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F72D5DCDEF0"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'Form'!$A$2:$A$5000</definedName>
    <definedName name="federal_agency_prefix">'Form'!$B$2:$B$5000</definedName>
    <definedName name="three_digit_extension">'Form'!$C$2:$C$5000</definedName>
    <definedName name="additional_award_identification">'Form'!$D$2:$D$5000</definedName>
    <definedName name="program_name">'Form'!$E$2:$E$5000</definedName>
    <definedName name="amount_expended">'Form'!$F$2:$F$5000</definedName>
    <definedName name="cluster_name">'Form'!$G$2:$G$5000</definedName>
    <definedName name="state_cluster_name">'Form'!$H$2:$H$5000</definedName>
    <definedName name="other_cluster_name">'Form'!$I$2:$I$5000</definedName>
    <definedName name="federal_program_total">'Form'!$J$2:$J$5000</definedName>
    <definedName name="cluster_total">'Form'!$K$2:$K$5000</definedName>
    <definedName name="is_guaranteed">'Form'!$L$2:$L$5000</definedName>
    <definedName name="loan_balance_at_audit_period_end">'Form'!$M$2:$M$5000</definedName>
    <definedName name="is_direct">'Form'!$N$2:$N$5000</definedName>
    <definedName name="passthrough_name">'Form'!$O$2:$O$5000</definedName>
    <definedName name="passthrough_identifying_number">'Form'!$P$2:$P$5000</definedName>
    <definedName name="is_passed">'Form'!$Q$2:$Q$5000</definedName>
    <definedName name="subrecipient_amount">'Form'!$R$2:$R$5000</definedName>
    <definedName name="is_major">'Form'!$S$2:$S$5000</definedName>
    <definedName name="audit_report_type">'Form'!$T$2:$T$5000</definedName>
    <definedName name="number_of_audit_findings">'Form'!$U$2:$U$5000</definedName>
    <definedName name="cfda_key">'Form'!$V$2:$V$5000</definedName>
    <definedName name="uniform_state_cluster_name">'Form'!$W$2:$W$5000</definedName>
    <definedName name="uniform_other_cluster_name">'Form'!$X$2:$X$5000</definedName>
    <definedName name="default_program_name">'Form'!$Y$2:$Y$5000</definedName>
    <definedName name="cluster_name_lookup">'Clusters'!$A$2:$A$5000</definedName>
    <definedName name="federal_program_name_lookup">'FederalPrograms'!$A$2:$A$5000</definedName>
    <definedName name="aln_lookup">'FederalPrograms'!$B$2:$B$5000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12">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Alignment="1" pivotButton="0" quotePrefix="0" xfId="0">
      <alignment wrapText="1"/>
    </xf>
    <xf numFmtId="49" fontId="0" fillId="0" borderId="0" applyAlignment="1" applyProtection="1" pivotButton="0" quotePrefix="0" xfId="0">
      <alignment wrapText="1"/>
      <protection locked="0" hidden="0"/>
    </xf>
    <xf numFmtId="0" fontId="0" fillId="0" borderId="0" applyAlignment="1" applyProtection="1" pivotButton="0" quotePrefix="0" xfId="0">
      <alignment wrapText="1"/>
      <protection locked="0" hidden="0"/>
    </xf>
    <xf numFmtId="164" fontId="0" fillId="0" borderId="0" applyAlignment="1" applyProtection="1" pivotButton="0" quotePrefix="0" xfId="0">
      <alignment wrapText="1"/>
      <protection locked="0" hidden="0"/>
    </xf>
    <xf numFmtId="164" fontId="0" fillId="0" borderId="0" applyAlignment="1" pivotButton="0" quotePrefix="0" xfId="0">
      <alignment wrapText="1"/>
    </xf>
    <xf numFmtId="49"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outlineLevelCol="0"/>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t="inlineStr">
        <is>
          <t>1.0.2</t>
        </is>
      </c>
    </row>
    <row r="3" ht="60" customHeight="1">
      <c r="A3" s="2" t="inlineStr">
        <is>
          <t>Section</t>
        </is>
      </c>
      <c r="B3" s="3" t="inlineStr">
        <is>
          <t>FederalAwardsExpended</t>
        </is>
      </c>
    </row>
    <row r="4" ht="60" customHeight="1">
      <c r="A4" s="2" t="inlineStr">
        <is>
          <t>Auditee UEI:</t>
        </is>
      </c>
      <c r="B4" s="4" t="inlineStr">
        <is>
          <t>VBF7RJTP7513</t>
        </is>
      </c>
    </row>
    <row r="5" ht="60" customHeight="1">
      <c r="A5" s="2" t="inlineStr">
        <is>
          <t>Total amount expended</t>
        </is>
      </c>
      <c r="B5" s="5" t="n">
        <v>2753685</v>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2">
    <dataValidation sqref="B4" showDropDown="0" showInputMessage="0" showErrorMessage="1" allowBlank="0" errorTitle="Must be length of 12" error="Expecting something with 12 characters" type="textLength" operator="equal">
      <formula1>12</formula1>
    </dataValidation>
    <dataValidation sqref="B5" showDropDown="0" showInputMessage="0" showErrorMessage="1" allowBlank="0" errorTitle="Numbers" error="This cell must be a number" type="custom">
      <formula1>=ISNUMBER($B5)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5000"/>
  <sheetViews>
    <sheetView workbookViewId="0">
      <selection activeCell="A1" sqref="A1"/>
    </sheetView>
  </sheetViews>
  <sheetFormatPr baseColWidth="8" defaultRowHeight="15" outlineLevelCol="0"/>
  <cols>
    <col width="18" customWidth="1" min="1" max="1"/>
    <col width="12" customWidth="1" min="2" max="2"/>
    <col width="12" customWidth="1" min="3" max="3"/>
    <col width="24.82" customWidth="1" min="4" max="4"/>
    <col width="48" customWidth="1" min="5" max="5"/>
    <col width="24.82" customWidth="1" min="6" max="6"/>
    <col width="48" customWidth="1" min="7" max="7"/>
    <col width="24.82" customWidth="1" min="8" max="8"/>
    <col width="24.82" customWidth="1" min="9" max="9"/>
    <col width="24.82" customWidth="1" min="10" max="10"/>
    <col width="24.82" customWidth="1" min="11" max="11"/>
    <col width="24.82" customWidth="1" min="12" max="12"/>
    <col width="24.82" customWidth="1" min="13" max="13"/>
    <col width="24.82" customWidth="1" min="14" max="14"/>
    <col width="24.82" customWidth="1" min="15" max="15"/>
    <col width="18" customWidth="1" min="16" max="16"/>
    <col width="24.82" customWidth="1" min="17" max="17"/>
    <col width="24.82" customWidth="1" min="18" max="18"/>
    <col width="24.82"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s="6" t="inlineStr">
        <is>
          <t>AWARD-0001</t>
        </is>
      </c>
      <c r="B2" s="7" t="inlineStr">
        <is>
          <t>10</t>
        </is>
      </c>
      <c r="C2" s="7" t="inlineStr">
        <is>
          <t>766</t>
        </is>
      </c>
      <c r="D2" s="7" t="inlineStr"/>
      <c r="E2" s="8" t="inlineStr">
        <is>
          <t>COMMUNITY FACILITIES LOANS AND GRANTS</t>
        </is>
      </c>
      <c r="F2" s="9" t="n">
        <v>69038</v>
      </c>
      <c r="G2" s="8" t="inlineStr">
        <is>
          <t>N/A</t>
        </is>
      </c>
      <c r="H2" s="8" t="inlineStr"/>
      <c r="I2" s="8" t="inlineStr"/>
      <c r="J2" s="10" t="n">
        <v>69038</v>
      </c>
      <c r="K2" s="10" t="n">
        <v>0</v>
      </c>
      <c r="L2" s="8" t="inlineStr">
        <is>
          <t>N</t>
        </is>
      </c>
      <c r="M2" s="7" t="inlineStr"/>
      <c r="N2" s="8" t="inlineStr">
        <is>
          <t>Y</t>
        </is>
      </c>
      <c r="O2" s="7" t="inlineStr"/>
      <c r="P2" s="7" t="inlineStr"/>
      <c r="Q2" s="8" t="inlineStr">
        <is>
          <t>N</t>
        </is>
      </c>
      <c r="R2" s="9" t="inlineStr"/>
      <c r="S2" s="8" t="inlineStr">
        <is>
          <t>N</t>
        </is>
      </c>
      <c r="T2" s="8" t="inlineStr"/>
      <c r="U2" s="8" t="n">
        <v>0</v>
      </c>
      <c r="V2" s="11" t="inlineStr">
        <is>
          <t>10.766</t>
        </is>
      </c>
      <c r="W2" s="6" t="inlineStr"/>
      <c r="X2" s="6" t="inlineStr"/>
      <c r="Y2" s="6">
        <f>IF(V2&lt;&gt;"",IFERROR(INDEX(federal_program_name_lookup,MATCH(V2,aln_lookup,0)),""),"")</f>
        <v/>
      </c>
    </row>
    <row r="3">
      <c r="A3" s="6" t="inlineStr">
        <is>
          <t>AWARD-0002</t>
        </is>
      </c>
      <c r="B3" s="7" t="inlineStr">
        <is>
          <t>93</t>
        </is>
      </c>
      <c r="C3" s="7" t="inlineStr">
        <is>
          <t>044</t>
        </is>
      </c>
      <c r="D3" s="7" t="inlineStr"/>
      <c r="E3" s="8" t="inlineStr">
        <is>
          <t>SPECIAL PROGRAMS FOR THE AGING_TITLE III, PART B_GRANTS FOR SUPPORTIVE SERVICES AND SENIOR CENTERS</t>
        </is>
      </c>
      <c r="F3" s="9" t="n">
        <v>487780</v>
      </c>
      <c r="G3" s="8" t="inlineStr">
        <is>
          <t>AGING CLUSTER</t>
        </is>
      </c>
      <c r="H3" s="8" t="inlineStr"/>
      <c r="I3" s="8" t="inlineStr"/>
      <c r="J3" s="10" t="n">
        <v>487780</v>
      </c>
      <c r="K3" s="10" t="n">
        <v>2136511</v>
      </c>
      <c r="L3" s="8" t="inlineStr">
        <is>
          <t>N</t>
        </is>
      </c>
      <c r="M3" s="7" t="inlineStr"/>
      <c r="N3" s="8" t="inlineStr">
        <is>
          <t>N</t>
        </is>
      </c>
      <c r="O3" s="7" t="inlineStr">
        <is>
          <t>OKLAHOMA DEPARTMENT OF HUMAN SERVICES</t>
        </is>
      </c>
      <c r="P3" s="7" t="inlineStr">
        <is>
          <t>22AA / 223B / ARP 2022 / CARES21</t>
        </is>
      </c>
      <c r="Q3" s="8" t="inlineStr">
        <is>
          <t>Y</t>
        </is>
      </c>
      <c r="R3" s="9" t="n">
        <v>279092</v>
      </c>
      <c r="S3" s="8" t="inlineStr">
        <is>
          <t>Y</t>
        </is>
      </c>
      <c r="T3" s="8" t="inlineStr">
        <is>
          <t>U</t>
        </is>
      </c>
      <c r="U3" s="8" t="n">
        <v>0</v>
      </c>
      <c r="V3" s="11" t="inlineStr">
        <is>
          <t>93.044</t>
        </is>
      </c>
      <c r="W3" s="6" t="inlineStr"/>
      <c r="X3" s="6" t="inlineStr"/>
      <c r="Y3" s="6">
        <f>IF(V3&lt;&gt;"",IFERROR(INDEX(federal_program_name_lookup,MATCH(V3,aln_lookup,0)),""),"")</f>
        <v/>
      </c>
    </row>
    <row r="4">
      <c r="A4" s="6" t="inlineStr">
        <is>
          <t>AWARD-0003</t>
        </is>
      </c>
      <c r="B4" s="7" t="inlineStr">
        <is>
          <t>11</t>
        </is>
      </c>
      <c r="C4" s="7" t="inlineStr">
        <is>
          <t>302</t>
        </is>
      </c>
      <c r="D4" s="7" t="inlineStr"/>
      <c r="E4" s="8" t="inlineStr">
        <is>
          <t>ECONOMIC DEVELOPMENT_SUPPORT FOR PLANNING ORGANIZATIONS</t>
        </is>
      </c>
      <c r="F4" s="9" t="n">
        <v>217275</v>
      </c>
      <c r="G4" s="8" t="inlineStr">
        <is>
          <t>N/A</t>
        </is>
      </c>
      <c r="H4" s="8" t="inlineStr"/>
      <c r="I4" s="8" t="inlineStr"/>
      <c r="J4" s="10" t="n">
        <v>217275</v>
      </c>
      <c r="K4" s="10" t="n">
        <v>0</v>
      </c>
      <c r="L4" s="8" t="inlineStr">
        <is>
          <t>N</t>
        </is>
      </c>
      <c r="M4" s="7" t="inlineStr"/>
      <c r="N4" s="8" t="inlineStr">
        <is>
          <t>Y</t>
        </is>
      </c>
      <c r="O4" s="7" t="inlineStr"/>
      <c r="P4" s="7" t="inlineStr"/>
      <c r="Q4" s="8" t="inlineStr">
        <is>
          <t>N</t>
        </is>
      </c>
      <c r="R4" s="9" t="inlineStr"/>
      <c r="S4" s="8" t="inlineStr">
        <is>
          <t>N</t>
        </is>
      </c>
      <c r="T4" s="8" t="inlineStr"/>
      <c r="U4" s="8" t="n">
        <v>0</v>
      </c>
      <c r="V4" s="11" t="inlineStr">
        <is>
          <t>11.302</t>
        </is>
      </c>
      <c r="W4" s="6" t="inlineStr"/>
      <c r="X4" s="6" t="inlineStr"/>
      <c r="Y4" s="6">
        <f>IF(V4&lt;&gt;"",IFERROR(INDEX(federal_program_name_lookup,MATCH(V4,aln_lookup,0)),""),"")</f>
        <v/>
      </c>
    </row>
    <row r="5">
      <c r="A5" s="6" t="inlineStr">
        <is>
          <t>AWARD-0004</t>
        </is>
      </c>
      <c r="B5" s="7" t="inlineStr">
        <is>
          <t>20</t>
        </is>
      </c>
      <c r="C5" s="7" t="inlineStr">
        <is>
          <t>205</t>
        </is>
      </c>
      <c r="D5" s="7" t="inlineStr"/>
      <c r="E5" s="8" t="inlineStr">
        <is>
          <t>HIGHWAY PLANNING AND CONSTRUCTION</t>
        </is>
      </c>
      <c r="F5" s="9" t="n">
        <v>15934</v>
      </c>
      <c r="G5" s="8" t="inlineStr">
        <is>
          <t>N/A</t>
        </is>
      </c>
      <c r="H5" s="8" t="inlineStr"/>
      <c r="I5" s="8" t="inlineStr"/>
      <c r="J5" s="10" t="n">
        <v>15934</v>
      </c>
      <c r="K5" s="10" t="n">
        <v>0</v>
      </c>
      <c r="L5" s="8" t="inlineStr">
        <is>
          <t>N</t>
        </is>
      </c>
      <c r="M5" s="7" t="inlineStr"/>
      <c r="N5" s="8" t="inlineStr">
        <is>
          <t>N</t>
        </is>
      </c>
      <c r="O5" s="7" t="inlineStr">
        <is>
          <t>OKLAHOMA HIGHWAY DEPARTMENT</t>
        </is>
      </c>
      <c r="P5" s="7" t="inlineStr">
        <is>
          <t>2037 / 2038</t>
        </is>
      </c>
      <c r="Q5" s="8" t="inlineStr">
        <is>
          <t>N</t>
        </is>
      </c>
      <c r="R5" s="9" t="inlineStr"/>
      <c r="S5" s="8" t="inlineStr">
        <is>
          <t>N</t>
        </is>
      </c>
      <c r="T5" s="8" t="inlineStr"/>
      <c r="U5" s="8" t="n">
        <v>0</v>
      </c>
      <c r="V5" s="11" t="inlineStr">
        <is>
          <t>20.205</t>
        </is>
      </c>
      <c r="W5" s="6" t="inlineStr"/>
      <c r="X5" s="6" t="inlineStr"/>
      <c r="Y5" s="6">
        <f>IF(V5&lt;&gt;"",IFERROR(INDEX(federal_program_name_lookup,MATCH(V5,aln_lookup,0)),""),"")</f>
        <v/>
      </c>
    </row>
    <row r="6">
      <c r="A6" s="6" t="inlineStr">
        <is>
          <t>AWARD-0005</t>
        </is>
      </c>
      <c r="B6" s="7" t="inlineStr">
        <is>
          <t>93</t>
        </is>
      </c>
      <c r="C6" s="7" t="inlineStr">
        <is>
          <t>045</t>
        </is>
      </c>
      <c r="D6" s="7" t="inlineStr"/>
      <c r="E6" s="8" t="inlineStr">
        <is>
          <t>SPECIAL PROGRAMS FOR THE AGING_TITLE III, PART C_NUTRITION SERVICES</t>
        </is>
      </c>
      <c r="F6" s="9" t="n">
        <v>1537303</v>
      </c>
      <c r="G6" s="8" t="inlineStr">
        <is>
          <t>AGING CLUSTER</t>
        </is>
      </c>
      <c r="H6" s="8" t="inlineStr"/>
      <c r="I6" s="8" t="inlineStr"/>
      <c r="J6" s="10" t="n">
        <v>1537303</v>
      </c>
      <c r="K6" s="10" t="n">
        <v>2136511</v>
      </c>
      <c r="L6" s="8" t="inlineStr">
        <is>
          <t>N</t>
        </is>
      </c>
      <c r="M6" s="7" t="inlineStr"/>
      <c r="N6" s="8" t="inlineStr">
        <is>
          <t>N</t>
        </is>
      </c>
      <c r="O6" s="7" t="inlineStr">
        <is>
          <t>OKLAHOMA DEPARTMENT OF HUMAN SERVICES</t>
        </is>
      </c>
      <c r="P6" s="7" t="inlineStr">
        <is>
          <t>22AA / 223C1 / 223C2 / ARP 2022 / CARES21</t>
        </is>
      </c>
      <c r="Q6" s="8" t="inlineStr">
        <is>
          <t>Y</t>
        </is>
      </c>
      <c r="R6" s="9" t="n">
        <v>1435164</v>
      </c>
      <c r="S6" s="8" t="inlineStr">
        <is>
          <t>Y</t>
        </is>
      </c>
      <c r="T6" s="8" t="inlineStr">
        <is>
          <t>U</t>
        </is>
      </c>
      <c r="U6" s="8" t="n">
        <v>0</v>
      </c>
      <c r="V6" s="11" t="inlineStr">
        <is>
          <t>93.045</t>
        </is>
      </c>
      <c r="W6" s="6" t="inlineStr"/>
      <c r="X6" s="6" t="inlineStr"/>
      <c r="Y6" s="6">
        <f>IF(V6&lt;&gt;"",IFERROR(INDEX(federal_program_name_lookup,MATCH(V6,aln_lookup,0)),""),"")</f>
        <v/>
      </c>
    </row>
    <row r="7">
      <c r="A7" s="6" t="inlineStr">
        <is>
          <t>AWARD-0006</t>
        </is>
      </c>
      <c r="B7" s="7" t="inlineStr">
        <is>
          <t>93</t>
        </is>
      </c>
      <c r="C7" s="7" t="inlineStr">
        <is>
          <t>053</t>
        </is>
      </c>
      <c r="D7" s="7" t="inlineStr"/>
      <c r="E7" s="8" t="inlineStr">
        <is>
          <t>NUTRITION SERVICES INCENTIVE PROGRAM</t>
        </is>
      </c>
      <c r="F7" s="9" t="n">
        <v>111428</v>
      </c>
      <c r="G7" s="8" t="inlineStr">
        <is>
          <t>AGING CLUSTER</t>
        </is>
      </c>
      <c r="H7" s="8" t="inlineStr"/>
      <c r="I7" s="8" t="inlineStr"/>
      <c r="J7" s="10" t="n">
        <v>111428</v>
      </c>
      <c r="K7" s="10" t="n">
        <v>2136511</v>
      </c>
      <c r="L7" s="8" t="inlineStr">
        <is>
          <t>N</t>
        </is>
      </c>
      <c r="M7" s="7" t="inlineStr"/>
      <c r="N7" s="8" t="inlineStr">
        <is>
          <t>N</t>
        </is>
      </c>
      <c r="O7" s="7" t="inlineStr">
        <is>
          <t>OKLAHOMA DEPARTMENT OF HUMAN SERVICES</t>
        </is>
      </c>
      <c r="P7" s="7" t="inlineStr">
        <is>
          <t>22AA / 223U</t>
        </is>
      </c>
      <c r="Q7" s="8" t="inlineStr">
        <is>
          <t>Y</t>
        </is>
      </c>
      <c r="R7" s="9" t="n">
        <v>106587</v>
      </c>
      <c r="S7" s="8" t="inlineStr">
        <is>
          <t>Y</t>
        </is>
      </c>
      <c r="T7" s="8" t="inlineStr">
        <is>
          <t>U</t>
        </is>
      </c>
      <c r="U7" s="8" t="n">
        <v>0</v>
      </c>
      <c r="V7" s="11" t="inlineStr">
        <is>
          <t>93.053</t>
        </is>
      </c>
      <c r="W7" s="6" t="inlineStr"/>
      <c r="X7" s="6" t="inlineStr"/>
      <c r="Y7" s="6">
        <f>IF(V7&lt;&gt;"",IFERROR(INDEX(federal_program_name_lookup,MATCH(V7,aln_lookup,0)),""),"")</f>
        <v/>
      </c>
    </row>
    <row r="8">
      <c r="A8" s="6" t="inlineStr">
        <is>
          <t>AWARD-0007</t>
        </is>
      </c>
      <c r="B8" s="7" t="inlineStr">
        <is>
          <t>93</t>
        </is>
      </c>
      <c r="C8" s="7" t="inlineStr">
        <is>
          <t>043</t>
        </is>
      </c>
      <c r="D8" s="7" t="inlineStr"/>
      <c r="E8" s="8" t="inlineStr">
        <is>
          <t>SPECIAL PROGRAMS FOR THE AGING_TITLE III, PART D_DISEASE PREVENTION AND HEALTH PROMOTION SERVICES</t>
        </is>
      </c>
      <c r="F8" s="9" t="n">
        <v>12958</v>
      </c>
      <c r="G8" s="8" t="inlineStr">
        <is>
          <t>N/A</t>
        </is>
      </c>
      <c r="H8" s="8" t="inlineStr"/>
      <c r="I8" s="8" t="inlineStr"/>
      <c r="J8" s="10" t="n">
        <v>12958</v>
      </c>
      <c r="K8" s="10" t="n">
        <v>0</v>
      </c>
      <c r="L8" s="8" t="inlineStr">
        <is>
          <t>N</t>
        </is>
      </c>
      <c r="M8" s="7" t="inlineStr"/>
      <c r="N8" s="8" t="inlineStr">
        <is>
          <t>N</t>
        </is>
      </c>
      <c r="O8" s="7" t="inlineStr">
        <is>
          <t>OKLAHOMA DEPARTMENT OF HUMAN SERVICES</t>
        </is>
      </c>
      <c r="P8" s="7" t="inlineStr">
        <is>
          <t>22AA / 223D / ARP 2022</t>
        </is>
      </c>
      <c r="Q8" s="8" t="inlineStr">
        <is>
          <t>Y</t>
        </is>
      </c>
      <c r="R8" s="9" t="n">
        <v>11771</v>
      </c>
      <c r="S8" s="8" t="inlineStr">
        <is>
          <t>N</t>
        </is>
      </c>
      <c r="T8" s="8" t="inlineStr"/>
      <c r="U8" s="8" t="n">
        <v>0</v>
      </c>
      <c r="V8" s="11" t="inlineStr">
        <is>
          <t>93.043</t>
        </is>
      </c>
      <c r="W8" s="6" t="inlineStr"/>
      <c r="X8" s="6" t="inlineStr"/>
      <c r="Y8" s="6">
        <f>IF(V8&lt;&gt;"",IFERROR(INDEX(federal_program_name_lookup,MATCH(V8,aln_lookup,0)),""),"")</f>
        <v/>
      </c>
    </row>
    <row r="9">
      <c r="A9" s="6" t="inlineStr">
        <is>
          <t>AWARD-0008</t>
        </is>
      </c>
      <c r="B9" s="7" t="inlineStr">
        <is>
          <t>93</t>
        </is>
      </c>
      <c r="C9" s="7" t="inlineStr">
        <is>
          <t>626</t>
        </is>
      </c>
      <c r="D9" s="7" t="inlineStr"/>
      <c r="E9" s="8" t="inlineStr">
        <is>
          <t>AFFORDABLE CARE ACT STATE HEALTH INSURANCE ASSISTANCE PROGRAM (SHIP) AND AGING AND DISABILITY RESOURCE CENTER (ADRC) OPTIONS COUNSELING FOR MEDICARE-MEDICAID INDIVIDUALS IN STATES WITH APPROVED FINANCIAL ALIGNMENT MODELS</t>
        </is>
      </c>
      <c r="F9" s="9" t="n">
        <v>24996</v>
      </c>
      <c r="G9" s="8" t="inlineStr">
        <is>
          <t>N/A</t>
        </is>
      </c>
      <c r="H9" s="8" t="inlineStr"/>
      <c r="I9" s="8" t="inlineStr"/>
      <c r="J9" s="10" t="n">
        <v>24996</v>
      </c>
      <c r="K9" s="10" t="n">
        <v>0</v>
      </c>
      <c r="L9" s="8" t="inlineStr">
        <is>
          <t>N</t>
        </is>
      </c>
      <c r="M9" s="7" t="inlineStr"/>
      <c r="N9" s="8" t="inlineStr">
        <is>
          <t>N</t>
        </is>
      </c>
      <c r="O9" s="7" t="inlineStr">
        <is>
          <t>OKLAHOMA DEPARTMENT OF HUMAN SERVICES</t>
        </is>
      </c>
      <c r="P9" s="7" t="inlineStr">
        <is>
          <t>SHIP 2022 / SHIP 2023</t>
        </is>
      </c>
      <c r="Q9" s="8" t="inlineStr">
        <is>
          <t>N</t>
        </is>
      </c>
      <c r="R9" s="9" t="inlineStr"/>
      <c r="S9" s="8" t="inlineStr">
        <is>
          <t>N</t>
        </is>
      </c>
      <c r="T9" s="8" t="inlineStr"/>
      <c r="U9" s="8" t="n">
        <v>0</v>
      </c>
      <c r="V9" s="11" t="inlineStr">
        <is>
          <t>93.626</t>
        </is>
      </c>
      <c r="W9" s="6" t="inlineStr"/>
      <c r="X9" s="6" t="inlineStr"/>
      <c r="Y9" s="6">
        <f>IF(V9&lt;&gt;"",IFERROR(INDEX(federal_program_name_lookup,MATCH(V9,aln_lookup,0)),""),"")</f>
        <v/>
      </c>
    </row>
    <row r="10">
      <c r="A10" s="6" t="inlineStr">
        <is>
          <t>AWARD-0009</t>
        </is>
      </c>
      <c r="B10" s="7" t="inlineStr">
        <is>
          <t>93</t>
        </is>
      </c>
      <c r="C10" s="7" t="inlineStr">
        <is>
          <t>052</t>
        </is>
      </c>
      <c r="D10" s="7" t="inlineStr"/>
      <c r="E10" s="8" t="inlineStr">
        <is>
          <t>NATIONAL FAMILY CAREGIVER SUPPORT, TITLE III, PART E</t>
        </is>
      </c>
      <c r="F10" s="9" t="n">
        <v>241571</v>
      </c>
      <c r="G10" s="8" t="inlineStr">
        <is>
          <t>N/A</t>
        </is>
      </c>
      <c r="H10" s="8" t="inlineStr"/>
      <c r="I10" s="8" t="inlineStr"/>
      <c r="J10" s="10" t="n">
        <v>241571</v>
      </c>
      <c r="K10" s="10" t="n">
        <v>0</v>
      </c>
      <c r="L10" s="8" t="inlineStr">
        <is>
          <t>N</t>
        </is>
      </c>
      <c r="M10" s="7" t="inlineStr"/>
      <c r="N10" s="8" t="inlineStr">
        <is>
          <t>N</t>
        </is>
      </c>
      <c r="O10" s="7" t="inlineStr">
        <is>
          <t>OKLAHOMA DEPARTMENT OF HUMAN SERVICES</t>
        </is>
      </c>
      <c r="P10" s="7" t="inlineStr">
        <is>
          <t>22AA / 223E / ARP 2022</t>
        </is>
      </c>
      <c r="Q10" s="8" t="inlineStr">
        <is>
          <t>Y</t>
        </is>
      </c>
      <c r="R10" s="9" t="n">
        <v>220328</v>
      </c>
      <c r="S10" s="8" t="inlineStr">
        <is>
          <t>N</t>
        </is>
      </c>
      <c r="T10" s="8" t="inlineStr"/>
      <c r="U10" s="8" t="n">
        <v>0</v>
      </c>
      <c r="V10" s="11" t="inlineStr">
        <is>
          <t>93.052</t>
        </is>
      </c>
      <c r="W10" s="6" t="inlineStr"/>
      <c r="X10" s="6" t="inlineStr"/>
      <c r="Y10" s="6">
        <f>IF(V10&lt;&gt;"",IFERROR(INDEX(federal_program_name_lookup,MATCH(V10,aln_lookup,0)),""),"")</f>
        <v/>
      </c>
    </row>
    <row r="11">
      <c r="A11" s="6" t="inlineStr">
        <is>
          <t>AWARD-0010</t>
        </is>
      </c>
      <c r="B11" s="7" t="inlineStr">
        <is>
          <t>93</t>
        </is>
      </c>
      <c r="C11" s="7" t="inlineStr">
        <is>
          <t>041</t>
        </is>
      </c>
      <c r="D11" s="7" t="inlineStr"/>
      <c r="E11" s="8" t="inlineStr">
        <is>
          <t>SPECIAL PROGRAMS FOR THE AGING_TITLE VII, CHAPTER 3_PROGRAMS FOR PREVENTION OF ELDER ABUSE, NEGLECT, AND EXPLOITATION</t>
        </is>
      </c>
      <c r="F11" s="9" t="n">
        <v>6244</v>
      </c>
      <c r="G11" s="8" t="inlineStr">
        <is>
          <t>N/A</t>
        </is>
      </c>
      <c r="H11" s="8" t="inlineStr"/>
      <c r="I11" s="8" t="inlineStr"/>
      <c r="J11" s="10" t="n">
        <v>6244</v>
      </c>
      <c r="K11" s="10" t="n">
        <v>0</v>
      </c>
      <c r="L11" s="8" t="inlineStr">
        <is>
          <t>N</t>
        </is>
      </c>
      <c r="M11" s="7" t="inlineStr"/>
      <c r="N11" s="8" t="inlineStr">
        <is>
          <t>N</t>
        </is>
      </c>
      <c r="O11" s="7" t="inlineStr">
        <is>
          <t>OKLAHOMA DEPARTMENT OF HUMAN SERVICES</t>
        </is>
      </c>
      <c r="P11" s="7" t="inlineStr">
        <is>
          <t>22AA</t>
        </is>
      </c>
      <c r="Q11" s="8" t="inlineStr">
        <is>
          <t>N</t>
        </is>
      </c>
      <c r="R11" s="9" t="inlineStr"/>
      <c r="S11" s="8" t="inlineStr">
        <is>
          <t>N</t>
        </is>
      </c>
      <c r="T11" s="8" t="inlineStr"/>
      <c r="U11" s="8" t="n">
        <v>0</v>
      </c>
      <c r="V11" s="11" t="inlineStr">
        <is>
          <t>93.041</t>
        </is>
      </c>
      <c r="W11" s="6" t="inlineStr"/>
      <c r="X11" s="6" t="inlineStr"/>
      <c r="Y11" s="6">
        <f>IF(V11&lt;&gt;"",IFERROR(INDEX(federal_program_name_lookup,MATCH(V11,aln_lookup,0)),""),"")</f>
        <v/>
      </c>
    </row>
    <row r="12">
      <c r="A12" s="6" t="inlineStr">
        <is>
          <t>AWARD-0011</t>
        </is>
      </c>
      <c r="B12" s="7" t="inlineStr">
        <is>
          <t>93</t>
        </is>
      </c>
      <c r="C12" s="7" t="inlineStr">
        <is>
          <t>071</t>
        </is>
      </c>
      <c r="D12" s="7" t="inlineStr"/>
      <c r="E12" s="8" t="inlineStr">
        <is>
          <t>MEDICARE ENROLLMENT ASSISTANCE PROGRAM</t>
        </is>
      </c>
      <c r="F12" s="9" t="n">
        <v>14916</v>
      </c>
      <c r="G12" s="8" t="inlineStr">
        <is>
          <t>N/A</t>
        </is>
      </c>
      <c r="H12" s="8" t="inlineStr"/>
      <c r="I12" s="8" t="inlineStr"/>
      <c r="J12" s="10" t="n">
        <v>14916</v>
      </c>
      <c r="K12" s="10" t="n">
        <v>0</v>
      </c>
      <c r="L12" s="8" t="inlineStr">
        <is>
          <t>N</t>
        </is>
      </c>
      <c r="M12" s="7" t="inlineStr"/>
      <c r="N12" s="8" t="inlineStr">
        <is>
          <t>N</t>
        </is>
      </c>
      <c r="O12" s="7" t="inlineStr">
        <is>
          <t>OKLAHOMA DEPARTMENT OF HUMAN SERVICES</t>
        </is>
      </c>
      <c r="P12" s="7" t="inlineStr">
        <is>
          <t>MIPPA 2021 / MIPPA 2022</t>
        </is>
      </c>
      <c r="Q12" s="8" t="inlineStr">
        <is>
          <t>N</t>
        </is>
      </c>
      <c r="R12" s="9" t="inlineStr"/>
      <c r="S12" s="8" t="inlineStr">
        <is>
          <t>N</t>
        </is>
      </c>
      <c r="T12" s="8" t="inlineStr"/>
      <c r="U12" s="8" t="n">
        <v>0</v>
      </c>
      <c r="V12" s="11" t="inlineStr">
        <is>
          <t>93.071</t>
        </is>
      </c>
      <c r="W12" s="6" t="inlineStr"/>
      <c r="X12" s="6" t="inlineStr"/>
      <c r="Y12" s="6">
        <f>IF(V12&lt;&gt;"",IFERROR(INDEX(federal_program_name_lookup,MATCH(V12,aln_lookup,0)),""),"")</f>
        <v/>
      </c>
    </row>
    <row r="13">
      <c r="A13" s="6" t="inlineStr">
        <is>
          <t>AWARD-0012</t>
        </is>
      </c>
      <c r="B13" s="7" t="inlineStr">
        <is>
          <t>93</t>
        </is>
      </c>
      <c r="C13" s="7" t="inlineStr">
        <is>
          <t>048</t>
        </is>
      </c>
      <c r="D13" s="7" t="inlineStr"/>
      <c r="E13" s="8" t="inlineStr">
        <is>
          <t>SPECIAL PROGRAMS FOR THE AGING_TITLE IV_AND TITLE II_DISCRETIONARY PROJECTS</t>
        </is>
      </c>
      <c r="F13" s="9" t="n">
        <v>14242</v>
      </c>
      <c r="G13" s="8" t="inlineStr">
        <is>
          <t>N/A</t>
        </is>
      </c>
      <c r="H13" s="8" t="inlineStr"/>
      <c r="I13" s="8" t="inlineStr"/>
      <c r="J13" s="10" t="n">
        <v>14242</v>
      </c>
      <c r="K13" s="10" t="n">
        <v>0</v>
      </c>
      <c r="L13" s="8" t="inlineStr">
        <is>
          <t>N</t>
        </is>
      </c>
      <c r="M13" s="7" t="inlineStr"/>
      <c r="N13" s="8" t="inlineStr">
        <is>
          <t>N</t>
        </is>
      </c>
      <c r="O13" s="7" t="inlineStr">
        <is>
          <t>OKLAHOMA DEPARTMENT OF HUMAN SERVICES</t>
        </is>
      </c>
      <c r="P13" s="7" t="inlineStr">
        <is>
          <t>CARES 21 ADRC / SMP 2022 / SMP 2023</t>
        </is>
      </c>
      <c r="Q13" s="8" t="inlineStr">
        <is>
          <t>N</t>
        </is>
      </c>
      <c r="R13" s="9" t="inlineStr"/>
      <c r="S13" s="8" t="inlineStr">
        <is>
          <t>N</t>
        </is>
      </c>
      <c r="T13" s="8" t="inlineStr"/>
      <c r="U13" s="8" t="n">
        <v>0</v>
      </c>
      <c r="V13" s="11" t="inlineStr">
        <is>
          <t>93.048</t>
        </is>
      </c>
      <c r="W13" s="6" t="inlineStr"/>
      <c r="X13" s="6" t="inlineStr"/>
      <c r="Y13" s="6">
        <f>IF(V13&lt;&gt;"",IFERROR(INDEX(federal_program_name_lookup,MATCH(V13,aln_lookup,0)),""),"")</f>
        <v/>
      </c>
    </row>
    <row r="14">
      <c r="A14" s="6">
        <f>IF(B14&lt;&gt;"", "AWARD-"&amp;TEXT(ROW()-1,"0000"), "")</f>
        <v/>
      </c>
      <c r="B14" s="7" t="n"/>
      <c r="C14" s="7" t="n"/>
      <c r="D14" s="7" t="n"/>
      <c r="E14" s="8" t="n"/>
      <c r="F14" s="9" t="n"/>
      <c r="G14" s="8" t="n"/>
      <c r="H14" s="8" t="n"/>
      <c r="I14" s="8" t="n"/>
      <c r="J14" s="10">
        <f>IF(A14="",0,SUMIFS(amount_expended,cfda_key,V14))</f>
        <v/>
      </c>
      <c r="K14" s="10">
        <f>IF(G14="OTHER CLUSTER NOT LISTED ABOVE",SUMIFS(amount_expended,uniform_other_cluster_name,X14), IF(AND(OR(G14="N/A",G14=""),H14=""),0,IF(G14="STATE CLUSTER",SUMIFS(amount_expended,uniform_state_cluster_name,W14),SUMIFS(amount_expended,cluster_name,G14))))</f>
        <v/>
      </c>
      <c r="L14" s="8" t="n"/>
      <c r="M14" s="7" t="n"/>
      <c r="N14" s="8" t="n"/>
      <c r="O14" s="7" t="n"/>
      <c r="P14" s="7" t="n"/>
      <c r="Q14" s="8" t="n"/>
      <c r="R14" s="9" t="n"/>
      <c r="S14" s="8" t="n"/>
      <c r="T14" s="8" t="n"/>
      <c r="U14" s="8" t="n"/>
      <c r="V14" s="11">
        <f>IF(OR(B14="",C14=""),"",CONCATENATE(B14,".",C14))</f>
        <v/>
      </c>
      <c r="W14" s="6">
        <f>UPPER(TRIM(H14))</f>
        <v/>
      </c>
      <c r="X14" s="6">
        <f>UPPER(TRIM(I14))</f>
        <v/>
      </c>
      <c r="Y14" s="6">
        <f>IF(V14&lt;&gt;"",IFERROR(INDEX(federal_program_name_lookup,MATCH(V14,aln_lookup,0)),""),"")</f>
        <v/>
      </c>
    </row>
    <row r="15">
      <c r="A15" s="6">
        <f>IF(B15&lt;&gt;"", "AWARD-"&amp;TEXT(ROW()-1,"0000"), "")</f>
        <v/>
      </c>
      <c r="B15" s="7" t="n"/>
      <c r="C15" s="7" t="n"/>
      <c r="D15" s="7" t="n"/>
      <c r="E15" s="8" t="n"/>
      <c r="F15" s="9" t="n"/>
      <c r="G15" s="8" t="n"/>
      <c r="H15" s="8" t="n"/>
      <c r="I15" s="8" t="n"/>
      <c r="J15" s="10">
        <f>IF(A15="",0,SUMIFS(amount_expended,cfda_key,V15))</f>
        <v/>
      </c>
      <c r="K15" s="10">
        <f>IF(G15="OTHER CLUSTER NOT LISTED ABOVE",SUMIFS(amount_expended,uniform_other_cluster_name,X15), IF(AND(OR(G15="N/A",G15=""),H15=""),0,IF(G15="STATE CLUSTER",SUMIFS(amount_expended,uniform_state_cluster_name,W15),SUMIFS(amount_expended,cluster_name,G15))))</f>
        <v/>
      </c>
      <c r="L15" s="8" t="n"/>
      <c r="M15" s="7" t="n"/>
      <c r="N15" s="8" t="n"/>
      <c r="O15" s="7" t="n"/>
      <c r="P15" s="7" t="n"/>
      <c r="Q15" s="8" t="n"/>
      <c r="R15" s="9" t="n"/>
      <c r="S15" s="8" t="n"/>
      <c r="T15" s="8" t="n"/>
      <c r="U15" s="8" t="n"/>
      <c r="V15" s="11">
        <f>IF(OR(B15="",C15=""),"",CONCATENATE(B15,".",C15))</f>
        <v/>
      </c>
      <c r="W15" s="6">
        <f>UPPER(TRIM(H15))</f>
        <v/>
      </c>
      <c r="X15" s="6">
        <f>UPPER(TRIM(I15))</f>
        <v/>
      </c>
      <c r="Y15" s="6">
        <f>IF(V15&lt;&gt;"",IFERROR(INDEX(federal_program_name_lookup,MATCH(V15,aln_lookup,0)),""),"")</f>
        <v/>
      </c>
    </row>
    <row r="16">
      <c r="A16" s="6">
        <f>IF(B16&lt;&gt;"", "AWARD-"&amp;TEXT(ROW()-1,"0000"), "")</f>
        <v/>
      </c>
      <c r="B16" s="7" t="n"/>
      <c r="C16" s="7" t="n"/>
      <c r="D16" s="7" t="n"/>
      <c r="E16" s="8" t="n"/>
      <c r="F16" s="9" t="n"/>
      <c r="G16" s="8" t="n"/>
      <c r="H16" s="8" t="n"/>
      <c r="I16" s="8" t="n"/>
      <c r="J16" s="10">
        <f>IF(A16="",0,SUMIFS(amount_expended,cfda_key,V16))</f>
        <v/>
      </c>
      <c r="K16" s="10">
        <f>IF(G16="OTHER CLUSTER NOT LISTED ABOVE",SUMIFS(amount_expended,uniform_other_cluster_name,X16), IF(AND(OR(G16="N/A",G16=""),H16=""),0,IF(G16="STATE CLUSTER",SUMIFS(amount_expended,uniform_state_cluster_name,W16),SUMIFS(amount_expended,cluster_name,G16))))</f>
        <v/>
      </c>
      <c r="L16" s="8" t="n"/>
      <c r="M16" s="7" t="n"/>
      <c r="N16" s="8" t="n"/>
      <c r="O16" s="7" t="n"/>
      <c r="P16" s="7" t="n"/>
      <c r="Q16" s="8" t="n"/>
      <c r="R16" s="9" t="n"/>
      <c r="S16" s="8" t="n"/>
      <c r="T16" s="8" t="n"/>
      <c r="U16" s="8" t="n"/>
      <c r="V16" s="11">
        <f>IF(OR(B16="",C16=""),"",CONCATENATE(B16,".",C16))</f>
        <v/>
      </c>
      <c r="W16" s="6">
        <f>UPPER(TRIM(H16))</f>
        <v/>
      </c>
      <c r="X16" s="6">
        <f>UPPER(TRIM(I16))</f>
        <v/>
      </c>
      <c r="Y16" s="6">
        <f>IF(V16&lt;&gt;"",IFERROR(INDEX(federal_program_name_lookup,MATCH(V16,aln_lookup,0)),""),"")</f>
        <v/>
      </c>
    </row>
    <row r="17">
      <c r="A17" s="6">
        <f>IF(B17&lt;&gt;"", "AWARD-"&amp;TEXT(ROW()-1,"0000"), "")</f>
        <v/>
      </c>
      <c r="B17" s="7" t="n"/>
      <c r="C17" s="7" t="n"/>
      <c r="D17" s="7" t="n"/>
      <c r="E17" s="8" t="n"/>
      <c r="F17" s="9" t="n"/>
      <c r="G17" s="8" t="n"/>
      <c r="H17" s="8" t="n"/>
      <c r="I17" s="8" t="n"/>
      <c r="J17" s="10">
        <f>IF(A17="",0,SUMIFS(amount_expended,cfda_key,V17))</f>
        <v/>
      </c>
      <c r="K17" s="10">
        <f>IF(G17="OTHER CLUSTER NOT LISTED ABOVE",SUMIFS(amount_expended,uniform_other_cluster_name,X17), IF(AND(OR(G17="N/A",G17=""),H17=""),0,IF(G17="STATE CLUSTER",SUMIFS(amount_expended,uniform_state_cluster_name,W17),SUMIFS(amount_expended,cluster_name,G17))))</f>
        <v/>
      </c>
      <c r="L17" s="8" t="n"/>
      <c r="M17" s="7" t="n"/>
      <c r="N17" s="8" t="n"/>
      <c r="O17" s="7" t="n"/>
      <c r="P17" s="7" t="n"/>
      <c r="Q17" s="8" t="n"/>
      <c r="R17" s="9" t="n"/>
      <c r="S17" s="8" t="n"/>
      <c r="T17" s="8" t="n"/>
      <c r="U17" s="8" t="n"/>
      <c r="V17" s="11">
        <f>IF(OR(B17="",C17=""),"",CONCATENATE(B17,".",C17))</f>
        <v/>
      </c>
      <c r="W17" s="6">
        <f>UPPER(TRIM(H17))</f>
        <v/>
      </c>
      <c r="X17" s="6">
        <f>UPPER(TRIM(I17))</f>
        <v/>
      </c>
      <c r="Y17" s="6">
        <f>IF(V17&lt;&gt;"",IFERROR(INDEX(federal_program_name_lookup,MATCH(V17,aln_lookup,0)),""),"")</f>
        <v/>
      </c>
    </row>
    <row r="18">
      <c r="A18" s="6">
        <f>IF(B18&lt;&gt;"", "AWARD-"&amp;TEXT(ROW()-1,"0000"), "")</f>
        <v/>
      </c>
      <c r="B18" s="7" t="n"/>
      <c r="C18" s="7" t="n"/>
      <c r="D18" s="7" t="n"/>
      <c r="E18" s="8" t="n"/>
      <c r="F18" s="9" t="n"/>
      <c r="G18" s="8" t="n"/>
      <c r="H18" s="8" t="n"/>
      <c r="I18" s="8" t="n"/>
      <c r="J18" s="10">
        <f>IF(A18="",0,SUMIFS(amount_expended,cfda_key,V18))</f>
        <v/>
      </c>
      <c r="K18" s="10">
        <f>IF(G18="OTHER CLUSTER NOT LISTED ABOVE",SUMIFS(amount_expended,uniform_other_cluster_name,X18), IF(AND(OR(G18="N/A",G18=""),H18=""),0,IF(G18="STATE CLUSTER",SUMIFS(amount_expended,uniform_state_cluster_name,W18),SUMIFS(amount_expended,cluster_name,G18))))</f>
        <v/>
      </c>
      <c r="L18" s="8" t="n"/>
      <c r="M18" s="7" t="n"/>
      <c r="N18" s="8" t="n"/>
      <c r="O18" s="7" t="n"/>
      <c r="P18" s="7" t="n"/>
      <c r="Q18" s="8" t="n"/>
      <c r="R18" s="9" t="n"/>
      <c r="S18" s="8" t="n"/>
      <c r="T18" s="8" t="n"/>
      <c r="U18" s="8" t="n"/>
      <c r="V18" s="11">
        <f>IF(OR(B18="",C18=""),"",CONCATENATE(B18,".",C18))</f>
        <v/>
      </c>
      <c r="W18" s="6">
        <f>UPPER(TRIM(H18))</f>
        <v/>
      </c>
      <c r="X18" s="6">
        <f>UPPER(TRIM(I18))</f>
        <v/>
      </c>
      <c r="Y18" s="6">
        <f>IF(V18&lt;&gt;"",IFERROR(INDEX(federal_program_name_lookup,MATCH(V18,aln_lookup,0)),""),"")</f>
        <v/>
      </c>
    </row>
    <row r="19">
      <c r="A19" s="6">
        <f>IF(B19&lt;&gt;"", "AWARD-"&amp;TEXT(ROW()-1,"0000"), "")</f>
        <v/>
      </c>
      <c r="B19" s="7" t="n"/>
      <c r="C19" s="7" t="n"/>
      <c r="D19" s="7" t="n"/>
      <c r="E19" s="8" t="n"/>
      <c r="F19" s="9" t="n"/>
      <c r="G19" s="8" t="n"/>
      <c r="H19" s="8" t="n"/>
      <c r="I19" s="8" t="n"/>
      <c r="J19" s="10">
        <f>IF(A19="",0,SUMIFS(amount_expended,cfda_key,V19))</f>
        <v/>
      </c>
      <c r="K19" s="10">
        <f>IF(G19="OTHER CLUSTER NOT LISTED ABOVE",SUMIFS(amount_expended,uniform_other_cluster_name,X19), IF(AND(OR(G19="N/A",G19=""),H19=""),0,IF(G19="STATE CLUSTER",SUMIFS(amount_expended,uniform_state_cluster_name,W19),SUMIFS(amount_expended,cluster_name,G19))))</f>
        <v/>
      </c>
      <c r="L19" s="8" t="n"/>
      <c r="M19" s="7" t="n"/>
      <c r="N19" s="8" t="n"/>
      <c r="O19" s="7" t="n"/>
      <c r="P19" s="7" t="n"/>
      <c r="Q19" s="8" t="n"/>
      <c r="R19" s="9" t="n"/>
      <c r="S19" s="8" t="n"/>
      <c r="T19" s="8" t="n"/>
      <c r="U19" s="8" t="n"/>
      <c r="V19" s="11">
        <f>IF(OR(B19="",C19=""),"",CONCATENATE(B19,".",C19))</f>
        <v/>
      </c>
      <c r="W19" s="6">
        <f>UPPER(TRIM(H19))</f>
        <v/>
      </c>
      <c r="X19" s="6">
        <f>UPPER(TRIM(I19))</f>
        <v/>
      </c>
      <c r="Y19" s="6">
        <f>IF(V19&lt;&gt;"",IFERROR(INDEX(federal_program_name_lookup,MATCH(V19,aln_lookup,0)),""),"")</f>
        <v/>
      </c>
    </row>
    <row r="20">
      <c r="A20" s="6">
        <f>IF(B20&lt;&gt;"", "AWARD-"&amp;TEXT(ROW()-1,"0000"), "")</f>
        <v/>
      </c>
      <c r="B20" s="7" t="n"/>
      <c r="C20" s="7" t="n"/>
      <c r="D20" s="7" t="n"/>
      <c r="E20" s="8" t="n"/>
      <c r="F20" s="9" t="n"/>
      <c r="G20" s="8" t="n"/>
      <c r="H20" s="8" t="n"/>
      <c r="I20" s="8" t="n"/>
      <c r="J20" s="10">
        <f>IF(A20="",0,SUMIFS(amount_expended,cfda_key,V20))</f>
        <v/>
      </c>
      <c r="K20" s="10">
        <f>IF(G20="OTHER CLUSTER NOT LISTED ABOVE",SUMIFS(amount_expended,uniform_other_cluster_name,X20), IF(AND(OR(G20="N/A",G20=""),H20=""),0,IF(G20="STATE CLUSTER",SUMIFS(amount_expended,uniform_state_cluster_name,W20),SUMIFS(amount_expended,cluster_name,G20))))</f>
        <v/>
      </c>
      <c r="L20" s="8" t="n"/>
      <c r="M20" s="7" t="n"/>
      <c r="N20" s="8" t="n"/>
      <c r="O20" s="7" t="n"/>
      <c r="P20" s="7" t="n"/>
      <c r="Q20" s="8" t="n"/>
      <c r="R20" s="9" t="n"/>
      <c r="S20" s="8" t="n"/>
      <c r="T20" s="8" t="n"/>
      <c r="U20" s="8" t="n"/>
      <c r="V20" s="11">
        <f>IF(OR(B20="",C20=""),"",CONCATENATE(B20,".",C20))</f>
        <v/>
      </c>
      <c r="W20" s="6">
        <f>UPPER(TRIM(H20))</f>
        <v/>
      </c>
      <c r="X20" s="6">
        <f>UPPER(TRIM(I20))</f>
        <v/>
      </c>
      <c r="Y20" s="6">
        <f>IF(V20&lt;&gt;"",IFERROR(INDEX(federal_program_name_lookup,MATCH(V20,aln_lookup,0)),""),"")</f>
        <v/>
      </c>
    </row>
    <row r="21">
      <c r="A21" s="6">
        <f>IF(B21&lt;&gt;"", "AWARD-"&amp;TEXT(ROW()-1,"0000"), "")</f>
        <v/>
      </c>
      <c r="B21" s="7" t="n"/>
      <c r="C21" s="7" t="n"/>
      <c r="D21" s="7" t="n"/>
      <c r="E21" s="8" t="n"/>
      <c r="F21" s="9" t="n"/>
      <c r="G21" s="8" t="n"/>
      <c r="H21" s="8" t="n"/>
      <c r="I21" s="8" t="n"/>
      <c r="J21" s="10">
        <f>IF(A21="",0,SUMIFS(amount_expended,cfda_key,V21))</f>
        <v/>
      </c>
      <c r="K21" s="10">
        <f>IF(G21="OTHER CLUSTER NOT LISTED ABOVE",SUMIFS(amount_expended,uniform_other_cluster_name,X21), IF(AND(OR(G21="N/A",G21=""),H21=""),0,IF(G21="STATE CLUSTER",SUMIFS(amount_expended,uniform_state_cluster_name,W21),SUMIFS(amount_expended,cluster_name,G21))))</f>
        <v/>
      </c>
      <c r="L21" s="8" t="n"/>
      <c r="M21" s="7" t="n"/>
      <c r="N21" s="8" t="n"/>
      <c r="O21" s="7" t="n"/>
      <c r="P21" s="7" t="n"/>
      <c r="Q21" s="8" t="n"/>
      <c r="R21" s="9" t="n"/>
      <c r="S21" s="8" t="n"/>
      <c r="T21" s="8" t="n"/>
      <c r="U21" s="8" t="n"/>
      <c r="V21" s="11">
        <f>IF(OR(B21="",C21=""),"",CONCATENATE(B21,".",C21))</f>
        <v/>
      </c>
      <c r="W21" s="6">
        <f>UPPER(TRIM(H21))</f>
        <v/>
      </c>
      <c r="X21" s="6">
        <f>UPPER(TRIM(I21))</f>
        <v/>
      </c>
      <c r="Y21" s="6">
        <f>IF(V21&lt;&gt;"",IFERROR(INDEX(federal_program_name_lookup,MATCH(V21,aln_lookup,0)),""),"")</f>
        <v/>
      </c>
    </row>
    <row r="22">
      <c r="A22" s="6">
        <f>IF(B22&lt;&gt;"", "AWARD-"&amp;TEXT(ROW()-1,"0000"), "")</f>
        <v/>
      </c>
      <c r="B22" s="7" t="n"/>
      <c r="C22" s="7" t="n"/>
      <c r="D22" s="7" t="n"/>
      <c r="E22" s="8" t="n"/>
      <c r="F22" s="9" t="n"/>
      <c r="G22" s="8" t="n"/>
      <c r="H22" s="8" t="n"/>
      <c r="I22" s="8" t="n"/>
      <c r="J22" s="10">
        <f>IF(A22="",0,SUMIFS(amount_expended,cfda_key,V22))</f>
        <v/>
      </c>
      <c r="K22" s="10">
        <f>IF(G22="OTHER CLUSTER NOT LISTED ABOVE",SUMIFS(amount_expended,uniform_other_cluster_name,X22), IF(AND(OR(G22="N/A",G22=""),H22=""),0,IF(G22="STATE CLUSTER",SUMIFS(amount_expended,uniform_state_cluster_name,W22),SUMIFS(amount_expended,cluster_name,G22))))</f>
        <v/>
      </c>
      <c r="L22" s="8" t="n"/>
      <c r="M22" s="7" t="n"/>
      <c r="N22" s="8" t="n"/>
      <c r="O22" s="7" t="n"/>
      <c r="P22" s="7" t="n"/>
      <c r="Q22" s="8" t="n"/>
      <c r="R22" s="9" t="n"/>
      <c r="S22" s="8" t="n"/>
      <c r="T22" s="8" t="n"/>
      <c r="U22" s="8" t="n"/>
      <c r="V22" s="11">
        <f>IF(OR(B22="",C22=""),"",CONCATENATE(B22,".",C22))</f>
        <v/>
      </c>
      <c r="W22" s="6">
        <f>UPPER(TRIM(H22))</f>
        <v/>
      </c>
      <c r="X22" s="6">
        <f>UPPER(TRIM(I22))</f>
        <v/>
      </c>
      <c r="Y22" s="6">
        <f>IF(V22&lt;&gt;"",IFERROR(INDEX(federal_program_name_lookup,MATCH(V22,aln_lookup,0)),""),"")</f>
        <v/>
      </c>
    </row>
    <row r="23">
      <c r="A23" s="6">
        <f>IF(B23&lt;&gt;"", "AWARD-"&amp;TEXT(ROW()-1,"0000"), "")</f>
        <v/>
      </c>
      <c r="B23" s="7" t="n"/>
      <c r="C23" s="7" t="n"/>
      <c r="D23" s="7" t="n"/>
      <c r="E23" s="8" t="n"/>
      <c r="F23" s="9" t="n"/>
      <c r="G23" s="8" t="n"/>
      <c r="H23" s="8" t="n"/>
      <c r="I23" s="8" t="n"/>
      <c r="J23" s="10">
        <f>IF(A23="",0,SUMIFS(amount_expended,cfda_key,V23))</f>
        <v/>
      </c>
      <c r="K23" s="10">
        <f>IF(G23="OTHER CLUSTER NOT LISTED ABOVE",SUMIFS(amount_expended,uniform_other_cluster_name,X23), IF(AND(OR(G23="N/A",G23=""),H23=""),0,IF(G23="STATE CLUSTER",SUMIFS(amount_expended,uniform_state_cluster_name,W23),SUMIFS(amount_expended,cluster_name,G23))))</f>
        <v/>
      </c>
      <c r="L23" s="8" t="n"/>
      <c r="M23" s="7" t="n"/>
      <c r="N23" s="8" t="n"/>
      <c r="O23" s="7" t="n"/>
      <c r="P23" s="7" t="n"/>
      <c r="Q23" s="8" t="n"/>
      <c r="R23" s="9" t="n"/>
      <c r="S23" s="8" t="n"/>
      <c r="T23" s="8" t="n"/>
      <c r="U23" s="8" t="n"/>
      <c r="V23" s="11">
        <f>IF(OR(B23="",C23=""),"",CONCATENATE(B23,".",C23))</f>
        <v/>
      </c>
      <c r="W23" s="6">
        <f>UPPER(TRIM(H23))</f>
        <v/>
      </c>
      <c r="X23" s="6">
        <f>UPPER(TRIM(I23))</f>
        <v/>
      </c>
      <c r="Y23" s="6">
        <f>IF(V23&lt;&gt;"",IFERROR(INDEX(federal_program_name_lookup,MATCH(V23,aln_lookup,0)),""),"")</f>
        <v/>
      </c>
    </row>
    <row r="24">
      <c r="A24" s="6">
        <f>IF(B24&lt;&gt;"", "AWARD-"&amp;TEXT(ROW()-1,"0000"), "")</f>
        <v/>
      </c>
      <c r="B24" s="7" t="n"/>
      <c r="C24" s="7" t="n"/>
      <c r="D24" s="7" t="n"/>
      <c r="E24" s="8" t="n"/>
      <c r="F24" s="9" t="n"/>
      <c r="G24" s="8" t="n"/>
      <c r="H24" s="8" t="n"/>
      <c r="I24" s="8" t="n"/>
      <c r="J24" s="10">
        <f>IF(A24="",0,SUMIFS(amount_expended,cfda_key,V24))</f>
        <v/>
      </c>
      <c r="K24" s="10">
        <f>IF(G24="OTHER CLUSTER NOT LISTED ABOVE",SUMIFS(amount_expended,uniform_other_cluster_name,X24), IF(AND(OR(G24="N/A",G24=""),H24=""),0,IF(G24="STATE CLUSTER",SUMIFS(amount_expended,uniform_state_cluster_name,W24),SUMIFS(amount_expended,cluster_name,G24))))</f>
        <v/>
      </c>
      <c r="L24" s="8" t="n"/>
      <c r="M24" s="7" t="n"/>
      <c r="N24" s="8" t="n"/>
      <c r="O24" s="7" t="n"/>
      <c r="P24" s="7" t="n"/>
      <c r="Q24" s="8" t="n"/>
      <c r="R24" s="9" t="n"/>
      <c r="S24" s="8" t="n"/>
      <c r="T24" s="8" t="n"/>
      <c r="U24" s="8" t="n"/>
      <c r="V24" s="11">
        <f>IF(OR(B24="",C24=""),"",CONCATENATE(B24,".",C24))</f>
        <v/>
      </c>
      <c r="W24" s="6">
        <f>UPPER(TRIM(H24))</f>
        <v/>
      </c>
      <c r="X24" s="6">
        <f>UPPER(TRIM(I24))</f>
        <v/>
      </c>
      <c r="Y24" s="6">
        <f>IF(V24&lt;&gt;"",IFERROR(INDEX(federal_program_name_lookup,MATCH(V24,aln_lookup,0)),""),"")</f>
        <v/>
      </c>
    </row>
    <row r="25">
      <c r="A25" s="6">
        <f>IF(B25&lt;&gt;"", "AWARD-"&amp;TEXT(ROW()-1,"0000"), "")</f>
        <v/>
      </c>
      <c r="B25" s="7" t="n"/>
      <c r="C25" s="7" t="n"/>
      <c r="D25" s="7" t="n"/>
      <c r="E25" s="8" t="n"/>
      <c r="F25" s="9" t="n"/>
      <c r="G25" s="8" t="n"/>
      <c r="H25" s="8" t="n"/>
      <c r="I25" s="8" t="n"/>
      <c r="J25" s="10">
        <f>IF(A25="",0,SUMIFS(amount_expended,cfda_key,V25))</f>
        <v/>
      </c>
      <c r="K25" s="10">
        <f>IF(G25="OTHER CLUSTER NOT LISTED ABOVE",SUMIFS(amount_expended,uniform_other_cluster_name,X25), IF(AND(OR(G25="N/A",G25=""),H25=""),0,IF(G25="STATE CLUSTER",SUMIFS(amount_expended,uniform_state_cluster_name,W25),SUMIFS(amount_expended,cluster_name,G25))))</f>
        <v/>
      </c>
      <c r="L25" s="8" t="n"/>
      <c r="M25" s="7" t="n"/>
      <c r="N25" s="8" t="n"/>
      <c r="O25" s="7" t="n"/>
      <c r="P25" s="7" t="n"/>
      <c r="Q25" s="8" t="n"/>
      <c r="R25" s="9" t="n"/>
      <c r="S25" s="8" t="n"/>
      <c r="T25" s="8" t="n"/>
      <c r="U25" s="8" t="n"/>
      <c r="V25" s="11">
        <f>IF(OR(B25="",C25=""),"",CONCATENATE(B25,".",C25))</f>
        <v/>
      </c>
      <c r="W25" s="6">
        <f>UPPER(TRIM(H25))</f>
        <v/>
      </c>
      <c r="X25" s="6">
        <f>UPPER(TRIM(I25))</f>
        <v/>
      </c>
      <c r="Y25" s="6">
        <f>IF(V25&lt;&gt;"",IFERROR(INDEX(federal_program_name_lookup,MATCH(V25,aln_lookup,0)),""),"")</f>
        <v/>
      </c>
    </row>
    <row r="26">
      <c r="A26" s="6">
        <f>IF(B26&lt;&gt;"", "AWARD-"&amp;TEXT(ROW()-1,"0000"), "")</f>
        <v/>
      </c>
      <c r="B26" s="7" t="n"/>
      <c r="C26" s="7" t="n"/>
      <c r="D26" s="7" t="n"/>
      <c r="E26" s="8" t="n"/>
      <c r="F26" s="9" t="n"/>
      <c r="G26" s="8" t="n"/>
      <c r="H26" s="8" t="n"/>
      <c r="I26" s="8" t="n"/>
      <c r="J26" s="10">
        <f>IF(A26="",0,SUMIFS(amount_expended,cfda_key,V26))</f>
        <v/>
      </c>
      <c r="K26" s="10">
        <f>IF(G26="OTHER CLUSTER NOT LISTED ABOVE",SUMIFS(amount_expended,uniform_other_cluster_name,X26), IF(AND(OR(G26="N/A",G26=""),H26=""),0,IF(G26="STATE CLUSTER",SUMIFS(amount_expended,uniform_state_cluster_name,W26),SUMIFS(amount_expended,cluster_name,G26))))</f>
        <v/>
      </c>
      <c r="L26" s="8" t="n"/>
      <c r="M26" s="7" t="n"/>
      <c r="N26" s="8" t="n"/>
      <c r="O26" s="7" t="n"/>
      <c r="P26" s="7" t="n"/>
      <c r="Q26" s="8" t="n"/>
      <c r="R26" s="9" t="n"/>
      <c r="S26" s="8" t="n"/>
      <c r="T26" s="8" t="n"/>
      <c r="U26" s="8" t="n"/>
      <c r="V26" s="11">
        <f>IF(OR(B26="",C26=""),"",CONCATENATE(B26,".",C26))</f>
        <v/>
      </c>
      <c r="W26" s="6">
        <f>UPPER(TRIM(H26))</f>
        <v/>
      </c>
      <c r="X26" s="6">
        <f>UPPER(TRIM(I26))</f>
        <v/>
      </c>
      <c r="Y26" s="6">
        <f>IF(V26&lt;&gt;"",IFERROR(INDEX(federal_program_name_lookup,MATCH(V26,aln_lookup,0)),""),"")</f>
        <v/>
      </c>
    </row>
    <row r="27">
      <c r="A27" s="6">
        <f>IF(B27&lt;&gt;"", "AWARD-"&amp;TEXT(ROW()-1,"0000"), "")</f>
        <v/>
      </c>
      <c r="B27" s="7" t="n"/>
      <c r="C27" s="7" t="n"/>
      <c r="D27" s="7" t="n"/>
      <c r="E27" s="8" t="n"/>
      <c r="F27" s="9" t="n"/>
      <c r="G27" s="8" t="n"/>
      <c r="H27" s="8" t="n"/>
      <c r="I27" s="8" t="n"/>
      <c r="J27" s="10">
        <f>IF(A27="",0,SUMIFS(amount_expended,cfda_key,V27))</f>
        <v/>
      </c>
      <c r="K27" s="10">
        <f>IF(G27="OTHER CLUSTER NOT LISTED ABOVE",SUMIFS(amount_expended,uniform_other_cluster_name,X27), IF(AND(OR(G27="N/A",G27=""),H27=""),0,IF(G27="STATE CLUSTER",SUMIFS(amount_expended,uniform_state_cluster_name,W27),SUMIFS(amount_expended,cluster_name,G27))))</f>
        <v/>
      </c>
      <c r="L27" s="8" t="n"/>
      <c r="M27" s="7" t="n"/>
      <c r="N27" s="8" t="n"/>
      <c r="O27" s="7" t="n"/>
      <c r="P27" s="7" t="n"/>
      <c r="Q27" s="8" t="n"/>
      <c r="R27" s="9" t="n"/>
      <c r="S27" s="8" t="n"/>
      <c r="T27" s="8" t="n"/>
      <c r="U27" s="8" t="n"/>
      <c r="V27" s="11">
        <f>IF(OR(B27="",C27=""),"",CONCATENATE(B27,".",C27))</f>
        <v/>
      </c>
      <c r="W27" s="6">
        <f>UPPER(TRIM(H27))</f>
        <v/>
      </c>
      <c r="X27" s="6">
        <f>UPPER(TRIM(I27))</f>
        <v/>
      </c>
      <c r="Y27" s="6">
        <f>IF(V27&lt;&gt;"",IFERROR(INDEX(federal_program_name_lookup,MATCH(V27,aln_lookup,0)),""),"")</f>
        <v/>
      </c>
    </row>
    <row r="28">
      <c r="A28" s="6">
        <f>IF(B28&lt;&gt;"", "AWARD-"&amp;TEXT(ROW()-1,"0000"), "")</f>
        <v/>
      </c>
      <c r="B28" s="7" t="n"/>
      <c r="C28" s="7" t="n"/>
      <c r="D28" s="7" t="n"/>
      <c r="E28" s="8" t="n"/>
      <c r="F28" s="9" t="n"/>
      <c r="G28" s="8" t="n"/>
      <c r="H28" s="8" t="n"/>
      <c r="I28" s="8" t="n"/>
      <c r="J28" s="10">
        <f>IF(A28="",0,SUMIFS(amount_expended,cfda_key,V28))</f>
        <v/>
      </c>
      <c r="K28" s="10">
        <f>IF(G28="OTHER CLUSTER NOT LISTED ABOVE",SUMIFS(amount_expended,uniform_other_cluster_name,X28), IF(AND(OR(G28="N/A",G28=""),H28=""),0,IF(G28="STATE CLUSTER",SUMIFS(amount_expended,uniform_state_cluster_name,W28),SUMIFS(amount_expended,cluster_name,G28))))</f>
        <v/>
      </c>
      <c r="L28" s="8" t="n"/>
      <c r="M28" s="7" t="n"/>
      <c r="N28" s="8" t="n"/>
      <c r="O28" s="7" t="n"/>
      <c r="P28" s="7" t="n"/>
      <c r="Q28" s="8" t="n"/>
      <c r="R28" s="9" t="n"/>
      <c r="S28" s="8" t="n"/>
      <c r="T28" s="8" t="n"/>
      <c r="U28" s="8" t="n"/>
      <c r="V28" s="11">
        <f>IF(OR(B28="",C28=""),"",CONCATENATE(B28,".",C28))</f>
        <v/>
      </c>
      <c r="W28" s="6">
        <f>UPPER(TRIM(H28))</f>
        <v/>
      </c>
      <c r="X28" s="6">
        <f>UPPER(TRIM(I28))</f>
        <v/>
      </c>
      <c r="Y28" s="6">
        <f>IF(V28&lt;&gt;"",IFERROR(INDEX(federal_program_name_lookup,MATCH(V28,aln_lookup,0)),""),"")</f>
        <v/>
      </c>
    </row>
    <row r="29">
      <c r="A29" s="6">
        <f>IF(B29&lt;&gt;"", "AWARD-"&amp;TEXT(ROW()-1,"0000"), "")</f>
        <v/>
      </c>
      <c r="B29" s="7" t="n"/>
      <c r="C29" s="7" t="n"/>
      <c r="D29" s="7" t="n"/>
      <c r="E29" s="8" t="n"/>
      <c r="F29" s="9" t="n"/>
      <c r="G29" s="8" t="n"/>
      <c r="H29" s="8" t="n"/>
      <c r="I29" s="8" t="n"/>
      <c r="J29" s="10">
        <f>IF(A29="",0,SUMIFS(amount_expended,cfda_key,V29))</f>
        <v/>
      </c>
      <c r="K29" s="10">
        <f>IF(G29="OTHER CLUSTER NOT LISTED ABOVE",SUMIFS(amount_expended,uniform_other_cluster_name,X29), IF(AND(OR(G29="N/A",G29=""),H29=""),0,IF(G29="STATE CLUSTER",SUMIFS(amount_expended,uniform_state_cluster_name,W29),SUMIFS(amount_expended,cluster_name,G29))))</f>
        <v/>
      </c>
      <c r="L29" s="8" t="n"/>
      <c r="M29" s="7" t="n"/>
      <c r="N29" s="8" t="n"/>
      <c r="O29" s="7" t="n"/>
      <c r="P29" s="7" t="n"/>
      <c r="Q29" s="8" t="n"/>
      <c r="R29" s="9" t="n"/>
      <c r="S29" s="8" t="n"/>
      <c r="T29" s="8" t="n"/>
      <c r="U29" s="8" t="n"/>
      <c r="V29" s="11">
        <f>IF(OR(B29="",C29=""),"",CONCATENATE(B29,".",C29))</f>
        <v/>
      </c>
      <c r="W29" s="6">
        <f>UPPER(TRIM(H29))</f>
        <v/>
      </c>
      <c r="X29" s="6">
        <f>UPPER(TRIM(I29))</f>
        <v/>
      </c>
      <c r="Y29" s="6">
        <f>IF(V29&lt;&gt;"",IFERROR(INDEX(federal_program_name_lookup,MATCH(V29,aln_lookup,0)),""),"")</f>
        <v/>
      </c>
    </row>
    <row r="30">
      <c r="A30" s="6">
        <f>IF(B30&lt;&gt;"", "AWARD-"&amp;TEXT(ROW()-1,"0000"), "")</f>
        <v/>
      </c>
      <c r="B30" s="7" t="n"/>
      <c r="C30" s="7" t="n"/>
      <c r="D30" s="7" t="n"/>
      <c r="E30" s="8" t="n"/>
      <c r="F30" s="9" t="n"/>
      <c r="G30" s="8" t="n"/>
      <c r="H30" s="8" t="n"/>
      <c r="I30" s="8" t="n"/>
      <c r="J30" s="10">
        <f>IF(A30="",0,SUMIFS(amount_expended,cfda_key,V30))</f>
        <v/>
      </c>
      <c r="K30" s="10">
        <f>IF(G30="OTHER CLUSTER NOT LISTED ABOVE",SUMIFS(amount_expended,uniform_other_cluster_name,X30), IF(AND(OR(G30="N/A",G30=""),H30=""),0,IF(G30="STATE CLUSTER",SUMIFS(amount_expended,uniform_state_cluster_name,W30),SUMIFS(amount_expended,cluster_name,G30))))</f>
        <v/>
      </c>
      <c r="L30" s="8" t="n"/>
      <c r="M30" s="7" t="n"/>
      <c r="N30" s="8" t="n"/>
      <c r="O30" s="7" t="n"/>
      <c r="P30" s="7" t="n"/>
      <c r="Q30" s="8" t="n"/>
      <c r="R30" s="9" t="n"/>
      <c r="S30" s="8" t="n"/>
      <c r="T30" s="8" t="n"/>
      <c r="U30" s="8" t="n"/>
      <c r="V30" s="11">
        <f>IF(OR(B30="",C30=""),"",CONCATENATE(B30,".",C30))</f>
        <v/>
      </c>
      <c r="W30" s="6">
        <f>UPPER(TRIM(H30))</f>
        <v/>
      </c>
      <c r="X30" s="6">
        <f>UPPER(TRIM(I30))</f>
        <v/>
      </c>
      <c r="Y30" s="6">
        <f>IF(V30&lt;&gt;"",IFERROR(INDEX(federal_program_name_lookup,MATCH(V30,aln_lookup,0)),""),"")</f>
        <v/>
      </c>
    </row>
    <row r="31">
      <c r="A31" s="6">
        <f>IF(B31&lt;&gt;"", "AWARD-"&amp;TEXT(ROW()-1,"0000"), "")</f>
        <v/>
      </c>
      <c r="B31" s="7" t="n"/>
      <c r="C31" s="7" t="n"/>
      <c r="D31" s="7" t="n"/>
      <c r="E31" s="8" t="n"/>
      <c r="F31" s="9" t="n"/>
      <c r="G31" s="8" t="n"/>
      <c r="H31" s="8" t="n"/>
      <c r="I31" s="8" t="n"/>
      <c r="J31" s="10">
        <f>IF(A31="",0,SUMIFS(amount_expended,cfda_key,V31))</f>
        <v/>
      </c>
      <c r="K31" s="10">
        <f>IF(G31="OTHER CLUSTER NOT LISTED ABOVE",SUMIFS(amount_expended,uniform_other_cluster_name,X31), IF(AND(OR(G31="N/A",G31=""),H31=""),0,IF(G31="STATE CLUSTER",SUMIFS(amount_expended,uniform_state_cluster_name,W31),SUMIFS(amount_expended,cluster_name,G31))))</f>
        <v/>
      </c>
      <c r="L31" s="8" t="n"/>
      <c r="M31" s="7" t="n"/>
      <c r="N31" s="8" t="n"/>
      <c r="O31" s="7" t="n"/>
      <c r="P31" s="7" t="n"/>
      <c r="Q31" s="8" t="n"/>
      <c r="R31" s="9" t="n"/>
      <c r="S31" s="8" t="n"/>
      <c r="T31" s="8" t="n"/>
      <c r="U31" s="8" t="n"/>
      <c r="V31" s="11">
        <f>IF(OR(B31="",C31=""),"",CONCATENATE(B31,".",C31))</f>
        <v/>
      </c>
      <c r="W31" s="6">
        <f>UPPER(TRIM(H31))</f>
        <v/>
      </c>
      <c r="X31" s="6">
        <f>UPPER(TRIM(I31))</f>
        <v/>
      </c>
      <c r="Y31" s="6">
        <f>IF(V31&lt;&gt;"",IFERROR(INDEX(federal_program_name_lookup,MATCH(V31,aln_lookup,0)),""),"")</f>
        <v/>
      </c>
    </row>
    <row r="32">
      <c r="A32" s="6">
        <f>IF(B32&lt;&gt;"", "AWARD-"&amp;TEXT(ROW()-1,"0000"), "")</f>
        <v/>
      </c>
      <c r="B32" s="7" t="n"/>
      <c r="C32" s="7" t="n"/>
      <c r="D32" s="7" t="n"/>
      <c r="E32" s="8" t="n"/>
      <c r="F32" s="9" t="n"/>
      <c r="G32" s="8" t="n"/>
      <c r="H32" s="8" t="n"/>
      <c r="I32" s="8" t="n"/>
      <c r="J32" s="10">
        <f>IF(A32="",0,SUMIFS(amount_expended,cfda_key,V32))</f>
        <v/>
      </c>
      <c r="K32" s="10">
        <f>IF(G32="OTHER CLUSTER NOT LISTED ABOVE",SUMIFS(amount_expended,uniform_other_cluster_name,X32), IF(AND(OR(G32="N/A",G32=""),H32=""),0,IF(G32="STATE CLUSTER",SUMIFS(amount_expended,uniform_state_cluster_name,W32),SUMIFS(amount_expended,cluster_name,G32))))</f>
        <v/>
      </c>
      <c r="L32" s="8" t="n"/>
      <c r="M32" s="7" t="n"/>
      <c r="N32" s="8" t="n"/>
      <c r="O32" s="7" t="n"/>
      <c r="P32" s="7" t="n"/>
      <c r="Q32" s="8" t="n"/>
      <c r="R32" s="9" t="n"/>
      <c r="S32" s="8" t="n"/>
      <c r="T32" s="8" t="n"/>
      <c r="U32" s="8" t="n"/>
      <c r="V32" s="11">
        <f>IF(OR(B32="",C32=""),"",CONCATENATE(B32,".",C32))</f>
        <v/>
      </c>
      <c r="W32" s="6">
        <f>UPPER(TRIM(H32))</f>
        <v/>
      </c>
      <c r="X32" s="6">
        <f>UPPER(TRIM(I32))</f>
        <v/>
      </c>
      <c r="Y32" s="6">
        <f>IF(V32&lt;&gt;"",IFERROR(INDEX(federal_program_name_lookup,MATCH(V32,aln_lookup,0)),""),"")</f>
        <v/>
      </c>
    </row>
    <row r="33">
      <c r="A33" s="6">
        <f>IF(B33&lt;&gt;"", "AWARD-"&amp;TEXT(ROW()-1,"0000"), "")</f>
        <v/>
      </c>
      <c r="B33" s="7" t="n"/>
      <c r="C33" s="7" t="n"/>
      <c r="D33" s="7" t="n"/>
      <c r="E33" s="8" t="n"/>
      <c r="F33" s="9" t="n"/>
      <c r="G33" s="8" t="n"/>
      <c r="H33" s="8" t="n"/>
      <c r="I33" s="8" t="n"/>
      <c r="J33" s="10">
        <f>IF(A33="",0,SUMIFS(amount_expended,cfda_key,V33))</f>
        <v/>
      </c>
      <c r="K33" s="10">
        <f>IF(G33="OTHER CLUSTER NOT LISTED ABOVE",SUMIFS(amount_expended,uniform_other_cluster_name,X33), IF(AND(OR(G33="N/A",G33=""),H33=""),0,IF(G33="STATE CLUSTER",SUMIFS(amount_expended,uniform_state_cluster_name,W33),SUMIFS(amount_expended,cluster_name,G33))))</f>
        <v/>
      </c>
      <c r="L33" s="8" t="n"/>
      <c r="M33" s="7" t="n"/>
      <c r="N33" s="8" t="n"/>
      <c r="O33" s="7" t="n"/>
      <c r="P33" s="7" t="n"/>
      <c r="Q33" s="8" t="n"/>
      <c r="R33" s="9" t="n"/>
      <c r="S33" s="8" t="n"/>
      <c r="T33" s="8" t="n"/>
      <c r="U33" s="8" t="n"/>
      <c r="V33" s="11">
        <f>IF(OR(B33="",C33=""),"",CONCATENATE(B33,".",C33))</f>
        <v/>
      </c>
      <c r="W33" s="6">
        <f>UPPER(TRIM(H33))</f>
        <v/>
      </c>
      <c r="X33" s="6">
        <f>UPPER(TRIM(I33))</f>
        <v/>
      </c>
      <c r="Y33" s="6">
        <f>IF(V33&lt;&gt;"",IFERROR(INDEX(federal_program_name_lookup,MATCH(V33,aln_lookup,0)),""),"")</f>
        <v/>
      </c>
    </row>
    <row r="34">
      <c r="A34" s="6">
        <f>IF(B34&lt;&gt;"", "AWARD-"&amp;TEXT(ROW()-1,"0000"), "")</f>
        <v/>
      </c>
      <c r="B34" s="7" t="n"/>
      <c r="C34" s="7" t="n"/>
      <c r="D34" s="7" t="n"/>
      <c r="E34" s="8" t="n"/>
      <c r="F34" s="9" t="n"/>
      <c r="G34" s="8" t="n"/>
      <c r="H34" s="8" t="n"/>
      <c r="I34" s="8" t="n"/>
      <c r="J34" s="10">
        <f>IF(A34="",0,SUMIFS(amount_expended,cfda_key,V34))</f>
        <v/>
      </c>
      <c r="K34" s="10">
        <f>IF(G34="OTHER CLUSTER NOT LISTED ABOVE",SUMIFS(amount_expended,uniform_other_cluster_name,X34), IF(AND(OR(G34="N/A",G34=""),H34=""),0,IF(G34="STATE CLUSTER",SUMIFS(amount_expended,uniform_state_cluster_name,W34),SUMIFS(amount_expended,cluster_name,G34))))</f>
        <v/>
      </c>
      <c r="L34" s="8" t="n"/>
      <c r="M34" s="7" t="n"/>
      <c r="N34" s="8" t="n"/>
      <c r="O34" s="7" t="n"/>
      <c r="P34" s="7" t="n"/>
      <c r="Q34" s="8" t="n"/>
      <c r="R34" s="9" t="n"/>
      <c r="S34" s="8" t="n"/>
      <c r="T34" s="8" t="n"/>
      <c r="U34" s="8" t="n"/>
      <c r="V34" s="11">
        <f>IF(OR(B34="",C34=""),"",CONCATENATE(B34,".",C34))</f>
        <v/>
      </c>
      <c r="W34" s="6">
        <f>UPPER(TRIM(H34))</f>
        <v/>
      </c>
      <c r="X34" s="6">
        <f>UPPER(TRIM(I34))</f>
        <v/>
      </c>
      <c r="Y34" s="6">
        <f>IF(V34&lt;&gt;"",IFERROR(INDEX(federal_program_name_lookup,MATCH(V34,aln_lookup,0)),""),"")</f>
        <v/>
      </c>
    </row>
    <row r="35">
      <c r="A35" s="6">
        <f>IF(B35&lt;&gt;"", "AWARD-"&amp;TEXT(ROW()-1,"0000"), "")</f>
        <v/>
      </c>
      <c r="B35" s="7" t="n"/>
      <c r="C35" s="7" t="n"/>
      <c r="D35" s="7" t="n"/>
      <c r="E35" s="8" t="n"/>
      <c r="F35" s="9" t="n"/>
      <c r="G35" s="8" t="n"/>
      <c r="H35" s="8" t="n"/>
      <c r="I35" s="8" t="n"/>
      <c r="J35" s="10">
        <f>IF(A35="",0,SUMIFS(amount_expended,cfda_key,V35))</f>
        <v/>
      </c>
      <c r="K35" s="10">
        <f>IF(G35="OTHER CLUSTER NOT LISTED ABOVE",SUMIFS(amount_expended,uniform_other_cluster_name,X35), IF(AND(OR(G35="N/A",G35=""),H35=""),0,IF(G35="STATE CLUSTER",SUMIFS(amount_expended,uniform_state_cluster_name,W35),SUMIFS(amount_expended,cluster_name,G35))))</f>
        <v/>
      </c>
      <c r="L35" s="8" t="n"/>
      <c r="M35" s="7" t="n"/>
      <c r="N35" s="8" t="n"/>
      <c r="O35" s="7" t="n"/>
      <c r="P35" s="7" t="n"/>
      <c r="Q35" s="8" t="n"/>
      <c r="R35" s="9" t="n"/>
      <c r="S35" s="8" t="n"/>
      <c r="T35" s="8" t="n"/>
      <c r="U35" s="8" t="n"/>
      <c r="V35" s="11">
        <f>IF(OR(B35="",C35=""),"",CONCATENATE(B35,".",C35))</f>
        <v/>
      </c>
      <c r="W35" s="6">
        <f>UPPER(TRIM(H35))</f>
        <v/>
      </c>
      <c r="X35" s="6">
        <f>UPPER(TRIM(I35))</f>
        <v/>
      </c>
      <c r="Y35" s="6">
        <f>IF(V35&lt;&gt;"",IFERROR(INDEX(federal_program_name_lookup,MATCH(V35,aln_lookup,0)),""),"")</f>
        <v/>
      </c>
    </row>
    <row r="36">
      <c r="A36" s="6">
        <f>IF(B36&lt;&gt;"", "AWARD-"&amp;TEXT(ROW()-1,"0000"), "")</f>
        <v/>
      </c>
      <c r="B36" s="7" t="n"/>
      <c r="C36" s="7" t="n"/>
      <c r="D36" s="7" t="n"/>
      <c r="E36" s="8" t="n"/>
      <c r="F36" s="9" t="n"/>
      <c r="G36" s="8" t="n"/>
      <c r="H36" s="8" t="n"/>
      <c r="I36" s="8" t="n"/>
      <c r="J36" s="10">
        <f>IF(A36="",0,SUMIFS(amount_expended,cfda_key,V36))</f>
        <v/>
      </c>
      <c r="K36" s="10">
        <f>IF(G36="OTHER CLUSTER NOT LISTED ABOVE",SUMIFS(amount_expended,uniform_other_cluster_name,X36), IF(AND(OR(G36="N/A",G36=""),H36=""),0,IF(G36="STATE CLUSTER",SUMIFS(amount_expended,uniform_state_cluster_name,W36),SUMIFS(amount_expended,cluster_name,G36))))</f>
        <v/>
      </c>
      <c r="L36" s="8" t="n"/>
      <c r="M36" s="7" t="n"/>
      <c r="N36" s="8" t="n"/>
      <c r="O36" s="7" t="n"/>
      <c r="P36" s="7" t="n"/>
      <c r="Q36" s="8" t="n"/>
      <c r="R36" s="9" t="n"/>
      <c r="S36" s="8" t="n"/>
      <c r="T36" s="8" t="n"/>
      <c r="U36" s="8" t="n"/>
      <c r="V36" s="11">
        <f>IF(OR(B36="",C36=""),"",CONCATENATE(B36,".",C36))</f>
        <v/>
      </c>
      <c r="W36" s="6">
        <f>UPPER(TRIM(H36))</f>
        <v/>
      </c>
      <c r="X36" s="6">
        <f>UPPER(TRIM(I36))</f>
        <v/>
      </c>
      <c r="Y36" s="6">
        <f>IF(V36&lt;&gt;"",IFERROR(INDEX(federal_program_name_lookup,MATCH(V36,aln_lookup,0)),""),"")</f>
        <v/>
      </c>
    </row>
    <row r="37">
      <c r="A37" s="6">
        <f>IF(B37&lt;&gt;"", "AWARD-"&amp;TEXT(ROW()-1,"0000"), "")</f>
        <v/>
      </c>
      <c r="B37" s="7" t="n"/>
      <c r="C37" s="7" t="n"/>
      <c r="D37" s="7" t="n"/>
      <c r="E37" s="8" t="n"/>
      <c r="F37" s="9" t="n"/>
      <c r="G37" s="8" t="n"/>
      <c r="H37" s="8" t="n"/>
      <c r="I37" s="8" t="n"/>
      <c r="J37" s="10">
        <f>IF(A37="",0,SUMIFS(amount_expended,cfda_key,V37))</f>
        <v/>
      </c>
      <c r="K37" s="10">
        <f>IF(G37="OTHER CLUSTER NOT LISTED ABOVE",SUMIFS(amount_expended,uniform_other_cluster_name,X37), IF(AND(OR(G37="N/A",G37=""),H37=""),0,IF(G37="STATE CLUSTER",SUMIFS(amount_expended,uniform_state_cluster_name,W37),SUMIFS(amount_expended,cluster_name,G37))))</f>
        <v/>
      </c>
      <c r="L37" s="8" t="n"/>
      <c r="M37" s="7" t="n"/>
      <c r="N37" s="8" t="n"/>
      <c r="O37" s="7" t="n"/>
      <c r="P37" s="7" t="n"/>
      <c r="Q37" s="8" t="n"/>
      <c r="R37" s="9" t="n"/>
      <c r="S37" s="8" t="n"/>
      <c r="T37" s="8" t="n"/>
      <c r="U37" s="8" t="n"/>
      <c r="V37" s="11">
        <f>IF(OR(B37="",C37=""),"",CONCATENATE(B37,".",C37))</f>
        <v/>
      </c>
      <c r="W37" s="6">
        <f>UPPER(TRIM(H37))</f>
        <v/>
      </c>
      <c r="X37" s="6">
        <f>UPPER(TRIM(I37))</f>
        <v/>
      </c>
      <c r="Y37" s="6">
        <f>IF(V37&lt;&gt;"",IFERROR(INDEX(federal_program_name_lookup,MATCH(V37,aln_lookup,0)),""),"")</f>
        <v/>
      </c>
    </row>
    <row r="38">
      <c r="A38" s="6">
        <f>IF(B38&lt;&gt;"", "AWARD-"&amp;TEXT(ROW()-1,"0000"), "")</f>
        <v/>
      </c>
      <c r="B38" s="7" t="n"/>
      <c r="C38" s="7" t="n"/>
      <c r="D38" s="7" t="n"/>
      <c r="E38" s="8" t="n"/>
      <c r="F38" s="9" t="n"/>
      <c r="G38" s="8" t="n"/>
      <c r="H38" s="8" t="n"/>
      <c r="I38" s="8" t="n"/>
      <c r="J38" s="10">
        <f>IF(A38="",0,SUMIFS(amount_expended,cfda_key,V38))</f>
        <v/>
      </c>
      <c r="K38" s="10">
        <f>IF(G38="OTHER CLUSTER NOT LISTED ABOVE",SUMIFS(amount_expended,uniform_other_cluster_name,X38), IF(AND(OR(G38="N/A",G38=""),H38=""),0,IF(G38="STATE CLUSTER",SUMIFS(amount_expended,uniform_state_cluster_name,W38),SUMIFS(amount_expended,cluster_name,G38))))</f>
        <v/>
      </c>
      <c r="L38" s="8" t="n"/>
      <c r="M38" s="7" t="n"/>
      <c r="N38" s="8" t="n"/>
      <c r="O38" s="7" t="n"/>
      <c r="P38" s="7" t="n"/>
      <c r="Q38" s="8" t="n"/>
      <c r="R38" s="9" t="n"/>
      <c r="S38" s="8" t="n"/>
      <c r="T38" s="8" t="n"/>
      <c r="U38" s="8" t="n"/>
      <c r="V38" s="11">
        <f>IF(OR(B38="",C38=""),"",CONCATENATE(B38,".",C38))</f>
        <v/>
      </c>
      <c r="W38" s="6">
        <f>UPPER(TRIM(H38))</f>
        <v/>
      </c>
      <c r="X38" s="6">
        <f>UPPER(TRIM(I38))</f>
        <v/>
      </c>
      <c r="Y38" s="6">
        <f>IF(V38&lt;&gt;"",IFERROR(INDEX(federal_program_name_lookup,MATCH(V38,aln_lookup,0)),""),"")</f>
        <v/>
      </c>
    </row>
    <row r="39">
      <c r="A39" s="6">
        <f>IF(B39&lt;&gt;"", "AWARD-"&amp;TEXT(ROW()-1,"0000"), "")</f>
        <v/>
      </c>
      <c r="B39" s="7" t="n"/>
      <c r="C39" s="7" t="n"/>
      <c r="D39" s="7" t="n"/>
      <c r="E39" s="8" t="n"/>
      <c r="F39" s="9" t="n"/>
      <c r="G39" s="8" t="n"/>
      <c r="H39" s="8" t="n"/>
      <c r="I39" s="8" t="n"/>
      <c r="J39" s="10">
        <f>IF(A39="",0,SUMIFS(amount_expended,cfda_key,V39))</f>
        <v/>
      </c>
      <c r="K39" s="10">
        <f>IF(G39="OTHER CLUSTER NOT LISTED ABOVE",SUMIFS(amount_expended,uniform_other_cluster_name,X39), IF(AND(OR(G39="N/A",G39=""),H39=""),0,IF(G39="STATE CLUSTER",SUMIFS(amount_expended,uniform_state_cluster_name,W39),SUMIFS(amount_expended,cluster_name,G39))))</f>
        <v/>
      </c>
      <c r="L39" s="8" t="n"/>
      <c r="M39" s="7" t="n"/>
      <c r="N39" s="8" t="n"/>
      <c r="O39" s="7" t="n"/>
      <c r="P39" s="7" t="n"/>
      <c r="Q39" s="8" t="n"/>
      <c r="R39" s="9" t="n"/>
      <c r="S39" s="8" t="n"/>
      <c r="T39" s="8" t="n"/>
      <c r="U39" s="8" t="n"/>
      <c r="V39" s="11">
        <f>IF(OR(B39="",C39=""),"",CONCATENATE(B39,".",C39))</f>
        <v/>
      </c>
      <c r="W39" s="6">
        <f>UPPER(TRIM(H39))</f>
        <v/>
      </c>
      <c r="X39" s="6">
        <f>UPPER(TRIM(I39))</f>
        <v/>
      </c>
      <c r="Y39" s="6">
        <f>IF(V39&lt;&gt;"",IFERROR(INDEX(federal_program_name_lookup,MATCH(V39,aln_lookup,0)),""),"")</f>
        <v/>
      </c>
    </row>
    <row r="40">
      <c r="A40" s="6">
        <f>IF(B40&lt;&gt;"", "AWARD-"&amp;TEXT(ROW()-1,"0000"), "")</f>
        <v/>
      </c>
      <c r="B40" s="7" t="n"/>
      <c r="C40" s="7" t="n"/>
      <c r="D40" s="7" t="n"/>
      <c r="E40" s="8" t="n"/>
      <c r="F40" s="9" t="n"/>
      <c r="G40" s="8" t="n"/>
      <c r="H40" s="8" t="n"/>
      <c r="I40" s="8" t="n"/>
      <c r="J40" s="10">
        <f>IF(A40="",0,SUMIFS(amount_expended,cfda_key,V40))</f>
        <v/>
      </c>
      <c r="K40" s="10">
        <f>IF(G40="OTHER CLUSTER NOT LISTED ABOVE",SUMIFS(amount_expended,uniform_other_cluster_name,X40), IF(AND(OR(G40="N/A",G40=""),H40=""),0,IF(G40="STATE CLUSTER",SUMIFS(amount_expended,uniform_state_cluster_name,W40),SUMIFS(amount_expended,cluster_name,G40))))</f>
        <v/>
      </c>
      <c r="L40" s="8" t="n"/>
      <c r="M40" s="7" t="n"/>
      <c r="N40" s="8" t="n"/>
      <c r="O40" s="7" t="n"/>
      <c r="P40" s="7" t="n"/>
      <c r="Q40" s="8" t="n"/>
      <c r="R40" s="9" t="n"/>
      <c r="S40" s="8" t="n"/>
      <c r="T40" s="8" t="n"/>
      <c r="U40" s="8" t="n"/>
      <c r="V40" s="11">
        <f>IF(OR(B40="",C40=""),"",CONCATENATE(B40,".",C40))</f>
        <v/>
      </c>
      <c r="W40" s="6">
        <f>UPPER(TRIM(H40))</f>
        <v/>
      </c>
      <c r="X40" s="6">
        <f>UPPER(TRIM(I40))</f>
        <v/>
      </c>
      <c r="Y40" s="6">
        <f>IF(V40&lt;&gt;"",IFERROR(INDEX(federal_program_name_lookup,MATCH(V40,aln_lookup,0)),""),"")</f>
        <v/>
      </c>
    </row>
    <row r="41">
      <c r="A41" s="6">
        <f>IF(B41&lt;&gt;"", "AWARD-"&amp;TEXT(ROW()-1,"0000"), "")</f>
        <v/>
      </c>
      <c r="B41" s="7" t="n"/>
      <c r="C41" s="7" t="n"/>
      <c r="D41" s="7" t="n"/>
      <c r="E41" s="8" t="n"/>
      <c r="F41" s="9" t="n"/>
      <c r="G41" s="8" t="n"/>
      <c r="H41" s="8" t="n"/>
      <c r="I41" s="8" t="n"/>
      <c r="J41" s="10">
        <f>IF(A41="",0,SUMIFS(amount_expended,cfda_key,V41))</f>
        <v/>
      </c>
      <c r="K41" s="10">
        <f>IF(G41="OTHER CLUSTER NOT LISTED ABOVE",SUMIFS(amount_expended,uniform_other_cluster_name,X41), IF(AND(OR(G41="N/A",G41=""),H41=""),0,IF(G41="STATE CLUSTER",SUMIFS(amount_expended,uniform_state_cluster_name,W41),SUMIFS(amount_expended,cluster_name,G41))))</f>
        <v/>
      </c>
      <c r="L41" s="8" t="n"/>
      <c r="M41" s="7" t="n"/>
      <c r="N41" s="8" t="n"/>
      <c r="O41" s="7" t="n"/>
      <c r="P41" s="7" t="n"/>
      <c r="Q41" s="8" t="n"/>
      <c r="R41" s="9" t="n"/>
      <c r="S41" s="8" t="n"/>
      <c r="T41" s="8" t="n"/>
      <c r="U41" s="8" t="n"/>
      <c r="V41" s="11">
        <f>IF(OR(B41="",C41=""),"",CONCATENATE(B41,".",C41))</f>
        <v/>
      </c>
      <c r="W41" s="6">
        <f>UPPER(TRIM(H41))</f>
        <v/>
      </c>
      <c r="X41" s="6">
        <f>UPPER(TRIM(I41))</f>
        <v/>
      </c>
      <c r="Y41" s="6">
        <f>IF(V41&lt;&gt;"",IFERROR(INDEX(federal_program_name_lookup,MATCH(V41,aln_lookup,0)),""),"")</f>
        <v/>
      </c>
    </row>
    <row r="42">
      <c r="A42" s="6">
        <f>IF(B42&lt;&gt;"", "AWARD-"&amp;TEXT(ROW()-1,"0000"), "")</f>
        <v/>
      </c>
      <c r="B42" s="7" t="n"/>
      <c r="C42" s="7" t="n"/>
      <c r="D42" s="7" t="n"/>
      <c r="E42" s="8" t="n"/>
      <c r="F42" s="9" t="n"/>
      <c r="G42" s="8" t="n"/>
      <c r="H42" s="8" t="n"/>
      <c r="I42" s="8" t="n"/>
      <c r="J42" s="10">
        <f>IF(A42="",0,SUMIFS(amount_expended,cfda_key,V42))</f>
        <v/>
      </c>
      <c r="K42" s="10">
        <f>IF(G42="OTHER CLUSTER NOT LISTED ABOVE",SUMIFS(amount_expended,uniform_other_cluster_name,X42), IF(AND(OR(G42="N/A",G42=""),H42=""),0,IF(G42="STATE CLUSTER",SUMIFS(amount_expended,uniform_state_cluster_name,W42),SUMIFS(amount_expended,cluster_name,G42))))</f>
        <v/>
      </c>
      <c r="L42" s="8" t="n"/>
      <c r="M42" s="7" t="n"/>
      <c r="N42" s="8" t="n"/>
      <c r="O42" s="7" t="n"/>
      <c r="P42" s="7" t="n"/>
      <c r="Q42" s="8" t="n"/>
      <c r="R42" s="9" t="n"/>
      <c r="S42" s="8" t="n"/>
      <c r="T42" s="8" t="n"/>
      <c r="U42" s="8" t="n"/>
      <c r="V42" s="11">
        <f>IF(OR(B42="",C42=""),"",CONCATENATE(B42,".",C42))</f>
        <v/>
      </c>
      <c r="W42" s="6">
        <f>UPPER(TRIM(H42))</f>
        <v/>
      </c>
      <c r="X42" s="6">
        <f>UPPER(TRIM(I42))</f>
        <v/>
      </c>
      <c r="Y42" s="6">
        <f>IF(V42&lt;&gt;"",IFERROR(INDEX(federal_program_name_lookup,MATCH(V42,aln_lookup,0)),""),"")</f>
        <v/>
      </c>
    </row>
    <row r="43">
      <c r="A43" s="6">
        <f>IF(B43&lt;&gt;"", "AWARD-"&amp;TEXT(ROW()-1,"0000"), "")</f>
        <v/>
      </c>
      <c r="B43" s="7" t="n"/>
      <c r="C43" s="7" t="n"/>
      <c r="D43" s="7" t="n"/>
      <c r="E43" s="8" t="n"/>
      <c r="F43" s="9" t="n"/>
      <c r="G43" s="8" t="n"/>
      <c r="H43" s="8" t="n"/>
      <c r="I43" s="8" t="n"/>
      <c r="J43" s="10">
        <f>IF(A43="",0,SUMIFS(amount_expended,cfda_key,V43))</f>
        <v/>
      </c>
      <c r="K43" s="10">
        <f>IF(G43="OTHER CLUSTER NOT LISTED ABOVE",SUMIFS(amount_expended,uniform_other_cluster_name,X43), IF(AND(OR(G43="N/A",G43=""),H43=""),0,IF(G43="STATE CLUSTER",SUMIFS(amount_expended,uniform_state_cluster_name,W43),SUMIFS(amount_expended,cluster_name,G43))))</f>
        <v/>
      </c>
      <c r="L43" s="8" t="n"/>
      <c r="M43" s="7" t="n"/>
      <c r="N43" s="8" t="n"/>
      <c r="O43" s="7" t="n"/>
      <c r="P43" s="7" t="n"/>
      <c r="Q43" s="8" t="n"/>
      <c r="R43" s="9" t="n"/>
      <c r="S43" s="8" t="n"/>
      <c r="T43" s="8" t="n"/>
      <c r="U43" s="8" t="n"/>
      <c r="V43" s="11">
        <f>IF(OR(B43="",C43=""),"",CONCATENATE(B43,".",C43))</f>
        <v/>
      </c>
      <c r="W43" s="6">
        <f>UPPER(TRIM(H43))</f>
        <v/>
      </c>
      <c r="X43" s="6">
        <f>UPPER(TRIM(I43))</f>
        <v/>
      </c>
      <c r="Y43" s="6">
        <f>IF(V43&lt;&gt;"",IFERROR(INDEX(federal_program_name_lookup,MATCH(V43,aln_lookup,0)),""),"")</f>
        <v/>
      </c>
    </row>
    <row r="44">
      <c r="A44" s="6">
        <f>IF(B44&lt;&gt;"", "AWARD-"&amp;TEXT(ROW()-1,"0000"), "")</f>
        <v/>
      </c>
      <c r="B44" s="7" t="n"/>
      <c r="C44" s="7" t="n"/>
      <c r="D44" s="7" t="n"/>
      <c r="E44" s="8" t="n"/>
      <c r="F44" s="9" t="n"/>
      <c r="G44" s="8" t="n"/>
      <c r="H44" s="8" t="n"/>
      <c r="I44" s="8" t="n"/>
      <c r="J44" s="10">
        <f>IF(A44="",0,SUMIFS(amount_expended,cfda_key,V44))</f>
        <v/>
      </c>
      <c r="K44" s="10">
        <f>IF(G44="OTHER CLUSTER NOT LISTED ABOVE",SUMIFS(amount_expended,uniform_other_cluster_name,X44), IF(AND(OR(G44="N/A",G44=""),H44=""),0,IF(G44="STATE CLUSTER",SUMIFS(amount_expended,uniform_state_cluster_name,W44),SUMIFS(amount_expended,cluster_name,G44))))</f>
        <v/>
      </c>
      <c r="L44" s="8" t="n"/>
      <c r="M44" s="7" t="n"/>
      <c r="N44" s="8" t="n"/>
      <c r="O44" s="7" t="n"/>
      <c r="P44" s="7" t="n"/>
      <c r="Q44" s="8" t="n"/>
      <c r="R44" s="9" t="n"/>
      <c r="S44" s="8" t="n"/>
      <c r="T44" s="8" t="n"/>
      <c r="U44" s="8" t="n"/>
      <c r="V44" s="11">
        <f>IF(OR(B44="",C44=""),"",CONCATENATE(B44,".",C44))</f>
        <v/>
      </c>
      <c r="W44" s="6">
        <f>UPPER(TRIM(H44))</f>
        <v/>
      </c>
      <c r="X44" s="6">
        <f>UPPER(TRIM(I44))</f>
        <v/>
      </c>
      <c r="Y44" s="6">
        <f>IF(V44&lt;&gt;"",IFERROR(INDEX(federal_program_name_lookup,MATCH(V44,aln_lookup,0)),""),"")</f>
        <v/>
      </c>
    </row>
    <row r="45">
      <c r="A45" s="6">
        <f>IF(B45&lt;&gt;"", "AWARD-"&amp;TEXT(ROW()-1,"0000"), "")</f>
        <v/>
      </c>
      <c r="B45" s="7" t="n"/>
      <c r="C45" s="7" t="n"/>
      <c r="D45" s="7" t="n"/>
      <c r="E45" s="8" t="n"/>
      <c r="F45" s="9" t="n"/>
      <c r="G45" s="8" t="n"/>
      <c r="H45" s="8" t="n"/>
      <c r="I45" s="8" t="n"/>
      <c r="J45" s="10">
        <f>IF(A45="",0,SUMIFS(amount_expended,cfda_key,V45))</f>
        <v/>
      </c>
      <c r="K45" s="10">
        <f>IF(G45="OTHER CLUSTER NOT LISTED ABOVE",SUMIFS(amount_expended,uniform_other_cluster_name,X45), IF(AND(OR(G45="N/A",G45=""),H45=""),0,IF(G45="STATE CLUSTER",SUMIFS(amount_expended,uniform_state_cluster_name,W45),SUMIFS(amount_expended,cluster_name,G45))))</f>
        <v/>
      </c>
      <c r="L45" s="8" t="n"/>
      <c r="M45" s="7" t="n"/>
      <c r="N45" s="8" t="n"/>
      <c r="O45" s="7" t="n"/>
      <c r="P45" s="7" t="n"/>
      <c r="Q45" s="8" t="n"/>
      <c r="R45" s="9" t="n"/>
      <c r="S45" s="8" t="n"/>
      <c r="T45" s="8" t="n"/>
      <c r="U45" s="8" t="n"/>
      <c r="V45" s="11">
        <f>IF(OR(B45="",C45=""),"",CONCATENATE(B45,".",C45))</f>
        <v/>
      </c>
      <c r="W45" s="6">
        <f>UPPER(TRIM(H45))</f>
        <v/>
      </c>
      <c r="X45" s="6">
        <f>UPPER(TRIM(I45))</f>
        <v/>
      </c>
      <c r="Y45" s="6">
        <f>IF(V45&lt;&gt;"",IFERROR(INDEX(federal_program_name_lookup,MATCH(V45,aln_lookup,0)),""),"")</f>
        <v/>
      </c>
    </row>
    <row r="46">
      <c r="A46" s="6">
        <f>IF(B46&lt;&gt;"", "AWARD-"&amp;TEXT(ROW()-1,"0000"), "")</f>
        <v/>
      </c>
      <c r="B46" s="7" t="n"/>
      <c r="C46" s="7" t="n"/>
      <c r="D46" s="7" t="n"/>
      <c r="E46" s="8" t="n"/>
      <c r="F46" s="9" t="n"/>
      <c r="G46" s="8" t="n"/>
      <c r="H46" s="8" t="n"/>
      <c r="I46" s="8" t="n"/>
      <c r="J46" s="10">
        <f>IF(A46="",0,SUMIFS(amount_expended,cfda_key,V46))</f>
        <v/>
      </c>
      <c r="K46" s="10">
        <f>IF(G46="OTHER CLUSTER NOT LISTED ABOVE",SUMIFS(amount_expended,uniform_other_cluster_name,X46), IF(AND(OR(G46="N/A",G46=""),H46=""),0,IF(G46="STATE CLUSTER",SUMIFS(amount_expended,uniform_state_cluster_name,W46),SUMIFS(amount_expended,cluster_name,G46))))</f>
        <v/>
      </c>
      <c r="L46" s="8" t="n"/>
      <c r="M46" s="7" t="n"/>
      <c r="N46" s="8" t="n"/>
      <c r="O46" s="7" t="n"/>
      <c r="P46" s="7" t="n"/>
      <c r="Q46" s="8" t="n"/>
      <c r="R46" s="9" t="n"/>
      <c r="S46" s="8" t="n"/>
      <c r="T46" s="8" t="n"/>
      <c r="U46" s="8" t="n"/>
      <c r="V46" s="11">
        <f>IF(OR(B46="",C46=""),"",CONCATENATE(B46,".",C46))</f>
        <v/>
      </c>
      <c r="W46" s="6">
        <f>UPPER(TRIM(H46))</f>
        <v/>
      </c>
      <c r="X46" s="6">
        <f>UPPER(TRIM(I46))</f>
        <v/>
      </c>
      <c r="Y46" s="6">
        <f>IF(V46&lt;&gt;"",IFERROR(INDEX(federal_program_name_lookup,MATCH(V46,aln_lookup,0)),""),"")</f>
        <v/>
      </c>
    </row>
    <row r="47">
      <c r="A47" s="6">
        <f>IF(B47&lt;&gt;"", "AWARD-"&amp;TEXT(ROW()-1,"0000"), "")</f>
        <v/>
      </c>
      <c r="B47" s="7" t="n"/>
      <c r="C47" s="7" t="n"/>
      <c r="D47" s="7" t="n"/>
      <c r="E47" s="8" t="n"/>
      <c r="F47" s="9" t="n"/>
      <c r="G47" s="8" t="n"/>
      <c r="H47" s="8" t="n"/>
      <c r="I47" s="8" t="n"/>
      <c r="J47" s="10">
        <f>IF(A47="",0,SUMIFS(amount_expended,cfda_key,V47))</f>
        <v/>
      </c>
      <c r="K47" s="10">
        <f>IF(G47="OTHER CLUSTER NOT LISTED ABOVE",SUMIFS(amount_expended,uniform_other_cluster_name,X47), IF(AND(OR(G47="N/A",G47=""),H47=""),0,IF(G47="STATE CLUSTER",SUMIFS(amount_expended,uniform_state_cluster_name,W47),SUMIFS(amount_expended,cluster_name,G47))))</f>
        <v/>
      </c>
      <c r="L47" s="8" t="n"/>
      <c r="M47" s="7" t="n"/>
      <c r="N47" s="8" t="n"/>
      <c r="O47" s="7" t="n"/>
      <c r="P47" s="7" t="n"/>
      <c r="Q47" s="8" t="n"/>
      <c r="R47" s="9" t="n"/>
      <c r="S47" s="8" t="n"/>
      <c r="T47" s="8" t="n"/>
      <c r="U47" s="8" t="n"/>
      <c r="V47" s="11">
        <f>IF(OR(B47="",C47=""),"",CONCATENATE(B47,".",C47))</f>
        <v/>
      </c>
      <c r="W47" s="6">
        <f>UPPER(TRIM(H47))</f>
        <v/>
      </c>
      <c r="X47" s="6">
        <f>UPPER(TRIM(I47))</f>
        <v/>
      </c>
      <c r="Y47" s="6">
        <f>IF(V47&lt;&gt;"",IFERROR(INDEX(federal_program_name_lookup,MATCH(V47,aln_lookup,0)),""),"")</f>
        <v/>
      </c>
    </row>
    <row r="48">
      <c r="A48" s="6">
        <f>IF(B48&lt;&gt;"", "AWARD-"&amp;TEXT(ROW()-1,"0000"), "")</f>
        <v/>
      </c>
      <c r="B48" s="7" t="n"/>
      <c r="C48" s="7" t="n"/>
      <c r="D48" s="7" t="n"/>
      <c r="E48" s="8" t="n"/>
      <c r="F48" s="9" t="n"/>
      <c r="G48" s="8" t="n"/>
      <c r="H48" s="8" t="n"/>
      <c r="I48" s="8" t="n"/>
      <c r="J48" s="10">
        <f>IF(A48="",0,SUMIFS(amount_expended,cfda_key,V48))</f>
        <v/>
      </c>
      <c r="K48" s="10">
        <f>IF(G48="OTHER CLUSTER NOT LISTED ABOVE",SUMIFS(amount_expended,uniform_other_cluster_name,X48), IF(AND(OR(G48="N/A",G48=""),H48=""),0,IF(G48="STATE CLUSTER",SUMIFS(amount_expended,uniform_state_cluster_name,W48),SUMIFS(amount_expended,cluster_name,G48))))</f>
        <v/>
      </c>
      <c r="L48" s="8" t="n"/>
      <c r="M48" s="7" t="n"/>
      <c r="N48" s="8" t="n"/>
      <c r="O48" s="7" t="n"/>
      <c r="P48" s="7" t="n"/>
      <c r="Q48" s="8" t="n"/>
      <c r="R48" s="9" t="n"/>
      <c r="S48" s="8" t="n"/>
      <c r="T48" s="8" t="n"/>
      <c r="U48" s="8" t="n"/>
      <c r="V48" s="11">
        <f>IF(OR(B48="",C48=""),"",CONCATENATE(B48,".",C48))</f>
        <v/>
      </c>
      <c r="W48" s="6">
        <f>UPPER(TRIM(H48))</f>
        <v/>
      </c>
      <c r="X48" s="6">
        <f>UPPER(TRIM(I48))</f>
        <v/>
      </c>
      <c r="Y48" s="6">
        <f>IF(V48&lt;&gt;"",IFERROR(INDEX(federal_program_name_lookup,MATCH(V48,aln_lookup,0)),""),"")</f>
        <v/>
      </c>
    </row>
    <row r="49">
      <c r="A49" s="6">
        <f>IF(B49&lt;&gt;"", "AWARD-"&amp;TEXT(ROW()-1,"0000"), "")</f>
        <v/>
      </c>
      <c r="B49" s="7" t="n"/>
      <c r="C49" s="7" t="n"/>
      <c r="D49" s="7" t="n"/>
      <c r="E49" s="8" t="n"/>
      <c r="F49" s="9" t="n"/>
      <c r="G49" s="8" t="n"/>
      <c r="H49" s="8" t="n"/>
      <c r="I49" s="8" t="n"/>
      <c r="J49" s="10">
        <f>IF(A49="",0,SUMIFS(amount_expended,cfda_key,V49))</f>
        <v/>
      </c>
      <c r="K49" s="10">
        <f>IF(G49="OTHER CLUSTER NOT LISTED ABOVE",SUMIFS(amount_expended,uniform_other_cluster_name,X49), IF(AND(OR(G49="N/A",G49=""),H49=""),0,IF(G49="STATE CLUSTER",SUMIFS(amount_expended,uniform_state_cluster_name,W49),SUMIFS(amount_expended,cluster_name,G49))))</f>
        <v/>
      </c>
      <c r="L49" s="8" t="n"/>
      <c r="M49" s="7" t="n"/>
      <c r="N49" s="8" t="n"/>
      <c r="O49" s="7" t="n"/>
      <c r="P49" s="7" t="n"/>
      <c r="Q49" s="8" t="n"/>
      <c r="R49" s="9" t="n"/>
      <c r="S49" s="8" t="n"/>
      <c r="T49" s="8" t="n"/>
      <c r="U49" s="8" t="n"/>
      <c r="V49" s="11">
        <f>IF(OR(B49="",C49=""),"",CONCATENATE(B49,".",C49))</f>
        <v/>
      </c>
      <c r="W49" s="6">
        <f>UPPER(TRIM(H49))</f>
        <v/>
      </c>
      <c r="X49" s="6">
        <f>UPPER(TRIM(I49))</f>
        <v/>
      </c>
      <c r="Y49" s="6">
        <f>IF(V49&lt;&gt;"",IFERROR(INDEX(federal_program_name_lookup,MATCH(V49,aln_lookup,0)),""),"")</f>
        <v/>
      </c>
    </row>
    <row r="50">
      <c r="A50" s="6">
        <f>IF(B50&lt;&gt;"", "AWARD-"&amp;TEXT(ROW()-1,"0000"), "")</f>
        <v/>
      </c>
      <c r="B50" s="7" t="n"/>
      <c r="C50" s="7" t="n"/>
      <c r="D50" s="7" t="n"/>
      <c r="E50" s="8" t="n"/>
      <c r="F50" s="9" t="n"/>
      <c r="G50" s="8" t="n"/>
      <c r="H50" s="8" t="n"/>
      <c r="I50" s="8" t="n"/>
      <c r="J50" s="10">
        <f>IF(A50="",0,SUMIFS(amount_expended,cfda_key,V50))</f>
        <v/>
      </c>
      <c r="K50" s="10">
        <f>IF(G50="OTHER CLUSTER NOT LISTED ABOVE",SUMIFS(amount_expended,uniform_other_cluster_name,X50), IF(AND(OR(G50="N/A",G50=""),H50=""),0,IF(G50="STATE CLUSTER",SUMIFS(amount_expended,uniform_state_cluster_name,W50),SUMIFS(amount_expended,cluster_name,G50))))</f>
        <v/>
      </c>
      <c r="L50" s="8" t="n"/>
      <c r="M50" s="7" t="n"/>
      <c r="N50" s="8" t="n"/>
      <c r="O50" s="7" t="n"/>
      <c r="P50" s="7" t="n"/>
      <c r="Q50" s="8" t="n"/>
      <c r="R50" s="9" t="n"/>
      <c r="S50" s="8" t="n"/>
      <c r="T50" s="8" t="n"/>
      <c r="U50" s="8" t="n"/>
      <c r="V50" s="11">
        <f>IF(OR(B50="",C50=""),"",CONCATENATE(B50,".",C50))</f>
        <v/>
      </c>
      <c r="W50" s="6">
        <f>UPPER(TRIM(H50))</f>
        <v/>
      </c>
      <c r="X50" s="6">
        <f>UPPER(TRIM(I50))</f>
        <v/>
      </c>
      <c r="Y50" s="6">
        <f>IF(V50&lt;&gt;"",IFERROR(INDEX(federal_program_name_lookup,MATCH(V50,aln_lookup,0)),""),"")</f>
        <v/>
      </c>
    </row>
    <row r="51">
      <c r="A51" s="6">
        <f>IF(B51&lt;&gt;"", "AWARD-"&amp;TEXT(ROW()-1,"0000"), "")</f>
        <v/>
      </c>
      <c r="B51" s="7" t="n"/>
      <c r="C51" s="7" t="n"/>
      <c r="D51" s="7" t="n"/>
      <c r="E51" s="8" t="n"/>
      <c r="F51" s="9" t="n"/>
      <c r="G51" s="8" t="n"/>
      <c r="H51" s="8" t="n"/>
      <c r="I51" s="8" t="n"/>
      <c r="J51" s="10">
        <f>IF(A51="",0,SUMIFS(amount_expended,cfda_key,V51))</f>
        <v/>
      </c>
      <c r="K51" s="10">
        <f>IF(G51="OTHER CLUSTER NOT LISTED ABOVE",SUMIFS(amount_expended,uniform_other_cluster_name,X51), IF(AND(OR(G51="N/A",G51=""),H51=""),0,IF(G51="STATE CLUSTER",SUMIFS(amount_expended,uniform_state_cluster_name,W51),SUMIFS(amount_expended,cluster_name,G51))))</f>
        <v/>
      </c>
      <c r="L51" s="8" t="n"/>
      <c r="M51" s="7" t="n"/>
      <c r="N51" s="8" t="n"/>
      <c r="O51" s="7" t="n"/>
      <c r="P51" s="7" t="n"/>
      <c r="Q51" s="8" t="n"/>
      <c r="R51" s="9" t="n"/>
      <c r="S51" s="8" t="n"/>
      <c r="T51" s="8" t="n"/>
      <c r="U51" s="8" t="n"/>
      <c r="V51" s="11">
        <f>IF(OR(B51="",C51=""),"",CONCATENATE(B51,".",C51))</f>
        <v/>
      </c>
      <c r="W51" s="6">
        <f>UPPER(TRIM(H51))</f>
        <v/>
      </c>
      <c r="X51" s="6">
        <f>UPPER(TRIM(I51))</f>
        <v/>
      </c>
      <c r="Y51" s="6">
        <f>IF(V51&lt;&gt;"",IFERROR(INDEX(federal_program_name_lookup,MATCH(V51,aln_lookup,0)),""),"")</f>
        <v/>
      </c>
    </row>
    <row r="52">
      <c r="A52" s="6">
        <f>IF(B52&lt;&gt;"", "AWARD-"&amp;TEXT(ROW()-1,"0000"), "")</f>
        <v/>
      </c>
      <c r="B52" s="7" t="n"/>
      <c r="C52" s="7" t="n"/>
      <c r="D52" s="7" t="n"/>
      <c r="E52" s="8" t="n"/>
      <c r="F52" s="9" t="n"/>
      <c r="G52" s="8" t="n"/>
      <c r="H52" s="8" t="n"/>
      <c r="I52" s="8" t="n"/>
      <c r="J52" s="10">
        <f>IF(A52="",0,SUMIFS(amount_expended,cfda_key,V52))</f>
        <v/>
      </c>
      <c r="K52" s="10">
        <f>IF(G52="OTHER CLUSTER NOT LISTED ABOVE",SUMIFS(amount_expended,uniform_other_cluster_name,X52), IF(AND(OR(G52="N/A",G52=""),H52=""),0,IF(G52="STATE CLUSTER",SUMIFS(amount_expended,uniform_state_cluster_name,W52),SUMIFS(amount_expended,cluster_name,G52))))</f>
        <v/>
      </c>
      <c r="L52" s="8" t="n"/>
      <c r="M52" s="7" t="n"/>
      <c r="N52" s="8" t="n"/>
      <c r="O52" s="7" t="n"/>
      <c r="P52" s="7" t="n"/>
      <c r="Q52" s="8" t="n"/>
      <c r="R52" s="9" t="n"/>
      <c r="S52" s="8" t="n"/>
      <c r="T52" s="8" t="n"/>
      <c r="U52" s="8" t="n"/>
      <c r="V52" s="11">
        <f>IF(OR(B52="",C52=""),"",CONCATENATE(B52,".",C52))</f>
        <v/>
      </c>
      <c r="W52" s="6">
        <f>UPPER(TRIM(H52))</f>
        <v/>
      </c>
      <c r="X52" s="6">
        <f>UPPER(TRIM(I52))</f>
        <v/>
      </c>
      <c r="Y52" s="6">
        <f>IF(V52&lt;&gt;"",IFERROR(INDEX(federal_program_name_lookup,MATCH(V52,aln_lookup,0)),""),"")</f>
        <v/>
      </c>
    </row>
    <row r="53">
      <c r="A53" s="6">
        <f>IF(B53&lt;&gt;"", "AWARD-"&amp;TEXT(ROW()-1,"0000"), "")</f>
        <v/>
      </c>
      <c r="B53" s="7" t="n"/>
      <c r="C53" s="7" t="n"/>
      <c r="D53" s="7" t="n"/>
      <c r="E53" s="8" t="n"/>
      <c r="F53" s="9" t="n"/>
      <c r="G53" s="8" t="n"/>
      <c r="H53" s="8" t="n"/>
      <c r="I53" s="8" t="n"/>
      <c r="J53" s="10">
        <f>IF(A53="",0,SUMIFS(amount_expended,cfda_key,V53))</f>
        <v/>
      </c>
      <c r="K53" s="10">
        <f>IF(G53="OTHER CLUSTER NOT LISTED ABOVE",SUMIFS(amount_expended,uniform_other_cluster_name,X53), IF(AND(OR(G53="N/A",G53=""),H53=""),0,IF(G53="STATE CLUSTER",SUMIFS(amount_expended,uniform_state_cluster_name,W53),SUMIFS(amount_expended,cluster_name,G53))))</f>
        <v/>
      </c>
      <c r="L53" s="8" t="n"/>
      <c r="M53" s="7" t="n"/>
      <c r="N53" s="8" t="n"/>
      <c r="O53" s="7" t="n"/>
      <c r="P53" s="7" t="n"/>
      <c r="Q53" s="8" t="n"/>
      <c r="R53" s="9" t="n"/>
      <c r="S53" s="8" t="n"/>
      <c r="T53" s="8" t="n"/>
      <c r="U53" s="8" t="n"/>
      <c r="V53" s="11">
        <f>IF(OR(B53="",C53=""),"",CONCATENATE(B53,".",C53))</f>
        <v/>
      </c>
      <c r="W53" s="6">
        <f>UPPER(TRIM(H53))</f>
        <v/>
      </c>
      <c r="X53" s="6">
        <f>UPPER(TRIM(I53))</f>
        <v/>
      </c>
      <c r="Y53" s="6">
        <f>IF(V53&lt;&gt;"",IFERROR(INDEX(federal_program_name_lookup,MATCH(V53,aln_lookup,0)),""),"")</f>
        <v/>
      </c>
    </row>
    <row r="54">
      <c r="A54" s="6">
        <f>IF(B54&lt;&gt;"", "AWARD-"&amp;TEXT(ROW()-1,"0000"), "")</f>
        <v/>
      </c>
      <c r="B54" s="7" t="n"/>
      <c r="C54" s="7" t="n"/>
      <c r="D54" s="7" t="n"/>
      <c r="E54" s="8" t="n"/>
      <c r="F54" s="9" t="n"/>
      <c r="G54" s="8" t="n"/>
      <c r="H54" s="8" t="n"/>
      <c r="I54" s="8" t="n"/>
      <c r="J54" s="10">
        <f>IF(A54="",0,SUMIFS(amount_expended,cfda_key,V54))</f>
        <v/>
      </c>
      <c r="K54" s="10">
        <f>IF(G54="OTHER CLUSTER NOT LISTED ABOVE",SUMIFS(amount_expended,uniform_other_cluster_name,X54), IF(AND(OR(G54="N/A",G54=""),H54=""),0,IF(G54="STATE CLUSTER",SUMIFS(amount_expended,uniform_state_cluster_name,W54),SUMIFS(amount_expended,cluster_name,G54))))</f>
        <v/>
      </c>
      <c r="L54" s="8" t="n"/>
      <c r="M54" s="7" t="n"/>
      <c r="N54" s="8" t="n"/>
      <c r="O54" s="7" t="n"/>
      <c r="P54" s="7" t="n"/>
      <c r="Q54" s="8" t="n"/>
      <c r="R54" s="9" t="n"/>
      <c r="S54" s="8" t="n"/>
      <c r="T54" s="8" t="n"/>
      <c r="U54" s="8" t="n"/>
      <c r="V54" s="11">
        <f>IF(OR(B54="",C54=""),"",CONCATENATE(B54,".",C54))</f>
        <v/>
      </c>
      <c r="W54" s="6">
        <f>UPPER(TRIM(H54))</f>
        <v/>
      </c>
      <c r="X54" s="6">
        <f>UPPER(TRIM(I54))</f>
        <v/>
      </c>
      <c r="Y54" s="6">
        <f>IF(V54&lt;&gt;"",IFERROR(INDEX(federal_program_name_lookup,MATCH(V54,aln_lookup,0)),""),"")</f>
        <v/>
      </c>
    </row>
    <row r="55">
      <c r="A55" s="6">
        <f>IF(B55&lt;&gt;"", "AWARD-"&amp;TEXT(ROW()-1,"0000"), "")</f>
        <v/>
      </c>
      <c r="B55" s="7" t="n"/>
      <c r="C55" s="7" t="n"/>
      <c r="D55" s="7" t="n"/>
      <c r="E55" s="8" t="n"/>
      <c r="F55" s="9" t="n"/>
      <c r="G55" s="8" t="n"/>
      <c r="H55" s="8" t="n"/>
      <c r="I55" s="8" t="n"/>
      <c r="J55" s="10">
        <f>IF(A55="",0,SUMIFS(amount_expended,cfda_key,V55))</f>
        <v/>
      </c>
      <c r="K55" s="10">
        <f>IF(G55="OTHER CLUSTER NOT LISTED ABOVE",SUMIFS(amount_expended,uniform_other_cluster_name,X55), IF(AND(OR(G55="N/A",G55=""),H55=""),0,IF(G55="STATE CLUSTER",SUMIFS(amount_expended,uniform_state_cluster_name,W55),SUMIFS(amount_expended,cluster_name,G55))))</f>
        <v/>
      </c>
      <c r="L55" s="8" t="n"/>
      <c r="M55" s="7" t="n"/>
      <c r="N55" s="8" t="n"/>
      <c r="O55" s="7" t="n"/>
      <c r="P55" s="7" t="n"/>
      <c r="Q55" s="8" t="n"/>
      <c r="R55" s="9" t="n"/>
      <c r="S55" s="8" t="n"/>
      <c r="T55" s="8" t="n"/>
      <c r="U55" s="8" t="n"/>
      <c r="V55" s="11">
        <f>IF(OR(B55="",C55=""),"",CONCATENATE(B55,".",C55))</f>
        <v/>
      </c>
      <c r="W55" s="6">
        <f>UPPER(TRIM(H55))</f>
        <v/>
      </c>
      <c r="X55" s="6">
        <f>UPPER(TRIM(I55))</f>
        <v/>
      </c>
      <c r="Y55" s="6">
        <f>IF(V55&lt;&gt;"",IFERROR(INDEX(federal_program_name_lookup,MATCH(V55,aln_lookup,0)),""),"")</f>
        <v/>
      </c>
    </row>
    <row r="56">
      <c r="A56" s="6">
        <f>IF(B56&lt;&gt;"", "AWARD-"&amp;TEXT(ROW()-1,"0000"), "")</f>
        <v/>
      </c>
      <c r="B56" s="7" t="n"/>
      <c r="C56" s="7" t="n"/>
      <c r="D56" s="7" t="n"/>
      <c r="E56" s="8" t="n"/>
      <c r="F56" s="9" t="n"/>
      <c r="G56" s="8" t="n"/>
      <c r="H56" s="8" t="n"/>
      <c r="I56" s="8" t="n"/>
      <c r="J56" s="10">
        <f>IF(A56="",0,SUMIFS(amount_expended,cfda_key,V56))</f>
        <v/>
      </c>
      <c r="K56" s="10">
        <f>IF(G56="OTHER CLUSTER NOT LISTED ABOVE",SUMIFS(amount_expended,uniform_other_cluster_name,X56), IF(AND(OR(G56="N/A",G56=""),H56=""),0,IF(G56="STATE CLUSTER",SUMIFS(amount_expended,uniform_state_cluster_name,W56),SUMIFS(amount_expended,cluster_name,G56))))</f>
        <v/>
      </c>
      <c r="L56" s="8" t="n"/>
      <c r="M56" s="7" t="n"/>
      <c r="N56" s="8" t="n"/>
      <c r="O56" s="7" t="n"/>
      <c r="P56" s="7" t="n"/>
      <c r="Q56" s="8" t="n"/>
      <c r="R56" s="9" t="n"/>
      <c r="S56" s="8" t="n"/>
      <c r="T56" s="8" t="n"/>
      <c r="U56" s="8" t="n"/>
      <c r="V56" s="11">
        <f>IF(OR(B56="",C56=""),"",CONCATENATE(B56,".",C56))</f>
        <v/>
      </c>
      <c r="W56" s="6">
        <f>UPPER(TRIM(H56))</f>
        <v/>
      </c>
      <c r="X56" s="6">
        <f>UPPER(TRIM(I56))</f>
        <v/>
      </c>
      <c r="Y56" s="6">
        <f>IF(V56&lt;&gt;"",IFERROR(INDEX(federal_program_name_lookup,MATCH(V56,aln_lookup,0)),""),"")</f>
        <v/>
      </c>
    </row>
    <row r="57">
      <c r="A57" s="6">
        <f>IF(B57&lt;&gt;"", "AWARD-"&amp;TEXT(ROW()-1,"0000"), "")</f>
        <v/>
      </c>
      <c r="B57" s="7" t="n"/>
      <c r="C57" s="7" t="n"/>
      <c r="D57" s="7" t="n"/>
      <c r="E57" s="8" t="n"/>
      <c r="F57" s="9" t="n"/>
      <c r="G57" s="8" t="n"/>
      <c r="H57" s="8" t="n"/>
      <c r="I57" s="8" t="n"/>
      <c r="J57" s="10">
        <f>IF(A57="",0,SUMIFS(amount_expended,cfda_key,V57))</f>
        <v/>
      </c>
      <c r="K57" s="10">
        <f>IF(G57="OTHER CLUSTER NOT LISTED ABOVE",SUMIFS(amount_expended,uniform_other_cluster_name,X57), IF(AND(OR(G57="N/A",G57=""),H57=""),0,IF(G57="STATE CLUSTER",SUMIFS(amount_expended,uniform_state_cluster_name,W57),SUMIFS(amount_expended,cluster_name,G57))))</f>
        <v/>
      </c>
      <c r="L57" s="8" t="n"/>
      <c r="M57" s="7" t="n"/>
      <c r="N57" s="8" t="n"/>
      <c r="O57" s="7" t="n"/>
      <c r="P57" s="7" t="n"/>
      <c r="Q57" s="8" t="n"/>
      <c r="R57" s="9" t="n"/>
      <c r="S57" s="8" t="n"/>
      <c r="T57" s="8" t="n"/>
      <c r="U57" s="8" t="n"/>
      <c r="V57" s="11">
        <f>IF(OR(B57="",C57=""),"",CONCATENATE(B57,".",C57))</f>
        <v/>
      </c>
      <c r="W57" s="6">
        <f>UPPER(TRIM(H57))</f>
        <v/>
      </c>
      <c r="X57" s="6">
        <f>UPPER(TRIM(I57))</f>
        <v/>
      </c>
      <c r="Y57" s="6">
        <f>IF(V57&lt;&gt;"",IFERROR(INDEX(federal_program_name_lookup,MATCH(V57,aln_lookup,0)),""),"")</f>
        <v/>
      </c>
    </row>
    <row r="58">
      <c r="A58" s="6">
        <f>IF(B58&lt;&gt;"", "AWARD-"&amp;TEXT(ROW()-1,"0000"), "")</f>
        <v/>
      </c>
      <c r="B58" s="7" t="n"/>
      <c r="C58" s="7" t="n"/>
      <c r="D58" s="7" t="n"/>
      <c r="E58" s="8" t="n"/>
      <c r="F58" s="9" t="n"/>
      <c r="G58" s="8" t="n"/>
      <c r="H58" s="8" t="n"/>
      <c r="I58" s="8" t="n"/>
      <c r="J58" s="10">
        <f>IF(A58="",0,SUMIFS(amount_expended,cfda_key,V58))</f>
        <v/>
      </c>
      <c r="K58" s="10">
        <f>IF(G58="OTHER CLUSTER NOT LISTED ABOVE",SUMIFS(amount_expended,uniform_other_cluster_name,X58), IF(AND(OR(G58="N/A",G58=""),H58=""),0,IF(G58="STATE CLUSTER",SUMIFS(amount_expended,uniform_state_cluster_name,W58),SUMIFS(amount_expended,cluster_name,G58))))</f>
        <v/>
      </c>
      <c r="L58" s="8" t="n"/>
      <c r="M58" s="7" t="n"/>
      <c r="N58" s="8" t="n"/>
      <c r="O58" s="7" t="n"/>
      <c r="P58" s="7" t="n"/>
      <c r="Q58" s="8" t="n"/>
      <c r="R58" s="9" t="n"/>
      <c r="S58" s="8" t="n"/>
      <c r="T58" s="8" t="n"/>
      <c r="U58" s="8" t="n"/>
      <c r="V58" s="11">
        <f>IF(OR(B58="",C58=""),"",CONCATENATE(B58,".",C58))</f>
        <v/>
      </c>
      <c r="W58" s="6">
        <f>UPPER(TRIM(H58))</f>
        <v/>
      </c>
      <c r="X58" s="6">
        <f>UPPER(TRIM(I58))</f>
        <v/>
      </c>
      <c r="Y58" s="6">
        <f>IF(V58&lt;&gt;"",IFERROR(INDEX(federal_program_name_lookup,MATCH(V58,aln_lookup,0)),""),"")</f>
        <v/>
      </c>
    </row>
    <row r="59">
      <c r="A59" s="6">
        <f>IF(B59&lt;&gt;"", "AWARD-"&amp;TEXT(ROW()-1,"0000"), "")</f>
        <v/>
      </c>
      <c r="B59" s="7" t="n"/>
      <c r="C59" s="7" t="n"/>
      <c r="D59" s="7" t="n"/>
      <c r="E59" s="8" t="n"/>
      <c r="F59" s="9" t="n"/>
      <c r="G59" s="8" t="n"/>
      <c r="H59" s="8" t="n"/>
      <c r="I59" s="8" t="n"/>
      <c r="J59" s="10">
        <f>IF(A59="",0,SUMIFS(amount_expended,cfda_key,V59))</f>
        <v/>
      </c>
      <c r="K59" s="10">
        <f>IF(G59="OTHER CLUSTER NOT LISTED ABOVE",SUMIFS(amount_expended,uniform_other_cluster_name,X59), IF(AND(OR(G59="N/A",G59=""),H59=""),0,IF(G59="STATE CLUSTER",SUMIFS(amount_expended,uniform_state_cluster_name,W59),SUMIFS(amount_expended,cluster_name,G59))))</f>
        <v/>
      </c>
      <c r="L59" s="8" t="n"/>
      <c r="M59" s="7" t="n"/>
      <c r="N59" s="8" t="n"/>
      <c r="O59" s="7" t="n"/>
      <c r="P59" s="7" t="n"/>
      <c r="Q59" s="8" t="n"/>
      <c r="R59" s="9" t="n"/>
      <c r="S59" s="8" t="n"/>
      <c r="T59" s="8" t="n"/>
      <c r="U59" s="8" t="n"/>
      <c r="V59" s="11">
        <f>IF(OR(B59="",C59=""),"",CONCATENATE(B59,".",C59))</f>
        <v/>
      </c>
      <c r="W59" s="6">
        <f>UPPER(TRIM(H59))</f>
        <v/>
      </c>
      <c r="X59" s="6">
        <f>UPPER(TRIM(I59))</f>
        <v/>
      </c>
      <c r="Y59" s="6">
        <f>IF(V59&lt;&gt;"",IFERROR(INDEX(federal_program_name_lookup,MATCH(V59,aln_lookup,0)),""),"")</f>
        <v/>
      </c>
    </row>
    <row r="60">
      <c r="A60" s="6">
        <f>IF(B60&lt;&gt;"", "AWARD-"&amp;TEXT(ROW()-1,"0000"), "")</f>
        <v/>
      </c>
      <c r="B60" s="7" t="n"/>
      <c r="C60" s="7" t="n"/>
      <c r="D60" s="7" t="n"/>
      <c r="E60" s="8" t="n"/>
      <c r="F60" s="9" t="n"/>
      <c r="G60" s="8" t="n"/>
      <c r="H60" s="8" t="n"/>
      <c r="I60" s="8" t="n"/>
      <c r="J60" s="10">
        <f>IF(A60="",0,SUMIFS(amount_expended,cfda_key,V60))</f>
        <v/>
      </c>
      <c r="K60" s="10">
        <f>IF(G60="OTHER CLUSTER NOT LISTED ABOVE",SUMIFS(amount_expended,uniform_other_cluster_name,X60), IF(AND(OR(G60="N/A",G60=""),H60=""),0,IF(G60="STATE CLUSTER",SUMIFS(amount_expended,uniform_state_cluster_name,W60),SUMIFS(amount_expended,cluster_name,G60))))</f>
        <v/>
      </c>
      <c r="L60" s="8" t="n"/>
      <c r="M60" s="7" t="n"/>
      <c r="N60" s="8" t="n"/>
      <c r="O60" s="7" t="n"/>
      <c r="P60" s="7" t="n"/>
      <c r="Q60" s="8" t="n"/>
      <c r="R60" s="9" t="n"/>
      <c r="S60" s="8" t="n"/>
      <c r="T60" s="8" t="n"/>
      <c r="U60" s="8" t="n"/>
      <c r="V60" s="11">
        <f>IF(OR(B60="",C60=""),"",CONCATENATE(B60,".",C60))</f>
        <v/>
      </c>
      <c r="W60" s="6">
        <f>UPPER(TRIM(H60))</f>
        <v/>
      </c>
      <c r="X60" s="6">
        <f>UPPER(TRIM(I60))</f>
        <v/>
      </c>
      <c r="Y60" s="6">
        <f>IF(V60&lt;&gt;"",IFERROR(INDEX(federal_program_name_lookup,MATCH(V60,aln_lookup,0)),""),"")</f>
        <v/>
      </c>
    </row>
    <row r="61">
      <c r="A61" s="6">
        <f>IF(B61&lt;&gt;"", "AWARD-"&amp;TEXT(ROW()-1,"0000"), "")</f>
        <v/>
      </c>
      <c r="B61" s="7" t="n"/>
      <c r="C61" s="7" t="n"/>
      <c r="D61" s="7" t="n"/>
      <c r="E61" s="8" t="n"/>
      <c r="F61" s="9" t="n"/>
      <c r="G61" s="8" t="n"/>
      <c r="H61" s="8" t="n"/>
      <c r="I61" s="8" t="n"/>
      <c r="J61" s="10">
        <f>IF(A61="",0,SUMIFS(amount_expended,cfda_key,V61))</f>
        <v/>
      </c>
      <c r="K61" s="10">
        <f>IF(G61="OTHER CLUSTER NOT LISTED ABOVE",SUMIFS(amount_expended,uniform_other_cluster_name,X61), IF(AND(OR(G61="N/A",G61=""),H61=""),0,IF(G61="STATE CLUSTER",SUMIFS(amount_expended,uniform_state_cluster_name,W61),SUMIFS(amount_expended,cluster_name,G61))))</f>
        <v/>
      </c>
      <c r="L61" s="8" t="n"/>
      <c r="M61" s="7" t="n"/>
      <c r="N61" s="8" t="n"/>
      <c r="O61" s="7" t="n"/>
      <c r="P61" s="7" t="n"/>
      <c r="Q61" s="8" t="n"/>
      <c r="R61" s="9" t="n"/>
      <c r="S61" s="8" t="n"/>
      <c r="T61" s="8" t="n"/>
      <c r="U61" s="8" t="n"/>
      <c r="V61" s="11">
        <f>IF(OR(B61="",C61=""),"",CONCATENATE(B61,".",C61))</f>
        <v/>
      </c>
      <c r="W61" s="6">
        <f>UPPER(TRIM(H61))</f>
        <v/>
      </c>
      <c r="X61" s="6">
        <f>UPPER(TRIM(I61))</f>
        <v/>
      </c>
      <c r="Y61" s="6">
        <f>IF(V61&lt;&gt;"",IFERROR(INDEX(federal_program_name_lookup,MATCH(V61,aln_lookup,0)),""),"")</f>
        <v/>
      </c>
    </row>
    <row r="62">
      <c r="A62" s="6">
        <f>IF(B62&lt;&gt;"", "AWARD-"&amp;TEXT(ROW()-1,"0000"), "")</f>
        <v/>
      </c>
      <c r="B62" s="7" t="n"/>
      <c r="C62" s="7" t="n"/>
      <c r="D62" s="7" t="n"/>
      <c r="E62" s="8" t="n"/>
      <c r="F62" s="9" t="n"/>
      <c r="G62" s="8" t="n"/>
      <c r="H62" s="8" t="n"/>
      <c r="I62" s="8" t="n"/>
      <c r="J62" s="10">
        <f>IF(A62="",0,SUMIFS(amount_expended,cfda_key,V62))</f>
        <v/>
      </c>
      <c r="K62" s="10">
        <f>IF(G62="OTHER CLUSTER NOT LISTED ABOVE",SUMIFS(amount_expended,uniform_other_cluster_name,X62), IF(AND(OR(G62="N/A",G62=""),H62=""),0,IF(G62="STATE CLUSTER",SUMIFS(amount_expended,uniform_state_cluster_name,W62),SUMIFS(amount_expended,cluster_name,G62))))</f>
        <v/>
      </c>
      <c r="L62" s="8" t="n"/>
      <c r="M62" s="7" t="n"/>
      <c r="N62" s="8" t="n"/>
      <c r="O62" s="7" t="n"/>
      <c r="P62" s="7" t="n"/>
      <c r="Q62" s="8" t="n"/>
      <c r="R62" s="9" t="n"/>
      <c r="S62" s="8" t="n"/>
      <c r="T62" s="8" t="n"/>
      <c r="U62" s="8" t="n"/>
      <c r="V62" s="11">
        <f>IF(OR(B62="",C62=""),"",CONCATENATE(B62,".",C62))</f>
        <v/>
      </c>
      <c r="W62" s="6">
        <f>UPPER(TRIM(H62))</f>
        <v/>
      </c>
      <c r="X62" s="6">
        <f>UPPER(TRIM(I62))</f>
        <v/>
      </c>
      <c r="Y62" s="6">
        <f>IF(V62&lt;&gt;"",IFERROR(INDEX(federal_program_name_lookup,MATCH(V62,aln_lookup,0)),""),"")</f>
        <v/>
      </c>
    </row>
    <row r="63">
      <c r="A63" s="6">
        <f>IF(B63&lt;&gt;"", "AWARD-"&amp;TEXT(ROW()-1,"0000"), "")</f>
        <v/>
      </c>
      <c r="B63" s="7" t="n"/>
      <c r="C63" s="7" t="n"/>
      <c r="D63" s="7" t="n"/>
      <c r="E63" s="8" t="n"/>
      <c r="F63" s="9" t="n"/>
      <c r="G63" s="8" t="n"/>
      <c r="H63" s="8" t="n"/>
      <c r="I63" s="8" t="n"/>
      <c r="J63" s="10">
        <f>IF(A63="",0,SUMIFS(amount_expended,cfda_key,V63))</f>
        <v/>
      </c>
      <c r="K63" s="10">
        <f>IF(G63="OTHER CLUSTER NOT LISTED ABOVE",SUMIFS(amount_expended,uniform_other_cluster_name,X63), IF(AND(OR(G63="N/A",G63=""),H63=""),0,IF(G63="STATE CLUSTER",SUMIFS(amount_expended,uniform_state_cluster_name,W63),SUMIFS(amount_expended,cluster_name,G63))))</f>
        <v/>
      </c>
      <c r="L63" s="8" t="n"/>
      <c r="M63" s="7" t="n"/>
      <c r="N63" s="8" t="n"/>
      <c r="O63" s="7" t="n"/>
      <c r="P63" s="7" t="n"/>
      <c r="Q63" s="8" t="n"/>
      <c r="R63" s="9" t="n"/>
      <c r="S63" s="8" t="n"/>
      <c r="T63" s="8" t="n"/>
      <c r="U63" s="8" t="n"/>
      <c r="V63" s="11">
        <f>IF(OR(B63="",C63=""),"",CONCATENATE(B63,".",C63))</f>
        <v/>
      </c>
      <c r="W63" s="6">
        <f>UPPER(TRIM(H63))</f>
        <v/>
      </c>
      <c r="X63" s="6">
        <f>UPPER(TRIM(I63))</f>
        <v/>
      </c>
      <c r="Y63" s="6">
        <f>IF(V63&lt;&gt;"",IFERROR(INDEX(federal_program_name_lookup,MATCH(V63,aln_lookup,0)),""),"")</f>
        <v/>
      </c>
    </row>
    <row r="64">
      <c r="A64" s="6">
        <f>IF(B64&lt;&gt;"", "AWARD-"&amp;TEXT(ROW()-1,"0000"), "")</f>
        <v/>
      </c>
      <c r="B64" s="7" t="n"/>
      <c r="C64" s="7" t="n"/>
      <c r="D64" s="7" t="n"/>
      <c r="E64" s="8" t="n"/>
      <c r="F64" s="9" t="n"/>
      <c r="G64" s="8" t="n"/>
      <c r="H64" s="8" t="n"/>
      <c r="I64" s="8" t="n"/>
      <c r="J64" s="10">
        <f>IF(A64="",0,SUMIFS(amount_expended,cfda_key,V64))</f>
        <v/>
      </c>
      <c r="K64" s="10">
        <f>IF(G64="OTHER CLUSTER NOT LISTED ABOVE",SUMIFS(amount_expended,uniform_other_cluster_name,X64), IF(AND(OR(G64="N/A",G64=""),H64=""),0,IF(G64="STATE CLUSTER",SUMIFS(amount_expended,uniform_state_cluster_name,W64),SUMIFS(amount_expended,cluster_name,G64))))</f>
        <v/>
      </c>
      <c r="L64" s="8" t="n"/>
      <c r="M64" s="7" t="n"/>
      <c r="N64" s="8" t="n"/>
      <c r="O64" s="7" t="n"/>
      <c r="P64" s="7" t="n"/>
      <c r="Q64" s="8" t="n"/>
      <c r="R64" s="9" t="n"/>
      <c r="S64" s="8" t="n"/>
      <c r="T64" s="8" t="n"/>
      <c r="U64" s="8" t="n"/>
      <c r="V64" s="11">
        <f>IF(OR(B64="",C64=""),"",CONCATENATE(B64,".",C64))</f>
        <v/>
      </c>
      <c r="W64" s="6">
        <f>UPPER(TRIM(H64))</f>
        <v/>
      </c>
      <c r="X64" s="6">
        <f>UPPER(TRIM(I64))</f>
        <v/>
      </c>
      <c r="Y64" s="6">
        <f>IF(V64&lt;&gt;"",IFERROR(INDEX(federal_program_name_lookup,MATCH(V64,aln_lookup,0)),""),"")</f>
        <v/>
      </c>
    </row>
    <row r="65">
      <c r="A65" s="6">
        <f>IF(B65&lt;&gt;"", "AWARD-"&amp;TEXT(ROW()-1,"0000"), "")</f>
        <v/>
      </c>
      <c r="B65" s="7" t="n"/>
      <c r="C65" s="7" t="n"/>
      <c r="D65" s="7" t="n"/>
      <c r="E65" s="8" t="n"/>
      <c r="F65" s="9" t="n"/>
      <c r="G65" s="8" t="n"/>
      <c r="H65" s="8" t="n"/>
      <c r="I65" s="8" t="n"/>
      <c r="J65" s="10">
        <f>IF(A65="",0,SUMIFS(amount_expended,cfda_key,V65))</f>
        <v/>
      </c>
      <c r="K65" s="10">
        <f>IF(G65="OTHER CLUSTER NOT LISTED ABOVE",SUMIFS(amount_expended,uniform_other_cluster_name,X65), IF(AND(OR(G65="N/A",G65=""),H65=""),0,IF(G65="STATE CLUSTER",SUMIFS(amount_expended,uniform_state_cluster_name,W65),SUMIFS(amount_expended,cluster_name,G65))))</f>
        <v/>
      </c>
      <c r="L65" s="8" t="n"/>
      <c r="M65" s="7" t="n"/>
      <c r="N65" s="8" t="n"/>
      <c r="O65" s="7" t="n"/>
      <c r="P65" s="7" t="n"/>
      <c r="Q65" s="8" t="n"/>
      <c r="R65" s="9" t="n"/>
      <c r="S65" s="8" t="n"/>
      <c r="T65" s="8" t="n"/>
      <c r="U65" s="8" t="n"/>
      <c r="V65" s="11">
        <f>IF(OR(B65="",C65=""),"",CONCATENATE(B65,".",C65))</f>
        <v/>
      </c>
      <c r="W65" s="6">
        <f>UPPER(TRIM(H65))</f>
        <v/>
      </c>
      <c r="X65" s="6">
        <f>UPPER(TRIM(I65))</f>
        <v/>
      </c>
      <c r="Y65" s="6">
        <f>IF(V65&lt;&gt;"",IFERROR(INDEX(federal_program_name_lookup,MATCH(V65,aln_lookup,0)),""),"")</f>
        <v/>
      </c>
    </row>
    <row r="66">
      <c r="A66" s="6">
        <f>IF(B66&lt;&gt;"", "AWARD-"&amp;TEXT(ROW()-1,"0000"), "")</f>
        <v/>
      </c>
      <c r="B66" s="7" t="n"/>
      <c r="C66" s="7" t="n"/>
      <c r="D66" s="7" t="n"/>
      <c r="E66" s="8" t="n"/>
      <c r="F66" s="9" t="n"/>
      <c r="G66" s="8" t="n"/>
      <c r="H66" s="8" t="n"/>
      <c r="I66" s="8" t="n"/>
      <c r="J66" s="10">
        <f>IF(A66="",0,SUMIFS(amount_expended,cfda_key,V66))</f>
        <v/>
      </c>
      <c r="K66" s="10">
        <f>IF(G66="OTHER CLUSTER NOT LISTED ABOVE",SUMIFS(amount_expended,uniform_other_cluster_name,X66), IF(AND(OR(G66="N/A",G66=""),H66=""),0,IF(G66="STATE CLUSTER",SUMIFS(amount_expended,uniform_state_cluster_name,W66),SUMIFS(amount_expended,cluster_name,G66))))</f>
        <v/>
      </c>
      <c r="L66" s="8" t="n"/>
      <c r="M66" s="7" t="n"/>
      <c r="N66" s="8" t="n"/>
      <c r="O66" s="7" t="n"/>
      <c r="P66" s="7" t="n"/>
      <c r="Q66" s="8" t="n"/>
      <c r="R66" s="9" t="n"/>
      <c r="S66" s="8" t="n"/>
      <c r="T66" s="8" t="n"/>
      <c r="U66" s="8" t="n"/>
      <c r="V66" s="11">
        <f>IF(OR(B66="",C66=""),"",CONCATENATE(B66,".",C66))</f>
        <v/>
      </c>
      <c r="W66" s="6">
        <f>UPPER(TRIM(H66))</f>
        <v/>
      </c>
      <c r="X66" s="6">
        <f>UPPER(TRIM(I66))</f>
        <v/>
      </c>
      <c r="Y66" s="6">
        <f>IF(V66&lt;&gt;"",IFERROR(INDEX(federal_program_name_lookup,MATCH(V66,aln_lookup,0)),""),"")</f>
        <v/>
      </c>
    </row>
    <row r="67">
      <c r="A67" s="6">
        <f>IF(B67&lt;&gt;"", "AWARD-"&amp;TEXT(ROW()-1,"0000"), "")</f>
        <v/>
      </c>
      <c r="B67" s="7" t="n"/>
      <c r="C67" s="7" t="n"/>
      <c r="D67" s="7" t="n"/>
      <c r="E67" s="8" t="n"/>
      <c r="F67" s="9" t="n"/>
      <c r="G67" s="8" t="n"/>
      <c r="H67" s="8" t="n"/>
      <c r="I67" s="8" t="n"/>
      <c r="J67" s="10">
        <f>IF(A67="",0,SUMIFS(amount_expended,cfda_key,V67))</f>
        <v/>
      </c>
      <c r="K67" s="10">
        <f>IF(G67="OTHER CLUSTER NOT LISTED ABOVE",SUMIFS(amount_expended,uniform_other_cluster_name,X67), IF(AND(OR(G67="N/A",G67=""),H67=""),0,IF(G67="STATE CLUSTER",SUMIFS(amount_expended,uniform_state_cluster_name,W67),SUMIFS(amount_expended,cluster_name,G67))))</f>
        <v/>
      </c>
      <c r="L67" s="8" t="n"/>
      <c r="M67" s="7" t="n"/>
      <c r="N67" s="8" t="n"/>
      <c r="O67" s="7" t="n"/>
      <c r="P67" s="7" t="n"/>
      <c r="Q67" s="8" t="n"/>
      <c r="R67" s="9" t="n"/>
      <c r="S67" s="8" t="n"/>
      <c r="T67" s="8" t="n"/>
      <c r="U67" s="8" t="n"/>
      <c r="V67" s="11">
        <f>IF(OR(B67="",C67=""),"",CONCATENATE(B67,".",C67))</f>
        <v/>
      </c>
      <c r="W67" s="6">
        <f>UPPER(TRIM(H67))</f>
        <v/>
      </c>
      <c r="X67" s="6">
        <f>UPPER(TRIM(I67))</f>
        <v/>
      </c>
      <c r="Y67" s="6">
        <f>IF(V67&lt;&gt;"",IFERROR(INDEX(federal_program_name_lookup,MATCH(V67,aln_lookup,0)),""),"")</f>
        <v/>
      </c>
    </row>
    <row r="68">
      <c r="A68" s="6">
        <f>IF(B68&lt;&gt;"", "AWARD-"&amp;TEXT(ROW()-1,"0000"), "")</f>
        <v/>
      </c>
      <c r="B68" s="7" t="n"/>
      <c r="C68" s="7" t="n"/>
      <c r="D68" s="7" t="n"/>
      <c r="E68" s="8" t="n"/>
      <c r="F68" s="9" t="n"/>
      <c r="G68" s="8" t="n"/>
      <c r="H68" s="8" t="n"/>
      <c r="I68" s="8" t="n"/>
      <c r="J68" s="10">
        <f>IF(A68="",0,SUMIFS(amount_expended,cfda_key,V68))</f>
        <v/>
      </c>
      <c r="K68" s="10">
        <f>IF(G68="OTHER CLUSTER NOT LISTED ABOVE",SUMIFS(amount_expended,uniform_other_cluster_name,X68), IF(AND(OR(G68="N/A",G68=""),H68=""),0,IF(G68="STATE CLUSTER",SUMIFS(amount_expended,uniform_state_cluster_name,W68),SUMIFS(amount_expended,cluster_name,G68))))</f>
        <v/>
      </c>
      <c r="L68" s="8" t="n"/>
      <c r="M68" s="7" t="n"/>
      <c r="N68" s="8" t="n"/>
      <c r="O68" s="7" t="n"/>
      <c r="P68" s="7" t="n"/>
      <c r="Q68" s="8" t="n"/>
      <c r="R68" s="9" t="n"/>
      <c r="S68" s="8" t="n"/>
      <c r="T68" s="8" t="n"/>
      <c r="U68" s="8" t="n"/>
      <c r="V68" s="11">
        <f>IF(OR(B68="",C68=""),"",CONCATENATE(B68,".",C68))</f>
        <v/>
      </c>
      <c r="W68" s="6">
        <f>UPPER(TRIM(H68))</f>
        <v/>
      </c>
      <c r="X68" s="6">
        <f>UPPER(TRIM(I68))</f>
        <v/>
      </c>
      <c r="Y68" s="6">
        <f>IF(V68&lt;&gt;"",IFERROR(INDEX(federal_program_name_lookup,MATCH(V68,aln_lookup,0)),""),"")</f>
        <v/>
      </c>
    </row>
    <row r="69">
      <c r="A69" s="6">
        <f>IF(B69&lt;&gt;"", "AWARD-"&amp;TEXT(ROW()-1,"0000"), "")</f>
        <v/>
      </c>
      <c r="B69" s="7" t="n"/>
      <c r="C69" s="7" t="n"/>
      <c r="D69" s="7" t="n"/>
      <c r="E69" s="8" t="n"/>
      <c r="F69" s="9" t="n"/>
      <c r="G69" s="8" t="n"/>
      <c r="H69" s="8" t="n"/>
      <c r="I69" s="8" t="n"/>
      <c r="J69" s="10">
        <f>IF(A69="",0,SUMIFS(amount_expended,cfda_key,V69))</f>
        <v/>
      </c>
      <c r="K69" s="10">
        <f>IF(G69="OTHER CLUSTER NOT LISTED ABOVE",SUMIFS(amount_expended,uniform_other_cluster_name,X69), IF(AND(OR(G69="N/A",G69=""),H69=""),0,IF(G69="STATE CLUSTER",SUMIFS(amount_expended,uniform_state_cluster_name,W69),SUMIFS(amount_expended,cluster_name,G69))))</f>
        <v/>
      </c>
      <c r="L69" s="8" t="n"/>
      <c r="M69" s="7" t="n"/>
      <c r="N69" s="8" t="n"/>
      <c r="O69" s="7" t="n"/>
      <c r="P69" s="7" t="n"/>
      <c r="Q69" s="8" t="n"/>
      <c r="R69" s="9" t="n"/>
      <c r="S69" s="8" t="n"/>
      <c r="T69" s="8" t="n"/>
      <c r="U69" s="8" t="n"/>
      <c r="V69" s="11">
        <f>IF(OR(B69="",C69=""),"",CONCATENATE(B69,".",C69))</f>
        <v/>
      </c>
      <c r="W69" s="6">
        <f>UPPER(TRIM(H69))</f>
        <v/>
      </c>
      <c r="X69" s="6">
        <f>UPPER(TRIM(I69))</f>
        <v/>
      </c>
      <c r="Y69" s="6">
        <f>IF(V69&lt;&gt;"",IFERROR(INDEX(federal_program_name_lookup,MATCH(V69,aln_lookup,0)),""),"")</f>
        <v/>
      </c>
    </row>
    <row r="70">
      <c r="A70" s="6">
        <f>IF(B70&lt;&gt;"", "AWARD-"&amp;TEXT(ROW()-1,"0000"), "")</f>
        <v/>
      </c>
      <c r="B70" s="7" t="n"/>
      <c r="C70" s="7" t="n"/>
      <c r="D70" s="7" t="n"/>
      <c r="E70" s="8" t="n"/>
      <c r="F70" s="9" t="n"/>
      <c r="G70" s="8" t="n"/>
      <c r="H70" s="8" t="n"/>
      <c r="I70" s="8" t="n"/>
      <c r="J70" s="10">
        <f>IF(A70="",0,SUMIFS(amount_expended,cfda_key,V70))</f>
        <v/>
      </c>
      <c r="K70" s="10">
        <f>IF(G70="OTHER CLUSTER NOT LISTED ABOVE",SUMIFS(amount_expended,uniform_other_cluster_name,X70), IF(AND(OR(G70="N/A",G70=""),H70=""),0,IF(G70="STATE CLUSTER",SUMIFS(amount_expended,uniform_state_cluster_name,W70),SUMIFS(amount_expended,cluster_name,G70))))</f>
        <v/>
      </c>
      <c r="L70" s="8" t="n"/>
      <c r="M70" s="7" t="n"/>
      <c r="N70" s="8" t="n"/>
      <c r="O70" s="7" t="n"/>
      <c r="P70" s="7" t="n"/>
      <c r="Q70" s="8" t="n"/>
      <c r="R70" s="9" t="n"/>
      <c r="S70" s="8" t="n"/>
      <c r="T70" s="8" t="n"/>
      <c r="U70" s="8" t="n"/>
      <c r="V70" s="11">
        <f>IF(OR(B70="",C70=""),"",CONCATENATE(B70,".",C70))</f>
        <v/>
      </c>
      <c r="W70" s="6">
        <f>UPPER(TRIM(H70))</f>
        <v/>
      </c>
      <c r="X70" s="6">
        <f>UPPER(TRIM(I70))</f>
        <v/>
      </c>
      <c r="Y70" s="6">
        <f>IF(V70&lt;&gt;"",IFERROR(INDEX(federal_program_name_lookup,MATCH(V70,aln_lookup,0)),""),"")</f>
        <v/>
      </c>
    </row>
    <row r="71">
      <c r="A71" s="6">
        <f>IF(B71&lt;&gt;"", "AWARD-"&amp;TEXT(ROW()-1,"0000"), "")</f>
        <v/>
      </c>
      <c r="B71" s="7" t="n"/>
      <c r="C71" s="7" t="n"/>
      <c r="D71" s="7" t="n"/>
      <c r="E71" s="8" t="n"/>
      <c r="F71" s="9" t="n"/>
      <c r="G71" s="8" t="n"/>
      <c r="H71" s="8" t="n"/>
      <c r="I71" s="8" t="n"/>
      <c r="J71" s="10">
        <f>IF(A71="",0,SUMIFS(amount_expended,cfda_key,V71))</f>
        <v/>
      </c>
      <c r="K71" s="10">
        <f>IF(G71="OTHER CLUSTER NOT LISTED ABOVE",SUMIFS(amount_expended,uniform_other_cluster_name,X71), IF(AND(OR(G71="N/A",G71=""),H71=""),0,IF(G71="STATE CLUSTER",SUMIFS(amount_expended,uniform_state_cluster_name,W71),SUMIFS(amount_expended,cluster_name,G71))))</f>
        <v/>
      </c>
      <c r="L71" s="8" t="n"/>
      <c r="M71" s="7" t="n"/>
      <c r="N71" s="8" t="n"/>
      <c r="O71" s="7" t="n"/>
      <c r="P71" s="7" t="n"/>
      <c r="Q71" s="8" t="n"/>
      <c r="R71" s="9" t="n"/>
      <c r="S71" s="8" t="n"/>
      <c r="T71" s="8" t="n"/>
      <c r="U71" s="8" t="n"/>
      <c r="V71" s="11">
        <f>IF(OR(B71="",C71=""),"",CONCATENATE(B71,".",C71))</f>
        <v/>
      </c>
      <c r="W71" s="6">
        <f>UPPER(TRIM(H71))</f>
        <v/>
      </c>
      <c r="X71" s="6">
        <f>UPPER(TRIM(I71))</f>
        <v/>
      </c>
      <c r="Y71" s="6">
        <f>IF(V71&lt;&gt;"",IFERROR(INDEX(federal_program_name_lookup,MATCH(V71,aln_lookup,0)),""),"")</f>
        <v/>
      </c>
    </row>
    <row r="72">
      <c r="A72" s="6">
        <f>IF(B72&lt;&gt;"", "AWARD-"&amp;TEXT(ROW()-1,"0000"), "")</f>
        <v/>
      </c>
      <c r="B72" s="7" t="n"/>
      <c r="C72" s="7" t="n"/>
      <c r="D72" s="7" t="n"/>
      <c r="E72" s="8" t="n"/>
      <c r="F72" s="9" t="n"/>
      <c r="G72" s="8" t="n"/>
      <c r="H72" s="8" t="n"/>
      <c r="I72" s="8" t="n"/>
      <c r="J72" s="10">
        <f>IF(A72="",0,SUMIFS(amount_expended,cfda_key,V72))</f>
        <v/>
      </c>
      <c r="K72" s="10">
        <f>IF(G72="OTHER CLUSTER NOT LISTED ABOVE",SUMIFS(amount_expended,uniform_other_cluster_name,X72), IF(AND(OR(G72="N/A",G72=""),H72=""),0,IF(G72="STATE CLUSTER",SUMIFS(amount_expended,uniform_state_cluster_name,W72),SUMIFS(amount_expended,cluster_name,G72))))</f>
        <v/>
      </c>
      <c r="L72" s="8" t="n"/>
      <c r="M72" s="7" t="n"/>
      <c r="N72" s="8" t="n"/>
      <c r="O72" s="7" t="n"/>
      <c r="P72" s="7" t="n"/>
      <c r="Q72" s="8" t="n"/>
      <c r="R72" s="9" t="n"/>
      <c r="S72" s="8" t="n"/>
      <c r="T72" s="8" t="n"/>
      <c r="U72" s="8" t="n"/>
      <c r="V72" s="11">
        <f>IF(OR(B72="",C72=""),"",CONCATENATE(B72,".",C72))</f>
        <v/>
      </c>
      <c r="W72" s="6">
        <f>UPPER(TRIM(H72))</f>
        <v/>
      </c>
      <c r="X72" s="6">
        <f>UPPER(TRIM(I72))</f>
        <v/>
      </c>
      <c r="Y72" s="6">
        <f>IF(V72&lt;&gt;"",IFERROR(INDEX(federal_program_name_lookup,MATCH(V72,aln_lookup,0)),""),"")</f>
        <v/>
      </c>
    </row>
    <row r="73">
      <c r="A73" s="6">
        <f>IF(B73&lt;&gt;"", "AWARD-"&amp;TEXT(ROW()-1,"0000"), "")</f>
        <v/>
      </c>
      <c r="B73" s="7" t="n"/>
      <c r="C73" s="7" t="n"/>
      <c r="D73" s="7" t="n"/>
      <c r="E73" s="8" t="n"/>
      <c r="F73" s="9" t="n"/>
      <c r="G73" s="8" t="n"/>
      <c r="H73" s="8" t="n"/>
      <c r="I73" s="8" t="n"/>
      <c r="J73" s="10">
        <f>IF(A73="",0,SUMIFS(amount_expended,cfda_key,V73))</f>
        <v/>
      </c>
      <c r="K73" s="10">
        <f>IF(G73="OTHER CLUSTER NOT LISTED ABOVE",SUMIFS(amount_expended,uniform_other_cluster_name,X73), IF(AND(OR(G73="N/A",G73=""),H73=""),0,IF(G73="STATE CLUSTER",SUMIFS(amount_expended,uniform_state_cluster_name,W73),SUMIFS(amount_expended,cluster_name,G73))))</f>
        <v/>
      </c>
      <c r="L73" s="8" t="n"/>
      <c r="M73" s="7" t="n"/>
      <c r="N73" s="8" t="n"/>
      <c r="O73" s="7" t="n"/>
      <c r="P73" s="7" t="n"/>
      <c r="Q73" s="8" t="n"/>
      <c r="R73" s="9" t="n"/>
      <c r="S73" s="8" t="n"/>
      <c r="T73" s="8" t="n"/>
      <c r="U73" s="8" t="n"/>
      <c r="V73" s="11">
        <f>IF(OR(B73="",C73=""),"",CONCATENATE(B73,".",C73))</f>
        <v/>
      </c>
      <c r="W73" s="6">
        <f>UPPER(TRIM(H73))</f>
        <v/>
      </c>
      <c r="X73" s="6">
        <f>UPPER(TRIM(I73))</f>
        <v/>
      </c>
      <c r="Y73" s="6">
        <f>IF(V73&lt;&gt;"",IFERROR(INDEX(federal_program_name_lookup,MATCH(V73,aln_lookup,0)),""),"")</f>
        <v/>
      </c>
    </row>
    <row r="74">
      <c r="A74" s="6">
        <f>IF(B74&lt;&gt;"", "AWARD-"&amp;TEXT(ROW()-1,"0000"), "")</f>
        <v/>
      </c>
      <c r="B74" s="7" t="n"/>
      <c r="C74" s="7" t="n"/>
      <c r="D74" s="7" t="n"/>
      <c r="E74" s="8" t="n"/>
      <c r="F74" s="9" t="n"/>
      <c r="G74" s="8" t="n"/>
      <c r="H74" s="8" t="n"/>
      <c r="I74" s="8" t="n"/>
      <c r="J74" s="10">
        <f>IF(A74="",0,SUMIFS(amount_expended,cfda_key,V74))</f>
        <v/>
      </c>
      <c r="K74" s="10">
        <f>IF(G74="OTHER CLUSTER NOT LISTED ABOVE",SUMIFS(amount_expended,uniform_other_cluster_name,X74), IF(AND(OR(G74="N/A",G74=""),H74=""),0,IF(G74="STATE CLUSTER",SUMIFS(amount_expended,uniform_state_cluster_name,W74),SUMIFS(amount_expended,cluster_name,G74))))</f>
        <v/>
      </c>
      <c r="L74" s="8" t="n"/>
      <c r="M74" s="7" t="n"/>
      <c r="N74" s="8" t="n"/>
      <c r="O74" s="7" t="n"/>
      <c r="P74" s="7" t="n"/>
      <c r="Q74" s="8" t="n"/>
      <c r="R74" s="9" t="n"/>
      <c r="S74" s="8" t="n"/>
      <c r="T74" s="8" t="n"/>
      <c r="U74" s="8" t="n"/>
      <c r="V74" s="11">
        <f>IF(OR(B74="",C74=""),"",CONCATENATE(B74,".",C74))</f>
        <v/>
      </c>
      <c r="W74" s="6">
        <f>UPPER(TRIM(H74))</f>
        <v/>
      </c>
      <c r="X74" s="6">
        <f>UPPER(TRIM(I74))</f>
        <v/>
      </c>
      <c r="Y74" s="6">
        <f>IF(V74&lt;&gt;"",IFERROR(INDEX(federal_program_name_lookup,MATCH(V74,aln_lookup,0)),""),"")</f>
        <v/>
      </c>
    </row>
    <row r="75">
      <c r="A75" s="6">
        <f>IF(B75&lt;&gt;"", "AWARD-"&amp;TEXT(ROW()-1,"0000"), "")</f>
        <v/>
      </c>
      <c r="B75" s="7" t="n"/>
      <c r="C75" s="7" t="n"/>
      <c r="D75" s="7" t="n"/>
      <c r="E75" s="8" t="n"/>
      <c r="F75" s="9" t="n"/>
      <c r="G75" s="8" t="n"/>
      <c r="H75" s="8" t="n"/>
      <c r="I75" s="8" t="n"/>
      <c r="J75" s="10">
        <f>IF(A75="",0,SUMIFS(amount_expended,cfda_key,V75))</f>
        <v/>
      </c>
      <c r="K75" s="10">
        <f>IF(G75="OTHER CLUSTER NOT LISTED ABOVE",SUMIFS(amount_expended,uniform_other_cluster_name,X75), IF(AND(OR(G75="N/A",G75=""),H75=""),0,IF(G75="STATE CLUSTER",SUMIFS(amount_expended,uniform_state_cluster_name,W75),SUMIFS(amount_expended,cluster_name,G75))))</f>
        <v/>
      </c>
      <c r="L75" s="8" t="n"/>
      <c r="M75" s="7" t="n"/>
      <c r="N75" s="8" t="n"/>
      <c r="O75" s="7" t="n"/>
      <c r="P75" s="7" t="n"/>
      <c r="Q75" s="8" t="n"/>
      <c r="R75" s="9" t="n"/>
      <c r="S75" s="8" t="n"/>
      <c r="T75" s="8" t="n"/>
      <c r="U75" s="8" t="n"/>
      <c r="V75" s="11">
        <f>IF(OR(B75="",C75=""),"",CONCATENATE(B75,".",C75))</f>
        <v/>
      </c>
      <c r="W75" s="6">
        <f>UPPER(TRIM(H75))</f>
        <v/>
      </c>
      <c r="X75" s="6">
        <f>UPPER(TRIM(I75))</f>
        <v/>
      </c>
      <c r="Y75" s="6">
        <f>IF(V75&lt;&gt;"",IFERROR(INDEX(federal_program_name_lookup,MATCH(V75,aln_lookup,0)),""),"")</f>
        <v/>
      </c>
    </row>
    <row r="76">
      <c r="A76" s="6">
        <f>IF(B76&lt;&gt;"", "AWARD-"&amp;TEXT(ROW()-1,"0000"), "")</f>
        <v/>
      </c>
      <c r="B76" s="7" t="n"/>
      <c r="C76" s="7" t="n"/>
      <c r="D76" s="7" t="n"/>
      <c r="E76" s="8" t="n"/>
      <c r="F76" s="9" t="n"/>
      <c r="G76" s="8" t="n"/>
      <c r="H76" s="8" t="n"/>
      <c r="I76" s="8" t="n"/>
      <c r="J76" s="10">
        <f>IF(A76="",0,SUMIFS(amount_expended,cfda_key,V76))</f>
        <v/>
      </c>
      <c r="K76" s="10">
        <f>IF(G76="OTHER CLUSTER NOT LISTED ABOVE",SUMIFS(amount_expended,uniform_other_cluster_name,X76), IF(AND(OR(G76="N/A",G76=""),H76=""),0,IF(G76="STATE CLUSTER",SUMIFS(amount_expended,uniform_state_cluster_name,W76),SUMIFS(amount_expended,cluster_name,G76))))</f>
        <v/>
      </c>
      <c r="L76" s="8" t="n"/>
      <c r="M76" s="7" t="n"/>
      <c r="N76" s="8" t="n"/>
      <c r="O76" s="7" t="n"/>
      <c r="P76" s="7" t="n"/>
      <c r="Q76" s="8" t="n"/>
      <c r="R76" s="9" t="n"/>
      <c r="S76" s="8" t="n"/>
      <c r="T76" s="8" t="n"/>
      <c r="U76" s="8" t="n"/>
      <c r="V76" s="11">
        <f>IF(OR(B76="",C76=""),"",CONCATENATE(B76,".",C76))</f>
        <v/>
      </c>
      <c r="W76" s="6">
        <f>UPPER(TRIM(H76))</f>
        <v/>
      </c>
      <c r="X76" s="6">
        <f>UPPER(TRIM(I76))</f>
        <v/>
      </c>
      <c r="Y76" s="6">
        <f>IF(V76&lt;&gt;"",IFERROR(INDEX(federal_program_name_lookup,MATCH(V76,aln_lookup,0)),""),"")</f>
        <v/>
      </c>
    </row>
    <row r="77">
      <c r="A77" s="6">
        <f>IF(B77&lt;&gt;"", "AWARD-"&amp;TEXT(ROW()-1,"0000"), "")</f>
        <v/>
      </c>
      <c r="B77" s="7" t="n"/>
      <c r="C77" s="7" t="n"/>
      <c r="D77" s="7" t="n"/>
      <c r="E77" s="8" t="n"/>
      <c r="F77" s="9" t="n"/>
      <c r="G77" s="8" t="n"/>
      <c r="H77" s="8" t="n"/>
      <c r="I77" s="8" t="n"/>
      <c r="J77" s="10">
        <f>IF(A77="",0,SUMIFS(amount_expended,cfda_key,V77))</f>
        <v/>
      </c>
      <c r="K77" s="10">
        <f>IF(G77="OTHER CLUSTER NOT LISTED ABOVE",SUMIFS(amount_expended,uniform_other_cluster_name,X77), IF(AND(OR(G77="N/A",G77=""),H77=""),0,IF(G77="STATE CLUSTER",SUMIFS(amount_expended,uniform_state_cluster_name,W77),SUMIFS(amount_expended,cluster_name,G77))))</f>
        <v/>
      </c>
      <c r="L77" s="8" t="n"/>
      <c r="M77" s="7" t="n"/>
      <c r="N77" s="8" t="n"/>
      <c r="O77" s="7" t="n"/>
      <c r="P77" s="7" t="n"/>
      <c r="Q77" s="8" t="n"/>
      <c r="R77" s="9" t="n"/>
      <c r="S77" s="8" t="n"/>
      <c r="T77" s="8" t="n"/>
      <c r="U77" s="8" t="n"/>
      <c r="V77" s="11">
        <f>IF(OR(B77="",C77=""),"",CONCATENATE(B77,".",C77))</f>
        <v/>
      </c>
      <c r="W77" s="6">
        <f>UPPER(TRIM(H77))</f>
        <v/>
      </c>
      <c r="X77" s="6">
        <f>UPPER(TRIM(I77))</f>
        <v/>
      </c>
      <c r="Y77" s="6">
        <f>IF(V77&lt;&gt;"",IFERROR(INDEX(federal_program_name_lookup,MATCH(V77,aln_lookup,0)),""),"")</f>
        <v/>
      </c>
    </row>
    <row r="78">
      <c r="A78" s="6">
        <f>IF(B78&lt;&gt;"", "AWARD-"&amp;TEXT(ROW()-1,"0000"), "")</f>
        <v/>
      </c>
      <c r="B78" s="7" t="n"/>
      <c r="C78" s="7" t="n"/>
      <c r="D78" s="7" t="n"/>
      <c r="E78" s="8" t="n"/>
      <c r="F78" s="9" t="n"/>
      <c r="G78" s="8" t="n"/>
      <c r="H78" s="8" t="n"/>
      <c r="I78" s="8" t="n"/>
      <c r="J78" s="10">
        <f>IF(A78="",0,SUMIFS(amount_expended,cfda_key,V78))</f>
        <v/>
      </c>
      <c r="K78" s="10">
        <f>IF(G78="OTHER CLUSTER NOT LISTED ABOVE",SUMIFS(amount_expended,uniform_other_cluster_name,X78), IF(AND(OR(G78="N/A",G78=""),H78=""),0,IF(G78="STATE CLUSTER",SUMIFS(amount_expended,uniform_state_cluster_name,W78),SUMIFS(amount_expended,cluster_name,G78))))</f>
        <v/>
      </c>
      <c r="L78" s="8" t="n"/>
      <c r="M78" s="7" t="n"/>
      <c r="N78" s="8" t="n"/>
      <c r="O78" s="7" t="n"/>
      <c r="P78" s="7" t="n"/>
      <c r="Q78" s="8" t="n"/>
      <c r="R78" s="9" t="n"/>
      <c r="S78" s="8" t="n"/>
      <c r="T78" s="8" t="n"/>
      <c r="U78" s="8" t="n"/>
      <c r="V78" s="11">
        <f>IF(OR(B78="",C78=""),"",CONCATENATE(B78,".",C78))</f>
        <v/>
      </c>
      <c r="W78" s="6">
        <f>UPPER(TRIM(H78))</f>
        <v/>
      </c>
      <c r="X78" s="6">
        <f>UPPER(TRIM(I78))</f>
        <v/>
      </c>
      <c r="Y78" s="6">
        <f>IF(V78&lt;&gt;"",IFERROR(INDEX(federal_program_name_lookup,MATCH(V78,aln_lookup,0)),""),"")</f>
        <v/>
      </c>
    </row>
    <row r="79">
      <c r="A79" s="6">
        <f>IF(B79&lt;&gt;"", "AWARD-"&amp;TEXT(ROW()-1,"0000"), "")</f>
        <v/>
      </c>
      <c r="B79" s="7" t="n"/>
      <c r="C79" s="7" t="n"/>
      <c r="D79" s="7" t="n"/>
      <c r="E79" s="8" t="n"/>
      <c r="F79" s="9" t="n"/>
      <c r="G79" s="8" t="n"/>
      <c r="H79" s="8" t="n"/>
      <c r="I79" s="8" t="n"/>
      <c r="J79" s="10">
        <f>IF(A79="",0,SUMIFS(amount_expended,cfda_key,V79))</f>
        <v/>
      </c>
      <c r="K79" s="10">
        <f>IF(G79="OTHER CLUSTER NOT LISTED ABOVE",SUMIFS(amount_expended,uniform_other_cluster_name,X79), IF(AND(OR(G79="N/A",G79=""),H79=""),0,IF(G79="STATE CLUSTER",SUMIFS(amount_expended,uniform_state_cluster_name,W79),SUMIFS(amount_expended,cluster_name,G79))))</f>
        <v/>
      </c>
      <c r="L79" s="8" t="n"/>
      <c r="M79" s="7" t="n"/>
      <c r="N79" s="8" t="n"/>
      <c r="O79" s="7" t="n"/>
      <c r="P79" s="7" t="n"/>
      <c r="Q79" s="8" t="n"/>
      <c r="R79" s="9" t="n"/>
      <c r="S79" s="8" t="n"/>
      <c r="T79" s="8" t="n"/>
      <c r="U79" s="8" t="n"/>
      <c r="V79" s="11">
        <f>IF(OR(B79="",C79=""),"",CONCATENATE(B79,".",C79))</f>
        <v/>
      </c>
      <c r="W79" s="6">
        <f>UPPER(TRIM(H79))</f>
        <v/>
      </c>
      <c r="X79" s="6">
        <f>UPPER(TRIM(I79))</f>
        <v/>
      </c>
      <c r="Y79" s="6">
        <f>IF(V79&lt;&gt;"",IFERROR(INDEX(federal_program_name_lookup,MATCH(V79,aln_lookup,0)),""),"")</f>
        <v/>
      </c>
    </row>
    <row r="80">
      <c r="A80" s="6">
        <f>IF(B80&lt;&gt;"", "AWARD-"&amp;TEXT(ROW()-1,"0000"), "")</f>
        <v/>
      </c>
      <c r="B80" s="7" t="n"/>
      <c r="C80" s="7" t="n"/>
      <c r="D80" s="7" t="n"/>
      <c r="E80" s="8" t="n"/>
      <c r="F80" s="9" t="n"/>
      <c r="G80" s="8" t="n"/>
      <c r="H80" s="8" t="n"/>
      <c r="I80" s="8" t="n"/>
      <c r="J80" s="10">
        <f>IF(A80="",0,SUMIFS(amount_expended,cfda_key,V80))</f>
        <v/>
      </c>
      <c r="K80" s="10">
        <f>IF(G80="OTHER CLUSTER NOT LISTED ABOVE",SUMIFS(amount_expended,uniform_other_cluster_name,X80), IF(AND(OR(G80="N/A",G80=""),H80=""),0,IF(G80="STATE CLUSTER",SUMIFS(amount_expended,uniform_state_cluster_name,W80),SUMIFS(amount_expended,cluster_name,G80))))</f>
        <v/>
      </c>
      <c r="L80" s="8" t="n"/>
      <c r="M80" s="7" t="n"/>
      <c r="N80" s="8" t="n"/>
      <c r="O80" s="7" t="n"/>
      <c r="P80" s="7" t="n"/>
      <c r="Q80" s="8" t="n"/>
      <c r="R80" s="9" t="n"/>
      <c r="S80" s="8" t="n"/>
      <c r="T80" s="8" t="n"/>
      <c r="U80" s="8" t="n"/>
      <c r="V80" s="11">
        <f>IF(OR(B80="",C80=""),"",CONCATENATE(B80,".",C80))</f>
        <v/>
      </c>
      <c r="W80" s="6">
        <f>UPPER(TRIM(H80))</f>
        <v/>
      </c>
      <c r="X80" s="6">
        <f>UPPER(TRIM(I80))</f>
        <v/>
      </c>
      <c r="Y80" s="6">
        <f>IF(V80&lt;&gt;"",IFERROR(INDEX(federal_program_name_lookup,MATCH(V80,aln_lookup,0)),""),"")</f>
        <v/>
      </c>
    </row>
    <row r="81">
      <c r="A81" s="6">
        <f>IF(B81&lt;&gt;"", "AWARD-"&amp;TEXT(ROW()-1,"0000"), "")</f>
        <v/>
      </c>
      <c r="B81" s="7" t="n"/>
      <c r="C81" s="7" t="n"/>
      <c r="D81" s="7" t="n"/>
      <c r="E81" s="8" t="n"/>
      <c r="F81" s="9" t="n"/>
      <c r="G81" s="8" t="n"/>
      <c r="H81" s="8" t="n"/>
      <c r="I81" s="8" t="n"/>
      <c r="J81" s="10">
        <f>IF(A81="",0,SUMIFS(amount_expended,cfda_key,V81))</f>
        <v/>
      </c>
      <c r="K81" s="10">
        <f>IF(G81="OTHER CLUSTER NOT LISTED ABOVE",SUMIFS(amount_expended,uniform_other_cluster_name,X81), IF(AND(OR(G81="N/A",G81=""),H81=""),0,IF(G81="STATE CLUSTER",SUMIFS(amount_expended,uniform_state_cluster_name,W81),SUMIFS(amount_expended,cluster_name,G81))))</f>
        <v/>
      </c>
      <c r="L81" s="8" t="n"/>
      <c r="M81" s="7" t="n"/>
      <c r="N81" s="8" t="n"/>
      <c r="O81" s="7" t="n"/>
      <c r="P81" s="7" t="n"/>
      <c r="Q81" s="8" t="n"/>
      <c r="R81" s="9" t="n"/>
      <c r="S81" s="8" t="n"/>
      <c r="T81" s="8" t="n"/>
      <c r="U81" s="8" t="n"/>
      <c r="V81" s="11">
        <f>IF(OR(B81="",C81=""),"",CONCATENATE(B81,".",C81))</f>
        <v/>
      </c>
      <c r="W81" s="6">
        <f>UPPER(TRIM(H81))</f>
        <v/>
      </c>
      <c r="X81" s="6">
        <f>UPPER(TRIM(I81))</f>
        <v/>
      </c>
      <c r="Y81" s="6">
        <f>IF(V81&lt;&gt;"",IFERROR(INDEX(federal_program_name_lookup,MATCH(V81,aln_lookup,0)),""),"")</f>
        <v/>
      </c>
    </row>
    <row r="82">
      <c r="A82" s="6">
        <f>IF(B82&lt;&gt;"", "AWARD-"&amp;TEXT(ROW()-1,"0000"), "")</f>
        <v/>
      </c>
      <c r="B82" s="7" t="n"/>
      <c r="C82" s="7" t="n"/>
      <c r="D82" s="7" t="n"/>
      <c r="E82" s="8" t="n"/>
      <c r="F82" s="9" t="n"/>
      <c r="G82" s="8" t="n"/>
      <c r="H82" s="8" t="n"/>
      <c r="I82" s="8" t="n"/>
      <c r="J82" s="10">
        <f>IF(A82="",0,SUMIFS(amount_expended,cfda_key,V82))</f>
        <v/>
      </c>
      <c r="K82" s="10">
        <f>IF(G82="OTHER CLUSTER NOT LISTED ABOVE",SUMIFS(amount_expended,uniform_other_cluster_name,X82), IF(AND(OR(G82="N/A",G82=""),H82=""),0,IF(G82="STATE CLUSTER",SUMIFS(amount_expended,uniform_state_cluster_name,W82),SUMIFS(amount_expended,cluster_name,G82))))</f>
        <v/>
      </c>
      <c r="L82" s="8" t="n"/>
      <c r="M82" s="7" t="n"/>
      <c r="N82" s="8" t="n"/>
      <c r="O82" s="7" t="n"/>
      <c r="P82" s="7" t="n"/>
      <c r="Q82" s="8" t="n"/>
      <c r="R82" s="9" t="n"/>
      <c r="S82" s="8" t="n"/>
      <c r="T82" s="8" t="n"/>
      <c r="U82" s="8" t="n"/>
      <c r="V82" s="11">
        <f>IF(OR(B82="",C82=""),"",CONCATENATE(B82,".",C82))</f>
        <v/>
      </c>
      <c r="W82" s="6">
        <f>UPPER(TRIM(H82))</f>
        <v/>
      </c>
      <c r="X82" s="6">
        <f>UPPER(TRIM(I82))</f>
        <v/>
      </c>
      <c r="Y82" s="6">
        <f>IF(V82&lt;&gt;"",IFERROR(INDEX(federal_program_name_lookup,MATCH(V82,aln_lookup,0)),""),"")</f>
        <v/>
      </c>
    </row>
    <row r="83">
      <c r="A83" s="6">
        <f>IF(B83&lt;&gt;"", "AWARD-"&amp;TEXT(ROW()-1,"0000"), "")</f>
        <v/>
      </c>
      <c r="B83" s="7" t="n"/>
      <c r="C83" s="7" t="n"/>
      <c r="D83" s="7" t="n"/>
      <c r="E83" s="8" t="n"/>
      <c r="F83" s="9" t="n"/>
      <c r="G83" s="8" t="n"/>
      <c r="H83" s="8" t="n"/>
      <c r="I83" s="8" t="n"/>
      <c r="J83" s="10">
        <f>IF(A83="",0,SUMIFS(amount_expended,cfda_key,V83))</f>
        <v/>
      </c>
      <c r="K83" s="10">
        <f>IF(G83="OTHER CLUSTER NOT LISTED ABOVE",SUMIFS(amount_expended,uniform_other_cluster_name,X83), IF(AND(OR(G83="N/A",G83=""),H83=""),0,IF(G83="STATE CLUSTER",SUMIFS(amount_expended,uniform_state_cluster_name,W83),SUMIFS(amount_expended,cluster_name,G83))))</f>
        <v/>
      </c>
      <c r="L83" s="8" t="n"/>
      <c r="M83" s="7" t="n"/>
      <c r="N83" s="8" t="n"/>
      <c r="O83" s="7" t="n"/>
      <c r="P83" s="7" t="n"/>
      <c r="Q83" s="8" t="n"/>
      <c r="R83" s="9" t="n"/>
      <c r="S83" s="8" t="n"/>
      <c r="T83" s="8" t="n"/>
      <c r="U83" s="8" t="n"/>
      <c r="V83" s="11">
        <f>IF(OR(B83="",C83=""),"",CONCATENATE(B83,".",C83))</f>
        <v/>
      </c>
      <c r="W83" s="6">
        <f>UPPER(TRIM(H83))</f>
        <v/>
      </c>
      <c r="X83" s="6">
        <f>UPPER(TRIM(I83))</f>
        <v/>
      </c>
      <c r="Y83" s="6">
        <f>IF(V83&lt;&gt;"",IFERROR(INDEX(federal_program_name_lookup,MATCH(V83,aln_lookup,0)),""),"")</f>
        <v/>
      </c>
    </row>
    <row r="84">
      <c r="A84" s="6">
        <f>IF(B84&lt;&gt;"", "AWARD-"&amp;TEXT(ROW()-1,"0000"), "")</f>
        <v/>
      </c>
      <c r="B84" s="7" t="n"/>
      <c r="C84" s="7" t="n"/>
      <c r="D84" s="7" t="n"/>
      <c r="E84" s="8" t="n"/>
      <c r="F84" s="9" t="n"/>
      <c r="G84" s="8" t="n"/>
      <c r="H84" s="8" t="n"/>
      <c r="I84" s="8" t="n"/>
      <c r="J84" s="10">
        <f>IF(A84="",0,SUMIFS(amount_expended,cfda_key,V84))</f>
        <v/>
      </c>
      <c r="K84" s="10">
        <f>IF(G84="OTHER CLUSTER NOT LISTED ABOVE",SUMIFS(amount_expended,uniform_other_cluster_name,X84), IF(AND(OR(G84="N/A",G84=""),H84=""),0,IF(G84="STATE CLUSTER",SUMIFS(amount_expended,uniform_state_cluster_name,W84),SUMIFS(amount_expended,cluster_name,G84))))</f>
        <v/>
      </c>
      <c r="L84" s="8" t="n"/>
      <c r="M84" s="7" t="n"/>
      <c r="N84" s="8" t="n"/>
      <c r="O84" s="7" t="n"/>
      <c r="P84" s="7" t="n"/>
      <c r="Q84" s="8" t="n"/>
      <c r="R84" s="9" t="n"/>
      <c r="S84" s="8" t="n"/>
      <c r="T84" s="8" t="n"/>
      <c r="U84" s="8" t="n"/>
      <c r="V84" s="11">
        <f>IF(OR(B84="",C84=""),"",CONCATENATE(B84,".",C84))</f>
        <v/>
      </c>
      <c r="W84" s="6">
        <f>UPPER(TRIM(H84))</f>
        <v/>
      </c>
      <c r="X84" s="6">
        <f>UPPER(TRIM(I84))</f>
        <v/>
      </c>
      <c r="Y84" s="6">
        <f>IF(V84&lt;&gt;"",IFERROR(INDEX(federal_program_name_lookup,MATCH(V84,aln_lookup,0)),""),"")</f>
        <v/>
      </c>
    </row>
    <row r="85">
      <c r="A85" s="6">
        <f>IF(B85&lt;&gt;"", "AWARD-"&amp;TEXT(ROW()-1,"0000"), "")</f>
        <v/>
      </c>
      <c r="B85" s="7" t="n"/>
      <c r="C85" s="7" t="n"/>
      <c r="D85" s="7" t="n"/>
      <c r="E85" s="8" t="n"/>
      <c r="F85" s="9" t="n"/>
      <c r="G85" s="8" t="n"/>
      <c r="H85" s="8" t="n"/>
      <c r="I85" s="8" t="n"/>
      <c r="J85" s="10">
        <f>IF(A85="",0,SUMIFS(amount_expended,cfda_key,V85))</f>
        <v/>
      </c>
      <c r="K85" s="10">
        <f>IF(G85="OTHER CLUSTER NOT LISTED ABOVE",SUMIFS(amount_expended,uniform_other_cluster_name,X85), IF(AND(OR(G85="N/A",G85=""),H85=""),0,IF(G85="STATE CLUSTER",SUMIFS(amount_expended,uniform_state_cluster_name,W85),SUMIFS(amount_expended,cluster_name,G85))))</f>
        <v/>
      </c>
      <c r="L85" s="8" t="n"/>
      <c r="M85" s="7" t="n"/>
      <c r="N85" s="8" t="n"/>
      <c r="O85" s="7" t="n"/>
      <c r="P85" s="7" t="n"/>
      <c r="Q85" s="8" t="n"/>
      <c r="R85" s="9" t="n"/>
      <c r="S85" s="8" t="n"/>
      <c r="T85" s="8" t="n"/>
      <c r="U85" s="8" t="n"/>
      <c r="V85" s="11">
        <f>IF(OR(B85="",C85=""),"",CONCATENATE(B85,".",C85))</f>
        <v/>
      </c>
      <c r="W85" s="6">
        <f>UPPER(TRIM(H85))</f>
        <v/>
      </c>
      <c r="X85" s="6">
        <f>UPPER(TRIM(I85))</f>
        <v/>
      </c>
      <c r="Y85" s="6">
        <f>IF(V85&lt;&gt;"",IFERROR(INDEX(federal_program_name_lookup,MATCH(V85,aln_lookup,0)),""),"")</f>
        <v/>
      </c>
    </row>
    <row r="86">
      <c r="A86" s="6">
        <f>IF(B86&lt;&gt;"", "AWARD-"&amp;TEXT(ROW()-1,"0000"), "")</f>
        <v/>
      </c>
      <c r="B86" s="7" t="n"/>
      <c r="C86" s="7" t="n"/>
      <c r="D86" s="7" t="n"/>
      <c r="E86" s="8" t="n"/>
      <c r="F86" s="9" t="n"/>
      <c r="G86" s="8" t="n"/>
      <c r="H86" s="8" t="n"/>
      <c r="I86" s="8" t="n"/>
      <c r="J86" s="10">
        <f>IF(A86="",0,SUMIFS(amount_expended,cfda_key,V86))</f>
        <v/>
      </c>
      <c r="K86" s="10">
        <f>IF(G86="OTHER CLUSTER NOT LISTED ABOVE",SUMIFS(amount_expended,uniform_other_cluster_name,X86), IF(AND(OR(G86="N/A",G86=""),H86=""),0,IF(G86="STATE CLUSTER",SUMIFS(amount_expended,uniform_state_cluster_name,W86),SUMIFS(amount_expended,cluster_name,G86))))</f>
        <v/>
      </c>
      <c r="L86" s="8" t="n"/>
      <c r="M86" s="7" t="n"/>
      <c r="N86" s="8" t="n"/>
      <c r="O86" s="7" t="n"/>
      <c r="P86" s="7" t="n"/>
      <c r="Q86" s="8" t="n"/>
      <c r="R86" s="9" t="n"/>
      <c r="S86" s="8" t="n"/>
      <c r="T86" s="8" t="n"/>
      <c r="U86" s="8" t="n"/>
      <c r="V86" s="11">
        <f>IF(OR(B86="",C86=""),"",CONCATENATE(B86,".",C86))</f>
        <v/>
      </c>
      <c r="W86" s="6">
        <f>UPPER(TRIM(H86))</f>
        <v/>
      </c>
      <c r="X86" s="6">
        <f>UPPER(TRIM(I86))</f>
        <v/>
      </c>
      <c r="Y86" s="6">
        <f>IF(V86&lt;&gt;"",IFERROR(INDEX(federal_program_name_lookup,MATCH(V86,aln_lookup,0)),""),"")</f>
        <v/>
      </c>
    </row>
    <row r="87">
      <c r="A87" s="6">
        <f>IF(B87&lt;&gt;"", "AWARD-"&amp;TEXT(ROW()-1,"0000"), "")</f>
        <v/>
      </c>
      <c r="B87" s="7" t="n"/>
      <c r="C87" s="7" t="n"/>
      <c r="D87" s="7" t="n"/>
      <c r="E87" s="8" t="n"/>
      <c r="F87" s="9" t="n"/>
      <c r="G87" s="8" t="n"/>
      <c r="H87" s="8" t="n"/>
      <c r="I87" s="8" t="n"/>
      <c r="J87" s="10">
        <f>IF(A87="",0,SUMIFS(amount_expended,cfda_key,V87))</f>
        <v/>
      </c>
      <c r="K87" s="10">
        <f>IF(G87="OTHER CLUSTER NOT LISTED ABOVE",SUMIFS(amount_expended,uniform_other_cluster_name,X87), IF(AND(OR(G87="N/A",G87=""),H87=""),0,IF(G87="STATE CLUSTER",SUMIFS(amount_expended,uniform_state_cluster_name,W87),SUMIFS(amount_expended,cluster_name,G87))))</f>
        <v/>
      </c>
      <c r="L87" s="8" t="n"/>
      <c r="M87" s="7" t="n"/>
      <c r="N87" s="8" t="n"/>
      <c r="O87" s="7" t="n"/>
      <c r="P87" s="7" t="n"/>
      <c r="Q87" s="8" t="n"/>
      <c r="R87" s="9" t="n"/>
      <c r="S87" s="8" t="n"/>
      <c r="T87" s="8" t="n"/>
      <c r="U87" s="8" t="n"/>
      <c r="V87" s="11">
        <f>IF(OR(B87="",C87=""),"",CONCATENATE(B87,".",C87))</f>
        <v/>
      </c>
      <c r="W87" s="6">
        <f>UPPER(TRIM(H87))</f>
        <v/>
      </c>
      <c r="X87" s="6">
        <f>UPPER(TRIM(I87))</f>
        <v/>
      </c>
      <c r="Y87" s="6">
        <f>IF(V87&lt;&gt;"",IFERROR(INDEX(federal_program_name_lookup,MATCH(V87,aln_lookup,0)),""),"")</f>
        <v/>
      </c>
    </row>
    <row r="88">
      <c r="A88" s="6">
        <f>IF(B88&lt;&gt;"", "AWARD-"&amp;TEXT(ROW()-1,"0000"), "")</f>
        <v/>
      </c>
      <c r="B88" s="7" t="n"/>
      <c r="C88" s="7" t="n"/>
      <c r="D88" s="7" t="n"/>
      <c r="E88" s="8" t="n"/>
      <c r="F88" s="9" t="n"/>
      <c r="G88" s="8" t="n"/>
      <c r="H88" s="8" t="n"/>
      <c r="I88" s="8" t="n"/>
      <c r="J88" s="10">
        <f>IF(A88="",0,SUMIFS(amount_expended,cfda_key,V88))</f>
        <v/>
      </c>
      <c r="K88" s="10">
        <f>IF(G88="OTHER CLUSTER NOT LISTED ABOVE",SUMIFS(amount_expended,uniform_other_cluster_name,X88), IF(AND(OR(G88="N/A",G88=""),H88=""),0,IF(G88="STATE CLUSTER",SUMIFS(amount_expended,uniform_state_cluster_name,W88),SUMIFS(amount_expended,cluster_name,G88))))</f>
        <v/>
      </c>
      <c r="L88" s="8" t="n"/>
      <c r="M88" s="7" t="n"/>
      <c r="N88" s="8" t="n"/>
      <c r="O88" s="7" t="n"/>
      <c r="P88" s="7" t="n"/>
      <c r="Q88" s="8" t="n"/>
      <c r="R88" s="9" t="n"/>
      <c r="S88" s="8" t="n"/>
      <c r="T88" s="8" t="n"/>
      <c r="U88" s="8" t="n"/>
      <c r="V88" s="11">
        <f>IF(OR(B88="",C88=""),"",CONCATENATE(B88,".",C88))</f>
        <v/>
      </c>
      <c r="W88" s="6">
        <f>UPPER(TRIM(H88))</f>
        <v/>
      </c>
      <c r="X88" s="6">
        <f>UPPER(TRIM(I88))</f>
        <v/>
      </c>
      <c r="Y88" s="6">
        <f>IF(V88&lt;&gt;"",IFERROR(INDEX(federal_program_name_lookup,MATCH(V88,aln_lookup,0)),""),"")</f>
        <v/>
      </c>
    </row>
    <row r="89">
      <c r="A89" s="6">
        <f>IF(B89&lt;&gt;"", "AWARD-"&amp;TEXT(ROW()-1,"0000"), "")</f>
        <v/>
      </c>
      <c r="B89" s="7" t="n"/>
      <c r="C89" s="7" t="n"/>
      <c r="D89" s="7" t="n"/>
      <c r="E89" s="8" t="n"/>
      <c r="F89" s="9" t="n"/>
      <c r="G89" s="8" t="n"/>
      <c r="H89" s="8" t="n"/>
      <c r="I89" s="8" t="n"/>
      <c r="J89" s="10">
        <f>IF(A89="",0,SUMIFS(amount_expended,cfda_key,V89))</f>
        <v/>
      </c>
      <c r="K89" s="10">
        <f>IF(G89="OTHER CLUSTER NOT LISTED ABOVE",SUMIFS(amount_expended,uniform_other_cluster_name,X89), IF(AND(OR(G89="N/A",G89=""),H89=""),0,IF(G89="STATE CLUSTER",SUMIFS(amount_expended,uniform_state_cluster_name,W89),SUMIFS(amount_expended,cluster_name,G89))))</f>
        <v/>
      </c>
      <c r="L89" s="8" t="n"/>
      <c r="M89" s="7" t="n"/>
      <c r="N89" s="8" t="n"/>
      <c r="O89" s="7" t="n"/>
      <c r="P89" s="7" t="n"/>
      <c r="Q89" s="8" t="n"/>
      <c r="R89" s="9" t="n"/>
      <c r="S89" s="8" t="n"/>
      <c r="T89" s="8" t="n"/>
      <c r="U89" s="8" t="n"/>
      <c r="V89" s="11">
        <f>IF(OR(B89="",C89=""),"",CONCATENATE(B89,".",C89))</f>
        <v/>
      </c>
      <c r="W89" s="6">
        <f>UPPER(TRIM(H89))</f>
        <v/>
      </c>
      <c r="X89" s="6">
        <f>UPPER(TRIM(I89))</f>
        <v/>
      </c>
      <c r="Y89" s="6">
        <f>IF(V89&lt;&gt;"",IFERROR(INDEX(federal_program_name_lookup,MATCH(V89,aln_lookup,0)),""),"")</f>
        <v/>
      </c>
    </row>
    <row r="90">
      <c r="A90" s="6">
        <f>IF(B90&lt;&gt;"", "AWARD-"&amp;TEXT(ROW()-1,"0000"), "")</f>
        <v/>
      </c>
      <c r="B90" s="7" t="n"/>
      <c r="C90" s="7" t="n"/>
      <c r="D90" s="7" t="n"/>
      <c r="E90" s="8" t="n"/>
      <c r="F90" s="9" t="n"/>
      <c r="G90" s="8" t="n"/>
      <c r="H90" s="8" t="n"/>
      <c r="I90" s="8" t="n"/>
      <c r="J90" s="10">
        <f>IF(A90="",0,SUMIFS(amount_expended,cfda_key,V90))</f>
        <v/>
      </c>
      <c r="K90" s="10">
        <f>IF(G90="OTHER CLUSTER NOT LISTED ABOVE",SUMIFS(amount_expended,uniform_other_cluster_name,X90), IF(AND(OR(G90="N/A",G90=""),H90=""),0,IF(G90="STATE CLUSTER",SUMIFS(amount_expended,uniform_state_cluster_name,W90),SUMIFS(amount_expended,cluster_name,G90))))</f>
        <v/>
      </c>
      <c r="L90" s="8" t="n"/>
      <c r="M90" s="7" t="n"/>
      <c r="N90" s="8" t="n"/>
      <c r="O90" s="7" t="n"/>
      <c r="P90" s="7" t="n"/>
      <c r="Q90" s="8" t="n"/>
      <c r="R90" s="9" t="n"/>
      <c r="S90" s="8" t="n"/>
      <c r="T90" s="8" t="n"/>
      <c r="U90" s="8" t="n"/>
      <c r="V90" s="11">
        <f>IF(OR(B90="",C90=""),"",CONCATENATE(B90,".",C90))</f>
        <v/>
      </c>
      <c r="W90" s="6">
        <f>UPPER(TRIM(H90))</f>
        <v/>
      </c>
      <c r="X90" s="6">
        <f>UPPER(TRIM(I90))</f>
        <v/>
      </c>
      <c r="Y90" s="6">
        <f>IF(V90&lt;&gt;"",IFERROR(INDEX(federal_program_name_lookup,MATCH(V90,aln_lookup,0)),""),"")</f>
        <v/>
      </c>
    </row>
    <row r="91">
      <c r="A91" s="6">
        <f>IF(B91&lt;&gt;"", "AWARD-"&amp;TEXT(ROW()-1,"0000"), "")</f>
        <v/>
      </c>
      <c r="B91" s="7" t="n"/>
      <c r="C91" s="7" t="n"/>
      <c r="D91" s="7" t="n"/>
      <c r="E91" s="8" t="n"/>
      <c r="F91" s="9" t="n"/>
      <c r="G91" s="8" t="n"/>
      <c r="H91" s="8" t="n"/>
      <c r="I91" s="8" t="n"/>
      <c r="J91" s="10">
        <f>IF(A91="",0,SUMIFS(amount_expended,cfda_key,V91))</f>
        <v/>
      </c>
      <c r="K91" s="10">
        <f>IF(G91="OTHER CLUSTER NOT LISTED ABOVE",SUMIFS(amount_expended,uniform_other_cluster_name,X91), IF(AND(OR(G91="N/A",G91=""),H91=""),0,IF(G91="STATE CLUSTER",SUMIFS(amount_expended,uniform_state_cluster_name,W91),SUMIFS(amount_expended,cluster_name,G91))))</f>
        <v/>
      </c>
      <c r="L91" s="8" t="n"/>
      <c r="M91" s="7" t="n"/>
      <c r="N91" s="8" t="n"/>
      <c r="O91" s="7" t="n"/>
      <c r="P91" s="7" t="n"/>
      <c r="Q91" s="8" t="n"/>
      <c r="R91" s="9" t="n"/>
      <c r="S91" s="8" t="n"/>
      <c r="T91" s="8" t="n"/>
      <c r="U91" s="8" t="n"/>
      <c r="V91" s="11">
        <f>IF(OR(B91="",C91=""),"",CONCATENATE(B91,".",C91))</f>
        <v/>
      </c>
      <c r="W91" s="6">
        <f>UPPER(TRIM(H91))</f>
        <v/>
      </c>
      <c r="X91" s="6">
        <f>UPPER(TRIM(I91))</f>
        <v/>
      </c>
      <c r="Y91" s="6">
        <f>IF(V91&lt;&gt;"",IFERROR(INDEX(federal_program_name_lookup,MATCH(V91,aln_lookup,0)),""),"")</f>
        <v/>
      </c>
    </row>
    <row r="92">
      <c r="A92" s="6">
        <f>IF(B92&lt;&gt;"", "AWARD-"&amp;TEXT(ROW()-1,"0000"), "")</f>
        <v/>
      </c>
      <c r="B92" s="7" t="n"/>
      <c r="C92" s="7" t="n"/>
      <c r="D92" s="7" t="n"/>
      <c r="E92" s="8" t="n"/>
      <c r="F92" s="9" t="n"/>
      <c r="G92" s="8" t="n"/>
      <c r="H92" s="8" t="n"/>
      <c r="I92" s="8" t="n"/>
      <c r="J92" s="10">
        <f>IF(A92="",0,SUMIFS(amount_expended,cfda_key,V92))</f>
        <v/>
      </c>
      <c r="K92" s="10">
        <f>IF(G92="OTHER CLUSTER NOT LISTED ABOVE",SUMIFS(amount_expended,uniform_other_cluster_name,X92), IF(AND(OR(G92="N/A",G92=""),H92=""),0,IF(G92="STATE CLUSTER",SUMIFS(amount_expended,uniform_state_cluster_name,W92),SUMIFS(amount_expended,cluster_name,G92))))</f>
        <v/>
      </c>
      <c r="L92" s="8" t="n"/>
      <c r="M92" s="7" t="n"/>
      <c r="N92" s="8" t="n"/>
      <c r="O92" s="7" t="n"/>
      <c r="P92" s="7" t="n"/>
      <c r="Q92" s="8" t="n"/>
      <c r="R92" s="9" t="n"/>
      <c r="S92" s="8" t="n"/>
      <c r="T92" s="8" t="n"/>
      <c r="U92" s="8" t="n"/>
      <c r="V92" s="11">
        <f>IF(OR(B92="",C92=""),"",CONCATENATE(B92,".",C92))</f>
        <v/>
      </c>
      <c r="W92" s="6">
        <f>UPPER(TRIM(H92))</f>
        <v/>
      </c>
      <c r="X92" s="6">
        <f>UPPER(TRIM(I92))</f>
        <v/>
      </c>
      <c r="Y92" s="6">
        <f>IF(V92&lt;&gt;"",IFERROR(INDEX(federal_program_name_lookup,MATCH(V92,aln_lookup,0)),""),"")</f>
        <v/>
      </c>
    </row>
    <row r="93">
      <c r="A93" s="6">
        <f>IF(B93&lt;&gt;"", "AWARD-"&amp;TEXT(ROW()-1,"0000"), "")</f>
        <v/>
      </c>
      <c r="B93" s="7" t="n"/>
      <c r="C93" s="7" t="n"/>
      <c r="D93" s="7" t="n"/>
      <c r="E93" s="8" t="n"/>
      <c r="F93" s="9" t="n"/>
      <c r="G93" s="8" t="n"/>
      <c r="H93" s="8" t="n"/>
      <c r="I93" s="8" t="n"/>
      <c r="J93" s="10">
        <f>IF(A93="",0,SUMIFS(amount_expended,cfda_key,V93))</f>
        <v/>
      </c>
      <c r="K93" s="10">
        <f>IF(G93="OTHER CLUSTER NOT LISTED ABOVE",SUMIFS(amount_expended,uniform_other_cluster_name,X93), IF(AND(OR(G93="N/A",G93=""),H93=""),0,IF(G93="STATE CLUSTER",SUMIFS(amount_expended,uniform_state_cluster_name,W93),SUMIFS(amount_expended,cluster_name,G93))))</f>
        <v/>
      </c>
      <c r="L93" s="8" t="n"/>
      <c r="M93" s="7" t="n"/>
      <c r="N93" s="8" t="n"/>
      <c r="O93" s="7" t="n"/>
      <c r="P93" s="7" t="n"/>
      <c r="Q93" s="8" t="n"/>
      <c r="R93" s="9" t="n"/>
      <c r="S93" s="8" t="n"/>
      <c r="T93" s="8" t="n"/>
      <c r="U93" s="8" t="n"/>
      <c r="V93" s="11">
        <f>IF(OR(B93="",C93=""),"",CONCATENATE(B93,".",C93))</f>
        <v/>
      </c>
      <c r="W93" s="6">
        <f>UPPER(TRIM(H93))</f>
        <v/>
      </c>
      <c r="X93" s="6">
        <f>UPPER(TRIM(I93))</f>
        <v/>
      </c>
      <c r="Y93" s="6">
        <f>IF(V93&lt;&gt;"",IFERROR(INDEX(federal_program_name_lookup,MATCH(V93,aln_lookup,0)),""),"")</f>
        <v/>
      </c>
    </row>
    <row r="94">
      <c r="A94" s="6">
        <f>IF(B94&lt;&gt;"", "AWARD-"&amp;TEXT(ROW()-1,"0000"), "")</f>
        <v/>
      </c>
      <c r="B94" s="7" t="n"/>
      <c r="C94" s="7" t="n"/>
      <c r="D94" s="7" t="n"/>
      <c r="E94" s="8" t="n"/>
      <c r="F94" s="9" t="n"/>
      <c r="G94" s="8" t="n"/>
      <c r="H94" s="8" t="n"/>
      <c r="I94" s="8" t="n"/>
      <c r="J94" s="10">
        <f>IF(A94="",0,SUMIFS(amount_expended,cfda_key,V94))</f>
        <v/>
      </c>
      <c r="K94" s="10">
        <f>IF(G94="OTHER CLUSTER NOT LISTED ABOVE",SUMIFS(amount_expended,uniform_other_cluster_name,X94), IF(AND(OR(G94="N/A",G94=""),H94=""),0,IF(G94="STATE CLUSTER",SUMIFS(amount_expended,uniform_state_cluster_name,W94),SUMIFS(amount_expended,cluster_name,G94))))</f>
        <v/>
      </c>
      <c r="L94" s="8" t="n"/>
      <c r="M94" s="7" t="n"/>
      <c r="N94" s="8" t="n"/>
      <c r="O94" s="7" t="n"/>
      <c r="P94" s="7" t="n"/>
      <c r="Q94" s="8" t="n"/>
      <c r="R94" s="9" t="n"/>
      <c r="S94" s="8" t="n"/>
      <c r="T94" s="8" t="n"/>
      <c r="U94" s="8" t="n"/>
      <c r="V94" s="11">
        <f>IF(OR(B94="",C94=""),"",CONCATENATE(B94,".",C94))</f>
        <v/>
      </c>
      <c r="W94" s="6">
        <f>UPPER(TRIM(H94))</f>
        <v/>
      </c>
      <c r="X94" s="6">
        <f>UPPER(TRIM(I94))</f>
        <v/>
      </c>
      <c r="Y94" s="6">
        <f>IF(V94&lt;&gt;"",IFERROR(INDEX(federal_program_name_lookup,MATCH(V94,aln_lookup,0)),""),"")</f>
        <v/>
      </c>
    </row>
    <row r="95">
      <c r="A95" s="6">
        <f>IF(B95&lt;&gt;"", "AWARD-"&amp;TEXT(ROW()-1,"0000"), "")</f>
        <v/>
      </c>
      <c r="B95" s="7" t="n"/>
      <c r="C95" s="7" t="n"/>
      <c r="D95" s="7" t="n"/>
      <c r="E95" s="8" t="n"/>
      <c r="F95" s="9" t="n"/>
      <c r="G95" s="8" t="n"/>
      <c r="H95" s="8" t="n"/>
      <c r="I95" s="8" t="n"/>
      <c r="J95" s="10">
        <f>IF(A95="",0,SUMIFS(amount_expended,cfda_key,V95))</f>
        <v/>
      </c>
      <c r="K95" s="10">
        <f>IF(G95="OTHER CLUSTER NOT LISTED ABOVE",SUMIFS(amount_expended,uniform_other_cluster_name,X95), IF(AND(OR(G95="N/A",G95=""),H95=""),0,IF(G95="STATE CLUSTER",SUMIFS(amount_expended,uniform_state_cluster_name,W95),SUMIFS(amount_expended,cluster_name,G95))))</f>
        <v/>
      </c>
      <c r="L95" s="8" t="n"/>
      <c r="M95" s="7" t="n"/>
      <c r="N95" s="8" t="n"/>
      <c r="O95" s="7" t="n"/>
      <c r="P95" s="7" t="n"/>
      <c r="Q95" s="8" t="n"/>
      <c r="R95" s="9" t="n"/>
      <c r="S95" s="8" t="n"/>
      <c r="T95" s="8" t="n"/>
      <c r="U95" s="8" t="n"/>
      <c r="V95" s="11">
        <f>IF(OR(B95="",C95=""),"",CONCATENATE(B95,".",C95))</f>
        <v/>
      </c>
      <c r="W95" s="6">
        <f>UPPER(TRIM(H95))</f>
        <v/>
      </c>
      <c r="X95" s="6">
        <f>UPPER(TRIM(I95))</f>
        <v/>
      </c>
      <c r="Y95" s="6">
        <f>IF(V95&lt;&gt;"",IFERROR(INDEX(federal_program_name_lookup,MATCH(V95,aln_lookup,0)),""),"")</f>
        <v/>
      </c>
    </row>
    <row r="96">
      <c r="A96" s="6">
        <f>IF(B96&lt;&gt;"", "AWARD-"&amp;TEXT(ROW()-1,"0000"), "")</f>
        <v/>
      </c>
      <c r="B96" s="7" t="n"/>
      <c r="C96" s="7" t="n"/>
      <c r="D96" s="7" t="n"/>
      <c r="E96" s="8" t="n"/>
      <c r="F96" s="9" t="n"/>
      <c r="G96" s="8" t="n"/>
      <c r="H96" s="8" t="n"/>
      <c r="I96" s="8" t="n"/>
      <c r="J96" s="10">
        <f>IF(A96="",0,SUMIFS(amount_expended,cfda_key,V96))</f>
        <v/>
      </c>
      <c r="K96" s="10">
        <f>IF(G96="OTHER CLUSTER NOT LISTED ABOVE",SUMIFS(amount_expended,uniform_other_cluster_name,X96), IF(AND(OR(G96="N/A",G96=""),H96=""),0,IF(G96="STATE CLUSTER",SUMIFS(amount_expended,uniform_state_cluster_name,W96),SUMIFS(amount_expended,cluster_name,G96))))</f>
        <v/>
      </c>
      <c r="L96" s="8" t="n"/>
      <c r="M96" s="7" t="n"/>
      <c r="N96" s="8" t="n"/>
      <c r="O96" s="7" t="n"/>
      <c r="P96" s="7" t="n"/>
      <c r="Q96" s="8" t="n"/>
      <c r="R96" s="9" t="n"/>
      <c r="S96" s="8" t="n"/>
      <c r="T96" s="8" t="n"/>
      <c r="U96" s="8" t="n"/>
      <c r="V96" s="11">
        <f>IF(OR(B96="",C96=""),"",CONCATENATE(B96,".",C96))</f>
        <v/>
      </c>
      <c r="W96" s="6">
        <f>UPPER(TRIM(H96))</f>
        <v/>
      </c>
      <c r="X96" s="6">
        <f>UPPER(TRIM(I96))</f>
        <v/>
      </c>
      <c r="Y96" s="6">
        <f>IF(V96&lt;&gt;"",IFERROR(INDEX(federal_program_name_lookup,MATCH(V96,aln_lookup,0)),""),"")</f>
        <v/>
      </c>
    </row>
    <row r="97">
      <c r="A97" s="6">
        <f>IF(B97&lt;&gt;"", "AWARD-"&amp;TEXT(ROW()-1,"0000"), "")</f>
        <v/>
      </c>
      <c r="B97" s="7" t="n"/>
      <c r="C97" s="7" t="n"/>
      <c r="D97" s="7" t="n"/>
      <c r="E97" s="8" t="n"/>
      <c r="F97" s="9" t="n"/>
      <c r="G97" s="8" t="n"/>
      <c r="H97" s="8" t="n"/>
      <c r="I97" s="8" t="n"/>
      <c r="J97" s="10">
        <f>IF(A97="",0,SUMIFS(amount_expended,cfda_key,V97))</f>
        <v/>
      </c>
      <c r="K97" s="10">
        <f>IF(G97="OTHER CLUSTER NOT LISTED ABOVE",SUMIFS(amount_expended,uniform_other_cluster_name,X97), IF(AND(OR(G97="N/A",G97=""),H97=""),0,IF(G97="STATE CLUSTER",SUMIFS(amount_expended,uniform_state_cluster_name,W97),SUMIFS(amount_expended,cluster_name,G97))))</f>
        <v/>
      </c>
      <c r="L97" s="8" t="n"/>
      <c r="M97" s="7" t="n"/>
      <c r="N97" s="8" t="n"/>
      <c r="O97" s="7" t="n"/>
      <c r="P97" s="7" t="n"/>
      <c r="Q97" s="8" t="n"/>
      <c r="R97" s="9" t="n"/>
      <c r="S97" s="8" t="n"/>
      <c r="T97" s="8" t="n"/>
      <c r="U97" s="8" t="n"/>
      <c r="V97" s="11">
        <f>IF(OR(B97="",C97=""),"",CONCATENATE(B97,".",C97))</f>
        <v/>
      </c>
      <c r="W97" s="6">
        <f>UPPER(TRIM(H97))</f>
        <v/>
      </c>
      <c r="X97" s="6">
        <f>UPPER(TRIM(I97))</f>
        <v/>
      </c>
      <c r="Y97" s="6">
        <f>IF(V97&lt;&gt;"",IFERROR(INDEX(federal_program_name_lookup,MATCH(V97,aln_lookup,0)),""),"")</f>
        <v/>
      </c>
    </row>
    <row r="98">
      <c r="A98" s="6">
        <f>IF(B98&lt;&gt;"", "AWARD-"&amp;TEXT(ROW()-1,"0000"), "")</f>
        <v/>
      </c>
      <c r="B98" s="7" t="n"/>
      <c r="C98" s="7" t="n"/>
      <c r="D98" s="7" t="n"/>
      <c r="E98" s="8" t="n"/>
      <c r="F98" s="9" t="n"/>
      <c r="G98" s="8" t="n"/>
      <c r="H98" s="8" t="n"/>
      <c r="I98" s="8" t="n"/>
      <c r="J98" s="10">
        <f>IF(A98="",0,SUMIFS(amount_expended,cfda_key,V98))</f>
        <v/>
      </c>
      <c r="K98" s="10">
        <f>IF(G98="OTHER CLUSTER NOT LISTED ABOVE",SUMIFS(amount_expended,uniform_other_cluster_name,X98), IF(AND(OR(G98="N/A",G98=""),H98=""),0,IF(G98="STATE CLUSTER",SUMIFS(amount_expended,uniform_state_cluster_name,W98),SUMIFS(amount_expended,cluster_name,G98))))</f>
        <v/>
      </c>
      <c r="L98" s="8" t="n"/>
      <c r="M98" s="7" t="n"/>
      <c r="N98" s="8" t="n"/>
      <c r="O98" s="7" t="n"/>
      <c r="P98" s="7" t="n"/>
      <c r="Q98" s="8" t="n"/>
      <c r="R98" s="9" t="n"/>
      <c r="S98" s="8" t="n"/>
      <c r="T98" s="8" t="n"/>
      <c r="U98" s="8" t="n"/>
      <c r="V98" s="11">
        <f>IF(OR(B98="",C98=""),"",CONCATENATE(B98,".",C98))</f>
        <v/>
      </c>
      <c r="W98" s="6">
        <f>UPPER(TRIM(H98))</f>
        <v/>
      </c>
      <c r="X98" s="6">
        <f>UPPER(TRIM(I98))</f>
        <v/>
      </c>
      <c r="Y98" s="6">
        <f>IF(V98&lt;&gt;"",IFERROR(INDEX(federal_program_name_lookup,MATCH(V98,aln_lookup,0)),""),"")</f>
        <v/>
      </c>
    </row>
    <row r="99">
      <c r="A99" s="6">
        <f>IF(B99&lt;&gt;"", "AWARD-"&amp;TEXT(ROW()-1,"0000"), "")</f>
        <v/>
      </c>
      <c r="B99" s="7" t="n"/>
      <c r="C99" s="7" t="n"/>
      <c r="D99" s="7" t="n"/>
      <c r="E99" s="8" t="n"/>
      <c r="F99" s="9" t="n"/>
      <c r="G99" s="8" t="n"/>
      <c r="H99" s="8" t="n"/>
      <c r="I99" s="8" t="n"/>
      <c r="J99" s="10">
        <f>IF(A99="",0,SUMIFS(amount_expended,cfda_key,V99))</f>
        <v/>
      </c>
      <c r="K99" s="10">
        <f>IF(G99="OTHER CLUSTER NOT LISTED ABOVE",SUMIFS(amount_expended,uniform_other_cluster_name,X99), IF(AND(OR(G99="N/A",G99=""),H99=""),0,IF(G99="STATE CLUSTER",SUMIFS(amount_expended,uniform_state_cluster_name,W99),SUMIFS(amount_expended,cluster_name,G99))))</f>
        <v/>
      </c>
      <c r="L99" s="8" t="n"/>
      <c r="M99" s="7" t="n"/>
      <c r="N99" s="8" t="n"/>
      <c r="O99" s="7" t="n"/>
      <c r="P99" s="7" t="n"/>
      <c r="Q99" s="8" t="n"/>
      <c r="R99" s="9" t="n"/>
      <c r="S99" s="8" t="n"/>
      <c r="T99" s="8" t="n"/>
      <c r="U99" s="8" t="n"/>
      <c r="V99" s="11">
        <f>IF(OR(B99="",C99=""),"",CONCATENATE(B99,".",C99))</f>
        <v/>
      </c>
      <c r="W99" s="6">
        <f>UPPER(TRIM(H99))</f>
        <v/>
      </c>
      <c r="X99" s="6">
        <f>UPPER(TRIM(I99))</f>
        <v/>
      </c>
      <c r="Y99" s="6">
        <f>IF(V99&lt;&gt;"",IFERROR(INDEX(federal_program_name_lookup,MATCH(V99,aln_lookup,0)),""),"")</f>
        <v/>
      </c>
    </row>
    <row r="100">
      <c r="A100" s="6">
        <f>IF(B100&lt;&gt;"", "AWARD-"&amp;TEXT(ROW()-1,"0000"), "")</f>
        <v/>
      </c>
      <c r="B100" s="7" t="n"/>
      <c r="C100" s="7" t="n"/>
      <c r="D100" s="7" t="n"/>
      <c r="E100" s="8" t="n"/>
      <c r="F100" s="9" t="n"/>
      <c r="G100" s="8" t="n"/>
      <c r="H100" s="8" t="n"/>
      <c r="I100" s="8" t="n"/>
      <c r="J100" s="10">
        <f>IF(A100="",0,SUMIFS(amount_expended,cfda_key,V100))</f>
        <v/>
      </c>
      <c r="K100" s="10">
        <f>IF(G100="OTHER CLUSTER NOT LISTED ABOVE",SUMIFS(amount_expended,uniform_other_cluster_name,X100), IF(AND(OR(G100="N/A",G100=""),H100=""),0,IF(G100="STATE CLUSTER",SUMIFS(amount_expended,uniform_state_cluster_name,W100),SUMIFS(amount_expended,cluster_name,G100))))</f>
        <v/>
      </c>
      <c r="L100" s="8" t="n"/>
      <c r="M100" s="7" t="n"/>
      <c r="N100" s="8" t="n"/>
      <c r="O100" s="7" t="n"/>
      <c r="P100" s="7" t="n"/>
      <c r="Q100" s="8" t="n"/>
      <c r="R100" s="9" t="n"/>
      <c r="S100" s="8" t="n"/>
      <c r="T100" s="8" t="n"/>
      <c r="U100" s="8" t="n"/>
      <c r="V100" s="11">
        <f>IF(OR(B100="",C100=""),"",CONCATENATE(B100,".",C100))</f>
        <v/>
      </c>
      <c r="W100" s="6">
        <f>UPPER(TRIM(H100))</f>
        <v/>
      </c>
      <c r="X100" s="6">
        <f>UPPER(TRIM(I100))</f>
        <v/>
      </c>
      <c r="Y100" s="6">
        <f>IF(V100&lt;&gt;"",IFERROR(INDEX(federal_program_name_lookup,MATCH(V100,aln_lookup,0)),""),"")</f>
        <v/>
      </c>
    </row>
    <row r="101">
      <c r="A101" s="6">
        <f>IF(B101&lt;&gt;"", "AWARD-"&amp;TEXT(ROW()-1,"0000"), "")</f>
        <v/>
      </c>
      <c r="B101" s="7" t="n"/>
      <c r="C101" s="7" t="n"/>
      <c r="D101" s="7" t="n"/>
      <c r="E101" s="8" t="n"/>
      <c r="F101" s="9" t="n"/>
      <c r="G101" s="8" t="n"/>
      <c r="H101" s="8" t="n"/>
      <c r="I101" s="8" t="n"/>
      <c r="J101" s="10">
        <f>IF(A101="",0,SUMIFS(amount_expended,cfda_key,V101))</f>
        <v/>
      </c>
      <c r="K101" s="10">
        <f>IF(G101="OTHER CLUSTER NOT LISTED ABOVE",SUMIFS(amount_expended,uniform_other_cluster_name,X101), IF(AND(OR(G101="N/A",G101=""),H101=""),0,IF(G101="STATE CLUSTER",SUMIFS(amount_expended,uniform_state_cluster_name,W101),SUMIFS(amount_expended,cluster_name,G101))))</f>
        <v/>
      </c>
      <c r="L101" s="8" t="n"/>
      <c r="M101" s="7" t="n"/>
      <c r="N101" s="8" t="n"/>
      <c r="O101" s="7" t="n"/>
      <c r="P101" s="7" t="n"/>
      <c r="Q101" s="8" t="n"/>
      <c r="R101" s="9" t="n"/>
      <c r="S101" s="8" t="n"/>
      <c r="T101" s="8" t="n"/>
      <c r="U101" s="8" t="n"/>
      <c r="V101" s="11">
        <f>IF(OR(B101="",C101=""),"",CONCATENATE(B101,".",C101))</f>
        <v/>
      </c>
      <c r="W101" s="6">
        <f>UPPER(TRIM(H101))</f>
        <v/>
      </c>
      <c r="X101" s="6">
        <f>UPPER(TRIM(I101))</f>
        <v/>
      </c>
      <c r="Y101" s="6">
        <f>IF(V101&lt;&gt;"",IFERROR(INDEX(federal_program_name_lookup,MATCH(V101,aln_lookup,0)),""),"")</f>
        <v/>
      </c>
    </row>
    <row r="102">
      <c r="A102" s="6">
        <f>IF(B102&lt;&gt;"", "AWARD-"&amp;TEXT(ROW()-1,"0000"), "")</f>
        <v/>
      </c>
      <c r="B102" s="7" t="n"/>
      <c r="C102" s="7" t="n"/>
      <c r="D102" s="7" t="n"/>
      <c r="E102" s="8" t="n"/>
      <c r="F102" s="9" t="n"/>
      <c r="G102" s="8" t="n"/>
      <c r="H102" s="8" t="n"/>
      <c r="I102" s="8" t="n"/>
      <c r="J102" s="10">
        <f>IF(A102="",0,SUMIFS(amount_expended,cfda_key,V102))</f>
        <v/>
      </c>
      <c r="K102" s="10">
        <f>IF(G102="OTHER CLUSTER NOT LISTED ABOVE",SUMIFS(amount_expended,uniform_other_cluster_name,X102), IF(AND(OR(G102="N/A",G102=""),H102=""),0,IF(G102="STATE CLUSTER",SUMIFS(amount_expended,uniform_state_cluster_name,W102),SUMIFS(amount_expended,cluster_name,G102))))</f>
        <v/>
      </c>
      <c r="L102" s="8" t="n"/>
      <c r="M102" s="7" t="n"/>
      <c r="N102" s="8" t="n"/>
      <c r="O102" s="7" t="n"/>
      <c r="P102" s="7" t="n"/>
      <c r="Q102" s="8" t="n"/>
      <c r="R102" s="9" t="n"/>
      <c r="S102" s="8" t="n"/>
      <c r="T102" s="8" t="n"/>
      <c r="U102" s="8" t="n"/>
      <c r="V102" s="11">
        <f>IF(OR(B102="",C102=""),"",CONCATENATE(B102,".",C102))</f>
        <v/>
      </c>
      <c r="W102" s="6">
        <f>UPPER(TRIM(H102))</f>
        <v/>
      </c>
      <c r="X102" s="6">
        <f>UPPER(TRIM(I102))</f>
        <v/>
      </c>
      <c r="Y102" s="6">
        <f>IF(V102&lt;&gt;"",IFERROR(INDEX(federal_program_name_lookup,MATCH(V102,aln_lookup,0)),""),"")</f>
        <v/>
      </c>
    </row>
    <row r="103">
      <c r="A103" s="6">
        <f>IF(B103&lt;&gt;"", "AWARD-"&amp;TEXT(ROW()-1,"0000"), "")</f>
        <v/>
      </c>
      <c r="B103" s="7" t="n"/>
      <c r="C103" s="7" t="n"/>
      <c r="D103" s="7" t="n"/>
      <c r="E103" s="8" t="n"/>
      <c r="F103" s="9" t="n"/>
      <c r="G103" s="8" t="n"/>
      <c r="H103" s="8" t="n"/>
      <c r="I103" s="8" t="n"/>
      <c r="J103" s="10">
        <f>IF(A103="",0,SUMIFS(amount_expended,cfda_key,V103))</f>
        <v/>
      </c>
      <c r="K103" s="10">
        <f>IF(G103="OTHER CLUSTER NOT LISTED ABOVE",SUMIFS(amount_expended,uniform_other_cluster_name,X103), IF(AND(OR(G103="N/A",G103=""),H103=""),0,IF(G103="STATE CLUSTER",SUMIFS(amount_expended,uniform_state_cluster_name,W103),SUMIFS(amount_expended,cluster_name,G103))))</f>
        <v/>
      </c>
      <c r="L103" s="8" t="n"/>
      <c r="M103" s="7" t="n"/>
      <c r="N103" s="8" t="n"/>
      <c r="O103" s="7" t="n"/>
      <c r="P103" s="7" t="n"/>
      <c r="Q103" s="8" t="n"/>
      <c r="R103" s="9" t="n"/>
      <c r="S103" s="8" t="n"/>
      <c r="T103" s="8" t="n"/>
      <c r="U103" s="8" t="n"/>
      <c r="V103" s="11">
        <f>IF(OR(B103="",C103=""),"",CONCATENATE(B103,".",C103))</f>
        <v/>
      </c>
      <c r="W103" s="6">
        <f>UPPER(TRIM(H103))</f>
        <v/>
      </c>
      <c r="X103" s="6">
        <f>UPPER(TRIM(I103))</f>
        <v/>
      </c>
      <c r="Y103" s="6">
        <f>IF(V103&lt;&gt;"",IFERROR(INDEX(federal_program_name_lookup,MATCH(V103,aln_lookup,0)),""),"")</f>
        <v/>
      </c>
    </row>
    <row r="104">
      <c r="A104" s="6">
        <f>IF(B104&lt;&gt;"", "AWARD-"&amp;TEXT(ROW()-1,"0000"), "")</f>
        <v/>
      </c>
      <c r="B104" s="7" t="n"/>
      <c r="C104" s="7" t="n"/>
      <c r="D104" s="7" t="n"/>
      <c r="E104" s="8" t="n"/>
      <c r="F104" s="9" t="n"/>
      <c r="G104" s="8" t="n"/>
      <c r="H104" s="8" t="n"/>
      <c r="I104" s="8" t="n"/>
      <c r="J104" s="10">
        <f>IF(A104="",0,SUMIFS(amount_expended,cfda_key,V104))</f>
        <v/>
      </c>
      <c r="K104" s="10">
        <f>IF(G104="OTHER CLUSTER NOT LISTED ABOVE",SUMIFS(amount_expended,uniform_other_cluster_name,X104), IF(AND(OR(G104="N/A",G104=""),H104=""),0,IF(G104="STATE CLUSTER",SUMIFS(amount_expended,uniform_state_cluster_name,W104),SUMIFS(amount_expended,cluster_name,G104))))</f>
        <v/>
      </c>
      <c r="L104" s="8" t="n"/>
      <c r="M104" s="7" t="n"/>
      <c r="N104" s="8" t="n"/>
      <c r="O104" s="7" t="n"/>
      <c r="P104" s="7" t="n"/>
      <c r="Q104" s="8" t="n"/>
      <c r="R104" s="9" t="n"/>
      <c r="S104" s="8" t="n"/>
      <c r="T104" s="8" t="n"/>
      <c r="U104" s="8" t="n"/>
      <c r="V104" s="11">
        <f>IF(OR(B104="",C104=""),"",CONCATENATE(B104,".",C104))</f>
        <v/>
      </c>
      <c r="W104" s="6">
        <f>UPPER(TRIM(H104))</f>
        <v/>
      </c>
      <c r="X104" s="6">
        <f>UPPER(TRIM(I104))</f>
        <v/>
      </c>
      <c r="Y104" s="6">
        <f>IF(V104&lt;&gt;"",IFERROR(INDEX(federal_program_name_lookup,MATCH(V104,aln_lookup,0)),""),"")</f>
        <v/>
      </c>
    </row>
    <row r="105">
      <c r="A105" s="6">
        <f>IF(B105&lt;&gt;"", "AWARD-"&amp;TEXT(ROW()-1,"0000"), "")</f>
        <v/>
      </c>
      <c r="B105" s="7" t="n"/>
      <c r="C105" s="7" t="n"/>
      <c r="D105" s="7" t="n"/>
      <c r="E105" s="8" t="n"/>
      <c r="F105" s="9" t="n"/>
      <c r="G105" s="8" t="n"/>
      <c r="H105" s="8" t="n"/>
      <c r="I105" s="8" t="n"/>
      <c r="J105" s="10">
        <f>IF(A105="",0,SUMIFS(amount_expended,cfda_key,V105))</f>
        <v/>
      </c>
      <c r="K105" s="10">
        <f>IF(G105="OTHER CLUSTER NOT LISTED ABOVE",SUMIFS(amount_expended,uniform_other_cluster_name,X105), IF(AND(OR(G105="N/A",G105=""),H105=""),0,IF(G105="STATE CLUSTER",SUMIFS(amount_expended,uniform_state_cluster_name,W105),SUMIFS(amount_expended,cluster_name,G105))))</f>
        <v/>
      </c>
      <c r="L105" s="8" t="n"/>
      <c r="M105" s="7" t="n"/>
      <c r="N105" s="8" t="n"/>
      <c r="O105" s="7" t="n"/>
      <c r="P105" s="7" t="n"/>
      <c r="Q105" s="8" t="n"/>
      <c r="R105" s="9" t="n"/>
      <c r="S105" s="8" t="n"/>
      <c r="T105" s="8" t="n"/>
      <c r="U105" s="8" t="n"/>
      <c r="V105" s="11">
        <f>IF(OR(B105="",C105=""),"",CONCATENATE(B105,".",C105))</f>
        <v/>
      </c>
      <c r="W105" s="6">
        <f>UPPER(TRIM(H105))</f>
        <v/>
      </c>
      <c r="X105" s="6">
        <f>UPPER(TRIM(I105))</f>
        <v/>
      </c>
      <c r="Y105" s="6">
        <f>IF(V105&lt;&gt;"",IFERROR(INDEX(federal_program_name_lookup,MATCH(V105,aln_lookup,0)),""),"")</f>
        <v/>
      </c>
    </row>
    <row r="106">
      <c r="A106" s="6">
        <f>IF(B106&lt;&gt;"", "AWARD-"&amp;TEXT(ROW()-1,"0000"), "")</f>
        <v/>
      </c>
      <c r="B106" s="7" t="n"/>
      <c r="C106" s="7" t="n"/>
      <c r="D106" s="7" t="n"/>
      <c r="E106" s="8" t="n"/>
      <c r="F106" s="9" t="n"/>
      <c r="G106" s="8" t="n"/>
      <c r="H106" s="8" t="n"/>
      <c r="I106" s="8" t="n"/>
      <c r="J106" s="10">
        <f>IF(A106="",0,SUMIFS(amount_expended,cfda_key,V106))</f>
        <v/>
      </c>
      <c r="K106" s="10">
        <f>IF(G106="OTHER CLUSTER NOT LISTED ABOVE",SUMIFS(amount_expended,uniform_other_cluster_name,X106), IF(AND(OR(G106="N/A",G106=""),H106=""),0,IF(G106="STATE CLUSTER",SUMIFS(amount_expended,uniform_state_cluster_name,W106),SUMIFS(amount_expended,cluster_name,G106))))</f>
        <v/>
      </c>
      <c r="L106" s="8" t="n"/>
      <c r="M106" s="7" t="n"/>
      <c r="N106" s="8" t="n"/>
      <c r="O106" s="7" t="n"/>
      <c r="P106" s="7" t="n"/>
      <c r="Q106" s="8" t="n"/>
      <c r="R106" s="9" t="n"/>
      <c r="S106" s="8" t="n"/>
      <c r="T106" s="8" t="n"/>
      <c r="U106" s="8" t="n"/>
      <c r="V106" s="11">
        <f>IF(OR(B106="",C106=""),"",CONCATENATE(B106,".",C106))</f>
        <v/>
      </c>
      <c r="W106" s="6">
        <f>UPPER(TRIM(H106))</f>
        <v/>
      </c>
      <c r="X106" s="6">
        <f>UPPER(TRIM(I106))</f>
        <v/>
      </c>
      <c r="Y106" s="6">
        <f>IF(V106&lt;&gt;"",IFERROR(INDEX(federal_program_name_lookup,MATCH(V106,aln_lookup,0)),""),"")</f>
        <v/>
      </c>
    </row>
    <row r="107">
      <c r="A107" s="6">
        <f>IF(B107&lt;&gt;"", "AWARD-"&amp;TEXT(ROW()-1,"0000"), "")</f>
        <v/>
      </c>
      <c r="B107" s="7" t="n"/>
      <c r="C107" s="7" t="n"/>
      <c r="D107" s="7" t="n"/>
      <c r="E107" s="8" t="n"/>
      <c r="F107" s="9" t="n"/>
      <c r="G107" s="8" t="n"/>
      <c r="H107" s="8" t="n"/>
      <c r="I107" s="8" t="n"/>
      <c r="J107" s="10">
        <f>IF(A107="",0,SUMIFS(amount_expended,cfda_key,V107))</f>
        <v/>
      </c>
      <c r="K107" s="10">
        <f>IF(G107="OTHER CLUSTER NOT LISTED ABOVE",SUMIFS(amount_expended,uniform_other_cluster_name,X107), IF(AND(OR(G107="N/A",G107=""),H107=""),0,IF(G107="STATE CLUSTER",SUMIFS(amount_expended,uniform_state_cluster_name,W107),SUMIFS(amount_expended,cluster_name,G107))))</f>
        <v/>
      </c>
      <c r="L107" s="8" t="n"/>
      <c r="M107" s="7" t="n"/>
      <c r="N107" s="8" t="n"/>
      <c r="O107" s="7" t="n"/>
      <c r="P107" s="7" t="n"/>
      <c r="Q107" s="8" t="n"/>
      <c r="R107" s="9" t="n"/>
      <c r="S107" s="8" t="n"/>
      <c r="T107" s="8" t="n"/>
      <c r="U107" s="8" t="n"/>
      <c r="V107" s="11">
        <f>IF(OR(B107="",C107=""),"",CONCATENATE(B107,".",C107))</f>
        <v/>
      </c>
      <c r="W107" s="6">
        <f>UPPER(TRIM(H107))</f>
        <v/>
      </c>
      <c r="X107" s="6">
        <f>UPPER(TRIM(I107))</f>
        <v/>
      </c>
      <c r="Y107" s="6">
        <f>IF(V107&lt;&gt;"",IFERROR(INDEX(federal_program_name_lookup,MATCH(V107,aln_lookup,0)),""),"")</f>
        <v/>
      </c>
    </row>
    <row r="108">
      <c r="A108" s="6">
        <f>IF(B108&lt;&gt;"", "AWARD-"&amp;TEXT(ROW()-1,"0000"), "")</f>
        <v/>
      </c>
      <c r="B108" s="7" t="n"/>
      <c r="C108" s="7" t="n"/>
      <c r="D108" s="7" t="n"/>
      <c r="E108" s="8" t="n"/>
      <c r="F108" s="9" t="n"/>
      <c r="G108" s="8" t="n"/>
      <c r="H108" s="8" t="n"/>
      <c r="I108" s="8" t="n"/>
      <c r="J108" s="10">
        <f>IF(A108="",0,SUMIFS(amount_expended,cfda_key,V108))</f>
        <v/>
      </c>
      <c r="K108" s="10">
        <f>IF(G108="OTHER CLUSTER NOT LISTED ABOVE",SUMIFS(amount_expended,uniform_other_cluster_name,X108), IF(AND(OR(G108="N/A",G108=""),H108=""),0,IF(G108="STATE CLUSTER",SUMIFS(amount_expended,uniform_state_cluster_name,W108),SUMIFS(amount_expended,cluster_name,G108))))</f>
        <v/>
      </c>
      <c r="L108" s="8" t="n"/>
      <c r="M108" s="7" t="n"/>
      <c r="N108" s="8" t="n"/>
      <c r="O108" s="7" t="n"/>
      <c r="P108" s="7" t="n"/>
      <c r="Q108" s="8" t="n"/>
      <c r="R108" s="9" t="n"/>
      <c r="S108" s="8" t="n"/>
      <c r="T108" s="8" t="n"/>
      <c r="U108" s="8" t="n"/>
      <c r="V108" s="11">
        <f>IF(OR(B108="",C108=""),"",CONCATENATE(B108,".",C108))</f>
        <v/>
      </c>
      <c r="W108" s="6">
        <f>UPPER(TRIM(H108))</f>
        <v/>
      </c>
      <c r="X108" s="6">
        <f>UPPER(TRIM(I108))</f>
        <v/>
      </c>
      <c r="Y108" s="6">
        <f>IF(V108&lt;&gt;"",IFERROR(INDEX(federal_program_name_lookup,MATCH(V108,aln_lookup,0)),""),"")</f>
        <v/>
      </c>
    </row>
    <row r="109">
      <c r="A109" s="6">
        <f>IF(B109&lt;&gt;"", "AWARD-"&amp;TEXT(ROW()-1,"0000"), "")</f>
        <v/>
      </c>
      <c r="B109" s="7" t="n"/>
      <c r="C109" s="7" t="n"/>
      <c r="D109" s="7" t="n"/>
      <c r="E109" s="8" t="n"/>
      <c r="F109" s="9" t="n"/>
      <c r="G109" s="8" t="n"/>
      <c r="H109" s="8" t="n"/>
      <c r="I109" s="8" t="n"/>
      <c r="J109" s="10">
        <f>IF(A109="",0,SUMIFS(amount_expended,cfda_key,V109))</f>
        <v/>
      </c>
      <c r="K109" s="10">
        <f>IF(G109="OTHER CLUSTER NOT LISTED ABOVE",SUMIFS(amount_expended,uniform_other_cluster_name,X109), IF(AND(OR(G109="N/A",G109=""),H109=""),0,IF(G109="STATE CLUSTER",SUMIFS(amount_expended,uniform_state_cluster_name,W109),SUMIFS(amount_expended,cluster_name,G109))))</f>
        <v/>
      </c>
      <c r="L109" s="8" t="n"/>
      <c r="M109" s="7" t="n"/>
      <c r="N109" s="8" t="n"/>
      <c r="O109" s="7" t="n"/>
      <c r="P109" s="7" t="n"/>
      <c r="Q109" s="8" t="n"/>
      <c r="R109" s="9" t="n"/>
      <c r="S109" s="8" t="n"/>
      <c r="T109" s="8" t="n"/>
      <c r="U109" s="8" t="n"/>
      <c r="V109" s="11">
        <f>IF(OR(B109="",C109=""),"",CONCATENATE(B109,".",C109))</f>
        <v/>
      </c>
      <c r="W109" s="6">
        <f>UPPER(TRIM(H109))</f>
        <v/>
      </c>
      <c r="X109" s="6">
        <f>UPPER(TRIM(I109))</f>
        <v/>
      </c>
      <c r="Y109" s="6">
        <f>IF(V109&lt;&gt;"",IFERROR(INDEX(federal_program_name_lookup,MATCH(V109,aln_lookup,0)),""),"")</f>
        <v/>
      </c>
    </row>
    <row r="110">
      <c r="A110" s="6">
        <f>IF(B110&lt;&gt;"", "AWARD-"&amp;TEXT(ROW()-1,"0000"), "")</f>
        <v/>
      </c>
      <c r="B110" s="7" t="n"/>
      <c r="C110" s="7" t="n"/>
      <c r="D110" s="7" t="n"/>
      <c r="E110" s="8" t="n"/>
      <c r="F110" s="9" t="n"/>
      <c r="G110" s="8" t="n"/>
      <c r="H110" s="8" t="n"/>
      <c r="I110" s="8" t="n"/>
      <c r="J110" s="10">
        <f>IF(A110="",0,SUMIFS(amount_expended,cfda_key,V110))</f>
        <v/>
      </c>
      <c r="K110" s="10">
        <f>IF(G110="OTHER CLUSTER NOT LISTED ABOVE",SUMIFS(amount_expended,uniform_other_cluster_name,X110), IF(AND(OR(G110="N/A",G110=""),H110=""),0,IF(G110="STATE CLUSTER",SUMIFS(amount_expended,uniform_state_cluster_name,W110),SUMIFS(amount_expended,cluster_name,G110))))</f>
        <v/>
      </c>
      <c r="L110" s="8" t="n"/>
      <c r="M110" s="7" t="n"/>
      <c r="N110" s="8" t="n"/>
      <c r="O110" s="7" t="n"/>
      <c r="P110" s="7" t="n"/>
      <c r="Q110" s="8" t="n"/>
      <c r="R110" s="9" t="n"/>
      <c r="S110" s="8" t="n"/>
      <c r="T110" s="8" t="n"/>
      <c r="U110" s="8" t="n"/>
      <c r="V110" s="11">
        <f>IF(OR(B110="",C110=""),"",CONCATENATE(B110,".",C110))</f>
        <v/>
      </c>
      <c r="W110" s="6">
        <f>UPPER(TRIM(H110))</f>
        <v/>
      </c>
      <c r="X110" s="6">
        <f>UPPER(TRIM(I110))</f>
        <v/>
      </c>
      <c r="Y110" s="6">
        <f>IF(V110&lt;&gt;"",IFERROR(INDEX(federal_program_name_lookup,MATCH(V110,aln_lookup,0)),""),"")</f>
        <v/>
      </c>
    </row>
    <row r="111">
      <c r="A111" s="6">
        <f>IF(B111&lt;&gt;"", "AWARD-"&amp;TEXT(ROW()-1,"0000"), "")</f>
        <v/>
      </c>
      <c r="B111" s="7" t="n"/>
      <c r="C111" s="7" t="n"/>
      <c r="D111" s="7" t="n"/>
      <c r="E111" s="8" t="n"/>
      <c r="F111" s="9" t="n"/>
      <c r="G111" s="8" t="n"/>
      <c r="H111" s="8" t="n"/>
      <c r="I111" s="8" t="n"/>
      <c r="J111" s="10">
        <f>IF(A111="",0,SUMIFS(amount_expended,cfda_key,V111))</f>
        <v/>
      </c>
      <c r="K111" s="10">
        <f>IF(G111="OTHER CLUSTER NOT LISTED ABOVE",SUMIFS(amount_expended,uniform_other_cluster_name,X111), IF(AND(OR(G111="N/A",G111=""),H111=""),0,IF(G111="STATE CLUSTER",SUMIFS(amount_expended,uniform_state_cluster_name,W111),SUMIFS(amount_expended,cluster_name,G111))))</f>
        <v/>
      </c>
      <c r="L111" s="8" t="n"/>
      <c r="M111" s="7" t="n"/>
      <c r="N111" s="8" t="n"/>
      <c r="O111" s="7" t="n"/>
      <c r="P111" s="7" t="n"/>
      <c r="Q111" s="8" t="n"/>
      <c r="R111" s="9" t="n"/>
      <c r="S111" s="8" t="n"/>
      <c r="T111" s="8" t="n"/>
      <c r="U111" s="8" t="n"/>
      <c r="V111" s="11">
        <f>IF(OR(B111="",C111=""),"",CONCATENATE(B111,".",C111))</f>
        <v/>
      </c>
      <c r="W111" s="6">
        <f>UPPER(TRIM(H111))</f>
        <v/>
      </c>
      <c r="X111" s="6">
        <f>UPPER(TRIM(I111))</f>
        <v/>
      </c>
      <c r="Y111" s="6">
        <f>IF(V111&lt;&gt;"",IFERROR(INDEX(federal_program_name_lookup,MATCH(V111,aln_lookup,0)),""),"")</f>
        <v/>
      </c>
    </row>
    <row r="112">
      <c r="A112" s="6">
        <f>IF(B112&lt;&gt;"", "AWARD-"&amp;TEXT(ROW()-1,"0000"), "")</f>
        <v/>
      </c>
      <c r="B112" s="7" t="n"/>
      <c r="C112" s="7" t="n"/>
      <c r="D112" s="7" t="n"/>
      <c r="E112" s="8" t="n"/>
      <c r="F112" s="9" t="n"/>
      <c r="G112" s="8" t="n"/>
      <c r="H112" s="8" t="n"/>
      <c r="I112" s="8" t="n"/>
      <c r="J112" s="10">
        <f>IF(A112="",0,SUMIFS(amount_expended,cfda_key,V112))</f>
        <v/>
      </c>
      <c r="K112" s="10">
        <f>IF(G112="OTHER CLUSTER NOT LISTED ABOVE",SUMIFS(amount_expended,uniform_other_cluster_name,X112), IF(AND(OR(G112="N/A",G112=""),H112=""),0,IF(G112="STATE CLUSTER",SUMIFS(amount_expended,uniform_state_cluster_name,W112),SUMIFS(amount_expended,cluster_name,G112))))</f>
        <v/>
      </c>
      <c r="L112" s="8" t="n"/>
      <c r="M112" s="7" t="n"/>
      <c r="N112" s="8" t="n"/>
      <c r="O112" s="7" t="n"/>
      <c r="P112" s="7" t="n"/>
      <c r="Q112" s="8" t="n"/>
      <c r="R112" s="9" t="n"/>
      <c r="S112" s="8" t="n"/>
      <c r="T112" s="8" t="n"/>
      <c r="U112" s="8" t="n"/>
      <c r="V112" s="11">
        <f>IF(OR(B112="",C112=""),"",CONCATENATE(B112,".",C112))</f>
        <v/>
      </c>
      <c r="W112" s="6">
        <f>UPPER(TRIM(H112))</f>
        <v/>
      </c>
      <c r="X112" s="6">
        <f>UPPER(TRIM(I112))</f>
        <v/>
      </c>
      <c r="Y112" s="6">
        <f>IF(V112&lt;&gt;"",IFERROR(INDEX(federal_program_name_lookup,MATCH(V112,aln_lookup,0)),""),"")</f>
        <v/>
      </c>
    </row>
    <row r="113">
      <c r="A113" s="6">
        <f>IF(B113&lt;&gt;"", "AWARD-"&amp;TEXT(ROW()-1,"0000"), "")</f>
        <v/>
      </c>
      <c r="B113" s="7" t="n"/>
      <c r="C113" s="7" t="n"/>
      <c r="D113" s="7" t="n"/>
      <c r="E113" s="8" t="n"/>
      <c r="F113" s="9" t="n"/>
      <c r="G113" s="8" t="n"/>
      <c r="H113" s="8" t="n"/>
      <c r="I113" s="8" t="n"/>
      <c r="J113" s="10">
        <f>IF(A113="",0,SUMIFS(amount_expended,cfda_key,V113))</f>
        <v/>
      </c>
      <c r="K113" s="10">
        <f>IF(G113="OTHER CLUSTER NOT LISTED ABOVE",SUMIFS(amount_expended,uniform_other_cluster_name,X113), IF(AND(OR(G113="N/A",G113=""),H113=""),0,IF(G113="STATE CLUSTER",SUMIFS(amount_expended,uniform_state_cluster_name,W113),SUMIFS(amount_expended,cluster_name,G113))))</f>
        <v/>
      </c>
      <c r="L113" s="8" t="n"/>
      <c r="M113" s="7" t="n"/>
      <c r="N113" s="8" t="n"/>
      <c r="O113" s="7" t="n"/>
      <c r="P113" s="7" t="n"/>
      <c r="Q113" s="8" t="n"/>
      <c r="R113" s="9" t="n"/>
      <c r="S113" s="8" t="n"/>
      <c r="T113" s="8" t="n"/>
      <c r="U113" s="8" t="n"/>
      <c r="V113" s="11">
        <f>IF(OR(B113="",C113=""),"",CONCATENATE(B113,".",C113))</f>
        <v/>
      </c>
      <c r="W113" s="6">
        <f>UPPER(TRIM(H113))</f>
        <v/>
      </c>
      <c r="X113" s="6">
        <f>UPPER(TRIM(I113))</f>
        <v/>
      </c>
      <c r="Y113" s="6">
        <f>IF(V113&lt;&gt;"",IFERROR(INDEX(federal_program_name_lookup,MATCH(V113,aln_lookup,0)),""),"")</f>
        <v/>
      </c>
    </row>
    <row r="114">
      <c r="A114" s="6">
        <f>IF(B114&lt;&gt;"", "AWARD-"&amp;TEXT(ROW()-1,"0000"), "")</f>
        <v/>
      </c>
      <c r="B114" s="7" t="n"/>
      <c r="C114" s="7" t="n"/>
      <c r="D114" s="7" t="n"/>
      <c r="E114" s="8" t="n"/>
      <c r="F114" s="9" t="n"/>
      <c r="G114" s="8" t="n"/>
      <c r="H114" s="8" t="n"/>
      <c r="I114" s="8" t="n"/>
      <c r="J114" s="10">
        <f>IF(A114="",0,SUMIFS(amount_expended,cfda_key,V114))</f>
        <v/>
      </c>
      <c r="K114" s="10">
        <f>IF(G114="OTHER CLUSTER NOT LISTED ABOVE",SUMIFS(amount_expended,uniform_other_cluster_name,X114), IF(AND(OR(G114="N/A",G114=""),H114=""),0,IF(G114="STATE CLUSTER",SUMIFS(amount_expended,uniform_state_cluster_name,W114),SUMIFS(amount_expended,cluster_name,G114))))</f>
        <v/>
      </c>
      <c r="L114" s="8" t="n"/>
      <c r="M114" s="7" t="n"/>
      <c r="N114" s="8" t="n"/>
      <c r="O114" s="7" t="n"/>
      <c r="P114" s="7" t="n"/>
      <c r="Q114" s="8" t="n"/>
      <c r="R114" s="9" t="n"/>
      <c r="S114" s="8" t="n"/>
      <c r="T114" s="8" t="n"/>
      <c r="U114" s="8" t="n"/>
      <c r="V114" s="11">
        <f>IF(OR(B114="",C114=""),"",CONCATENATE(B114,".",C114))</f>
        <v/>
      </c>
      <c r="W114" s="6">
        <f>UPPER(TRIM(H114))</f>
        <v/>
      </c>
      <c r="X114" s="6">
        <f>UPPER(TRIM(I114))</f>
        <v/>
      </c>
      <c r="Y114" s="6">
        <f>IF(V114&lt;&gt;"",IFERROR(INDEX(federal_program_name_lookup,MATCH(V114,aln_lookup,0)),""),"")</f>
        <v/>
      </c>
    </row>
    <row r="115">
      <c r="A115" s="6">
        <f>IF(B115&lt;&gt;"", "AWARD-"&amp;TEXT(ROW()-1,"0000"), "")</f>
        <v/>
      </c>
      <c r="B115" s="7" t="n"/>
      <c r="C115" s="7" t="n"/>
      <c r="D115" s="7" t="n"/>
      <c r="E115" s="8" t="n"/>
      <c r="F115" s="9" t="n"/>
      <c r="G115" s="8" t="n"/>
      <c r="H115" s="8" t="n"/>
      <c r="I115" s="8" t="n"/>
      <c r="J115" s="10">
        <f>IF(A115="",0,SUMIFS(amount_expended,cfda_key,V115))</f>
        <v/>
      </c>
      <c r="K115" s="10">
        <f>IF(G115="OTHER CLUSTER NOT LISTED ABOVE",SUMIFS(amount_expended,uniform_other_cluster_name,X115), IF(AND(OR(G115="N/A",G115=""),H115=""),0,IF(G115="STATE CLUSTER",SUMIFS(amount_expended,uniform_state_cluster_name,W115),SUMIFS(amount_expended,cluster_name,G115))))</f>
        <v/>
      </c>
      <c r="L115" s="8" t="n"/>
      <c r="M115" s="7" t="n"/>
      <c r="N115" s="8" t="n"/>
      <c r="O115" s="7" t="n"/>
      <c r="P115" s="7" t="n"/>
      <c r="Q115" s="8" t="n"/>
      <c r="R115" s="9" t="n"/>
      <c r="S115" s="8" t="n"/>
      <c r="T115" s="8" t="n"/>
      <c r="U115" s="8" t="n"/>
      <c r="V115" s="11">
        <f>IF(OR(B115="",C115=""),"",CONCATENATE(B115,".",C115))</f>
        <v/>
      </c>
      <c r="W115" s="6">
        <f>UPPER(TRIM(H115))</f>
        <v/>
      </c>
      <c r="X115" s="6">
        <f>UPPER(TRIM(I115))</f>
        <v/>
      </c>
      <c r="Y115" s="6">
        <f>IF(V115&lt;&gt;"",IFERROR(INDEX(federal_program_name_lookup,MATCH(V115,aln_lookup,0)),""),"")</f>
        <v/>
      </c>
    </row>
    <row r="116">
      <c r="A116" s="6">
        <f>IF(B116&lt;&gt;"", "AWARD-"&amp;TEXT(ROW()-1,"0000"), "")</f>
        <v/>
      </c>
      <c r="B116" s="7" t="n"/>
      <c r="C116" s="7" t="n"/>
      <c r="D116" s="7" t="n"/>
      <c r="E116" s="8" t="n"/>
      <c r="F116" s="9" t="n"/>
      <c r="G116" s="8" t="n"/>
      <c r="H116" s="8" t="n"/>
      <c r="I116" s="8" t="n"/>
      <c r="J116" s="10">
        <f>IF(A116="",0,SUMIFS(amount_expended,cfda_key,V116))</f>
        <v/>
      </c>
      <c r="K116" s="10">
        <f>IF(G116="OTHER CLUSTER NOT LISTED ABOVE",SUMIFS(amount_expended,uniform_other_cluster_name,X116), IF(AND(OR(G116="N/A",G116=""),H116=""),0,IF(G116="STATE CLUSTER",SUMIFS(amount_expended,uniform_state_cluster_name,W116),SUMIFS(amount_expended,cluster_name,G116))))</f>
        <v/>
      </c>
      <c r="L116" s="8" t="n"/>
      <c r="M116" s="7" t="n"/>
      <c r="N116" s="8" t="n"/>
      <c r="O116" s="7" t="n"/>
      <c r="P116" s="7" t="n"/>
      <c r="Q116" s="8" t="n"/>
      <c r="R116" s="9" t="n"/>
      <c r="S116" s="8" t="n"/>
      <c r="T116" s="8" t="n"/>
      <c r="U116" s="8" t="n"/>
      <c r="V116" s="11">
        <f>IF(OR(B116="",C116=""),"",CONCATENATE(B116,".",C116))</f>
        <v/>
      </c>
      <c r="W116" s="6">
        <f>UPPER(TRIM(H116))</f>
        <v/>
      </c>
      <c r="X116" s="6">
        <f>UPPER(TRIM(I116))</f>
        <v/>
      </c>
      <c r="Y116" s="6">
        <f>IF(V116&lt;&gt;"",IFERROR(INDEX(federal_program_name_lookup,MATCH(V116,aln_lookup,0)),""),"")</f>
        <v/>
      </c>
    </row>
    <row r="117">
      <c r="A117" s="6">
        <f>IF(B117&lt;&gt;"", "AWARD-"&amp;TEXT(ROW()-1,"0000"), "")</f>
        <v/>
      </c>
      <c r="B117" s="7" t="n"/>
      <c r="C117" s="7" t="n"/>
      <c r="D117" s="7" t="n"/>
      <c r="E117" s="8" t="n"/>
      <c r="F117" s="9" t="n"/>
      <c r="G117" s="8" t="n"/>
      <c r="H117" s="8" t="n"/>
      <c r="I117" s="8" t="n"/>
      <c r="J117" s="10">
        <f>IF(A117="",0,SUMIFS(amount_expended,cfda_key,V117))</f>
        <v/>
      </c>
      <c r="K117" s="10">
        <f>IF(G117="OTHER CLUSTER NOT LISTED ABOVE",SUMIFS(amount_expended,uniform_other_cluster_name,X117), IF(AND(OR(G117="N/A",G117=""),H117=""),0,IF(G117="STATE CLUSTER",SUMIFS(amount_expended,uniform_state_cluster_name,W117),SUMIFS(amount_expended,cluster_name,G117))))</f>
        <v/>
      </c>
      <c r="L117" s="8" t="n"/>
      <c r="M117" s="7" t="n"/>
      <c r="N117" s="8" t="n"/>
      <c r="O117" s="7" t="n"/>
      <c r="P117" s="7" t="n"/>
      <c r="Q117" s="8" t="n"/>
      <c r="R117" s="9" t="n"/>
      <c r="S117" s="8" t="n"/>
      <c r="T117" s="8" t="n"/>
      <c r="U117" s="8" t="n"/>
      <c r="V117" s="11">
        <f>IF(OR(B117="",C117=""),"",CONCATENATE(B117,".",C117))</f>
        <v/>
      </c>
      <c r="W117" s="6">
        <f>UPPER(TRIM(H117))</f>
        <v/>
      </c>
      <c r="X117" s="6">
        <f>UPPER(TRIM(I117))</f>
        <v/>
      </c>
      <c r="Y117" s="6">
        <f>IF(V117&lt;&gt;"",IFERROR(INDEX(federal_program_name_lookup,MATCH(V117,aln_lookup,0)),""),"")</f>
        <v/>
      </c>
    </row>
    <row r="118">
      <c r="A118" s="6">
        <f>IF(B118&lt;&gt;"", "AWARD-"&amp;TEXT(ROW()-1,"0000"), "")</f>
        <v/>
      </c>
      <c r="B118" s="7" t="n"/>
      <c r="C118" s="7" t="n"/>
      <c r="D118" s="7" t="n"/>
      <c r="E118" s="8" t="n"/>
      <c r="F118" s="9" t="n"/>
      <c r="G118" s="8" t="n"/>
      <c r="H118" s="8" t="n"/>
      <c r="I118" s="8" t="n"/>
      <c r="J118" s="10">
        <f>IF(A118="",0,SUMIFS(amount_expended,cfda_key,V118))</f>
        <v/>
      </c>
      <c r="K118" s="10">
        <f>IF(G118="OTHER CLUSTER NOT LISTED ABOVE",SUMIFS(amount_expended,uniform_other_cluster_name,X118), IF(AND(OR(G118="N/A",G118=""),H118=""),0,IF(G118="STATE CLUSTER",SUMIFS(amount_expended,uniform_state_cluster_name,W118),SUMIFS(amount_expended,cluster_name,G118))))</f>
        <v/>
      </c>
      <c r="L118" s="8" t="n"/>
      <c r="M118" s="7" t="n"/>
      <c r="N118" s="8" t="n"/>
      <c r="O118" s="7" t="n"/>
      <c r="P118" s="7" t="n"/>
      <c r="Q118" s="8" t="n"/>
      <c r="R118" s="9" t="n"/>
      <c r="S118" s="8" t="n"/>
      <c r="T118" s="8" t="n"/>
      <c r="U118" s="8" t="n"/>
      <c r="V118" s="11">
        <f>IF(OR(B118="",C118=""),"",CONCATENATE(B118,".",C118))</f>
        <v/>
      </c>
      <c r="W118" s="6">
        <f>UPPER(TRIM(H118))</f>
        <v/>
      </c>
      <c r="X118" s="6">
        <f>UPPER(TRIM(I118))</f>
        <v/>
      </c>
      <c r="Y118" s="6">
        <f>IF(V118&lt;&gt;"",IFERROR(INDEX(federal_program_name_lookup,MATCH(V118,aln_lookup,0)),""),"")</f>
        <v/>
      </c>
    </row>
    <row r="119">
      <c r="A119" s="6">
        <f>IF(B119&lt;&gt;"", "AWARD-"&amp;TEXT(ROW()-1,"0000"), "")</f>
        <v/>
      </c>
      <c r="B119" s="7" t="n"/>
      <c r="C119" s="7" t="n"/>
      <c r="D119" s="7" t="n"/>
      <c r="E119" s="8" t="n"/>
      <c r="F119" s="9" t="n"/>
      <c r="G119" s="8" t="n"/>
      <c r="H119" s="8" t="n"/>
      <c r="I119" s="8" t="n"/>
      <c r="J119" s="10">
        <f>IF(A119="",0,SUMIFS(amount_expended,cfda_key,V119))</f>
        <v/>
      </c>
      <c r="K119" s="10">
        <f>IF(G119="OTHER CLUSTER NOT LISTED ABOVE",SUMIFS(amount_expended,uniform_other_cluster_name,X119), IF(AND(OR(G119="N/A",G119=""),H119=""),0,IF(G119="STATE CLUSTER",SUMIFS(amount_expended,uniform_state_cluster_name,W119),SUMIFS(amount_expended,cluster_name,G119))))</f>
        <v/>
      </c>
      <c r="L119" s="8" t="n"/>
      <c r="M119" s="7" t="n"/>
      <c r="N119" s="8" t="n"/>
      <c r="O119" s="7" t="n"/>
      <c r="P119" s="7" t="n"/>
      <c r="Q119" s="8" t="n"/>
      <c r="R119" s="9" t="n"/>
      <c r="S119" s="8" t="n"/>
      <c r="T119" s="8" t="n"/>
      <c r="U119" s="8" t="n"/>
      <c r="V119" s="11">
        <f>IF(OR(B119="",C119=""),"",CONCATENATE(B119,".",C119))</f>
        <v/>
      </c>
      <c r="W119" s="6">
        <f>UPPER(TRIM(H119))</f>
        <v/>
      </c>
      <c r="X119" s="6">
        <f>UPPER(TRIM(I119))</f>
        <v/>
      </c>
      <c r="Y119" s="6">
        <f>IF(V119&lt;&gt;"",IFERROR(INDEX(federal_program_name_lookup,MATCH(V119,aln_lookup,0)),""),"")</f>
        <v/>
      </c>
    </row>
    <row r="120">
      <c r="A120" s="6">
        <f>IF(B120&lt;&gt;"", "AWARD-"&amp;TEXT(ROW()-1,"0000"), "")</f>
        <v/>
      </c>
      <c r="B120" s="7" t="n"/>
      <c r="C120" s="7" t="n"/>
      <c r="D120" s="7" t="n"/>
      <c r="E120" s="8" t="n"/>
      <c r="F120" s="9" t="n"/>
      <c r="G120" s="8" t="n"/>
      <c r="H120" s="8" t="n"/>
      <c r="I120" s="8" t="n"/>
      <c r="J120" s="10">
        <f>IF(A120="",0,SUMIFS(amount_expended,cfda_key,V120))</f>
        <v/>
      </c>
      <c r="K120" s="10">
        <f>IF(G120="OTHER CLUSTER NOT LISTED ABOVE",SUMIFS(amount_expended,uniform_other_cluster_name,X120), IF(AND(OR(G120="N/A",G120=""),H120=""),0,IF(G120="STATE CLUSTER",SUMIFS(amount_expended,uniform_state_cluster_name,W120),SUMIFS(amount_expended,cluster_name,G120))))</f>
        <v/>
      </c>
      <c r="L120" s="8" t="n"/>
      <c r="M120" s="7" t="n"/>
      <c r="N120" s="8" t="n"/>
      <c r="O120" s="7" t="n"/>
      <c r="P120" s="7" t="n"/>
      <c r="Q120" s="8" t="n"/>
      <c r="R120" s="9" t="n"/>
      <c r="S120" s="8" t="n"/>
      <c r="T120" s="8" t="n"/>
      <c r="U120" s="8" t="n"/>
      <c r="V120" s="11">
        <f>IF(OR(B120="",C120=""),"",CONCATENATE(B120,".",C120))</f>
        <v/>
      </c>
      <c r="W120" s="6">
        <f>UPPER(TRIM(H120))</f>
        <v/>
      </c>
      <c r="X120" s="6">
        <f>UPPER(TRIM(I120))</f>
        <v/>
      </c>
      <c r="Y120" s="6">
        <f>IF(V120&lt;&gt;"",IFERROR(INDEX(federal_program_name_lookup,MATCH(V120,aln_lookup,0)),""),"")</f>
        <v/>
      </c>
    </row>
    <row r="121">
      <c r="A121" s="6">
        <f>IF(B121&lt;&gt;"", "AWARD-"&amp;TEXT(ROW()-1,"0000"), "")</f>
        <v/>
      </c>
      <c r="B121" s="7" t="n"/>
      <c r="C121" s="7" t="n"/>
      <c r="D121" s="7" t="n"/>
      <c r="E121" s="8" t="n"/>
      <c r="F121" s="9" t="n"/>
      <c r="G121" s="8" t="n"/>
      <c r="H121" s="8" t="n"/>
      <c r="I121" s="8" t="n"/>
      <c r="J121" s="10">
        <f>IF(A121="",0,SUMIFS(amount_expended,cfda_key,V121))</f>
        <v/>
      </c>
      <c r="K121" s="10">
        <f>IF(G121="OTHER CLUSTER NOT LISTED ABOVE",SUMIFS(amount_expended,uniform_other_cluster_name,X121), IF(AND(OR(G121="N/A",G121=""),H121=""),0,IF(G121="STATE CLUSTER",SUMIFS(amount_expended,uniform_state_cluster_name,W121),SUMIFS(amount_expended,cluster_name,G121))))</f>
        <v/>
      </c>
      <c r="L121" s="8" t="n"/>
      <c r="M121" s="7" t="n"/>
      <c r="N121" s="8" t="n"/>
      <c r="O121" s="7" t="n"/>
      <c r="P121" s="7" t="n"/>
      <c r="Q121" s="8" t="n"/>
      <c r="R121" s="9" t="n"/>
      <c r="S121" s="8" t="n"/>
      <c r="T121" s="8" t="n"/>
      <c r="U121" s="8" t="n"/>
      <c r="V121" s="11">
        <f>IF(OR(B121="",C121=""),"",CONCATENATE(B121,".",C121))</f>
        <v/>
      </c>
      <c r="W121" s="6">
        <f>UPPER(TRIM(H121))</f>
        <v/>
      </c>
      <c r="X121" s="6">
        <f>UPPER(TRIM(I121))</f>
        <v/>
      </c>
      <c r="Y121" s="6">
        <f>IF(V121&lt;&gt;"",IFERROR(INDEX(federal_program_name_lookup,MATCH(V121,aln_lookup,0)),""),"")</f>
        <v/>
      </c>
    </row>
    <row r="122">
      <c r="A122" s="6">
        <f>IF(B122&lt;&gt;"", "AWARD-"&amp;TEXT(ROW()-1,"0000"), "")</f>
        <v/>
      </c>
      <c r="B122" s="7" t="n"/>
      <c r="C122" s="7" t="n"/>
      <c r="D122" s="7" t="n"/>
      <c r="E122" s="8" t="n"/>
      <c r="F122" s="9" t="n"/>
      <c r="G122" s="8" t="n"/>
      <c r="H122" s="8" t="n"/>
      <c r="I122" s="8" t="n"/>
      <c r="J122" s="10">
        <f>IF(A122="",0,SUMIFS(amount_expended,cfda_key,V122))</f>
        <v/>
      </c>
      <c r="K122" s="10">
        <f>IF(G122="OTHER CLUSTER NOT LISTED ABOVE",SUMIFS(amount_expended,uniform_other_cluster_name,X122), IF(AND(OR(G122="N/A",G122=""),H122=""),0,IF(G122="STATE CLUSTER",SUMIFS(amount_expended,uniform_state_cluster_name,W122),SUMIFS(amount_expended,cluster_name,G122))))</f>
        <v/>
      </c>
      <c r="L122" s="8" t="n"/>
      <c r="M122" s="7" t="n"/>
      <c r="N122" s="8" t="n"/>
      <c r="O122" s="7" t="n"/>
      <c r="P122" s="7" t="n"/>
      <c r="Q122" s="8" t="n"/>
      <c r="R122" s="9" t="n"/>
      <c r="S122" s="8" t="n"/>
      <c r="T122" s="8" t="n"/>
      <c r="U122" s="8" t="n"/>
      <c r="V122" s="11">
        <f>IF(OR(B122="",C122=""),"",CONCATENATE(B122,".",C122))</f>
        <v/>
      </c>
      <c r="W122" s="6">
        <f>UPPER(TRIM(H122))</f>
        <v/>
      </c>
      <c r="X122" s="6">
        <f>UPPER(TRIM(I122))</f>
        <v/>
      </c>
      <c r="Y122" s="6">
        <f>IF(V122&lt;&gt;"",IFERROR(INDEX(federal_program_name_lookup,MATCH(V122,aln_lookup,0)),""),"")</f>
        <v/>
      </c>
    </row>
    <row r="123">
      <c r="A123" s="6">
        <f>IF(B123&lt;&gt;"", "AWARD-"&amp;TEXT(ROW()-1,"0000"), "")</f>
        <v/>
      </c>
      <c r="B123" s="7" t="n"/>
      <c r="C123" s="7" t="n"/>
      <c r="D123" s="7" t="n"/>
      <c r="E123" s="8" t="n"/>
      <c r="F123" s="9" t="n"/>
      <c r="G123" s="8" t="n"/>
      <c r="H123" s="8" t="n"/>
      <c r="I123" s="8" t="n"/>
      <c r="J123" s="10">
        <f>IF(A123="",0,SUMIFS(amount_expended,cfda_key,V123))</f>
        <v/>
      </c>
      <c r="K123" s="10">
        <f>IF(G123="OTHER CLUSTER NOT LISTED ABOVE",SUMIFS(amount_expended,uniform_other_cluster_name,X123), IF(AND(OR(G123="N/A",G123=""),H123=""),0,IF(G123="STATE CLUSTER",SUMIFS(amount_expended,uniform_state_cluster_name,W123),SUMIFS(amount_expended,cluster_name,G123))))</f>
        <v/>
      </c>
      <c r="L123" s="8" t="n"/>
      <c r="M123" s="7" t="n"/>
      <c r="N123" s="8" t="n"/>
      <c r="O123" s="7" t="n"/>
      <c r="P123" s="7" t="n"/>
      <c r="Q123" s="8" t="n"/>
      <c r="R123" s="9" t="n"/>
      <c r="S123" s="8" t="n"/>
      <c r="T123" s="8" t="n"/>
      <c r="U123" s="8" t="n"/>
      <c r="V123" s="11">
        <f>IF(OR(B123="",C123=""),"",CONCATENATE(B123,".",C123))</f>
        <v/>
      </c>
      <c r="W123" s="6">
        <f>UPPER(TRIM(H123))</f>
        <v/>
      </c>
      <c r="X123" s="6">
        <f>UPPER(TRIM(I123))</f>
        <v/>
      </c>
      <c r="Y123" s="6">
        <f>IF(V123&lt;&gt;"",IFERROR(INDEX(federal_program_name_lookup,MATCH(V123,aln_lookup,0)),""),"")</f>
        <v/>
      </c>
    </row>
    <row r="124">
      <c r="A124" s="6">
        <f>IF(B124&lt;&gt;"", "AWARD-"&amp;TEXT(ROW()-1,"0000"), "")</f>
        <v/>
      </c>
      <c r="B124" s="7" t="n"/>
      <c r="C124" s="7" t="n"/>
      <c r="D124" s="7" t="n"/>
      <c r="E124" s="8" t="n"/>
      <c r="F124" s="9" t="n"/>
      <c r="G124" s="8" t="n"/>
      <c r="H124" s="8" t="n"/>
      <c r="I124" s="8" t="n"/>
      <c r="J124" s="10">
        <f>IF(A124="",0,SUMIFS(amount_expended,cfda_key,V124))</f>
        <v/>
      </c>
      <c r="K124" s="10">
        <f>IF(G124="OTHER CLUSTER NOT LISTED ABOVE",SUMIFS(amount_expended,uniform_other_cluster_name,X124), IF(AND(OR(G124="N/A",G124=""),H124=""),0,IF(G124="STATE CLUSTER",SUMIFS(amount_expended,uniform_state_cluster_name,W124),SUMIFS(amount_expended,cluster_name,G124))))</f>
        <v/>
      </c>
      <c r="L124" s="8" t="n"/>
      <c r="M124" s="7" t="n"/>
      <c r="N124" s="8" t="n"/>
      <c r="O124" s="7" t="n"/>
      <c r="P124" s="7" t="n"/>
      <c r="Q124" s="8" t="n"/>
      <c r="R124" s="9" t="n"/>
      <c r="S124" s="8" t="n"/>
      <c r="T124" s="8" t="n"/>
      <c r="U124" s="8" t="n"/>
      <c r="V124" s="11">
        <f>IF(OR(B124="",C124=""),"",CONCATENATE(B124,".",C124))</f>
        <v/>
      </c>
      <c r="W124" s="6">
        <f>UPPER(TRIM(H124))</f>
        <v/>
      </c>
      <c r="X124" s="6">
        <f>UPPER(TRIM(I124))</f>
        <v/>
      </c>
      <c r="Y124" s="6">
        <f>IF(V124&lt;&gt;"",IFERROR(INDEX(federal_program_name_lookup,MATCH(V124,aln_lookup,0)),""),"")</f>
        <v/>
      </c>
    </row>
    <row r="125">
      <c r="A125" s="6">
        <f>IF(B125&lt;&gt;"", "AWARD-"&amp;TEXT(ROW()-1,"0000"), "")</f>
        <v/>
      </c>
      <c r="B125" s="7" t="n"/>
      <c r="C125" s="7" t="n"/>
      <c r="D125" s="7" t="n"/>
      <c r="E125" s="8" t="n"/>
      <c r="F125" s="9" t="n"/>
      <c r="G125" s="8" t="n"/>
      <c r="H125" s="8" t="n"/>
      <c r="I125" s="8" t="n"/>
      <c r="J125" s="10">
        <f>IF(A125="",0,SUMIFS(amount_expended,cfda_key,V125))</f>
        <v/>
      </c>
      <c r="K125" s="10">
        <f>IF(G125="OTHER CLUSTER NOT LISTED ABOVE",SUMIFS(amount_expended,uniform_other_cluster_name,X125), IF(AND(OR(G125="N/A",G125=""),H125=""),0,IF(G125="STATE CLUSTER",SUMIFS(amount_expended,uniform_state_cluster_name,W125),SUMIFS(amount_expended,cluster_name,G125))))</f>
        <v/>
      </c>
      <c r="L125" s="8" t="n"/>
      <c r="M125" s="7" t="n"/>
      <c r="N125" s="8" t="n"/>
      <c r="O125" s="7" t="n"/>
      <c r="P125" s="7" t="n"/>
      <c r="Q125" s="8" t="n"/>
      <c r="R125" s="9" t="n"/>
      <c r="S125" s="8" t="n"/>
      <c r="T125" s="8" t="n"/>
      <c r="U125" s="8" t="n"/>
      <c r="V125" s="11">
        <f>IF(OR(B125="",C125=""),"",CONCATENATE(B125,".",C125))</f>
        <v/>
      </c>
      <c r="W125" s="6">
        <f>UPPER(TRIM(H125))</f>
        <v/>
      </c>
      <c r="X125" s="6">
        <f>UPPER(TRIM(I125))</f>
        <v/>
      </c>
      <c r="Y125" s="6">
        <f>IF(V125&lt;&gt;"",IFERROR(INDEX(federal_program_name_lookup,MATCH(V125,aln_lookup,0)),""),"")</f>
        <v/>
      </c>
    </row>
    <row r="126">
      <c r="A126" s="6">
        <f>IF(B126&lt;&gt;"", "AWARD-"&amp;TEXT(ROW()-1,"0000"), "")</f>
        <v/>
      </c>
      <c r="B126" s="7" t="n"/>
      <c r="C126" s="7" t="n"/>
      <c r="D126" s="7" t="n"/>
      <c r="E126" s="8" t="n"/>
      <c r="F126" s="9" t="n"/>
      <c r="G126" s="8" t="n"/>
      <c r="H126" s="8" t="n"/>
      <c r="I126" s="8" t="n"/>
      <c r="J126" s="10">
        <f>IF(A126="",0,SUMIFS(amount_expended,cfda_key,V126))</f>
        <v/>
      </c>
      <c r="K126" s="10">
        <f>IF(G126="OTHER CLUSTER NOT LISTED ABOVE",SUMIFS(amount_expended,uniform_other_cluster_name,X126), IF(AND(OR(G126="N/A",G126=""),H126=""),0,IF(G126="STATE CLUSTER",SUMIFS(amount_expended,uniform_state_cluster_name,W126),SUMIFS(amount_expended,cluster_name,G126))))</f>
        <v/>
      </c>
      <c r="L126" s="8" t="n"/>
      <c r="M126" s="7" t="n"/>
      <c r="N126" s="8" t="n"/>
      <c r="O126" s="7" t="n"/>
      <c r="P126" s="7" t="n"/>
      <c r="Q126" s="8" t="n"/>
      <c r="R126" s="9" t="n"/>
      <c r="S126" s="8" t="n"/>
      <c r="T126" s="8" t="n"/>
      <c r="U126" s="8" t="n"/>
      <c r="V126" s="11">
        <f>IF(OR(B126="",C126=""),"",CONCATENATE(B126,".",C126))</f>
        <v/>
      </c>
      <c r="W126" s="6">
        <f>UPPER(TRIM(H126))</f>
        <v/>
      </c>
      <c r="X126" s="6">
        <f>UPPER(TRIM(I126))</f>
        <v/>
      </c>
      <c r="Y126" s="6">
        <f>IF(V126&lt;&gt;"",IFERROR(INDEX(federal_program_name_lookup,MATCH(V126,aln_lookup,0)),""),"")</f>
        <v/>
      </c>
    </row>
    <row r="127">
      <c r="A127" s="6">
        <f>IF(B127&lt;&gt;"", "AWARD-"&amp;TEXT(ROW()-1,"0000"), "")</f>
        <v/>
      </c>
      <c r="B127" s="7" t="n"/>
      <c r="C127" s="7" t="n"/>
      <c r="D127" s="7" t="n"/>
      <c r="E127" s="8" t="n"/>
      <c r="F127" s="9" t="n"/>
      <c r="G127" s="8" t="n"/>
      <c r="H127" s="8" t="n"/>
      <c r="I127" s="8" t="n"/>
      <c r="J127" s="10">
        <f>IF(A127="",0,SUMIFS(amount_expended,cfda_key,V127))</f>
        <v/>
      </c>
      <c r="K127" s="10">
        <f>IF(G127="OTHER CLUSTER NOT LISTED ABOVE",SUMIFS(amount_expended,uniform_other_cluster_name,X127), IF(AND(OR(G127="N/A",G127=""),H127=""),0,IF(G127="STATE CLUSTER",SUMIFS(amount_expended,uniform_state_cluster_name,W127),SUMIFS(amount_expended,cluster_name,G127))))</f>
        <v/>
      </c>
      <c r="L127" s="8" t="n"/>
      <c r="M127" s="7" t="n"/>
      <c r="N127" s="8" t="n"/>
      <c r="O127" s="7" t="n"/>
      <c r="P127" s="7" t="n"/>
      <c r="Q127" s="8" t="n"/>
      <c r="R127" s="9" t="n"/>
      <c r="S127" s="8" t="n"/>
      <c r="T127" s="8" t="n"/>
      <c r="U127" s="8" t="n"/>
      <c r="V127" s="11">
        <f>IF(OR(B127="",C127=""),"",CONCATENATE(B127,".",C127))</f>
        <v/>
      </c>
      <c r="W127" s="6">
        <f>UPPER(TRIM(H127))</f>
        <v/>
      </c>
      <c r="X127" s="6">
        <f>UPPER(TRIM(I127))</f>
        <v/>
      </c>
      <c r="Y127" s="6">
        <f>IF(V127&lt;&gt;"",IFERROR(INDEX(federal_program_name_lookup,MATCH(V127,aln_lookup,0)),""),"")</f>
        <v/>
      </c>
    </row>
    <row r="128">
      <c r="A128" s="6">
        <f>IF(B128&lt;&gt;"", "AWARD-"&amp;TEXT(ROW()-1,"0000"), "")</f>
        <v/>
      </c>
      <c r="B128" s="7" t="n"/>
      <c r="C128" s="7" t="n"/>
      <c r="D128" s="7" t="n"/>
      <c r="E128" s="8" t="n"/>
      <c r="F128" s="9" t="n"/>
      <c r="G128" s="8" t="n"/>
      <c r="H128" s="8" t="n"/>
      <c r="I128" s="8" t="n"/>
      <c r="J128" s="10">
        <f>IF(A128="",0,SUMIFS(amount_expended,cfda_key,V128))</f>
        <v/>
      </c>
      <c r="K128" s="10">
        <f>IF(G128="OTHER CLUSTER NOT LISTED ABOVE",SUMIFS(amount_expended,uniform_other_cluster_name,X128), IF(AND(OR(G128="N/A",G128=""),H128=""),0,IF(G128="STATE CLUSTER",SUMIFS(amount_expended,uniform_state_cluster_name,W128),SUMIFS(amount_expended,cluster_name,G128))))</f>
        <v/>
      </c>
      <c r="L128" s="8" t="n"/>
      <c r="M128" s="7" t="n"/>
      <c r="N128" s="8" t="n"/>
      <c r="O128" s="7" t="n"/>
      <c r="P128" s="7" t="n"/>
      <c r="Q128" s="8" t="n"/>
      <c r="R128" s="9" t="n"/>
      <c r="S128" s="8" t="n"/>
      <c r="T128" s="8" t="n"/>
      <c r="U128" s="8" t="n"/>
      <c r="V128" s="11">
        <f>IF(OR(B128="",C128=""),"",CONCATENATE(B128,".",C128))</f>
        <v/>
      </c>
      <c r="W128" s="6">
        <f>UPPER(TRIM(H128))</f>
        <v/>
      </c>
      <c r="X128" s="6">
        <f>UPPER(TRIM(I128))</f>
        <v/>
      </c>
      <c r="Y128" s="6">
        <f>IF(V128&lt;&gt;"",IFERROR(INDEX(federal_program_name_lookup,MATCH(V128,aln_lookup,0)),""),"")</f>
        <v/>
      </c>
    </row>
    <row r="129">
      <c r="A129" s="6">
        <f>IF(B129&lt;&gt;"", "AWARD-"&amp;TEXT(ROW()-1,"0000"), "")</f>
        <v/>
      </c>
      <c r="B129" s="7" t="n"/>
      <c r="C129" s="7" t="n"/>
      <c r="D129" s="7" t="n"/>
      <c r="E129" s="8" t="n"/>
      <c r="F129" s="9" t="n"/>
      <c r="G129" s="8" t="n"/>
      <c r="H129" s="8" t="n"/>
      <c r="I129" s="8" t="n"/>
      <c r="J129" s="10">
        <f>IF(A129="",0,SUMIFS(amount_expended,cfda_key,V129))</f>
        <v/>
      </c>
      <c r="K129" s="10">
        <f>IF(G129="OTHER CLUSTER NOT LISTED ABOVE",SUMIFS(amount_expended,uniform_other_cluster_name,X129), IF(AND(OR(G129="N/A",G129=""),H129=""),0,IF(G129="STATE CLUSTER",SUMIFS(amount_expended,uniform_state_cluster_name,W129),SUMIFS(amount_expended,cluster_name,G129))))</f>
        <v/>
      </c>
      <c r="L129" s="8" t="n"/>
      <c r="M129" s="7" t="n"/>
      <c r="N129" s="8" t="n"/>
      <c r="O129" s="7" t="n"/>
      <c r="P129" s="7" t="n"/>
      <c r="Q129" s="8" t="n"/>
      <c r="R129" s="9" t="n"/>
      <c r="S129" s="8" t="n"/>
      <c r="T129" s="8" t="n"/>
      <c r="U129" s="8" t="n"/>
      <c r="V129" s="11">
        <f>IF(OR(B129="",C129=""),"",CONCATENATE(B129,".",C129))</f>
        <v/>
      </c>
      <c r="W129" s="6">
        <f>UPPER(TRIM(H129))</f>
        <v/>
      </c>
      <c r="X129" s="6">
        <f>UPPER(TRIM(I129))</f>
        <v/>
      </c>
      <c r="Y129" s="6">
        <f>IF(V129&lt;&gt;"",IFERROR(INDEX(federal_program_name_lookup,MATCH(V129,aln_lookup,0)),""),"")</f>
        <v/>
      </c>
    </row>
    <row r="130">
      <c r="A130" s="6">
        <f>IF(B130&lt;&gt;"", "AWARD-"&amp;TEXT(ROW()-1,"0000"), "")</f>
        <v/>
      </c>
      <c r="B130" s="7" t="n"/>
      <c r="C130" s="7" t="n"/>
      <c r="D130" s="7" t="n"/>
      <c r="E130" s="8" t="n"/>
      <c r="F130" s="9" t="n"/>
      <c r="G130" s="8" t="n"/>
      <c r="H130" s="8" t="n"/>
      <c r="I130" s="8" t="n"/>
      <c r="J130" s="10">
        <f>IF(A130="",0,SUMIFS(amount_expended,cfda_key,V130))</f>
        <v/>
      </c>
      <c r="K130" s="10">
        <f>IF(G130="OTHER CLUSTER NOT LISTED ABOVE",SUMIFS(amount_expended,uniform_other_cluster_name,X130), IF(AND(OR(G130="N/A",G130=""),H130=""),0,IF(G130="STATE CLUSTER",SUMIFS(amount_expended,uniform_state_cluster_name,W130),SUMIFS(amount_expended,cluster_name,G130))))</f>
        <v/>
      </c>
      <c r="L130" s="8" t="n"/>
      <c r="M130" s="7" t="n"/>
      <c r="N130" s="8" t="n"/>
      <c r="O130" s="7" t="n"/>
      <c r="P130" s="7" t="n"/>
      <c r="Q130" s="8" t="n"/>
      <c r="R130" s="9" t="n"/>
      <c r="S130" s="8" t="n"/>
      <c r="T130" s="8" t="n"/>
      <c r="U130" s="8" t="n"/>
      <c r="V130" s="11">
        <f>IF(OR(B130="",C130=""),"",CONCATENATE(B130,".",C130))</f>
        <v/>
      </c>
      <c r="W130" s="6">
        <f>UPPER(TRIM(H130))</f>
        <v/>
      </c>
      <c r="X130" s="6">
        <f>UPPER(TRIM(I130))</f>
        <v/>
      </c>
      <c r="Y130" s="6">
        <f>IF(V130&lt;&gt;"",IFERROR(INDEX(federal_program_name_lookup,MATCH(V130,aln_lookup,0)),""),"")</f>
        <v/>
      </c>
    </row>
    <row r="131">
      <c r="A131" s="6">
        <f>IF(B131&lt;&gt;"", "AWARD-"&amp;TEXT(ROW()-1,"0000"), "")</f>
        <v/>
      </c>
      <c r="B131" s="7" t="n"/>
      <c r="C131" s="7" t="n"/>
      <c r="D131" s="7" t="n"/>
      <c r="E131" s="8" t="n"/>
      <c r="F131" s="9" t="n"/>
      <c r="G131" s="8" t="n"/>
      <c r="H131" s="8" t="n"/>
      <c r="I131" s="8" t="n"/>
      <c r="J131" s="10">
        <f>IF(A131="",0,SUMIFS(amount_expended,cfda_key,V131))</f>
        <v/>
      </c>
      <c r="K131" s="10">
        <f>IF(G131="OTHER CLUSTER NOT LISTED ABOVE",SUMIFS(amount_expended,uniform_other_cluster_name,X131), IF(AND(OR(G131="N/A",G131=""),H131=""),0,IF(G131="STATE CLUSTER",SUMIFS(amount_expended,uniform_state_cluster_name,W131),SUMIFS(amount_expended,cluster_name,G131))))</f>
        <v/>
      </c>
      <c r="L131" s="8" t="n"/>
      <c r="M131" s="7" t="n"/>
      <c r="N131" s="8" t="n"/>
      <c r="O131" s="7" t="n"/>
      <c r="P131" s="7" t="n"/>
      <c r="Q131" s="8" t="n"/>
      <c r="R131" s="9" t="n"/>
      <c r="S131" s="8" t="n"/>
      <c r="T131" s="8" t="n"/>
      <c r="U131" s="8" t="n"/>
      <c r="V131" s="11">
        <f>IF(OR(B131="",C131=""),"",CONCATENATE(B131,".",C131))</f>
        <v/>
      </c>
      <c r="W131" s="6">
        <f>UPPER(TRIM(H131))</f>
        <v/>
      </c>
      <c r="X131" s="6">
        <f>UPPER(TRIM(I131))</f>
        <v/>
      </c>
      <c r="Y131" s="6">
        <f>IF(V131&lt;&gt;"",IFERROR(INDEX(federal_program_name_lookup,MATCH(V131,aln_lookup,0)),""),"")</f>
        <v/>
      </c>
    </row>
    <row r="132">
      <c r="A132" s="6">
        <f>IF(B132&lt;&gt;"", "AWARD-"&amp;TEXT(ROW()-1,"0000"), "")</f>
        <v/>
      </c>
      <c r="B132" s="7" t="n"/>
      <c r="C132" s="7" t="n"/>
      <c r="D132" s="7" t="n"/>
      <c r="E132" s="8" t="n"/>
      <c r="F132" s="9" t="n"/>
      <c r="G132" s="8" t="n"/>
      <c r="H132" s="8" t="n"/>
      <c r="I132" s="8" t="n"/>
      <c r="J132" s="10">
        <f>IF(A132="",0,SUMIFS(amount_expended,cfda_key,V132))</f>
        <v/>
      </c>
      <c r="K132" s="10">
        <f>IF(G132="OTHER CLUSTER NOT LISTED ABOVE",SUMIFS(amount_expended,uniform_other_cluster_name,X132), IF(AND(OR(G132="N/A",G132=""),H132=""),0,IF(G132="STATE CLUSTER",SUMIFS(amount_expended,uniform_state_cluster_name,W132),SUMIFS(amount_expended,cluster_name,G132))))</f>
        <v/>
      </c>
      <c r="L132" s="8" t="n"/>
      <c r="M132" s="7" t="n"/>
      <c r="N132" s="8" t="n"/>
      <c r="O132" s="7" t="n"/>
      <c r="P132" s="7" t="n"/>
      <c r="Q132" s="8" t="n"/>
      <c r="R132" s="9" t="n"/>
      <c r="S132" s="8" t="n"/>
      <c r="T132" s="8" t="n"/>
      <c r="U132" s="8" t="n"/>
      <c r="V132" s="11">
        <f>IF(OR(B132="",C132=""),"",CONCATENATE(B132,".",C132))</f>
        <v/>
      </c>
      <c r="W132" s="6">
        <f>UPPER(TRIM(H132))</f>
        <v/>
      </c>
      <c r="X132" s="6">
        <f>UPPER(TRIM(I132))</f>
        <v/>
      </c>
      <c r="Y132" s="6">
        <f>IF(V132&lt;&gt;"",IFERROR(INDEX(federal_program_name_lookup,MATCH(V132,aln_lookup,0)),""),"")</f>
        <v/>
      </c>
    </row>
    <row r="133">
      <c r="A133" s="6">
        <f>IF(B133&lt;&gt;"", "AWARD-"&amp;TEXT(ROW()-1,"0000"), "")</f>
        <v/>
      </c>
      <c r="B133" s="7" t="n"/>
      <c r="C133" s="7" t="n"/>
      <c r="D133" s="7" t="n"/>
      <c r="E133" s="8" t="n"/>
      <c r="F133" s="9" t="n"/>
      <c r="G133" s="8" t="n"/>
      <c r="H133" s="8" t="n"/>
      <c r="I133" s="8" t="n"/>
      <c r="J133" s="10">
        <f>IF(A133="",0,SUMIFS(amount_expended,cfda_key,V133))</f>
        <v/>
      </c>
      <c r="K133" s="10">
        <f>IF(G133="OTHER CLUSTER NOT LISTED ABOVE",SUMIFS(amount_expended,uniform_other_cluster_name,X133), IF(AND(OR(G133="N/A",G133=""),H133=""),0,IF(G133="STATE CLUSTER",SUMIFS(amount_expended,uniform_state_cluster_name,W133),SUMIFS(amount_expended,cluster_name,G133))))</f>
        <v/>
      </c>
      <c r="L133" s="8" t="n"/>
      <c r="M133" s="7" t="n"/>
      <c r="N133" s="8" t="n"/>
      <c r="O133" s="7" t="n"/>
      <c r="P133" s="7" t="n"/>
      <c r="Q133" s="8" t="n"/>
      <c r="R133" s="9" t="n"/>
      <c r="S133" s="8" t="n"/>
      <c r="T133" s="8" t="n"/>
      <c r="U133" s="8" t="n"/>
      <c r="V133" s="11">
        <f>IF(OR(B133="",C133=""),"",CONCATENATE(B133,".",C133))</f>
        <v/>
      </c>
      <c r="W133" s="6">
        <f>UPPER(TRIM(H133))</f>
        <v/>
      </c>
      <c r="X133" s="6">
        <f>UPPER(TRIM(I133))</f>
        <v/>
      </c>
      <c r="Y133" s="6">
        <f>IF(V133&lt;&gt;"",IFERROR(INDEX(federal_program_name_lookup,MATCH(V133,aln_lookup,0)),""),"")</f>
        <v/>
      </c>
    </row>
    <row r="134">
      <c r="A134" s="6">
        <f>IF(B134&lt;&gt;"", "AWARD-"&amp;TEXT(ROW()-1,"0000"), "")</f>
        <v/>
      </c>
      <c r="B134" s="7" t="n"/>
      <c r="C134" s="7" t="n"/>
      <c r="D134" s="7" t="n"/>
      <c r="E134" s="8" t="n"/>
      <c r="F134" s="9" t="n"/>
      <c r="G134" s="8" t="n"/>
      <c r="H134" s="8" t="n"/>
      <c r="I134" s="8" t="n"/>
      <c r="J134" s="10">
        <f>IF(A134="",0,SUMIFS(amount_expended,cfda_key,V134))</f>
        <v/>
      </c>
      <c r="K134" s="10">
        <f>IF(G134="OTHER CLUSTER NOT LISTED ABOVE",SUMIFS(amount_expended,uniform_other_cluster_name,X134), IF(AND(OR(G134="N/A",G134=""),H134=""),0,IF(G134="STATE CLUSTER",SUMIFS(amount_expended,uniform_state_cluster_name,W134),SUMIFS(amount_expended,cluster_name,G134))))</f>
        <v/>
      </c>
      <c r="L134" s="8" t="n"/>
      <c r="M134" s="7" t="n"/>
      <c r="N134" s="8" t="n"/>
      <c r="O134" s="7" t="n"/>
      <c r="P134" s="7" t="n"/>
      <c r="Q134" s="8" t="n"/>
      <c r="R134" s="9" t="n"/>
      <c r="S134" s="8" t="n"/>
      <c r="T134" s="8" t="n"/>
      <c r="U134" s="8" t="n"/>
      <c r="V134" s="11">
        <f>IF(OR(B134="",C134=""),"",CONCATENATE(B134,".",C134))</f>
        <v/>
      </c>
      <c r="W134" s="6">
        <f>UPPER(TRIM(H134))</f>
        <v/>
      </c>
      <c r="X134" s="6">
        <f>UPPER(TRIM(I134))</f>
        <v/>
      </c>
      <c r="Y134" s="6">
        <f>IF(V134&lt;&gt;"",IFERROR(INDEX(federal_program_name_lookup,MATCH(V134,aln_lookup,0)),""),"")</f>
        <v/>
      </c>
    </row>
    <row r="135">
      <c r="A135" s="6">
        <f>IF(B135&lt;&gt;"", "AWARD-"&amp;TEXT(ROW()-1,"0000"), "")</f>
        <v/>
      </c>
      <c r="B135" s="7" t="n"/>
      <c r="C135" s="7" t="n"/>
      <c r="D135" s="7" t="n"/>
      <c r="E135" s="8" t="n"/>
      <c r="F135" s="9" t="n"/>
      <c r="G135" s="8" t="n"/>
      <c r="H135" s="8" t="n"/>
      <c r="I135" s="8" t="n"/>
      <c r="J135" s="10">
        <f>IF(A135="",0,SUMIFS(amount_expended,cfda_key,V135))</f>
        <v/>
      </c>
      <c r="K135" s="10">
        <f>IF(G135="OTHER CLUSTER NOT LISTED ABOVE",SUMIFS(amount_expended,uniform_other_cluster_name,X135), IF(AND(OR(G135="N/A",G135=""),H135=""),0,IF(G135="STATE CLUSTER",SUMIFS(amount_expended,uniform_state_cluster_name,W135),SUMIFS(amount_expended,cluster_name,G135))))</f>
        <v/>
      </c>
      <c r="L135" s="8" t="n"/>
      <c r="M135" s="7" t="n"/>
      <c r="N135" s="8" t="n"/>
      <c r="O135" s="7" t="n"/>
      <c r="P135" s="7" t="n"/>
      <c r="Q135" s="8" t="n"/>
      <c r="R135" s="9" t="n"/>
      <c r="S135" s="8" t="n"/>
      <c r="T135" s="8" t="n"/>
      <c r="U135" s="8" t="n"/>
      <c r="V135" s="11">
        <f>IF(OR(B135="",C135=""),"",CONCATENATE(B135,".",C135))</f>
        <v/>
      </c>
      <c r="W135" s="6">
        <f>UPPER(TRIM(H135))</f>
        <v/>
      </c>
      <c r="X135" s="6">
        <f>UPPER(TRIM(I135))</f>
        <v/>
      </c>
      <c r="Y135" s="6">
        <f>IF(V135&lt;&gt;"",IFERROR(INDEX(federal_program_name_lookup,MATCH(V135,aln_lookup,0)),""),"")</f>
        <v/>
      </c>
    </row>
    <row r="136">
      <c r="A136" s="6">
        <f>IF(B136&lt;&gt;"", "AWARD-"&amp;TEXT(ROW()-1,"0000"), "")</f>
        <v/>
      </c>
      <c r="B136" s="7" t="n"/>
      <c r="C136" s="7" t="n"/>
      <c r="D136" s="7" t="n"/>
      <c r="E136" s="8" t="n"/>
      <c r="F136" s="9" t="n"/>
      <c r="G136" s="8" t="n"/>
      <c r="H136" s="8" t="n"/>
      <c r="I136" s="8" t="n"/>
      <c r="J136" s="10">
        <f>IF(A136="",0,SUMIFS(amount_expended,cfda_key,V136))</f>
        <v/>
      </c>
      <c r="K136" s="10">
        <f>IF(G136="OTHER CLUSTER NOT LISTED ABOVE",SUMIFS(amount_expended,uniform_other_cluster_name,X136), IF(AND(OR(G136="N/A",G136=""),H136=""),0,IF(G136="STATE CLUSTER",SUMIFS(amount_expended,uniform_state_cluster_name,W136),SUMIFS(amount_expended,cluster_name,G136))))</f>
        <v/>
      </c>
      <c r="L136" s="8" t="n"/>
      <c r="M136" s="7" t="n"/>
      <c r="N136" s="8" t="n"/>
      <c r="O136" s="7" t="n"/>
      <c r="P136" s="7" t="n"/>
      <c r="Q136" s="8" t="n"/>
      <c r="R136" s="9" t="n"/>
      <c r="S136" s="8" t="n"/>
      <c r="T136" s="8" t="n"/>
      <c r="U136" s="8" t="n"/>
      <c r="V136" s="11">
        <f>IF(OR(B136="",C136=""),"",CONCATENATE(B136,".",C136))</f>
        <v/>
      </c>
      <c r="W136" s="6">
        <f>UPPER(TRIM(H136))</f>
        <v/>
      </c>
      <c r="X136" s="6">
        <f>UPPER(TRIM(I136))</f>
        <v/>
      </c>
      <c r="Y136" s="6">
        <f>IF(V136&lt;&gt;"",IFERROR(INDEX(federal_program_name_lookup,MATCH(V136,aln_lookup,0)),""),"")</f>
        <v/>
      </c>
    </row>
    <row r="137">
      <c r="A137" s="6">
        <f>IF(B137&lt;&gt;"", "AWARD-"&amp;TEXT(ROW()-1,"0000"), "")</f>
        <v/>
      </c>
      <c r="B137" s="7" t="n"/>
      <c r="C137" s="7" t="n"/>
      <c r="D137" s="7" t="n"/>
      <c r="E137" s="8" t="n"/>
      <c r="F137" s="9" t="n"/>
      <c r="G137" s="8" t="n"/>
      <c r="H137" s="8" t="n"/>
      <c r="I137" s="8" t="n"/>
      <c r="J137" s="10">
        <f>IF(A137="",0,SUMIFS(amount_expended,cfda_key,V137))</f>
        <v/>
      </c>
      <c r="K137" s="10">
        <f>IF(G137="OTHER CLUSTER NOT LISTED ABOVE",SUMIFS(amount_expended,uniform_other_cluster_name,X137), IF(AND(OR(G137="N/A",G137=""),H137=""),0,IF(G137="STATE CLUSTER",SUMIFS(amount_expended,uniform_state_cluster_name,W137),SUMIFS(amount_expended,cluster_name,G137))))</f>
        <v/>
      </c>
      <c r="L137" s="8" t="n"/>
      <c r="M137" s="7" t="n"/>
      <c r="N137" s="8" t="n"/>
      <c r="O137" s="7" t="n"/>
      <c r="P137" s="7" t="n"/>
      <c r="Q137" s="8" t="n"/>
      <c r="R137" s="9" t="n"/>
      <c r="S137" s="8" t="n"/>
      <c r="T137" s="8" t="n"/>
      <c r="U137" s="8" t="n"/>
      <c r="V137" s="11">
        <f>IF(OR(B137="",C137=""),"",CONCATENATE(B137,".",C137))</f>
        <v/>
      </c>
      <c r="W137" s="6">
        <f>UPPER(TRIM(H137))</f>
        <v/>
      </c>
      <c r="X137" s="6">
        <f>UPPER(TRIM(I137))</f>
        <v/>
      </c>
      <c r="Y137" s="6">
        <f>IF(V137&lt;&gt;"",IFERROR(INDEX(federal_program_name_lookup,MATCH(V137,aln_lookup,0)),""),"")</f>
        <v/>
      </c>
    </row>
    <row r="138">
      <c r="A138" s="6">
        <f>IF(B138&lt;&gt;"", "AWARD-"&amp;TEXT(ROW()-1,"0000"), "")</f>
        <v/>
      </c>
      <c r="B138" s="7" t="n"/>
      <c r="C138" s="7" t="n"/>
      <c r="D138" s="7" t="n"/>
      <c r="E138" s="8" t="n"/>
      <c r="F138" s="9" t="n"/>
      <c r="G138" s="8" t="n"/>
      <c r="H138" s="8" t="n"/>
      <c r="I138" s="8" t="n"/>
      <c r="J138" s="10">
        <f>IF(A138="",0,SUMIFS(amount_expended,cfda_key,V138))</f>
        <v/>
      </c>
      <c r="K138" s="10">
        <f>IF(G138="OTHER CLUSTER NOT LISTED ABOVE",SUMIFS(amount_expended,uniform_other_cluster_name,X138), IF(AND(OR(G138="N/A",G138=""),H138=""),0,IF(G138="STATE CLUSTER",SUMIFS(amount_expended,uniform_state_cluster_name,W138),SUMIFS(amount_expended,cluster_name,G138))))</f>
        <v/>
      </c>
      <c r="L138" s="8" t="n"/>
      <c r="M138" s="7" t="n"/>
      <c r="N138" s="8" t="n"/>
      <c r="O138" s="7" t="n"/>
      <c r="P138" s="7" t="n"/>
      <c r="Q138" s="8" t="n"/>
      <c r="R138" s="9" t="n"/>
      <c r="S138" s="8" t="n"/>
      <c r="T138" s="8" t="n"/>
      <c r="U138" s="8" t="n"/>
      <c r="V138" s="11">
        <f>IF(OR(B138="",C138=""),"",CONCATENATE(B138,".",C138))</f>
        <v/>
      </c>
      <c r="W138" s="6">
        <f>UPPER(TRIM(H138))</f>
        <v/>
      </c>
      <c r="X138" s="6">
        <f>UPPER(TRIM(I138))</f>
        <v/>
      </c>
      <c r="Y138" s="6">
        <f>IF(V138&lt;&gt;"",IFERROR(INDEX(federal_program_name_lookup,MATCH(V138,aln_lookup,0)),""),"")</f>
        <v/>
      </c>
    </row>
    <row r="139">
      <c r="A139" s="6">
        <f>IF(B139&lt;&gt;"", "AWARD-"&amp;TEXT(ROW()-1,"0000"), "")</f>
        <v/>
      </c>
      <c r="B139" s="7" t="n"/>
      <c r="C139" s="7" t="n"/>
      <c r="D139" s="7" t="n"/>
      <c r="E139" s="8" t="n"/>
      <c r="F139" s="9" t="n"/>
      <c r="G139" s="8" t="n"/>
      <c r="H139" s="8" t="n"/>
      <c r="I139" s="8" t="n"/>
      <c r="J139" s="10">
        <f>IF(A139="",0,SUMIFS(amount_expended,cfda_key,V139))</f>
        <v/>
      </c>
      <c r="K139" s="10">
        <f>IF(G139="OTHER CLUSTER NOT LISTED ABOVE",SUMIFS(amount_expended,uniform_other_cluster_name,X139), IF(AND(OR(G139="N/A",G139=""),H139=""),0,IF(G139="STATE CLUSTER",SUMIFS(amount_expended,uniform_state_cluster_name,W139),SUMIFS(amount_expended,cluster_name,G139))))</f>
        <v/>
      </c>
      <c r="L139" s="8" t="n"/>
      <c r="M139" s="7" t="n"/>
      <c r="N139" s="8" t="n"/>
      <c r="O139" s="7" t="n"/>
      <c r="P139" s="7" t="n"/>
      <c r="Q139" s="8" t="n"/>
      <c r="R139" s="9" t="n"/>
      <c r="S139" s="8" t="n"/>
      <c r="T139" s="8" t="n"/>
      <c r="U139" s="8" t="n"/>
      <c r="V139" s="11">
        <f>IF(OR(B139="",C139=""),"",CONCATENATE(B139,".",C139))</f>
        <v/>
      </c>
      <c r="W139" s="6">
        <f>UPPER(TRIM(H139))</f>
        <v/>
      </c>
      <c r="X139" s="6">
        <f>UPPER(TRIM(I139))</f>
        <v/>
      </c>
      <c r="Y139" s="6">
        <f>IF(V139&lt;&gt;"",IFERROR(INDEX(federal_program_name_lookup,MATCH(V139,aln_lookup,0)),""),"")</f>
        <v/>
      </c>
    </row>
    <row r="140">
      <c r="A140" s="6">
        <f>IF(B140&lt;&gt;"", "AWARD-"&amp;TEXT(ROW()-1,"0000"), "")</f>
        <v/>
      </c>
      <c r="B140" s="7" t="n"/>
      <c r="C140" s="7" t="n"/>
      <c r="D140" s="7" t="n"/>
      <c r="E140" s="8" t="n"/>
      <c r="F140" s="9" t="n"/>
      <c r="G140" s="8" t="n"/>
      <c r="H140" s="8" t="n"/>
      <c r="I140" s="8" t="n"/>
      <c r="J140" s="10">
        <f>IF(A140="",0,SUMIFS(amount_expended,cfda_key,V140))</f>
        <v/>
      </c>
      <c r="K140" s="10">
        <f>IF(G140="OTHER CLUSTER NOT LISTED ABOVE",SUMIFS(amount_expended,uniform_other_cluster_name,X140), IF(AND(OR(G140="N/A",G140=""),H140=""),0,IF(G140="STATE CLUSTER",SUMIFS(amount_expended,uniform_state_cluster_name,W140),SUMIFS(amount_expended,cluster_name,G140))))</f>
        <v/>
      </c>
      <c r="L140" s="8" t="n"/>
      <c r="M140" s="7" t="n"/>
      <c r="N140" s="8" t="n"/>
      <c r="O140" s="7" t="n"/>
      <c r="P140" s="7" t="n"/>
      <c r="Q140" s="8" t="n"/>
      <c r="R140" s="9" t="n"/>
      <c r="S140" s="8" t="n"/>
      <c r="T140" s="8" t="n"/>
      <c r="U140" s="8" t="n"/>
      <c r="V140" s="11">
        <f>IF(OR(B140="",C140=""),"",CONCATENATE(B140,".",C140))</f>
        <v/>
      </c>
      <c r="W140" s="6">
        <f>UPPER(TRIM(H140))</f>
        <v/>
      </c>
      <c r="X140" s="6">
        <f>UPPER(TRIM(I140))</f>
        <v/>
      </c>
      <c r="Y140" s="6">
        <f>IF(V140&lt;&gt;"",IFERROR(INDEX(federal_program_name_lookup,MATCH(V140,aln_lookup,0)),""),"")</f>
        <v/>
      </c>
    </row>
    <row r="141">
      <c r="A141" s="6">
        <f>IF(B141&lt;&gt;"", "AWARD-"&amp;TEXT(ROW()-1,"0000"), "")</f>
        <v/>
      </c>
      <c r="B141" s="7" t="n"/>
      <c r="C141" s="7" t="n"/>
      <c r="D141" s="7" t="n"/>
      <c r="E141" s="8" t="n"/>
      <c r="F141" s="9" t="n"/>
      <c r="G141" s="8" t="n"/>
      <c r="H141" s="8" t="n"/>
      <c r="I141" s="8" t="n"/>
      <c r="J141" s="10">
        <f>IF(A141="",0,SUMIFS(amount_expended,cfda_key,V141))</f>
        <v/>
      </c>
      <c r="K141" s="10">
        <f>IF(G141="OTHER CLUSTER NOT LISTED ABOVE",SUMIFS(amount_expended,uniform_other_cluster_name,X141), IF(AND(OR(G141="N/A",G141=""),H141=""),0,IF(G141="STATE CLUSTER",SUMIFS(amount_expended,uniform_state_cluster_name,W141),SUMIFS(amount_expended,cluster_name,G141))))</f>
        <v/>
      </c>
      <c r="L141" s="8" t="n"/>
      <c r="M141" s="7" t="n"/>
      <c r="N141" s="8" t="n"/>
      <c r="O141" s="7" t="n"/>
      <c r="P141" s="7" t="n"/>
      <c r="Q141" s="8" t="n"/>
      <c r="R141" s="9" t="n"/>
      <c r="S141" s="8" t="n"/>
      <c r="T141" s="8" t="n"/>
      <c r="U141" s="8" t="n"/>
      <c r="V141" s="11">
        <f>IF(OR(B141="",C141=""),"",CONCATENATE(B141,".",C141))</f>
        <v/>
      </c>
      <c r="W141" s="6">
        <f>UPPER(TRIM(H141))</f>
        <v/>
      </c>
      <c r="X141" s="6">
        <f>UPPER(TRIM(I141))</f>
        <v/>
      </c>
      <c r="Y141" s="6">
        <f>IF(V141&lt;&gt;"",IFERROR(INDEX(federal_program_name_lookup,MATCH(V141,aln_lookup,0)),""),"")</f>
        <v/>
      </c>
    </row>
    <row r="142">
      <c r="A142" s="6">
        <f>IF(B142&lt;&gt;"", "AWARD-"&amp;TEXT(ROW()-1,"0000"), "")</f>
        <v/>
      </c>
      <c r="B142" s="7" t="n"/>
      <c r="C142" s="7" t="n"/>
      <c r="D142" s="7" t="n"/>
      <c r="E142" s="8" t="n"/>
      <c r="F142" s="9" t="n"/>
      <c r="G142" s="8" t="n"/>
      <c r="H142" s="8" t="n"/>
      <c r="I142" s="8" t="n"/>
      <c r="J142" s="10">
        <f>IF(A142="",0,SUMIFS(amount_expended,cfda_key,V142))</f>
        <v/>
      </c>
      <c r="K142" s="10">
        <f>IF(G142="OTHER CLUSTER NOT LISTED ABOVE",SUMIFS(amount_expended,uniform_other_cluster_name,X142), IF(AND(OR(G142="N/A",G142=""),H142=""),0,IF(G142="STATE CLUSTER",SUMIFS(amount_expended,uniform_state_cluster_name,W142),SUMIFS(amount_expended,cluster_name,G142))))</f>
        <v/>
      </c>
      <c r="L142" s="8" t="n"/>
      <c r="M142" s="7" t="n"/>
      <c r="N142" s="8" t="n"/>
      <c r="O142" s="7" t="n"/>
      <c r="P142" s="7" t="n"/>
      <c r="Q142" s="8" t="n"/>
      <c r="R142" s="9" t="n"/>
      <c r="S142" s="8" t="n"/>
      <c r="T142" s="8" t="n"/>
      <c r="U142" s="8" t="n"/>
      <c r="V142" s="11">
        <f>IF(OR(B142="",C142=""),"",CONCATENATE(B142,".",C142))</f>
        <v/>
      </c>
      <c r="W142" s="6">
        <f>UPPER(TRIM(H142))</f>
        <v/>
      </c>
      <c r="X142" s="6">
        <f>UPPER(TRIM(I142))</f>
        <v/>
      </c>
      <c r="Y142" s="6">
        <f>IF(V142&lt;&gt;"",IFERROR(INDEX(federal_program_name_lookup,MATCH(V142,aln_lookup,0)),""),"")</f>
        <v/>
      </c>
    </row>
    <row r="143">
      <c r="A143" s="6">
        <f>IF(B143&lt;&gt;"", "AWARD-"&amp;TEXT(ROW()-1,"0000"), "")</f>
        <v/>
      </c>
      <c r="B143" s="7" t="n"/>
      <c r="C143" s="7" t="n"/>
      <c r="D143" s="7" t="n"/>
      <c r="E143" s="8" t="n"/>
      <c r="F143" s="9" t="n"/>
      <c r="G143" s="8" t="n"/>
      <c r="H143" s="8" t="n"/>
      <c r="I143" s="8" t="n"/>
      <c r="J143" s="10">
        <f>IF(A143="",0,SUMIFS(amount_expended,cfda_key,V143))</f>
        <v/>
      </c>
      <c r="K143" s="10">
        <f>IF(G143="OTHER CLUSTER NOT LISTED ABOVE",SUMIFS(amount_expended,uniform_other_cluster_name,X143), IF(AND(OR(G143="N/A",G143=""),H143=""),0,IF(G143="STATE CLUSTER",SUMIFS(amount_expended,uniform_state_cluster_name,W143),SUMIFS(amount_expended,cluster_name,G143))))</f>
        <v/>
      </c>
      <c r="L143" s="8" t="n"/>
      <c r="M143" s="7" t="n"/>
      <c r="N143" s="8" t="n"/>
      <c r="O143" s="7" t="n"/>
      <c r="P143" s="7" t="n"/>
      <c r="Q143" s="8" t="n"/>
      <c r="R143" s="9" t="n"/>
      <c r="S143" s="8" t="n"/>
      <c r="T143" s="8" t="n"/>
      <c r="U143" s="8" t="n"/>
      <c r="V143" s="11">
        <f>IF(OR(B143="",C143=""),"",CONCATENATE(B143,".",C143))</f>
        <v/>
      </c>
      <c r="W143" s="6">
        <f>UPPER(TRIM(H143))</f>
        <v/>
      </c>
      <c r="X143" s="6">
        <f>UPPER(TRIM(I143))</f>
        <v/>
      </c>
      <c r="Y143" s="6">
        <f>IF(V143&lt;&gt;"",IFERROR(INDEX(federal_program_name_lookup,MATCH(V143,aln_lookup,0)),""),"")</f>
        <v/>
      </c>
    </row>
    <row r="144">
      <c r="A144" s="6">
        <f>IF(B144&lt;&gt;"", "AWARD-"&amp;TEXT(ROW()-1,"0000"), "")</f>
        <v/>
      </c>
      <c r="B144" s="7" t="n"/>
      <c r="C144" s="7" t="n"/>
      <c r="D144" s="7" t="n"/>
      <c r="E144" s="8" t="n"/>
      <c r="F144" s="9" t="n"/>
      <c r="G144" s="8" t="n"/>
      <c r="H144" s="8" t="n"/>
      <c r="I144" s="8" t="n"/>
      <c r="J144" s="10">
        <f>IF(A144="",0,SUMIFS(amount_expended,cfda_key,V144))</f>
        <v/>
      </c>
      <c r="K144" s="10">
        <f>IF(G144="OTHER CLUSTER NOT LISTED ABOVE",SUMIFS(amount_expended,uniform_other_cluster_name,X144), IF(AND(OR(G144="N/A",G144=""),H144=""),0,IF(G144="STATE CLUSTER",SUMIFS(amount_expended,uniform_state_cluster_name,W144),SUMIFS(amount_expended,cluster_name,G144))))</f>
        <v/>
      </c>
      <c r="L144" s="8" t="n"/>
      <c r="M144" s="7" t="n"/>
      <c r="N144" s="8" t="n"/>
      <c r="O144" s="7" t="n"/>
      <c r="P144" s="7" t="n"/>
      <c r="Q144" s="8" t="n"/>
      <c r="R144" s="9" t="n"/>
      <c r="S144" s="8" t="n"/>
      <c r="T144" s="8" t="n"/>
      <c r="U144" s="8" t="n"/>
      <c r="V144" s="11">
        <f>IF(OR(B144="",C144=""),"",CONCATENATE(B144,".",C144))</f>
        <v/>
      </c>
      <c r="W144" s="6">
        <f>UPPER(TRIM(H144))</f>
        <v/>
      </c>
      <c r="X144" s="6">
        <f>UPPER(TRIM(I144))</f>
        <v/>
      </c>
      <c r="Y144" s="6">
        <f>IF(V144&lt;&gt;"",IFERROR(INDEX(federal_program_name_lookup,MATCH(V144,aln_lookup,0)),""),"")</f>
        <v/>
      </c>
    </row>
    <row r="145">
      <c r="A145" s="6">
        <f>IF(B145&lt;&gt;"", "AWARD-"&amp;TEXT(ROW()-1,"0000"), "")</f>
        <v/>
      </c>
      <c r="B145" s="7" t="n"/>
      <c r="C145" s="7" t="n"/>
      <c r="D145" s="7" t="n"/>
      <c r="E145" s="8" t="n"/>
      <c r="F145" s="9" t="n"/>
      <c r="G145" s="8" t="n"/>
      <c r="H145" s="8" t="n"/>
      <c r="I145" s="8" t="n"/>
      <c r="J145" s="10">
        <f>IF(A145="",0,SUMIFS(amount_expended,cfda_key,V145))</f>
        <v/>
      </c>
      <c r="K145" s="10">
        <f>IF(G145="OTHER CLUSTER NOT LISTED ABOVE",SUMIFS(amount_expended,uniform_other_cluster_name,X145), IF(AND(OR(G145="N/A",G145=""),H145=""),0,IF(G145="STATE CLUSTER",SUMIFS(amount_expended,uniform_state_cluster_name,W145),SUMIFS(amount_expended,cluster_name,G145))))</f>
        <v/>
      </c>
      <c r="L145" s="8" t="n"/>
      <c r="M145" s="7" t="n"/>
      <c r="N145" s="8" t="n"/>
      <c r="O145" s="7" t="n"/>
      <c r="P145" s="7" t="n"/>
      <c r="Q145" s="8" t="n"/>
      <c r="R145" s="9" t="n"/>
      <c r="S145" s="8" t="n"/>
      <c r="T145" s="8" t="n"/>
      <c r="U145" s="8" t="n"/>
      <c r="V145" s="11">
        <f>IF(OR(B145="",C145=""),"",CONCATENATE(B145,".",C145))</f>
        <v/>
      </c>
      <c r="W145" s="6">
        <f>UPPER(TRIM(H145))</f>
        <v/>
      </c>
      <c r="X145" s="6">
        <f>UPPER(TRIM(I145))</f>
        <v/>
      </c>
      <c r="Y145" s="6">
        <f>IF(V145&lt;&gt;"",IFERROR(INDEX(federal_program_name_lookup,MATCH(V145,aln_lookup,0)),""),"")</f>
        <v/>
      </c>
    </row>
    <row r="146">
      <c r="A146" s="6">
        <f>IF(B146&lt;&gt;"", "AWARD-"&amp;TEXT(ROW()-1,"0000"), "")</f>
        <v/>
      </c>
      <c r="B146" s="7" t="n"/>
      <c r="C146" s="7" t="n"/>
      <c r="D146" s="7" t="n"/>
      <c r="E146" s="8" t="n"/>
      <c r="F146" s="9" t="n"/>
      <c r="G146" s="8" t="n"/>
      <c r="H146" s="8" t="n"/>
      <c r="I146" s="8" t="n"/>
      <c r="J146" s="10">
        <f>IF(A146="",0,SUMIFS(amount_expended,cfda_key,V146))</f>
        <v/>
      </c>
      <c r="K146" s="10">
        <f>IF(G146="OTHER CLUSTER NOT LISTED ABOVE",SUMIFS(amount_expended,uniform_other_cluster_name,X146), IF(AND(OR(G146="N/A",G146=""),H146=""),0,IF(G146="STATE CLUSTER",SUMIFS(amount_expended,uniform_state_cluster_name,W146),SUMIFS(amount_expended,cluster_name,G146))))</f>
        <v/>
      </c>
      <c r="L146" s="8" t="n"/>
      <c r="M146" s="7" t="n"/>
      <c r="N146" s="8" t="n"/>
      <c r="O146" s="7" t="n"/>
      <c r="P146" s="7" t="n"/>
      <c r="Q146" s="8" t="n"/>
      <c r="R146" s="9" t="n"/>
      <c r="S146" s="8" t="n"/>
      <c r="T146" s="8" t="n"/>
      <c r="U146" s="8" t="n"/>
      <c r="V146" s="11">
        <f>IF(OR(B146="",C146=""),"",CONCATENATE(B146,".",C146))</f>
        <v/>
      </c>
      <c r="W146" s="6">
        <f>UPPER(TRIM(H146))</f>
        <v/>
      </c>
      <c r="X146" s="6">
        <f>UPPER(TRIM(I146))</f>
        <v/>
      </c>
      <c r="Y146" s="6">
        <f>IF(V146&lt;&gt;"",IFERROR(INDEX(federal_program_name_lookup,MATCH(V146,aln_lookup,0)),""),"")</f>
        <v/>
      </c>
    </row>
    <row r="147">
      <c r="A147" s="6">
        <f>IF(B147&lt;&gt;"", "AWARD-"&amp;TEXT(ROW()-1,"0000"), "")</f>
        <v/>
      </c>
      <c r="B147" s="7" t="n"/>
      <c r="C147" s="7" t="n"/>
      <c r="D147" s="7" t="n"/>
      <c r="E147" s="8" t="n"/>
      <c r="F147" s="9" t="n"/>
      <c r="G147" s="8" t="n"/>
      <c r="H147" s="8" t="n"/>
      <c r="I147" s="8" t="n"/>
      <c r="J147" s="10">
        <f>IF(A147="",0,SUMIFS(amount_expended,cfda_key,V147))</f>
        <v/>
      </c>
      <c r="K147" s="10">
        <f>IF(G147="OTHER CLUSTER NOT LISTED ABOVE",SUMIFS(amount_expended,uniform_other_cluster_name,X147), IF(AND(OR(G147="N/A",G147=""),H147=""),0,IF(G147="STATE CLUSTER",SUMIFS(amount_expended,uniform_state_cluster_name,W147),SUMIFS(amount_expended,cluster_name,G147))))</f>
        <v/>
      </c>
      <c r="L147" s="8" t="n"/>
      <c r="M147" s="7" t="n"/>
      <c r="N147" s="8" t="n"/>
      <c r="O147" s="7" t="n"/>
      <c r="P147" s="7" t="n"/>
      <c r="Q147" s="8" t="n"/>
      <c r="R147" s="9" t="n"/>
      <c r="S147" s="8" t="n"/>
      <c r="T147" s="8" t="n"/>
      <c r="U147" s="8" t="n"/>
      <c r="V147" s="11">
        <f>IF(OR(B147="",C147=""),"",CONCATENATE(B147,".",C147))</f>
        <v/>
      </c>
      <c r="W147" s="6">
        <f>UPPER(TRIM(H147))</f>
        <v/>
      </c>
      <c r="X147" s="6">
        <f>UPPER(TRIM(I147))</f>
        <v/>
      </c>
      <c r="Y147" s="6">
        <f>IF(V147&lt;&gt;"",IFERROR(INDEX(federal_program_name_lookup,MATCH(V147,aln_lookup,0)),""),"")</f>
        <v/>
      </c>
    </row>
    <row r="148">
      <c r="A148" s="6">
        <f>IF(B148&lt;&gt;"", "AWARD-"&amp;TEXT(ROW()-1,"0000"), "")</f>
        <v/>
      </c>
      <c r="B148" s="7" t="n"/>
      <c r="C148" s="7" t="n"/>
      <c r="D148" s="7" t="n"/>
      <c r="E148" s="8" t="n"/>
      <c r="F148" s="9" t="n"/>
      <c r="G148" s="8" t="n"/>
      <c r="H148" s="8" t="n"/>
      <c r="I148" s="8" t="n"/>
      <c r="J148" s="10">
        <f>IF(A148="",0,SUMIFS(amount_expended,cfda_key,V148))</f>
        <v/>
      </c>
      <c r="K148" s="10">
        <f>IF(G148="OTHER CLUSTER NOT LISTED ABOVE",SUMIFS(amount_expended,uniform_other_cluster_name,X148), IF(AND(OR(G148="N/A",G148=""),H148=""),0,IF(G148="STATE CLUSTER",SUMIFS(amount_expended,uniform_state_cluster_name,W148),SUMIFS(amount_expended,cluster_name,G148))))</f>
        <v/>
      </c>
      <c r="L148" s="8" t="n"/>
      <c r="M148" s="7" t="n"/>
      <c r="N148" s="8" t="n"/>
      <c r="O148" s="7" t="n"/>
      <c r="P148" s="7" t="n"/>
      <c r="Q148" s="8" t="n"/>
      <c r="R148" s="9" t="n"/>
      <c r="S148" s="8" t="n"/>
      <c r="T148" s="8" t="n"/>
      <c r="U148" s="8" t="n"/>
      <c r="V148" s="11">
        <f>IF(OR(B148="",C148=""),"",CONCATENATE(B148,".",C148))</f>
        <v/>
      </c>
      <c r="W148" s="6">
        <f>UPPER(TRIM(H148))</f>
        <v/>
      </c>
      <c r="X148" s="6">
        <f>UPPER(TRIM(I148))</f>
        <v/>
      </c>
      <c r="Y148" s="6">
        <f>IF(V148&lt;&gt;"",IFERROR(INDEX(federal_program_name_lookup,MATCH(V148,aln_lookup,0)),""),"")</f>
        <v/>
      </c>
    </row>
    <row r="149">
      <c r="A149" s="6">
        <f>IF(B149&lt;&gt;"", "AWARD-"&amp;TEXT(ROW()-1,"0000"), "")</f>
        <v/>
      </c>
      <c r="B149" s="7" t="n"/>
      <c r="C149" s="7" t="n"/>
      <c r="D149" s="7" t="n"/>
      <c r="E149" s="8" t="n"/>
      <c r="F149" s="9" t="n"/>
      <c r="G149" s="8" t="n"/>
      <c r="H149" s="8" t="n"/>
      <c r="I149" s="8" t="n"/>
      <c r="J149" s="10">
        <f>IF(A149="",0,SUMIFS(amount_expended,cfda_key,V149))</f>
        <v/>
      </c>
      <c r="K149" s="10">
        <f>IF(G149="OTHER CLUSTER NOT LISTED ABOVE",SUMIFS(amount_expended,uniform_other_cluster_name,X149), IF(AND(OR(G149="N/A",G149=""),H149=""),0,IF(G149="STATE CLUSTER",SUMIFS(amount_expended,uniform_state_cluster_name,W149),SUMIFS(amount_expended,cluster_name,G149))))</f>
        <v/>
      </c>
      <c r="L149" s="8" t="n"/>
      <c r="M149" s="7" t="n"/>
      <c r="N149" s="8" t="n"/>
      <c r="O149" s="7" t="n"/>
      <c r="P149" s="7" t="n"/>
      <c r="Q149" s="8" t="n"/>
      <c r="R149" s="9" t="n"/>
      <c r="S149" s="8" t="n"/>
      <c r="T149" s="8" t="n"/>
      <c r="U149" s="8" t="n"/>
      <c r="V149" s="11">
        <f>IF(OR(B149="",C149=""),"",CONCATENATE(B149,".",C149))</f>
        <v/>
      </c>
      <c r="W149" s="6">
        <f>UPPER(TRIM(H149))</f>
        <v/>
      </c>
      <c r="X149" s="6">
        <f>UPPER(TRIM(I149))</f>
        <v/>
      </c>
      <c r="Y149" s="6">
        <f>IF(V149&lt;&gt;"",IFERROR(INDEX(federal_program_name_lookup,MATCH(V149,aln_lookup,0)),""),"")</f>
        <v/>
      </c>
    </row>
    <row r="150">
      <c r="A150" s="6">
        <f>IF(B150&lt;&gt;"", "AWARD-"&amp;TEXT(ROW()-1,"0000"), "")</f>
        <v/>
      </c>
      <c r="B150" s="7" t="n"/>
      <c r="C150" s="7" t="n"/>
      <c r="D150" s="7" t="n"/>
      <c r="E150" s="8" t="n"/>
      <c r="F150" s="9" t="n"/>
      <c r="G150" s="8" t="n"/>
      <c r="H150" s="8" t="n"/>
      <c r="I150" s="8" t="n"/>
      <c r="J150" s="10">
        <f>IF(A150="",0,SUMIFS(amount_expended,cfda_key,V150))</f>
        <v/>
      </c>
      <c r="K150" s="10">
        <f>IF(G150="OTHER CLUSTER NOT LISTED ABOVE",SUMIFS(amount_expended,uniform_other_cluster_name,X150), IF(AND(OR(G150="N/A",G150=""),H150=""),0,IF(G150="STATE CLUSTER",SUMIFS(amount_expended,uniform_state_cluster_name,W150),SUMIFS(amount_expended,cluster_name,G150))))</f>
        <v/>
      </c>
      <c r="L150" s="8" t="n"/>
      <c r="M150" s="7" t="n"/>
      <c r="N150" s="8" t="n"/>
      <c r="O150" s="7" t="n"/>
      <c r="P150" s="7" t="n"/>
      <c r="Q150" s="8" t="n"/>
      <c r="R150" s="9" t="n"/>
      <c r="S150" s="8" t="n"/>
      <c r="T150" s="8" t="n"/>
      <c r="U150" s="8" t="n"/>
      <c r="V150" s="11">
        <f>IF(OR(B150="",C150=""),"",CONCATENATE(B150,".",C150))</f>
        <v/>
      </c>
      <c r="W150" s="6">
        <f>UPPER(TRIM(H150))</f>
        <v/>
      </c>
      <c r="X150" s="6">
        <f>UPPER(TRIM(I150))</f>
        <v/>
      </c>
      <c r="Y150" s="6">
        <f>IF(V150&lt;&gt;"",IFERROR(INDEX(federal_program_name_lookup,MATCH(V150,aln_lookup,0)),""),"")</f>
        <v/>
      </c>
    </row>
    <row r="151">
      <c r="A151" s="6">
        <f>IF(B151&lt;&gt;"", "AWARD-"&amp;TEXT(ROW()-1,"0000"), "")</f>
        <v/>
      </c>
      <c r="B151" s="7" t="n"/>
      <c r="C151" s="7" t="n"/>
      <c r="D151" s="7" t="n"/>
      <c r="E151" s="8" t="n"/>
      <c r="F151" s="9" t="n"/>
      <c r="G151" s="8" t="n"/>
      <c r="H151" s="8" t="n"/>
      <c r="I151" s="8" t="n"/>
      <c r="J151" s="10">
        <f>IF(A151="",0,SUMIFS(amount_expended,cfda_key,V151))</f>
        <v/>
      </c>
      <c r="K151" s="10">
        <f>IF(G151="OTHER CLUSTER NOT LISTED ABOVE",SUMIFS(amount_expended,uniform_other_cluster_name,X151), IF(AND(OR(G151="N/A",G151=""),H151=""),0,IF(G151="STATE CLUSTER",SUMIFS(amount_expended,uniform_state_cluster_name,W151),SUMIFS(amount_expended,cluster_name,G151))))</f>
        <v/>
      </c>
      <c r="L151" s="8" t="n"/>
      <c r="M151" s="7" t="n"/>
      <c r="N151" s="8" t="n"/>
      <c r="O151" s="7" t="n"/>
      <c r="P151" s="7" t="n"/>
      <c r="Q151" s="8" t="n"/>
      <c r="R151" s="9" t="n"/>
      <c r="S151" s="8" t="n"/>
      <c r="T151" s="8" t="n"/>
      <c r="U151" s="8" t="n"/>
      <c r="V151" s="11">
        <f>IF(OR(B151="",C151=""),"",CONCATENATE(B151,".",C151))</f>
        <v/>
      </c>
      <c r="W151" s="6">
        <f>UPPER(TRIM(H151))</f>
        <v/>
      </c>
      <c r="X151" s="6">
        <f>UPPER(TRIM(I151))</f>
        <v/>
      </c>
      <c r="Y151" s="6">
        <f>IF(V151&lt;&gt;"",IFERROR(INDEX(federal_program_name_lookup,MATCH(V151,aln_lookup,0)),""),"")</f>
        <v/>
      </c>
    </row>
    <row r="152">
      <c r="A152" s="6">
        <f>IF(B152&lt;&gt;"", "AWARD-"&amp;TEXT(ROW()-1,"0000"), "")</f>
        <v/>
      </c>
      <c r="B152" s="7" t="n"/>
      <c r="C152" s="7" t="n"/>
      <c r="D152" s="7" t="n"/>
      <c r="E152" s="8" t="n"/>
      <c r="F152" s="9" t="n"/>
      <c r="G152" s="8" t="n"/>
      <c r="H152" s="8" t="n"/>
      <c r="I152" s="8" t="n"/>
      <c r="J152" s="10">
        <f>IF(A152="",0,SUMIFS(amount_expended,cfda_key,V152))</f>
        <v/>
      </c>
      <c r="K152" s="10">
        <f>IF(G152="OTHER CLUSTER NOT LISTED ABOVE",SUMIFS(amount_expended,uniform_other_cluster_name,X152), IF(AND(OR(G152="N/A",G152=""),H152=""),0,IF(G152="STATE CLUSTER",SUMIFS(amount_expended,uniform_state_cluster_name,W152),SUMIFS(amount_expended,cluster_name,G152))))</f>
        <v/>
      </c>
      <c r="L152" s="8" t="n"/>
      <c r="M152" s="7" t="n"/>
      <c r="N152" s="8" t="n"/>
      <c r="O152" s="7" t="n"/>
      <c r="P152" s="7" t="n"/>
      <c r="Q152" s="8" t="n"/>
      <c r="R152" s="9" t="n"/>
      <c r="S152" s="8" t="n"/>
      <c r="T152" s="8" t="n"/>
      <c r="U152" s="8" t="n"/>
      <c r="V152" s="11">
        <f>IF(OR(B152="",C152=""),"",CONCATENATE(B152,".",C152))</f>
        <v/>
      </c>
      <c r="W152" s="6">
        <f>UPPER(TRIM(H152))</f>
        <v/>
      </c>
      <c r="X152" s="6">
        <f>UPPER(TRIM(I152))</f>
        <v/>
      </c>
      <c r="Y152" s="6">
        <f>IF(V152&lt;&gt;"",IFERROR(INDEX(federal_program_name_lookup,MATCH(V152,aln_lookup,0)),""),"")</f>
        <v/>
      </c>
    </row>
    <row r="153">
      <c r="A153" s="6">
        <f>IF(B153&lt;&gt;"", "AWARD-"&amp;TEXT(ROW()-1,"0000"), "")</f>
        <v/>
      </c>
      <c r="B153" s="7" t="n"/>
      <c r="C153" s="7" t="n"/>
      <c r="D153" s="7" t="n"/>
      <c r="E153" s="8" t="n"/>
      <c r="F153" s="9" t="n"/>
      <c r="G153" s="8" t="n"/>
      <c r="H153" s="8" t="n"/>
      <c r="I153" s="8" t="n"/>
      <c r="J153" s="10">
        <f>IF(A153="",0,SUMIFS(amount_expended,cfda_key,V153))</f>
        <v/>
      </c>
      <c r="K153" s="10">
        <f>IF(G153="OTHER CLUSTER NOT LISTED ABOVE",SUMIFS(amount_expended,uniform_other_cluster_name,X153), IF(AND(OR(G153="N/A",G153=""),H153=""),0,IF(G153="STATE CLUSTER",SUMIFS(amount_expended,uniform_state_cluster_name,W153),SUMIFS(amount_expended,cluster_name,G153))))</f>
        <v/>
      </c>
      <c r="L153" s="8" t="n"/>
      <c r="M153" s="7" t="n"/>
      <c r="N153" s="8" t="n"/>
      <c r="O153" s="7" t="n"/>
      <c r="P153" s="7" t="n"/>
      <c r="Q153" s="8" t="n"/>
      <c r="R153" s="9" t="n"/>
      <c r="S153" s="8" t="n"/>
      <c r="T153" s="8" t="n"/>
      <c r="U153" s="8" t="n"/>
      <c r="V153" s="11">
        <f>IF(OR(B153="",C153=""),"",CONCATENATE(B153,".",C153))</f>
        <v/>
      </c>
      <c r="W153" s="6">
        <f>UPPER(TRIM(H153))</f>
        <v/>
      </c>
      <c r="X153" s="6">
        <f>UPPER(TRIM(I153))</f>
        <v/>
      </c>
      <c r="Y153" s="6">
        <f>IF(V153&lt;&gt;"",IFERROR(INDEX(federal_program_name_lookup,MATCH(V153,aln_lookup,0)),""),"")</f>
        <v/>
      </c>
    </row>
    <row r="154">
      <c r="A154" s="6">
        <f>IF(B154&lt;&gt;"", "AWARD-"&amp;TEXT(ROW()-1,"0000"), "")</f>
        <v/>
      </c>
      <c r="B154" s="7" t="n"/>
      <c r="C154" s="7" t="n"/>
      <c r="D154" s="7" t="n"/>
      <c r="E154" s="8" t="n"/>
      <c r="F154" s="9" t="n"/>
      <c r="G154" s="8" t="n"/>
      <c r="H154" s="8" t="n"/>
      <c r="I154" s="8" t="n"/>
      <c r="J154" s="10">
        <f>IF(A154="",0,SUMIFS(amount_expended,cfda_key,V154))</f>
        <v/>
      </c>
      <c r="K154" s="10">
        <f>IF(G154="OTHER CLUSTER NOT LISTED ABOVE",SUMIFS(amount_expended,uniform_other_cluster_name,X154), IF(AND(OR(G154="N/A",G154=""),H154=""),0,IF(G154="STATE CLUSTER",SUMIFS(amount_expended,uniform_state_cluster_name,W154),SUMIFS(amount_expended,cluster_name,G154))))</f>
        <v/>
      </c>
      <c r="L154" s="8" t="n"/>
      <c r="M154" s="7" t="n"/>
      <c r="N154" s="8" t="n"/>
      <c r="O154" s="7" t="n"/>
      <c r="P154" s="7" t="n"/>
      <c r="Q154" s="8" t="n"/>
      <c r="R154" s="9" t="n"/>
      <c r="S154" s="8" t="n"/>
      <c r="T154" s="8" t="n"/>
      <c r="U154" s="8" t="n"/>
      <c r="V154" s="11">
        <f>IF(OR(B154="",C154=""),"",CONCATENATE(B154,".",C154))</f>
        <v/>
      </c>
      <c r="W154" s="6">
        <f>UPPER(TRIM(H154))</f>
        <v/>
      </c>
      <c r="X154" s="6">
        <f>UPPER(TRIM(I154))</f>
        <v/>
      </c>
      <c r="Y154" s="6">
        <f>IF(V154&lt;&gt;"",IFERROR(INDEX(federal_program_name_lookup,MATCH(V154,aln_lookup,0)),""),"")</f>
        <v/>
      </c>
    </row>
    <row r="155">
      <c r="A155" s="6">
        <f>IF(B155&lt;&gt;"", "AWARD-"&amp;TEXT(ROW()-1,"0000"), "")</f>
        <v/>
      </c>
      <c r="B155" s="7" t="n"/>
      <c r="C155" s="7" t="n"/>
      <c r="D155" s="7" t="n"/>
      <c r="E155" s="8" t="n"/>
      <c r="F155" s="9" t="n"/>
      <c r="G155" s="8" t="n"/>
      <c r="H155" s="8" t="n"/>
      <c r="I155" s="8" t="n"/>
      <c r="J155" s="10">
        <f>IF(A155="",0,SUMIFS(amount_expended,cfda_key,V155))</f>
        <v/>
      </c>
      <c r="K155" s="10">
        <f>IF(G155="OTHER CLUSTER NOT LISTED ABOVE",SUMIFS(amount_expended,uniform_other_cluster_name,X155), IF(AND(OR(G155="N/A",G155=""),H155=""),0,IF(G155="STATE CLUSTER",SUMIFS(amount_expended,uniform_state_cluster_name,W155),SUMIFS(amount_expended,cluster_name,G155))))</f>
        <v/>
      </c>
      <c r="L155" s="8" t="n"/>
      <c r="M155" s="7" t="n"/>
      <c r="N155" s="8" t="n"/>
      <c r="O155" s="7" t="n"/>
      <c r="P155" s="7" t="n"/>
      <c r="Q155" s="8" t="n"/>
      <c r="R155" s="9" t="n"/>
      <c r="S155" s="8" t="n"/>
      <c r="T155" s="8" t="n"/>
      <c r="U155" s="8" t="n"/>
      <c r="V155" s="11">
        <f>IF(OR(B155="",C155=""),"",CONCATENATE(B155,".",C155))</f>
        <v/>
      </c>
      <c r="W155" s="6">
        <f>UPPER(TRIM(H155))</f>
        <v/>
      </c>
      <c r="X155" s="6">
        <f>UPPER(TRIM(I155))</f>
        <v/>
      </c>
      <c r="Y155" s="6">
        <f>IF(V155&lt;&gt;"",IFERROR(INDEX(federal_program_name_lookup,MATCH(V155,aln_lookup,0)),""),"")</f>
        <v/>
      </c>
    </row>
    <row r="156">
      <c r="A156" s="6">
        <f>IF(B156&lt;&gt;"", "AWARD-"&amp;TEXT(ROW()-1,"0000"), "")</f>
        <v/>
      </c>
      <c r="B156" s="7" t="n"/>
      <c r="C156" s="7" t="n"/>
      <c r="D156" s="7" t="n"/>
      <c r="E156" s="8" t="n"/>
      <c r="F156" s="9" t="n"/>
      <c r="G156" s="8" t="n"/>
      <c r="H156" s="8" t="n"/>
      <c r="I156" s="8" t="n"/>
      <c r="J156" s="10">
        <f>IF(A156="",0,SUMIFS(amount_expended,cfda_key,V156))</f>
        <v/>
      </c>
      <c r="K156" s="10">
        <f>IF(G156="OTHER CLUSTER NOT LISTED ABOVE",SUMIFS(amount_expended,uniform_other_cluster_name,X156), IF(AND(OR(G156="N/A",G156=""),H156=""),0,IF(G156="STATE CLUSTER",SUMIFS(amount_expended,uniform_state_cluster_name,W156),SUMIFS(amount_expended,cluster_name,G156))))</f>
        <v/>
      </c>
      <c r="L156" s="8" t="n"/>
      <c r="M156" s="7" t="n"/>
      <c r="N156" s="8" t="n"/>
      <c r="O156" s="7" t="n"/>
      <c r="P156" s="7" t="n"/>
      <c r="Q156" s="8" t="n"/>
      <c r="R156" s="9" t="n"/>
      <c r="S156" s="8" t="n"/>
      <c r="T156" s="8" t="n"/>
      <c r="U156" s="8" t="n"/>
      <c r="V156" s="11">
        <f>IF(OR(B156="",C156=""),"",CONCATENATE(B156,".",C156))</f>
        <v/>
      </c>
      <c r="W156" s="6">
        <f>UPPER(TRIM(H156))</f>
        <v/>
      </c>
      <c r="X156" s="6">
        <f>UPPER(TRIM(I156))</f>
        <v/>
      </c>
      <c r="Y156" s="6">
        <f>IF(V156&lt;&gt;"",IFERROR(INDEX(federal_program_name_lookup,MATCH(V156,aln_lookup,0)),""),"")</f>
        <v/>
      </c>
    </row>
    <row r="157">
      <c r="A157" s="6">
        <f>IF(B157&lt;&gt;"", "AWARD-"&amp;TEXT(ROW()-1,"0000"), "")</f>
        <v/>
      </c>
      <c r="B157" s="7" t="n"/>
      <c r="C157" s="7" t="n"/>
      <c r="D157" s="7" t="n"/>
      <c r="E157" s="8" t="n"/>
      <c r="F157" s="9" t="n"/>
      <c r="G157" s="8" t="n"/>
      <c r="H157" s="8" t="n"/>
      <c r="I157" s="8" t="n"/>
      <c r="J157" s="10">
        <f>IF(A157="",0,SUMIFS(amount_expended,cfda_key,V157))</f>
        <v/>
      </c>
      <c r="K157" s="10">
        <f>IF(G157="OTHER CLUSTER NOT LISTED ABOVE",SUMIFS(amount_expended,uniform_other_cluster_name,X157), IF(AND(OR(G157="N/A",G157=""),H157=""),0,IF(G157="STATE CLUSTER",SUMIFS(amount_expended,uniform_state_cluster_name,W157),SUMIFS(amount_expended,cluster_name,G157))))</f>
        <v/>
      </c>
      <c r="L157" s="8" t="n"/>
      <c r="M157" s="7" t="n"/>
      <c r="N157" s="8" t="n"/>
      <c r="O157" s="7" t="n"/>
      <c r="P157" s="7" t="n"/>
      <c r="Q157" s="8" t="n"/>
      <c r="R157" s="9" t="n"/>
      <c r="S157" s="8" t="n"/>
      <c r="T157" s="8" t="n"/>
      <c r="U157" s="8" t="n"/>
      <c r="V157" s="11">
        <f>IF(OR(B157="",C157=""),"",CONCATENATE(B157,".",C157))</f>
        <v/>
      </c>
      <c r="W157" s="6">
        <f>UPPER(TRIM(H157))</f>
        <v/>
      </c>
      <c r="X157" s="6">
        <f>UPPER(TRIM(I157))</f>
        <v/>
      </c>
      <c r="Y157" s="6">
        <f>IF(V157&lt;&gt;"",IFERROR(INDEX(federal_program_name_lookup,MATCH(V157,aln_lookup,0)),""),"")</f>
        <v/>
      </c>
    </row>
    <row r="158">
      <c r="A158" s="6">
        <f>IF(B158&lt;&gt;"", "AWARD-"&amp;TEXT(ROW()-1,"0000"), "")</f>
        <v/>
      </c>
      <c r="B158" s="7" t="n"/>
      <c r="C158" s="7" t="n"/>
      <c r="D158" s="7" t="n"/>
      <c r="E158" s="8" t="n"/>
      <c r="F158" s="9" t="n"/>
      <c r="G158" s="8" t="n"/>
      <c r="H158" s="8" t="n"/>
      <c r="I158" s="8" t="n"/>
      <c r="J158" s="10">
        <f>IF(A158="",0,SUMIFS(amount_expended,cfda_key,V158))</f>
        <v/>
      </c>
      <c r="K158" s="10">
        <f>IF(G158="OTHER CLUSTER NOT LISTED ABOVE",SUMIFS(amount_expended,uniform_other_cluster_name,X158), IF(AND(OR(G158="N/A",G158=""),H158=""),0,IF(G158="STATE CLUSTER",SUMIFS(amount_expended,uniform_state_cluster_name,W158),SUMIFS(amount_expended,cluster_name,G158))))</f>
        <v/>
      </c>
      <c r="L158" s="8" t="n"/>
      <c r="M158" s="7" t="n"/>
      <c r="N158" s="8" t="n"/>
      <c r="O158" s="7" t="n"/>
      <c r="P158" s="7" t="n"/>
      <c r="Q158" s="8" t="n"/>
      <c r="R158" s="9" t="n"/>
      <c r="S158" s="8" t="n"/>
      <c r="T158" s="8" t="n"/>
      <c r="U158" s="8" t="n"/>
      <c r="V158" s="11">
        <f>IF(OR(B158="",C158=""),"",CONCATENATE(B158,".",C158))</f>
        <v/>
      </c>
      <c r="W158" s="6">
        <f>UPPER(TRIM(H158))</f>
        <v/>
      </c>
      <c r="X158" s="6">
        <f>UPPER(TRIM(I158))</f>
        <v/>
      </c>
      <c r="Y158" s="6">
        <f>IF(V158&lt;&gt;"",IFERROR(INDEX(federal_program_name_lookup,MATCH(V158,aln_lookup,0)),""),"")</f>
        <v/>
      </c>
    </row>
    <row r="159">
      <c r="A159" s="6">
        <f>IF(B159&lt;&gt;"", "AWARD-"&amp;TEXT(ROW()-1,"0000"), "")</f>
        <v/>
      </c>
      <c r="B159" s="7" t="n"/>
      <c r="C159" s="7" t="n"/>
      <c r="D159" s="7" t="n"/>
      <c r="E159" s="8" t="n"/>
      <c r="F159" s="9" t="n"/>
      <c r="G159" s="8" t="n"/>
      <c r="H159" s="8" t="n"/>
      <c r="I159" s="8" t="n"/>
      <c r="J159" s="10">
        <f>IF(A159="",0,SUMIFS(amount_expended,cfda_key,V159))</f>
        <v/>
      </c>
      <c r="K159" s="10">
        <f>IF(G159="OTHER CLUSTER NOT LISTED ABOVE",SUMIFS(amount_expended,uniform_other_cluster_name,X159), IF(AND(OR(G159="N/A",G159=""),H159=""),0,IF(G159="STATE CLUSTER",SUMIFS(amount_expended,uniform_state_cluster_name,W159),SUMIFS(amount_expended,cluster_name,G159))))</f>
        <v/>
      </c>
      <c r="L159" s="8" t="n"/>
      <c r="M159" s="7" t="n"/>
      <c r="N159" s="8" t="n"/>
      <c r="O159" s="7" t="n"/>
      <c r="P159" s="7" t="n"/>
      <c r="Q159" s="8" t="n"/>
      <c r="R159" s="9" t="n"/>
      <c r="S159" s="8" t="n"/>
      <c r="T159" s="8" t="n"/>
      <c r="U159" s="8" t="n"/>
      <c r="V159" s="11">
        <f>IF(OR(B159="",C159=""),"",CONCATENATE(B159,".",C159))</f>
        <v/>
      </c>
      <c r="W159" s="6">
        <f>UPPER(TRIM(H159))</f>
        <v/>
      </c>
      <c r="X159" s="6">
        <f>UPPER(TRIM(I159))</f>
        <v/>
      </c>
      <c r="Y159" s="6">
        <f>IF(V159&lt;&gt;"",IFERROR(INDEX(federal_program_name_lookup,MATCH(V159,aln_lookup,0)),""),"")</f>
        <v/>
      </c>
    </row>
    <row r="160">
      <c r="A160" s="6">
        <f>IF(B160&lt;&gt;"", "AWARD-"&amp;TEXT(ROW()-1,"0000"), "")</f>
        <v/>
      </c>
      <c r="B160" s="7" t="n"/>
      <c r="C160" s="7" t="n"/>
      <c r="D160" s="7" t="n"/>
      <c r="E160" s="8" t="n"/>
      <c r="F160" s="9" t="n"/>
      <c r="G160" s="8" t="n"/>
      <c r="H160" s="8" t="n"/>
      <c r="I160" s="8" t="n"/>
      <c r="J160" s="10">
        <f>IF(A160="",0,SUMIFS(amount_expended,cfda_key,V160))</f>
        <v/>
      </c>
      <c r="K160" s="10">
        <f>IF(G160="OTHER CLUSTER NOT LISTED ABOVE",SUMIFS(amount_expended,uniform_other_cluster_name,X160), IF(AND(OR(G160="N/A",G160=""),H160=""),0,IF(G160="STATE CLUSTER",SUMIFS(amount_expended,uniform_state_cluster_name,W160),SUMIFS(amount_expended,cluster_name,G160))))</f>
        <v/>
      </c>
      <c r="L160" s="8" t="n"/>
      <c r="M160" s="7" t="n"/>
      <c r="N160" s="8" t="n"/>
      <c r="O160" s="7" t="n"/>
      <c r="P160" s="7" t="n"/>
      <c r="Q160" s="8" t="n"/>
      <c r="R160" s="9" t="n"/>
      <c r="S160" s="8" t="n"/>
      <c r="T160" s="8" t="n"/>
      <c r="U160" s="8" t="n"/>
      <c r="V160" s="11">
        <f>IF(OR(B160="",C160=""),"",CONCATENATE(B160,".",C160))</f>
        <v/>
      </c>
      <c r="W160" s="6">
        <f>UPPER(TRIM(H160))</f>
        <v/>
      </c>
      <c r="X160" s="6">
        <f>UPPER(TRIM(I160))</f>
        <v/>
      </c>
      <c r="Y160" s="6">
        <f>IF(V160&lt;&gt;"",IFERROR(INDEX(federal_program_name_lookup,MATCH(V160,aln_lookup,0)),""),"")</f>
        <v/>
      </c>
    </row>
    <row r="161">
      <c r="A161" s="6">
        <f>IF(B161&lt;&gt;"", "AWARD-"&amp;TEXT(ROW()-1,"0000"), "")</f>
        <v/>
      </c>
      <c r="B161" s="7" t="n"/>
      <c r="C161" s="7" t="n"/>
      <c r="D161" s="7" t="n"/>
      <c r="E161" s="8" t="n"/>
      <c r="F161" s="9" t="n"/>
      <c r="G161" s="8" t="n"/>
      <c r="H161" s="8" t="n"/>
      <c r="I161" s="8" t="n"/>
      <c r="J161" s="10">
        <f>IF(A161="",0,SUMIFS(amount_expended,cfda_key,V161))</f>
        <v/>
      </c>
      <c r="K161" s="10">
        <f>IF(G161="OTHER CLUSTER NOT LISTED ABOVE",SUMIFS(amount_expended,uniform_other_cluster_name,X161), IF(AND(OR(G161="N/A",G161=""),H161=""),0,IF(G161="STATE CLUSTER",SUMIFS(amount_expended,uniform_state_cluster_name,W161),SUMIFS(amount_expended,cluster_name,G161))))</f>
        <v/>
      </c>
      <c r="L161" s="8" t="n"/>
      <c r="M161" s="7" t="n"/>
      <c r="N161" s="8" t="n"/>
      <c r="O161" s="7" t="n"/>
      <c r="P161" s="7" t="n"/>
      <c r="Q161" s="8" t="n"/>
      <c r="R161" s="9" t="n"/>
      <c r="S161" s="8" t="n"/>
      <c r="T161" s="8" t="n"/>
      <c r="U161" s="8" t="n"/>
      <c r="V161" s="11">
        <f>IF(OR(B161="",C161=""),"",CONCATENATE(B161,".",C161))</f>
        <v/>
      </c>
      <c r="W161" s="6">
        <f>UPPER(TRIM(H161))</f>
        <v/>
      </c>
      <c r="X161" s="6">
        <f>UPPER(TRIM(I161))</f>
        <v/>
      </c>
      <c r="Y161" s="6">
        <f>IF(V161&lt;&gt;"",IFERROR(INDEX(federal_program_name_lookup,MATCH(V161,aln_lookup,0)),""),"")</f>
        <v/>
      </c>
    </row>
    <row r="162">
      <c r="A162" s="6">
        <f>IF(B162&lt;&gt;"", "AWARD-"&amp;TEXT(ROW()-1,"0000"), "")</f>
        <v/>
      </c>
      <c r="B162" s="7" t="n"/>
      <c r="C162" s="7" t="n"/>
      <c r="D162" s="7" t="n"/>
      <c r="E162" s="8" t="n"/>
      <c r="F162" s="9" t="n"/>
      <c r="G162" s="8" t="n"/>
      <c r="H162" s="8" t="n"/>
      <c r="I162" s="8" t="n"/>
      <c r="J162" s="10">
        <f>IF(A162="",0,SUMIFS(amount_expended,cfda_key,V162))</f>
        <v/>
      </c>
      <c r="K162" s="10">
        <f>IF(G162="OTHER CLUSTER NOT LISTED ABOVE",SUMIFS(amount_expended,uniform_other_cluster_name,X162), IF(AND(OR(G162="N/A",G162=""),H162=""),0,IF(G162="STATE CLUSTER",SUMIFS(amount_expended,uniform_state_cluster_name,W162),SUMIFS(amount_expended,cluster_name,G162))))</f>
        <v/>
      </c>
      <c r="L162" s="8" t="n"/>
      <c r="M162" s="7" t="n"/>
      <c r="N162" s="8" t="n"/>
      <c r="O162" s="7" t="n"/>
      <c r="P162" s="7" t="n"/>
      <c r="Q162" s="8" t="n"/>
      <c r="R162" s="9" t="n"/>
      <c r="S162" s="8" t="n"/>
      <c r="T162" s="8" t="n"/>
      <c r="U162" s="8" t="n"/>
      <c r="V162" s="11">
        <f>IF(OR(B162="",C162=""),"",CONCATENATE(B162,".",C162))</f>
        <v/>
      </c>
      <c r="W162" s="6">
        <f>UPPER(TRIM(H162))</f>
        <v/>
      </c>
      <c r="X162" s="6">
        <f>UPPER(TRIM(I162))</f>
        <v/>
      </c>
      <c r="Y162" s="6">
        <f>IF(V162&lt;&gt;"",IFERROR(INDEX(federal_program_name_lookup,MATCH(V162,aln_lookup,0)),""),"")</f>
        <v/>
      </c>
    </row>
    <row r="163">
      <c r="A163" s="6">
        <f>IF(B163&lt;&gt;"", "AWARD-"&amp;TEXT(ROW()-1,"0000"), "")</f>
        <v/>
      </c>
      <c r="B163" s="7" t="n"/>
      <c r="C163" s="7" t="n"/>
      <c r="D163" s="7" t="n"/>
      <c r="E163" s="8" t="n"/>
      <c r="F163" s="9" t="n"/>
      <c r="G163" s="8" t="n"/>
      <c r="H163" s="8" t="n"/>
      <c r="I163" s="8" t="n"/>
      <c r="J163" s="10">
        <f>IF(A163="",0,SUMIFS(amount_expended,cfda_key,V163))</f>
        <v/>
      </c>
      <c r="K163" s="10">
        <f>IF(G163="OTHER CLUSTER NOT LISTED ABOVE",SUMIFS(amount_expended,uniform_other_cluster_name,X163), IF(AND(OR(G163="N/A",G163=""),H163=""),0,IF(G163="STATE CLUSTER",SUMIFS(amount_expended,uniform_state_cluster_name,W163),SUMIFS(amount_expended,cluster_name,G163))))</f>
        <v/>
      </c>
      <c r="L163" s="8" t="n"/>
      <c r="M163" s="7" t="n"/>
      <c r="N163" s="8" t="n"/>
      <c r="O163" s="7" t="n"/>
      <c r="P163" s="7" t="n"/>
      <c r="Q163" s="8" t="n"/>
      <c r="R163" s="9" t="n"/>
      <c r="S163" s="8" t="n"/>
      <c r="T163" s="8" t="n"/>
      <c r="U163" s="8" t="n"/>
      <c r="V163" s="11">
        <f>IF(OR(B163="",C163=""),"",CONCATENATE(B163,".",C163))</f>
        <v/>
      </c>
      <c r="W163" s="6">
        <f>UPPER(TRIM(H163))</f>
        <v/>
      </c>
      <c r="X163" s="6">
        <f>UPPER(TRIM(I163))</f>
        <v/>
      </c>
      <c r="Y163" s="6">
        <f>IF(V163&lt;&gt;"",IFERROR(INDEX(federal_program_name_lookup,MATCH(V163,aln_lookup,0)),""),"")</f>
        <v/>
      </c>
    </row>
    <row r="164">
      <c r="A164" s="6">
        <f>IF(B164&lt;&gt;"", "AWARD-"&amp;TEXT(ROW()-1,"0000"), "")</f>
        <v/>
      </c>
      <c r="B164" s="7" t="n"/>
      <c r="C164" s="7" t="n"/>
      <c r="D164" s="7" t="n"/>
      <c r="E164" s="8" t="n"/>
      <c r="F164" s="9" t="n"/>
      <c r="G164" s="8" t="n"/>
      <c r="H164" s="8" t="n"/>
      <c r="I164" s="8" t="n"/>
      <c r="J164" s="10">
        <f>IF(A164="",0,SUMIFS(amount_expended,cfda_key,V164))</f>
        <v/>
      </c>
      <c r="K164" s="10">
        <f>IF(G164="OTHER CLUSTER NOT LISTED ABOVE",SUMIFS(amount_expended,uniform_other_cluster_name,X164), IF(AND(OR(G164="N/A",G164=""),H164=""),0,IF(G164="STATE CLUSTER",SUMIFS(amount_expended,uniform_state_cluster_name,W164),SUMIFS(amount_expended,cluster_name,G164))))</f>
        <v/>
      </c>
      <c r="L164" s="8" t="n"/>
      <c r="M164" s="7" t="n"/>
      <c r="N164" s="8" t="n"/>
      <c r="O164" s="7" t="n"/>
      <c r="P164" s="7" t="n"/>
      <c r="Q164" s="8" t="n"/>
      <c r="R164" s="9" t="n"/>
      <c r="S164" s="8" t="n"/>
      <c r="T164" s="8" t="n"/>
      <c r="U164" s="8" t="n"/>
      <c r="V164" s="11">
        <f>IF(OR(B164="",C164=""),"",CONCATENATE(B164,".",C164))</f>
        <v/>
      </c>
      <c r="W164" s="6">
        <f>UPPER(TRIM(H164))</f>
        <v/>
      </c>
      <c r="X164" s="6">
        <f>UPPER(TRIM(I164))</f>
        <v/>
      </c>
      <c r="Y164" s="6">
        <f>IF(V164&lt;&gt;"",IFERROR(INDEX(federal_program_name_lookup,MATCH(V164,aln_lookup,0)),""),"")</f>
        <v/>
      </c>
    </row>
    <row r="165">
      <c r="A165" s="6">
        <f>IF(B165&lt;&gt;"", "AWARD-"&amp;TEXT(ROW()-1,"0000"), "")</f>
        <v/>
      </c>
      <c r="B165" s="7" t="n"/>
      <c r="C165" s="7" t="n"/>
      <c r="D165" s="7" t="n"/>
      <c r="E165" s="8" t="n"/>
      <c r="F165" s="9" t="n"/>
      <c r="G165" s="8" t="n"/>
      <c r="H165" s="8" t="n"/>
      <c r="I165" s="8" t="n"/>
      <c r="J165" s="10">
        <f>IF(A165="",0,SUMIFS(amount_expended,cfda_key,V165))</f>
        <v/>
      </c>
      <c r="K165" s="10">
        <f>IF(G165="OTHER CLUSTER NOT LISTED ABOVE",SUMIFS(amount_expended,uniform_other_cluster_name,X165), IF(AND(OR(G165="N/A",G165=""),H165=""),0,IF(G165="STATE CLUSTER",SUMIFS(amount_expended,uniform_state_cluster_name,W165),SUMIFS(amount_expended,cluster_name,G165))))</f>
        <v/>
      </c>
      <c r="L165" s="8" t="n"/>
      <c r="M165" s="7" t="n"/>
      <c r="N165" s="8" t="n"/>
      <c r="O165" s="7" t="n"/>
      <c r="P165" s="7" t="n"/>
      <c r="Q165" s="8" t="n"/>
      <c r="R165" s="9" t="n"/>
      <c r="S165" s="8" t="n"/>
      <c r="T165" s="8" t="n"/>
      <c r="U165" s="8" t="n"/>
      <c r="V165" s="11">
        <f>IF(OR(B165="",C165=""),"",CONCATENATE(B165,".",C165))</f>
        <v/>
      </c>
      <c r="W165" s="6">
        <f>UPPER(TRIM(H165))</f>
        <v/>
      </c>
      <c r="X165" s="6">
        <f>UPPER(TRIM(I165))</f>
        <v/>
      </c>
      <c r="Y165" s="6">
        <f>IF(V165&lt;&gt;"",IFERROR(INDEX(federal_program_name_lookup,MATCH(V165,aln_lookup,0)),""),"")</f>
        <v/>
      </c>
    </row>
    <row r="166">
      <c r="A166" s="6">
        <f>IF(B166&lt;&gt;"", "AWARD-"&amp;TEXT(ROW()-1,"0000"), "")</f>
        <v/>
      </c>
      <c r="B166" s="7" t="n"/>
      <c r="C166" s="7" t="n"/>
      <c r="D166" s="7" t="n"/>
      <c r="E166" s="8" t="n"/>
      <c r="F166" s="9" t="n"/>
      <c r="G166" s="8" t="n"/>
      <c r="H166" s="8" t="n"/>
      <c r="I166" s="8" t="n"/>
      <c r="J166" s="10">
        <f>IF(A166="",0,SUMIFS(amount_expended,cfda_key,V166))</f>
        <v/>
      </c>
      <c r="K166" s="10">
        <f>IF(G166="OTHER CLUSTER NOT LISTED ABOVE",SUMIFS(amount_expended,uniform_other_cluster_name,X166), IF(AND(OR(G166="N/A",G166=""),H166=""),0,IF(G166="STATE CLUSTER",SUMIFS(amount_expended,uniform_state_cluster_name,W166),SUMIFS(amount_expended,cluster_name,G166))))</f>
        <v/>
      </c>
      <c r="L166" s="8" t="n"/>
      <c r="M166" s="7" t="n"/>
      <c r="N166" s="8" t="n"/>
      <c r="O166" s="7" t="n"/>
      <c r="P166" s="7" t="n"/>
      <c r="Q166" s="8" t="n"/>
      <c r="R166" s="9" t="n"/>
      <c r="S166" s="8" t="n"/>
      <c r="T166" s="8" t="n"/>
      <c r="U166" s="8" t="n"/>
      <c r="V166" s="11">
        <f>IF(OR(B166="",C166=""),"",CONCATENATE(B166,".",C166))</f>
        <v/>
      </c>
      <c r="W166" s="6">
        <f>UPPER(TRIM(H166))</f>
        <v/>
      </c>
      <c r="X166" s="6">
        <f>UPPER(TRIM(I166))</f>
        <v/>
      </c>
      <c r="Y166" s="6">
        <f>IF(V166&lt;&gt;"",IFERROR(INDEX(federal_program_name_lookup,MATCH(V166,aln_lookup,0)),""),"")</f>
        <v/>
      </c>
    </row>
    <row r="167">
      <c r="A167" s="6">
        <f>IF(B167&lt;&gt;"", "AWARD-"&amp;TEXT(ROW()-1,"0000"), "")</f>
        <v/>
      </c>
      <c r="B167" s="7" t="n"/>
      <c r="C167" s="7" t="n"/>
      <c r="D167" s="7" t="n"/>
      <c r="E167" s="8" t="n"/>
      <c r="F167" s="9" t="n"/>
      <c r="G167" s="8" t="n"/>
      <c r="H167" s="8" t="n"/>
      <c r="I167" s="8" t="n"/>
      <c r="J167" s="10">
        <f>IF(A167="",0,SUMIFS(amount_expended,cfda_key,V167))</f>
        <v/>
      </c>
      <c r="K167" s="10">
        <f>IF(G167="OTHER CLUSTER NOT LISTED ABOVE",SUMIFS(amount_expended,uniform_other_cluster_name,X167), IF(AND(OR(G167="N/A",G167=""),H167=""),0,IF(G167="STATE CLUSTER",SUMIFS(amount_expended,uniform_state_cluster_name,W167),SUMIFS(amount_expended,cluster_name,G167))))</f>
        <v/>
      </c>
      <c r="L167" s="8" t="n"/>
      <c r="M167" s="7" t="n"/>
      <c r="N167" s="8" t="n"/>
      <c r="O167" s="7" t="n"/>
      <c r="P167" s="7" t="n"/>
      <c r="Q167" s="8" t="n"/>
      <c r="R167" s="9" t="n"/>
      <c r="S167" s="8" t="n"/>
      <c r="T167" s="8" t="n"/>
      <c r="U167" s="8" t="n"/>
      <c r="V167" s="11">
        <f>IF(OR(B167="",C167=""),"",CONCATENATE(B167,".",C167))</f>
        <v/>
      </c>
      <c r="W167" s="6">
        <f>UPPER(TRIM(H167))</f>
        <v/>
      </c>
      <c r="X167" s="6">
        <f>UPPER(TRIM(I167))</f>
        <v/>
      </c>
      <c r="Y167" s="6">
        <f>IF(V167&lt;&gt;"",IFERROR(INDEX(federal_program_name_lookup,MATCH(V167,aln_lookup,0)),""),"")</f>
        <v/>
      </c>
    </row>
    <row r="168">
      <c r="A168" s="6">
        <f>IF(B168&lt;&gt;"", "AWARD-"&amp;TEXT(ROW()-1,"0000"), "")</f>
        <v/>
      </c>
      <c r="B168" s="7" t="n"/>
      <c r="C168" s="7" t="n"/>
      <c r="D168" s="7" t="n"/>
      <c r="E168" s="8" t="n"/>
      <c r="F168" s="9" t="n"/>
      <c r="G168" s="8" t="n"/>
      <c r="H168" s="8" t="n"/>
      <c r="I168" s="8" t="n"/>
      <c r="J168" s="10">
        <f>IF(A168="",0,SUMIFS(amount_expended,cfda_key,V168))</f>
        <v/>
      </c>
      <c r="K168" s="10">
        <f>IF(G168="OTHER CLUSTER NOT LISTED ABOVE",SUMIFS(amount_expended,uniform_other_cluster_name,X168), IF(AND(OR(G168="N/A",G168=""),H168=""),0,IF(G168="STATE CLUSTER",SUMIFS(amount_expended,uniform_state_cluster_name,W168),SUMIFS(amount_expended,cluster_name,G168))))</f>
        <v/>
      </c>
      <c r="L168" s="8" t="n"/>
      <c r="M168" s="7" t="n"/>
      <c r="N168" s="8" t="n"/>
      <c r="O168" s="7" t="n"/>
      <c r="P168" s="7" t="n"/>
      <c r="Q168" s="8" t="n"/>
      <c r="R168" s="9" t="n"/>
      <c r="S168" s="8" t="n"/>
      <c r="T168" s="8" t="n"/>
      <c r="U168" s="8" t="n"/>
      <c r="V168" s="11">
        <f>IF(OR(B168="",C168=""),"",CONCATENATE(B168,".",C168))</f>
        <v/>
      </c>
      <c r="W168" s="6">
        <f>UPPER(TRIM(H168))</f>
        <v/>
      </c>
      <c r="X168" s="6">
        <f>UPPER(TRIM(I168))</f>
        <v/>
      </c>
      <c r="Y168" s="6">
        <f>IF(V168&lt;&gt;"",IFERROR(INDEX(federal_program_name_lookup,MATCH(V168,aln_lookup,0)),""),"")</f>
        <v/>
      </c>
    </row>
    <row r="169">
      <c r="A169" s="6">
        <f>IF(B169&lt;&gt;"", "AWARD-"&amp;TEXT(ROW()-1,"0000"), "")</f>
        <v/>
      </c>
      <c r="B169" s="7" t="n"/>
      <c r="C169" s="7" t="n"/>
      <c r="D169" s="7" t="n"/>
      <c r="E169" s="8" t="n"/>
      <c r="F169" s="9" t="n"/>
      <c r="G169" s="8" t="n"/>
      <c r="H169" s="8" t="n"/>
      <c r="I169" s="8" t="n"/>
      <c r="J169" s="10">
        <f>IF(A169="",0,SUMIFS(amount_expended,cfda_key,V169))</f>
        <v/>
      </c>
      <c r="K169" s="10">
        <f>IF(G169="OTHER CLUSTER NOT LISTED ABOVE",SUMIFS(amount_expended,uniform_other_cluster_name,X169), IF(AND(OR(G169="N/A",G169=""),H169=""),0,IF(G169="STATE CLUSTER",SUMIFS(amount_expended,uniform_state_cluster_name,W169),SUMIFS(amount_expended,cluster_name,G169))))</f>
        <v/>
      </c>
      <c r="L169" s="8" t="n"/>
      <c r="M169" s="7" t="n"/>
      <c r="N169" s="8" t="n"/>
      <c r="O169" s="7" t="n"/>
      <c r="P169" s="7" t="n"/>
      <c r="Q169" s="8" t="n"/>
      <c r="R169" s="9" t="n"/>
      <c r="S169" s="8" t="n"/>
      <c r="T169" s="8" t="n"/>
      <c r="U169" s="8" t="n"/>
      <c r="V169" s="11">
        <f>IF(OR(B169="",C169=""),"",CONCATENATE(B169,".",C169))</f>
        <v/>
      </c>
      <c r="W169" s="6">
        <f>UPPER(TRIM(H169))</f>
        <v/>
      </c>
      <c r="X169" s="6">
        <f>UPPER(TRIM(I169))</f>
        <v/>
      </c>
      <c r="Y169" s="6">
        <f>IF(V169&lt;&gt;"",IFERROR(INDEX(federal_program_name_lookup,MATCH(V169,aln_lookup,0)),""),"")</f>
        <v/>
      </c>
    </row>
    <row r="170">
      <c r="A170" s="6">
        <f>IF(B170&lt;&gt;"", "AWARD-"&amp;TEXT(ROW()-1,"0000"), "")</f>
        <v/>
      </c>
      <c r="B170" s="7" t="n"/>
      <c r="C170" s="7" t="n"/>
      <c r="D170" s="7" t="n"/>
      <c r="E170" s="8" t="n"/>
      <c r="F170" s="9" t="n"/>
      <c r="G170" s="8" t="n"/>
      <c r="H170" s="8" t="n"/>
      <c r="I170" s="8" t="n"/>
      <c r="J170" s="10">
        <f>IF(A170="",0,SUMIFS(amount_expended,cfda_key,V170))</f>
        <v/>
      </c>
      <c r="K170" s="10">
        <f>IF(G170="OTHER CLUSTER NOT LISTED ABOVE",SUMIFS(amount_expended,uniform_other_cluster_name,X170), IF(AND(OR(G170="N/A",G170=""),H170=""),0,IF(G170="STATE CLUSTER",SUMIFS(amount_expended,uniform_state_cluster_name,W170),SUMIFS(amount_expended,cluster_name,G170))))</f>
        <v/>
      </c>
      <c r="L170" s="8" t="n"/>
      <c r="M170" s="7" t="n"/>
      <c r="N170" s="8" t="n"/>
      <c r="O170" s="7" t="n"/>
      <c r="P170" s="7" t="n"/>
      <c r="Q170" s="8" t="n"/>
      <c r="R170" s="9" t="n"/>
      <c r="S170" s="8" t="n"/>
      <c r="T170" s="8" t="n"/>
      <c r="U170" s="8" t="n"/>
      <c r="V170" s="11">
        <f>IF(OR(B170="",C170=""),"",CONCATENATE(B170,".",C170))</f>
        <v/>
      </c>
      <c r="W170" s="6">
        <f>UPPER(TRIM(H170))</f>
        <v/>
      </c>
      <c r="X170" s="6">
        <f>UPPER(TRIM(I170))</f>
        <v/>
      </c>
      <c r="Y170" s="6">
        <f>IF(V170&lt;&gt;"",IFERROR(INDEX(federal_program_name_lookup,MATCH(V170,aln_lookup,0)),""),"")</f>
        <v/>
      </c>
    </row>
    <row r="171">
      <c r="A171" s="6">
        <f>IF(B171&lt;&gt;"", "AWARD-"&amp;TEXT(ROW()-1,"0000"), "")</f>
        <v/>
      </c>
      <c r="B171" s="7" t="n"/>
      <c r="C171" s="7" t="n"/>
      <c r="D171" s="7" t="n"/>
      <c r="E171" s="8" t="n"/>
      <c r="F171" s="9" t="n"/>
      <c r="G171" s="8" t="n"/>
      <c r="H171" s="8" t="n"/>
      <c r="I171" s="8" t="n"/>
      <c r="J171" s="10">
        <f>IF(A171="",0,SUMIFS(amount_expended,cfda_key,V171))</f>
        <v/>
      </c>
      <c r="K171" s="10">
        <f>IF(G171="OTHER CLUSTER NOT LISTED ABOVE",SUMIFS(amount_expended,uniform_other_cluster_name,X171), IF(AND(OR(G171="N/A",G171=""),H171=""),0,IF(G171="STATE CLUSTER",SUMIFS(amount_expended,uniform_state_cluster_name,W171),SUMIFS(amount_expended,cluster_name,G171))))</f>
        <v/>
      </c>
      <c r="L171" s="8" t="n"/>
      <c r="M171" s="7" t="n"/>
      <c r="N171" s="8" t="n"/>
      <c r="O171" s="7" t="n"/>
      <c r="P171" s="7" t="n"/>
      <c r="Q171" s="8" t="n"/>
      <c r="R171" s="9" t="n"/>
      <c r="S171" s="8" t="n"/>
      <c r="T171" s="8" t="n"/>
      <c r="U171" s="8" t="n"/>
      <c r="V171" s="11">
        <f>IF(OR(B171="",C171=""),"",CONCATENATE(B171,".",C171))</f>
        <v/>
      </c>
      <c r="W171" s="6">
        <f>UPPER(TRIM(H171))</f>
        <v/>
      </c>
      <c r="X171" s="6">
        <f>UPPER(TRIM(I171))</f>
        <v/>
      </c>
      <c r="Y171" s="6">
        <f>IF(V171&lt;&gt;"",IFERROR(INDEX(federal_program_name_lookup,MATCH(V171,aln_lookup,0)),""),"")</f>
        <v/>
      </c>
    </row>
    <row r="172">
      <c r="A172" s="6">
        <f>IF(B172&lt;&gt;"", "AWARD-"&amp;TEXT(ROW()-1,"0000"), "")</f>
        <v/>
      </c>
      <c r="B172" s="7" t="n"/>
      <c r="C172" s="7" t="n"/>
      <c r="D172" s="7" t="n"/>
      <c r="E172" s="8" t="n"/>
      <c r="F172" s="9" t="n"/>
      <c r="G172" s="8" t="n"/>
      <c r="H172" s="8" t="n"/>
      <c r="I172" s="8" t="n"/>
      <c r="J172" s="10">
        <f>IF(A172="",0,SUMIFS(amount_expended,cfda_key,V172))</f>
        <v/>
      </c>
      <c r="K172" s="10">
        <f>IF(G172="OTHER CLUSTER NOT LISTED ABOVE",SUMIFS(amount_expended,uniform_other_cluster_name,X172), IF(AND(OR(G172="N/A",G172=""),H172=""),0,IF(G172="STATE CLUSTER",SUMIFS(amount_expended,uniform_state_cluster_name,W172),SUMIFS(amount_expended,cluster_name,G172))))</f>
        <v/>
      </c>
      <c r="L172" s="8" t="n"/>
      <c r="M172" s="7" t="n"/>
      <c r="N172" s="8" t="n"/>
      <c r="O172" s="7" t="n"/>
      <c r="P172" s="7" t="n"/>
      <c r="Q172" s="8" t="n"/>
      <c r="R172" s="9" t="n"/>
      <c r="S172" s="8" t="n"/>
      <c r="T172" s="8" t="n"/>
      <c r="U172" s="8" t="n"/>
      <c r="V172" s="11">
        <f>IF(OR(B172="",C172=""),"",CONCATENATE(B172,".",C172))</f>
        <v/>
      </c>
      <c r="W172" s="6">
        <f>UPPER(TRIM(H172))</f>
        <v/>
      </c>
      <c r="X172" s="6">
        <f>UPPER(TRIM(I172))</f>
        <v/>
      </c>
      <c r="Y172" s="6">
        <f>IF(V172&lt;&gt;"",IFERROR(INDEX(federal_program_name_lookup,MATCH(V172,aln_lookup,0)),""),"")</f>
        <v/>
      </c>
    </row>
    <row r="173">
      <c r="A173" s="6">
        <f>IF(B173&lt;&gt;"", "AWARD-"&amp;TEXT(ROW()-1,"0000"), "")</f>
        <v/>
      </c>
      <c r="B173" s="7" t="n"/>
      <c r="C173" s="7" t="n"/>
      <c r="D173" s="7" t="n"/>
      <c r="E173" s="8" t="n"/>
      <c r="F173" s="9" t="n"/>
      <c r="G173" s="8" t="n"/>
      <c r="H173" s="8" t="n"/>
      <c r="I173" s="8" t="n"/>
      <c r="J173" s="10">
        <f>IF(A173="",0,SUMIFS(amount_expended,cfda_key,V173))</f>
        <v/>
      </c>
      <c r="K173" s="10">
        <f>IF(G173="OTHER CLUSTER NOT LISTED ABOVE",SUMIFS(amount_expended,uniform_other_cluster_name,X173), IF(AND(OR(G173="N/A",G173=""),H173=""),0,IF(G173="STATE CLUSTER",SUMIFS(amount_expended,uniform_state_cluster_name,W173),SUMIFS(amount_expended,cluster_name,G173))))</f>
        <v/>
      </c>
      <c r="L173" s="8" t="n"/>
      <c r="M173" s="7" t="n"/>
      <c r="N173" s="8" t="n"/>
      <c r="O173" s="7" t="n"/>
      <c r="P173" s="7" t="n"/>
      <c r="Q173" s="8" t="n"/>
      <c r="R173" s="9" t="n"/>
      <c r="S173" s="8" t="n"/>
      <c r="T173" s="8" t="n"/>
      <c r="U173" s="8" t="n"/>
      <c r="V173" s="11">
        <f>IF(OR(B173="",C173=""),"",CONCATENATE(B173,".",C173))</f>
        <v/>
      </c>
      <c r="W173" s="6">
        <f>UPPER(TRIM(H173))</f>
        <v/>
      </c>
      <c r="X173" s="6">
        <f>UPPER(TRIM(I173))</f>
        <v/>
      </c>
      <c r="Y173" s="6">
        <f>IF(V173&lt;&gt;"",IFERROR(INDEX(federal_program_name_lookup,MATCH(V173,aln_lookup,0)),""),"")</f>
        <v/>
      </c>
    </row>
    <row r="174">
      <c r="A174" s="6">
        <f>IF(B174&lt;&gt;"", "AWARD-"&amp;TEXT(ROW()-1,"0000"), "")</f>
        <v/>
      </c>
      <c r="B174" s="7" t="n"/>
      <c r="C174" s="7" t="n"/>
      <c r="D174" s="7" t="n"/>
      <c r="E174" s="8" t="n"/>
      <c r="F174" s="9" t="n"/>
      <c r="G174" s="8" t="n"/>
      <c r="H174" s="8" t="n"/>
      <c r="I174" s="8" t="n"/>
      <c r="J174" s="10">
        <f>IF(A174="",0,SUMIFS(amount_expended,cfda_key,V174))</f>
        <v/>
      </c>
      <c r="K174" s="10">
        <f>IF(G174="OTHER CLUSTER NOT LISTED ABOVE",SUMIFS(amount_expended,uniform_other_cluster_name,X174), IF(AND(OR(G174="N/A",G174=""),H174=""),0,IF(G174="STATE CLUSTER",SUMIFS(amount_expended,uniform_state_cluster_name,W174),SUMIFS(amount_expended,cluster_name,G174))))</f>
        <v/>
      </c>
      <c r="L174" s="8" t="n"/>
      <c r="M174" s="7" t="n"/>
      <c r="N174" s="8" t="n"/>
      <c r="O174" s="7" t="n"/>
      <c r="P174" s="7" t="n"/>
      <c r="Q174" s="8" t="n"/>
      <c r="R174" s="9" t="n"/>
      <c r="S174" s="8" t="n"/>
      <c r="T174" s="8" t="n"/>
      <c r="U174" s="8" t="n"/>
      <c r="V174" s="11">
        <f>IF(OR(B174="",C174=""),"",CONCATENATE(B174,".",C174))</f>
        <v/>
      </c>
      <c r="W174" s="6">
        <f>UPPER(TRIM(H174))</f>
        <v/>
      </c>
      <c r="X174" s="6">
        <f>UPPER(TRIM(I174))</f>
        <v/>
      </c>
      <c r="Y174" s="6">
        <f>IF(V174&lt;&gt;"",IFERROR(INDEX(federal_program_name_lookup,MATCH(V174,aln_lookup,0)),""),"")</f>
        <v/>
      </c>
    </row>
    <row r="175">
      <c r="A175" s="6">
        <f>IF(B175&lt;&gt;"", "AWARD-"&amp;TEXT(ROW()-1,"0000"), "")</f>
        <v/>
      </c>
      <c r="B175" s="7" t="n"/>
      <c r="C175" s="7" t="n"/>
      <c r="D175" s="7" t="n"/>
      <c r="E175" s="8" t="n"/>
      <c r="F175" s="9" t="n"/>
      <c r="G175" s="8" t="n"/>
      <c r="H175" s="8" t="n"/>
      <c r="I175" s="8" t="n"/>
      <c r="J175" s="10">
        <f>IF(A175="",0,SUMIFS(amount_expended,cfda_key,V175))</f>
        <v/>
      </c>
      <c r="K175" s="10">
        <f>IF(G175="OTHER CLUSTER NOT LISTED ABOVE",SUMIFS(amount_expended,uniform_other_cluster_name,X175), IF(AND(OR(G175="N/A",G175=""),H175=""),0,IF(G175="STATE CLUSTER",SUMIFS(amount_expended,uniform_state_cluster_name,W175),SUMIFS(amount_expended,cluster_name,G175))))</f>
        <v/>
      </c>
      <c r="L175" s="8" t="n"/>
      <c r="M175" s="7" t="n"/>
      <c r="N175" s="8" t="n"/>
      <c r="O175" s="7" t="n"/>
      <c r="P175" s="7" t="n"/>
      <c r="Q175" s="8" t="n"/>
      <c r="R175" s="9" t="n"/>
      <c r="S175" s="8" t="n"/>
      <c r="T175" s="8" t="n"/>
      <c r="U175" s="8" t="n"/>
      <c r="V175" s="11">
        <f>IF(OR(B175="",C175=""),"",CONCATENATE(B175,".",C175))</f>
        <v/>
      </c>
      <c r="W175" s="6">
        <f>UPPER(TRIM(H175))</f>
        <v/>
      </c>
      <c r="X175" s="6">
        <f>UPPER(TRIM(I175))</f>
        <v/>
      </c>
      <c r="Y175" s="6">
        <f>IF(V175&lt;&gt;"",IFERROR(INDEX(federal_program_name_lookup,MATCH(V175,aln_lookup,0)),""),"")</f>
        <v/>
      </c>
    </row>
    <row r="176">
      <c r="A176" s="6">
        <f>IF(B176&lt;&gt;"", "AWARD-"&amp;TEXT(ROW()-1,"0000"), "")</f>
        <v/>
      </c>
      <c r="B176" s="7" t="n"/>
      <c r="C176" s="7" t="n"/>
      <c r="D176" s="7" t="n"/>
      <c r="E176" s="8" t="n"/>
      <c r="F176" s="9" t="n"/>
      <c r="G176" s="8" t="n"/>
      <c r="H176" s="8" t="n"/>
      <c r="I176" s="8" t="n"/>
      <c r="J176" s="10">
        <f>IF(A176="",0,SUMIFS(amount_expended,cfda_key,V176))</f>
        <v/>
      </c>
      <c r="K176" s="10">
        <f>IF(G176="OTHER CLUSTER NOT LISTED ABOVE",SUMIFS(amount_expended,uniform_other_cluster_name,X176), IF(AND(OR(G176="N/A",G176=""),H176=""),0,IF(G176="STATE CLUSTER",SUMIFS(amount_expended,uniform_state_cluster_name,W176),SUMIFS(amount_expended,cluster_name,G176))))</f>
        <v/>
      </c>
      <c r="L176" s="8" t="n"/>
      <c r="M176" s="7" t="n"/>
      <c r="N176" s="8" t="n"/>
      <c r="O176" s="7" t="n"/>
      <c r="P176" s="7" t="n"/>
      <c r="Q176" s="8" t="n"/>
      <c r="R176" s="9" t="n"/>
      <c r="S176" s="8" t="n"/>
      <c r="T176" s="8" t="n"/>
      <c r="U176" s="8" t="n"/>
      <c r="V176" s="11">
        <f>IF(OR(B176="",C176=""),"",CONCATENATE(B176,".",C176))</f>
        <v/>
      </c>
      <c r="W176" s="6">
        <f>UPPER(TRIM(H176))</f>
        <v/>
      </c>
      <c r="X176" s="6">
        <f>UPPER(TRIM(I176))</f>
        <v/>
      </c>
      <c r="Y176" s="6">
        <f>IF(V176&lt;&gt;"",IFERROR(INDEX(federal_program_name_lookup,MATCH(V176,aln_lookup,0)),""),"")</f>
        <v/>
      </c>
    </row>
    <row r="177">
      <c r="A177" s="6">
        <f>IF(B177&lt;&gt;"", "AWARD-"&amp;TEXT(ROW()-1,"0000"), "")</f>
        <v/>
      </c>
      <c r="B177" s="7" t="n"/>
      <c r="C177" s="7" t="n"/>
      <c r="D177" s="7" t="n"/>
      <c r="E177" s="8" t="n"/>
      <c r="F177" s="9" t="n"/>
      <c r="G177" s="8" t="n"/>
      <c r="H177" s="8" t="n"/>
      <c r="I177" s="8" t="n"/>
      <c r="J177" s="10">
        <f>IF(A177="",0,SUMIFS(amount_expended,cfda_key,V177))</f>
        <v/>
      </c>
      <c r="K177" s="10">
        <f>IF(G177="OTHER CLUSTER NOT LISTED ABOVE",SUMIFS(amount_expended,uniform_other_cluster_name,X177), IF(AND(OR(G177="N/A",G177=""),H177=""),0,IF(G177="STATE CLUSTER",SUMIFS(amount_expended,uniform_state_cluster_name,W177),SUMIFS(amount_expended,cluster_name,G177))))</f>
        <v/>
      </c>
      <c r="L177" s="8" t="n"/>
      <c r="M177" s="7" t="n"/>
      <c r="N177" s="8" t="n"/>
      <c r="O177" s="7" t="n"/>
      <c r="P177" s="7" t="n"/>
      <c r="Q177" s="8" t="n"/>
      <c r="R177" s="9" t="n"/>
      <c r="S177" s="8" t="n"/>
      <c r="T177" s="8" t="n"/>
      <c r="U177" s="8" t="n"/>
      <c r="V177" s="11">
        <f>IF(OR(B177="",C177=""),"",CONCATENATE(B177,".",C177))</f>
        <v/>
      </c>
      <c r="W177" s="6">
        <f>UPPER(TRIM(H177))</f>
        <v/>
      </c>
      <c r="X177" s="6">
        <f>UPPER(TRIM(I177))</f>
        <v/>
      </c>
      <c r="Y177" s="6">
        <f>IF(V177&lt;&gt;"",IFERROR(INDEX(federal_program_name_lookup,MATCH(V177,aln_lookup,0)),""),"")</f>
        <v/>
      </c>
    </row>
    <row r="178">
      <c r="A178" s="6">
        <f>IF(B178&lt;&gt;"", "AWARD-"&amp;TEXT(ROW()-1,"0000"), "")</f>
        <v/>
      </c>
      <c r="B178" s="7" t="n"/>
      <c r="C178" s="7" t="n"/>
      <c r="D178" s="7" t="n"/>
      <c r="E178" s="8" t="n"/>
      <c r="F178" s="9" t="n"/>
      <c r="G178" s="8" t="n"/>
      <c r="H178" s="8" t="n"/>
      <c r="I178" s="8" t="n"/>
      <c r="J178" s="10">
        <f>IF(A178="",0,SUMIFS(amount_expended,cfda_key,V178))</f>
        <v/>
      </c>
      <c r="K178" s="10">
        <f>IF(G178="OTHER CLUSTER NOT LISTED ABOVE",SUMIFS(amount_expended,uniform_other_cluster_name,X178), IF(AND(OR(G178="N/A",G178=""),H178=""),0,IF(G178="STATE CLUSTER",SUMIFS(amount_expended,uniform_state_cluster_name,W178),SUMIFS(amount_expended,cluster_name,G178))))</f>
        <v/>
      </c>
      <c r="L178" s="8" t="n"/>
      <c r="M178" s="7" t="n"/>
      <c r="N178" s="8" t="n"/>
      <c r="O178" s="7" t="n"/>
      <c r="P178" s="7" t="n"/>
      <c r="Q178" s="8" t="n"/>
      <c r="R178" s="9" t="n"/>
      <c r="S178" s="8" t="n"/>
      <c r="T178" s="8" t="n"/>
      <c r="U178" s="8" t="n"/>
      <c r="V178" s="11">
        <f>IF(OR(B178="",C178=""),"",CONCATENATE(B178,".",C178))</f>
        <v/>
      </c>
      <c r="W178" s="6">
        <f>UPPER(TRIM(H178))</f>
        <v/>
      </c>
      <c r="X178" s="6">
        <f>UPPER(TRIM(I178))</f>
        <v/>
      </c>
      <c r="Y178" s="6">
        <f>IF(V178&lt;&gt;"",IFERROR(INDEX(federal_program_name_lookup,MATCH(V178,aln_lookup,0)),""),"")</f>
        <v/>
      </c>
    </row>
    <row r="179">
      <c r="A179" s="6">
        <f>IF(B179&lt;&gt;"", "AWARD-"&amp;TEXT(ROW()-1,"0000"), "")</f>
        <v/>
      </c>
      <c r="B179" s="7" t="n"/>
      <c r="C179" s="7" t="n"/>
      <c r="D179" s="7" t="n"/>
      <c r="E179" s="8" t="n"/>
      <c r="F179" s="9" t="n"/>
      <c r="G179" s="8" t="n"/>
      <c r="H179" s="8" t="n"/>
      <c r="I179" s="8" t="n"/>
      <c r="J179" s="10">
        <f>IF(A179="",0,SUMIFS(amount_expended,cfda_key,V179))</f>
        <v/>
      </c>
      <c r="K179" s="10">
        <f>IF(G179="OTHER CLUSTER NOT LISTED ABOVE",SUMIFS(amount_expended,uniform_other_cluster_name,X179), IF(AND(OR(G179="N/A",G179=""),H179=""),0,IF(G179="STATE CLUSTER",SUMIFS(amount_expended,uniform_state_cluster_name,W179),SUMIFS(amount_expended,cluster_name,G179))))</f>
        <v/>
      </c>
      <c r="L179" s="8" t="n"/>
      <c r="M179" s="7" t="n"/>
      <c r="N179" s="8" t="n"/>
      <c r="O179" s="7" t="n"/>
      <c r="P179" s="7" t="n"/>
      <c r="Q179" s="8" t="n"/>
      <c r="R179" s="9" t="n"/>
      <c r="S179" s="8" t="n"/>
      <c r="T179" s="8" t="n"/>
      <c r="U179" s="8" t="n"/>
      <c r="V179" s="11">
        <f>IF(OR(B179="",C179=""),"",CONCATENATE(B179,".",C179))</f>
        <v/>
      </c>
      <c r="W179" s="6">
        <f>UPPER(TRIM(H179))</f>
        <v/>
      </c>
      <c r="X179" s="6">
        <f>UPPER(TRIM(I179))</f>
        <v/>
      </c>
      <c r="Y179" s="6">
        <f>IF(V179&lt;&gt;"",IFERROR(INDEX(federal_program_name_lookup,MATCH(V179,aln_lookup,0)),""),"")</f>
        <v/>
      </c>
    </row>
    <row r="180">
      <c r="A180" s="6">
        <f>IF(B180&lt;&gt;"", "AWARD-"&amp;TEXT(ROW()-1,"0000"), "")</f>
        <v/>
      </c>
      <c r="B180" s="7" t="n"/>
      <c r="C180" s="7" t="n"/>
      <c r="D180" s="7" t="n"/>
      <c r="E180" s="8" t="n"/>
      <c r="F180" s="9" t="n"/>
      <c r="G180" s="8" t="n"/>
      <c r="H180" s="8" t="n"/>
      <c r="I180" s="8" t="n"/>
      <c r="J180" s="10">
        <f>IF(A180="",0,SUMIFS(amount_expended,cfda_key,V180))</f>
        <v/>
      </c>
      <c r="K180" s="10">
        <f>IF(G180="OTHER CLUSTER NOT LISTED ABOVE",SUMIFS(amount_expended,uniform_other_cluster_name,X180), IF(AND(OR(G180="N/A",G180=""),H180=""),0,IF(G180="STATE CLUSTER",SUMIFS(amount_expended,uniform_state_cluster_name,W180),SUMIFS(amount_expended,cluster_name,G180))))</f>
        <v/>
      </c>
      <c r="L180" s="8" t="n"/>
      <c r="M180" s="7" t="n"/>
      <c r="N180" s="8" t="n"/>
      <c r="O180" s="7" t="n"/>
      <c r="P180" s="7" t="n"/>
      <c r="Q180" s="8" t="n"/>
      <c r="R180" s="9" t="n"/>
      <c r="S180" s="8" t="n"/>
      <c r="T180" s="8" t="n"/>
      <c r="U180" s="8" t="n"/>
      <c r="V180" s="11">
        <f>IF(OR(B180="",C180=""),"",CONCATENATE(B180,".",C180))</f>
        <v/>
      </c>
      <c r="W180" s="6">
        <f>UPPER(TRIM(H180))</f>
        <v/>
      </c>
      <c r="X180" s="6">
        <f>UPPER(TRIM(I180))</f>
        <v/>
      </c>
      <c r="Y180" s="6">
        <f>IF(V180&lt;&gt;"",IFERROR(INDEX(federal_program_name_lookup,MATCH(V180,aln_lookup,0)),""),"")</f>
        <v/>
      </c>
    </row>
    <row r="181">
      <c r="A181" s="6">
        <f>IF(B181&lt;&gt;"", "AWARD-"&amp;TEXT(ROW()-1,"0000"), "")</f>
        <v/>
      </c>
      <c r="B181" s="7" t="n"/>
      <c r="C181" s="7" t="n"/>
      <c r="D181" s="7" t="n"/>
      <c r="E181" s="8" t="n"/>
      <c r="F181" s="9" t="n"/>
      <c r="G181" s="8" t="n"/>
      <c r="H181" s="8" t="n"/>
      <c r="I181" s="8" t="n"/>
      <c r="J181" s="10">
        <f>IF(A181="",0,SUMIFS(amount_expended,cfda_key,V181))</f>
        <v/>
      </c>
      <c r="K181" s="10">
        <f>IF(G181="OTHER CLUSTER NOT LISTED ABOVE",SUMIFS(amount_expended,uniform_other_cluster_name,X181), IF(AND(OR(G181="N/A",G181=""),H181=""),0,IF(G181="STATE CLUSTER",SUMIFS(amount_expended,uniform_state_cluster_name,W181),SUMIFS(amount_expended,cluster_name,G181))))</f>
        <v/>
      </c>
      <c r="L181" s="8" t="n"/>
      <c r="M181" s="7" t="n"/>
      <c r="N181" s="8" t="n"/>
      <c r="O181" s="7" t="n"/>
      <c r="P181" s="7" t="n"/>
      <c r="Q181" s="8" t="n"/>
      <c r="R181" s="9" t="n"/>
      <c r="S181" s="8" t="n"/>
      <c r="T181" s="8" t="n"/>
      <c r="U181" s="8" t="n"/>
      <c r="V181" s="11">
        <f>IF(OR(B181="",C181=""),"",CONCATENATE(B181,".",C181))</f>
        <v/>
      </c>
      <c r="W181" s="6">
        <f>UPPER(TRIM(H181))</f>
        <v/>
      </c>
      <c r="X181" s="6">
        <f>UPPER(TRIM(I181))</f>
        <v/>
      </c>
      <c r="Y181" s="6">
        <f>IF(V181&lt;&gt;"",IFERROR(INDEX(federal_program_name_lookup,MATCH(V181,aln_lookup,0)),""),"")</f>
        <v/>
      </c>
    </row>
    <row r="182">
      <c r="A182" s="6">
        <f>IF(B182&lt;&gt;"", "AWARD-"&amp;TEXT(ROW()-1,"0000"), "")</f>
        <v/>
      </c>
      <c r="B182" s="7" t="n"/>
      <c r="C182" s="7" t="n"/>
      <c r="D182" s="7" t="n"/>
      <c r="E182" s="8" t="n"/>
      <c r="F182" s="9" t="n"/>
      <c r="G182" s="8" t="n"/>
      <c r="H182" s="8" t="n"/>
      <c r="I182" s="8" t="n"/>
      <c r="J182" s="10">
        <f>IF(A182="",0,SUMIFS(amount_expended,cfda_key,V182))</f>
        <v/>
      </c>
      <c r="K182" s="10">
        <f>IF(G182="OTHER CLUSTER NOT LISTED ABOVE",SUMIFS(amount_expended,uniform_other_cluster_name,X182), IF(AND(OR(G182="N/A",G182=""),H182=""),0,IF(G182="STATE CLUSTER",SUMIFS(amount_expended,uniform_state_cluster_name,W182),SUMIFS(amount_expended,cluster_name,G182))))</f>
        <v/>
      </c>
      <c r="L182" s="8" t="n"/>
      <c r="M182" s="7" t="n"/>
      <c r="N182" s="8" t="n"/>
      <c r="O182" s="7" t="n"/>
      <c r="P182" s="7" t="n"/>
      <c r="Q182" s="8" t="n"/>
      <c r="R182" s="9" t="n"/>
      <c r="S182" s="8" t="n"/>
      <c r="T182" s="8" t="n"/>
      <c r="U182" s="8" t="n"/>
      <c r="V182" s="11">
        <f>IF(OR(B182="",C182=""),"",CONCATENATE(B182,".",C182))</f>
        <v/>
      </c>
      <c r="W182" s="6">
        <f>UPPER(TRIM(H182))</f>
        <v/>
      </c>
      <c r="X182" s="6">
        <f>UPPER(TRIM(I182))</f>
        <v/>
      </c>
      <c r="Y182" s="6">
        <f>IF(V182&lt;&gt;"",IFERROR(INDEX(federal_program_name_lookup,MATCH(V182,aln_lookup,0)),""),"")</f>
        <v/>
      </c>
    </row>
    <row r="183">
      <c r="A183" s="6">
        <f>IF(B183&lt;&gt;"", "AWARD-"&amp;TEXT(ROW()-1,"0000"), "")</f>
        <v/>
      </c>
      <c r="B183" s="7" t="n"/>
      <c r="C183" s="7" t="n"/>
      <c r="D183" s="7" t="n"/>
      <c r="E183" s="8" t="n"/>
      <c r="F183" s="9" t="n"/>
      <c r="G183" s="8" t="n"/>
      <c r="H183" s="8" t="n"/>
      <c r="I183" s="8" t="n"/>
      <c r="J183" s="10">
        <f>IF(A183="",0,SUMIFS(amount_expended,cfda_key,V183))</f>
        <v/>
      </c>
      <c r="K183" s="10">
        <f>IF(G183="OTHER CLUSTER NOT LISTED ABOVE",SUMIFS(amount_expended,uniform_other_cluster_name,X183), IF(AND(OR(G183="N/A",G183=""),H183=""),0,IF(G183="STATE CLUSTER",SUMIFS(amount_expended,uniform_state_cluster_name,W183),SUMIFS(amount_expended,cluster_name,G183))))</f>
        <v/>
      </c>
      <c r="L183" s="8" t="n"/>
      <c r="M183" s="7" t="n"/>
      <c r="N183" s="8" t="n"/>
      <c r="O183" s="7" t="n"/>
      <c r="P183" s="7" t="n"/>
      <c r="Q183" s="8" t="n"/>
      <c r="R183" s="9" t="n"/>
      <c r="S183" s="8" t="n"/>
      <c r="T183" s="8" t="n"/>
      <c r="U183" s="8" t="n"/>
      <c r="V183" s="11">
        <f>IF(OR(B183="",C183=""),"",CONCATENATE(B183,".",C183))</f>
        <v/>
      </c>
      <c r="W183" s="6">
        <f>UPPER(TRIM(H183))</f>
        <v/>
      </c>
      <c r="X183" s="6">
        <f>UPPER(TRIM(I183))</f>
        <v/>
      </c>
      <c r="Y183" s="6">
        <f>IF(V183&lt;&gt;"",IFERROR(INDEX(federal_program_name_lookup,MATCH(V183,aln_lookup,0)),""),"")</f>
        <v/>
      </c>
    </row>
    <row r="184">
      <c r="A184" s="6">
        <f>IF(B184&lt;&gt;"", "AWARD-"&amp;TEXT(ROW()-1,"0000"), "")</f>
        <v/>
      </c>
      <c r="B184" s="7" t="n"/>
      <c r="C184" s="7" t="n"/>
      <c r="D184" s="7" t="n"/>
      <c r="E184" s="8" t="n"/>
      <c r="F184" s="9" t="n"/>
      <c r="G184" s="8" t="n"/>
      <c r="H184" s="8" t="n"/>
      <c r="I184" s="8" t="n"/>
      <c r="J184" s="10">
        <f>IF(A184="",0,SUMIFS(amount_expended,cfda_key,V184))</f>
        <v/>
      </c>
      <c r="K184" s="10">
        <f>IF(G184="OTHER CLUSTER NOT LISTED ABOVE",SUMIFS(amount_expended,uniform_other_cluster_name,X184), IF(AND(OR(G184="N/A",G184=""),H184=""),0,IF(G184="STATE CLUSTER",SUMIFS(amount_expended,uniform_state_cluster_name,W184),SUMIFS(amount_expended,cluster_name,G184))))</f>
        <v/>
      </c>
      <c r="L184" s="8" t="n"/>
      <c r="M184" s="7" t="n"/>
      <c r="N184" s="8" t="n"/>
      <c r="O184" s="7" t="n"/>
      <c r="P184" s="7" t="n"/>
      <c r="Q184" s="8" t="n"/>
      <c r="R184" s="9" t="n"/>
      <c r="S184" s="8" t="n"/>
      <c r="T184" s="8" t="n"/>
      <c r="U184" s="8" t="n"/>
      <c r="V184" s="11">
        <f>IF(OR(B184="",C184=""),"",CONCATENATE(B184,".",C184))</f>
        <v/>
      </c>
      <c r="W184" s="6">
        <f>UPPER(TRIM(H184))</f>
        <v/>
      </c>
      <c r="X184" s="6">
        <f>UPPER(TRIM(I184))</f>
        <v/>
      </c>
      <c r="Y184" s="6">
        <f>IF(V184&lt;&gt;"",IFERROR(INDEX(federal_program_name_lookup,MATCH(V184,aln_lookup,0)),""),"")</f>
        <v/>
      </c>
    </row>
    <row r="185">
      <c r="A185" s="6">
        <f>IF(B185&lt;&gt;"", "AWARD-"&amp;TEXT(ROW()-1,"0000"), "")</f>
        <v/>
      </c>
      <c r="B185" s="7" t="n"/>
      <c r="C185" s="7" t="n"/>
      <c r="D185" s="7" t="n"/>
      <c r="E185" s="8" t="n"/>
      <c r="F185" s="9" t="n"/>
      <c r="G185" s="8" t="n"/>
      <c r="H185" s="8" t="n"/>
      <c r="I185" s="8" t="n"/>
      <c r="J185" s="10">
        <f>IF(A185="",0,SUMIFS(amount_expended,cfda_key,V185))</f>
        <v/>
      </c>
      <c r="K185" s="10">
        <f>IF(G185="OTHER CLUSTER NOT LISTED ABOVE",SUMIFS(amount_expended,uniform_other_cluster_name,X185), IF(AND(OR(G185="N/A",G185=""),H185=""),0,IF(G185="STATE CLUSTER",SUMIFS(amount_expended,uniform_state_cluster_name,W185),SUMIFS(amount_expended,cluster_name,G185))))</f>
        <v/>
      </c>
      <c r="L185" s="8" t="n"/>
      <c r="M185" s="7" t="n"/>
      <c r="N185" s="8" t="n"/>
      <c r="O185" s="7" t="n"/>
      <c r="P185" s="7" t="n"/>
      <c r="Q185" s="8" t="n"/>
      <c r="R185" s="9" t="n"/>
      <c r="S185" s="8" t="n"/>
      <c r="T185" s="8" t="n"/>
      <c r="U185" s="8" t="n"/>
      <c r="V185" s="11">
        <f>IF(OR(B185="",C185=""),"",CONCATENATE(B185,".",C185))</f>
        <v/>
      </c>
      <c r="W185" s="6">
        <f>UPPER(TRIM(H185))</f>
        <v/>
      </c>
      <c r="X185" s="6">
        <f>UPPER(TRIM(I185))</f>
        <v/>
      </c>
      <c r="Y185" s="6">
        <f>IF(V185&lt;&gt;"",IFERROR(INDEX(federal_program_name_lookup,MATCH(V185,aln_lookup,0)),""),"")</f>
        <v/>
      </c>
    </row>
    <row r="186">
      <c r="A186" s="6">
        <f>IF(B186&lt;&gt;"", "AWARD-"&amp;TEXT(ROW()-1,"0000"), "")</f>
        <v/>
      </c>
      <c r="B186" s="7" t="n"/>
      <c r="C186" s="7" t="n"/>
      <c r="D186" s="7" t="n"/>
      <c r="E186" s="8" t="n"/>
      <c r="F186" s="9" t="n"/>
      <c r="G186" s="8" t="n"/>
      <c r="H186" s="8" t="n"/>
      <c r="I186" s="8" t="n"/>
      <c r="J186" s="10">
        <f>IF(A186="",0,SUMIFS(amount_expended,cfda_key,V186))</f>
        <v/>
      </c>
      <c r="K186" s="10">
        <f>IF(G186="OTHER CLUSTER NOT LISTED ABOVE",SUMIFS(amount_expended,uniform_other_cluster_name,X186), IF(AND(OR(G186="N/A",G186=""),H186=""),0,IF(G186="STATE CLUSTER",SUMIFS(amount_expended,uniform_state_cluster_name,W186),SUMIFS(amount_expended,cluster_name,G186))))</f>
        <v/>
      </c>
      <c r="L186" s="8" t="n"/>
      <c r="M186" s="7" t="n"/>
      <c r="N186" s="8" t="n"/>
      <c r="O186" s="7" t="n"/>
      <c r="P186" s="7" t="n"/>
      <c r="Q186" s="8" t="n"/>
      <c r="R186" s="9" t="n"/>
      <c r="S186" s="8" t="n"/>
      <c r="T186" s="8" t="n"/>
      <c r="U186" s="8" t="n"/>
      <c r="V186" s="11">
        <f>IF(OR(B186="",C186=""),"",CONCATENATE(B186,".",C186))</f>
        <v/>
      </c>
      <c r="W186" s="6">
        <f>UPPER(TRIM(H186))</f>
        <v/>
      </c>
      <c r="X186" s="6">
        <f>UPPER(TRIM(I186))</f>
        <v/>
      </c>
      <c r="Y186" s="6">
        <f>IF(V186&lt;&gt;"",IFERROR(INDEX(federal_program_name_lookup,MATCH(V186,aln_lookup,0)),""),"")</f>
        <v/>
      </c>
    </row>
    <row r="187">
      <c r="A187" s="6">
        <f>IF(B187&lt;&gt;"", "AWARD-"&amp;TEXT(ROW()-1,"0000"), "")</f>
        <v/>
      </c>
      <c r="B187" s="7" t="n"/>
      <c r="C187" s="7" t="n"/>
      <c r="D187" s="7" t="n"/>
      <c r="E187" s="8" t="n"/>
      <c r="F187" s="9" t="n"/>
      <c r="G187" s="8" t="n"/>
      <c r="H187" s="8" t="n"/>
      <c r="I187" s="8" t="n"/>
      <c r="J187" s="10">
        <f>IF(A187="",0,SUMIFS(amount_expended,cfda_key,V187))</f>
        <v/>
      </c>
      <c r="K187" s="10">
        <f>IF(G187="OTHER CLUSTER NOT LISTED ABOVE",SUMIFS(amount_expended,uniform_other_cluster_name,X187), IF(AND(OR(G187="N/A",G187=""),H187=""),0,IF(G187="STATE CLUSTER",SUMIFS(amount_expended,uniform_state_cluster_name,W187),SUMIFS(amount_expended,cluster_name,G187))))</f>
        <v/>
      </c>
      <c r="L187" s="8" t="n"/>
      <c r="M187" s="7" t="n"/>
      <c r="N187" s="8" t="n"/>
      <c r="O187" s="7" t="n"/>
      <c r="P187" s="7" t="n"/>
      <c r="Q187" s="8" t="n"/>
      <c r="R187" s="9" t="n"/>
      <c r="S187" s="8" t="n"/>
      <c r="T187" s="8" t="n"/>
      <c r="U187" s="8" t="n"/>
      <c r="V187" s="11">
        <f>IF(OR(B187="",C187=""),"",CONCATENATE(B187,".",C187))</f>
        <v/>
      </c>
      <c r="W187" s="6">
        <f>UPPER(TRIM(H187))</f>
        <v/>
      </c>
      <c r="X187" s="6">
        <f>UPPER(TRIM(I187))</f>
        <v/>
      </c>
      <c r="Y187" s="6">
        <f>IF(V187&lt;&gt;"",IFERROR(INDEX(federal_program_name_lookup,MATCH(V187,aln_lookup,0)),""),"")</f>
        <v/>
      </c>
    </row>
    <row r="188">
      <c r="A188" s="6">
        <f>IF(B188&lt;&gt;"", "AWARD-"&amp;TEXT(ROW()-1,"0000"), "")</f>
        <v/>
      </c>
      <c r="B188" s="7" t="n"/>
      <c r="C188" s="7" t="n"/>
      <c r="D188" s="7" t="n"/>
      <c r="E188" s="8" t="n"/>
      <c r="F188" s="9" t="n"/>
      <c r="G188" s="8" t="n"/>
      <c r="H188" s="8" t="n"/>
      <c r="I188" s="8" t="n"/>
      <c r="J188" s="10">
        <f>IF(A188="",0,SUMIFS(amount_expended,cfda_key,V188))</f>
        <v/>
      </c>
      <c r="K188" s="10">
        <f>IF(G188="OTHER CLUSTER NOT LISTED ABOVE",SUMIFS(amount_expended,uniform_other_cluster_name,X188), IF(AND(OR(G188="N/A",G188=""),H188=""),0,IF(G188="STATE CLUSTER",SUMIFS(amount_expended,uniform_state_cluster_name,W188),SUMIFS(amount_expended,cluster_name,G188))))</f>
        <v/>
      </c>
      <c r="L188" s="8" t="n"/>
      <c r="M188" s="7" t="n"/>
      <c r="N188" s="8" t="n"/>
      <c r="O188" s="7" t="n"/>
      <c r="P188" s="7" t="n"/>
      <c r="Q188" s="8" t="n"/>
      <c r="R188" s="9" t="n"/>
      <c r="S188" s="8" t="n"/>
      <c r="T188" s="8" t="n"/>
      <c r="U188" s="8" t="n"/>
      <c r="V188" s="11">
        <f>IF(OR(B188="",C188=""),"",CONCATENATE(B188,".",C188))</f>
        <v/>
      </c>
      <c r="W188" s="6">
        <f>UPPER(TRIM(H188))</f>
        <v/>
      </c>
      <c r="X188" s="6">
        <f>UPPER(TRIM(I188))</f>
        <v/>
      </c>
      <c r="Y188" s="6">
        <f>IF(V188&lt;&gt;"",IFERROR(INDEX(federal_program_name_lookup,MATCH(V188,aln_lookup,0)),""),"")</f>
        <v/>
      </c>
    </row>
    <row r="189">
      <c r="A189" s="6">
        <f>IF(B189&lt;&gt;"", "AWARD-"&amp;TEXT(ROW()-1,"0000"), "")</f>
        <v/>
      </c>
      <c r="B189" s="7" t="n"/>
      <c r="C189" s="7" t="n"/>
      <c r="D189" s="7" t="n"/>
      <c r="E189" s="8" t="n"/>
      <c r="F189" s="9" t="n"/>
      <c r="G189" s="8" t="n"/>
      <c r="H189" s="8" t="n"/>
      <c r="I189" s="8" t="n"/>
      <c r="J189" s="10">
        <f>IF(A189="",0,SUMIFS(amount_expended,cfda_key,V189))</f>
        <v/>
      </c>
      <c r="K189" s="10">
        <f>IF(G189="OTHER CLUSTER NOT LISTED ABOVE",SUMIFS(amount_expended,uniform_other_cluster_name,X189), IF(AND(OR(G189="N/A",G189=""),H189=""),0,IF(G189="STATE CLUSTER",SUMIFS(amount_expended,uniform_state_cluster_name,W189),SUMIFS(amount_expended,cluster_name,G189))))</f>
        <v/>
      </c>
      <c r="L189" s="8" t="n"/>
      <c r="M189" s="7" t="n"/>
      <c r="N189" s="8" t="n"/>
      <c r="O189" s="7" t="n"/>
      <c r="P189" s="7" t="n"/>
      <c r="Q189" s="8" t="n"/>
      <c r="R189" s="9" t="n"/>
      <c r="S189" s="8" t="n"/>
      <c r="T189" s="8" t="n"/>
      <c r="U189" s="8" t="n"/>
      <c r="V189" s="11">
        <f>IF(OR(B189="",C189=""),"",CONCATENATE(B189,".",C189))</f>
        <v/>
      </c>
      <c r="W189" s="6">
        <f>UPPER(TRIM(H189))</f>
        <v/>
      </c>
      <c r="X189" s="6">
        <f>UPPER(TRIM(I189))</f>
        <v/>
      </c>
      <c r="Y189" s="6">
        <f>IF(V189&lt;&gt;"",IFERROR(INDEX(federal_program_name_lookup,MATCH(V189,aln_lookup,0)),""),"")</f>
        <v/>
      </c>
    </row>
    <row r="190">
      <c r="A190" s="6">
        <f>IF(B190&lt;&gt;"", "AWARD-"&amp;TEXT(ROW()-1,"0000"), "")</f>
        <v/>
      </c>
      <c r="B190" s="7" t="n"/>
      <c r="C190" s="7" t="n"/>
      <c r="D190" s="7" t="n"/>
      <c r="E190" s="8" t="n"/>
      <c r="F190" s="9" t="n"/>
      <c r="G190" s="8" t="n"/>
      <c r="H190" s="8" t="n"/>
      <c r="I190" s="8" t="n"/>
      <c r="J190" s="10">
        <f>IF(A190="",0,SUMIFS(amount_expended,cfda_key,V190))</f>
        <v/>
      </c>
      <c r="K190" s="10">
        <f>IF(G190="OTHER CLUSTER NOT LISTED ABOVE",SUMIFS(amount_expended,uniform_other_cluster_name,X190), IF(AND(OR(G190="N/A",G190=""),H190=""),0,IF(G190="STATE CLUSTER",SUMIFS(amount_expended,uniform_state_cluster_name,W190),SUMIFS(amount_expended,cluster_name,G190))))</f>
        <v/>
      </c>
      <c r="L190" s="8" t="n"/>
      <c r="M190" s="7" t="n"/>
      <c r="N190" s="8" t="n"/>
      <c r="O190" s="7" t="n"/>
      <c r="P190" s="7" t="n"/>
      <c r="Q190" s="8" t="n"/>
      <c r="R190" s="9" t="n"/>
      <c r="S190" s="8" t="n"/>
      <c r="T190" s="8" t="n"/>
      <c r="U190" s="8" t="n"/>
      <c r="V190" s="11">
        <f>IF(OR(B190="",C190=""),"",CONCATENATE(B190,".",C190))</f>
        <v/>
      </c>
      <c r="W190" s="6">
        <f>UPPER(TRIM(H190))</f>
        <v/>
      </c>
      <c r="X190" s="6">
        <f>UPPER(TRIM(I190))</f>
        <v/>
      </c>
      <c r="Y190" s="6">
        <f>IF(V190&lt;&gt;"",IFERROR(INDEX(federal_program_name_lookup,MATCH(V190,aln_lookup,0)),""),"")</f>
        <v/>
      </c>
    </row>
    <row r="191">
      <c r="A191" s="6">
        <f>IF(B191&lt;&gt;"", "AWARD-"&amp;TEXT(ROW()-1,"0000"), "")</f>
        <v/>
      </c>
      <c r="B191" s="7" t="n"/>
      <c r="C191" s="7" t="n"/>
      <c r="D191" s="7" t="n"/>
      <c r="E191" s="8" t="n"/>
      <c r="F191" s="9" t="n"/>
      <c r="G191" s="8" t="n"/>
      <c r="H191" s="8" t="n"/>
      <c r="I191" s="8" t="n"/>
      <c r="J191" s="10">
        <f>IF(A191="",0,SUMIFS(amount_expended,cfda_key,V191))</f>
        <v/>
      </c>
      <c r="K191" s="10">
        <f>IF(G191="OTHER CLUSTER NOT LISTED ABOVE",SUMIFS(amount_expended,uniform_other_cluster_name,X191), IF(AND(OR(G191="N/A",G191=""),H191=""),0,IF(G191="STATE CLUSTER",SUMIFS(amount_expended,uniform_state_cluster_name,W191),SUMIFS(amount_expended,cluster_name,G191))))</f>
        <v/>
      </c>
      <c r="L191" s="8" t="n"/>
      <c r="M191" s="7" t="n"/>
      <c r="N191" s="8" t="n"/>
      <c r="O191" s="7" t="n"/>
      <c r="P191" s="7" t="n"/>
      <c r="Q191" s="8" t="n"/>
      <c r="R191" s="9" t="n"/>
      <c r="S191" s="8" t="n"/>
      <c r="T191" s="8" t="n"/>
      <c r="U191" s="8" t="n"/>
      <c r="V191" s="11">
        <f>IF(OR(B191="",C191=""),"",CONCATENATE(B191,".",C191))</f>
        <v/>
      </c>
      <c r="W191" s="6">
        <f>UPPER(TRIM(H191))</f>
        <v/>
      </c>
      <c r="X191" s="6">
        <f>UPPER(TRIM(I191))</f>
        <v/>
      </c>
      <c r="Y191" s="6">
        <f>IF(V191&lt;&gt;"",IFERROR(INDEX(federal_program_name_lookup,MATCH(V191,aln_lookup,0)),""),"")</f>
        <v/>
      </c>
    </row>
    <row r="192">
      <c r="A192" s="6">
        <f>IF(B192&lt;&gt;"", "AWARD-"&amp;TEXT(ROW()-1,"0000"), "")</f>
        <v/>
      </c>
      <c r="B192" s="7" t="n"/>
      <c r="C192" s="7" t="n"/>
      <c r="D192" s="7" t="n"/>
      <c r="E192" s="8" t="n"/>
      <c r="F192" s="9" t="n"/>
      <c r="G192" s="8" t="n"/>
      <c r="H192" s="8" t="n"/>
      <c r="I192" s="8" t="n"/>
      <c r="J192" s="10">
        <f>IF(A192="",0,SUMIFS(amount_expended,cfda_key,V192))</f>
        <v/>
      </c>
      <c r="K192" s="10">
        <f>IF(G192="OTHER CLUSTER NOT LISTED ABOVE",SUMIFS(amount_expended,uniform_other_cluster_name,X192), IF(AND(OR(G192="N/A",G192=""),H192=""),0,IF(G192="STATE CLUSTER",SUMIFS(amount_expended,uniform_state_cluster_name,W192),SUMIFS(amount_expended,cluster_name,G192))))</f>
        <v/>
      </c>
      <c r="L192" s="8" t="n"/>
      <c r="M192" s="7" t="n"/>
      <c r="N192" s="8" t="n"/>
      <c r="O192" s="7" t="n"/>
      <c r="P192" s="7" t="n"/>
      <c r="Q192" s="8" t="n"/>
      <c r="R192" s="9" t="n"/>
      <c r="S192" s="8" t="n"/>
      <c r="T192" s="8" t="n"/>
      <c r="U192" s="8" t="n"/>
      <c r="V192" s="11">
        <f>IF(OR(B192="",C192=""),"",CONCATENATE(B192,".",C192))</f>
        <v/>
      </c>
      <c r="W192" s="6">
        <f>UPPER(TRIM(H192))</f>
        <v/>
      </c>
      <c r="X192" s="6">
        <f>UPPER(TRIM(I192))</f>
        <v/>
      </c>
      <c r="Y192" s="6">
        <f>IF(V192&lt;&gt;"",IFERROR(INDEX(federal_program_name_lookup,MATCH(V192,aln_lookup,0)),""),"")</f>
        <v/>
      </c>
    </row>
    <row r="193">
      <c r="A193" s="6">
        <f>IF(B193&lt;&gt;"", "AWARD-"&amp;TEXT(ROW()-1,"0000"), "")</f>
        <v/>
      </c>
      <c r="B193" s="7" t="n"/>
      <c r="C193" s="7" t="n"/>
      <c r="D193" s="7" t="n"/>
      <c r="E193" s="8" t="n"/>
      <c r="F193" s="9" t="n"/>
      <c r="G193" s="8" t="n"/>
      <c r="H193" s="8" t="n"/>
      <c r="I193" s="8" t="n"/>
      <c r="J193" s="10">
        <f>IF(A193="",0,SUMIFS(amount_expended,cfda_key,V193))</f>
        <v/>
      </c>
      <c r="K193" s="10">
        <f>IF(G193="OTHER CLUSTER NOT LISTED ABOVE",SUMIFS(amount_expended,uniform_other_cluster_name,X193), IF(AND(OR(G193="N/A",G193=""),H193=""),0,IF(G193="STATE CLUSTER",SUMIFS(amount_expended,uniform_state_cluster_name,W193),SUMIFS(amount_expended,cluster_name,G193))))</f>
        <v/>
      </c>
      <c r="L193" s="8" t="n"/>
      <c r="M193" s="7" t="n"/>
      <c r="N193" s="8" t="n"/>
      <c r="O193" s="7" t="n"/>
      <c r="P193" s="7" t="n"/>
      <c r="Q193" s="8" t="n"/>
      <c r="R193" s="9" t="n"/>
      <c r="S193" s="8" t="n"/>
      <c r="T193" s="8" t="n"/>
      <c r="U193" s="8" t="n"/>
      <c r="V193" s="11">
        <f>IF(OR(B193="",C193=""),"",CONCATENATE(B193,".",C193))</f>
        <v/>
      </c>
      <c r="W193" s="6">
        <f>UPPER(TRIM(H193))</f>
        <v/>
      </c>
      <c r="X193" s="6">
        <f>UPPER(TRIM(I193))</f>
        <v/>
      </c>
      <c r="Y193" s="6">
        <f>IF(V193&lt;&gt;"",IFERROR(INDEX(federal_program_name_lookup,MATCH(V193,aln_lookup,0)),""),"")</f>
        <v/>
      </c>
    </row>
    <row r="194">
      <c r="A194" s="6">
        <f>IF(B194&lt;&gt;"", "AWARD-"&amp;TEXT(ROW()-1,"0000"), "")</f>
        <v/>
      </c>
      <c r="B194" s="7" t="n"/>
      <c r="C194" s="7" t="n"/>
      <c r="D194" s="7" t="n"/>
      <c r="E194" s="8" t="n"/>
      <c r="F194" s="9" t="n"/>
      <c r="G194" s="8" t="n"/>
      <c r="H194" s="8" t="n"/>
      <c r="I194" s="8" t="n"/>
      <c r="J194" s="10">
        <f>IF(A194="",0,SUMIFS(amount_expended,cfda_key,V194))</f>
        <v/>
      </c>
      <c r="K194" s="10">
        <f>IF(G194="OTHER CLUSTER NOT LISTED ABOVE",SUMIFS(amount_expended,uniform_other_cluster_name,X194), IF(AND(OR(G194="N/A",G194=""),H194=""),0,IF(G194="STATE CLUSTER",SUMIFS(amount_expended,uniform_state_cluster_name,W194),SUMIFS(amount_expended,cluster_name,G194))))</f>
        <v/>
      </c>
      <c r="L194" s="8" t="n"/>
      <c r="M194" s="7" t="n"/>
      <c r="N194" s="8" t="n"/>
      <c r="O194" s="7" t="n"/>
      <c r="P194" s="7" t="n"/>
      <c r="Q194" s="8" t="n"/>
      <c r="R194" s="9" t="n"/>
      <c r="S194" s="8" t="n"/>
      <c r="T194" s="8" t="n"/>
      <c r="U194" s="8" t="n"/>
      <c r="V194" s="11">
        <f>IF(OR(B194="",C194=""),"",CONCATENATE(B194,".",C194))</f>
        <v/>
      </c>
      <c r="W194" s="6">
        <f>UPPER(TRIM(H194))</f>
        <v/>
      </c>
      <c r="X194" s="6">
        <f>UPPER(TRIM(I194))</f>
        <v/>
      </c>
      <c r="Y194" s="6">
        <f>IF(V194&lt;&gt;"",IFERROR(INDEX(federal_program_name_lookup,MATCH(V194,aln_lookup,0)),""),"")</f>
        <v/>
      </c>
    </row>
    <row r="195">
      <c r="A195" s="6">
        <f>IF(B195&lt;&gt;"", "AWARD-"&amp;TEXT(ROW()-1,"0000"), "")</f>
        <v/>
      </c>
      <c r="B195" s="7" t="n"/>
      <c r="C195" s="7" t="n"/>
      <c r="D195" s="7" t="n"/>
      <c r="E195" s="8" t="n"/>
      <c r="F195" s="9" t="n"/>
      <c r="G195" s="8" t="n"/>
      <c r="H195" s="8" t="n"/>
      <c r="I195" s="8" t="n"/>
      <c r="J195" s="10">
        <f>IF(A195="",0,SUMIFS(amount_expended,cfda_key,V195))</f>
        <v/>
      </c>
      <c r="K195" s="10">
        <f>IF(G195="OTHER CLUSTER NOT LISTED ABOVE",SUMIFS(amount_expended,uniform_other_cluster_name,X195), IF(AND(OR(G195="N/A",G195=""),H195=""),0,IF(G195="STATE CLUSTER",SUMIFS(amount_expended,uniform_state_cluster_name,W195),SUMIFS(amount_expended,cluster_name,G195))))</f>
        <v/>
      </c>
      <c r="L195" s="8" t="n"/>
      <c r="M195" s="7" t="n"/>
      <c r="N195" s="8" t="n"/>
      <c r="O195" s="7" t="n"/>
      <c r="P195" s="7" t="n"/>
      <c r="Q195" s="8" t="n"/>
      <c r="R195" s="9" t="n"/>
      <c r="S195" s="8" t="n"/>
      <c r="T195" s="8" t="n"/>
      <c r="U195" s="8" t="n"/>
      <c r="V195" s="11">
        <f>IF(OR(B195="",C195=""),"",CONCATENATE(B195,".",C195))</f>
        <v/>
      </c>
      <c r="W195" s="6">
        <f>UPPER(TRIM(H195))</f>
        <v/>
      </c>
      <c r="X195" s="6">
        <f>UPPER(TRIM(I195))</f>
        <v/>
      </c>
      <c r="Y195" s="6">
        <f>IF(V195&lt;&gt;"",IFERROR(INDEX(federal_program_name_lookup,MATCH(V195,aln_lookup,0)),""),"")</f>
        <v/>
      </c>
    </row>
    <row r="196">
      <c r="A196" s="6">
        <f>IF(B196&lt;&gt;"", "AWARD-"&amp;TEXT(ROW()-1,"0000"), "")</f>
        <v/>
      </c>
      <c r="B196" s="7" t="n"/>
      <c r="C196" s="7" t="n"/>
      <c r="D196" s="7" t="n"/>
      <c r="E196" s="8" t="n"/>
      <c r="F196" s="9" t="n"/>
      <c r="G196" s="8" t="n"/>
      <c r="H196" s="8" t="n"/>
      <c r="I196" s="8" t="n"/>
      <c r="J196" s="10">
        <f>IF(A196="",0,SUMIFS(amount_expended,cfda_key,V196))</f>
        <v/>
      </c>
      <c r="K196" s="10">
        <f>IF(G196="OTHER CLUSTER NOT LISTED ABOVE",SUMIFS(amount_expended,uniform_other_cluster_name,X196), IF(AND(OR(G196="N/A",G196=""),H196=""),0,IF(G196="STATE CLUSTER",SUMIFS(amount_expended,uniform_state_cluster_name,W196),SUMIFS(amount_expended,cluster_name,G196))))</f>
        <v/>
      </c>
      <c r="L196" s="8" t="n"/>
      <c r="M196" s="7" t="n"/>
      <c r="N196" s="8" t="n"/>
      <c r="O196" s="7" t="n"/>
      <c r="P196" s="7" t="n"/>
      <c r="Q196" s="8" t="n"/>
      <c r="R196" s="9" t="n"/>
      <c r="S196" s="8" t="n"/>
      <c r="T196" s="8" t="n"/>
      <c r="U196" s="8" t="n"/>
      <c r="V196" s="11">
        <f>IF(OR(B196="",C196=""),"",CONCATENATE(B196,".",C196))</f>
        <v/>
      </c>
      <c r="W196" s="6">
        <f>UPPER(TRIM(H196))</f>
        <v/>
      </c>
      <c r="X196" s="6">
        <f>UPPER(TRIM(I196))</f>
        <v/>
      </c>
      <c r="Y196" s="6">
        <f>IF(V196&lt;&gt;"",IFERROR(INDEX(federal_program_name_lookup,MATCH(V196,aln_lookup,0)),""),"")</f>
        <v/>
      </c>
    </row>
    <row r="197">
      <c r="A197" s="6">
        <f>IF(B197&lt;&gt;"", "AWARD-"&amp;TEXT(ROW()-1,"0000"), "")</f>
        <v/>
      </c>
      <c r="B197" s="7" t="n"/>
      <c r="C197" s="7" t="n"/>
      <c r="D197" s="7" t="n"/>
      <c r="E197" s="8" t="n"/>
      <c r="F197" s="9" t="n"/>
      <c r="G197" s="8" t="n"/>
      <c r="H197" s="8" t="n"/>
      <c r="I197" s="8" t="n"/>
      <c r="J197" s="10">
        <f>IF(A197="",0,SUMIFS(amount_expended,cfda_key,V197))</f>
        <v/>
      </c>
      <c r="K197" s="10">
        <f>IF(G197="OTHER CLUSTER NOT LISTED ABOVE",SUMIFS(amount_expended,uniform_other_cluster_name,X197), IF(AND(OR(G197="N/A",G197=""),H197=""),0,IF(G197="STATE CLUSTER",SUMIFS(amount_expended,uniform_state_cluster_name,W197),SUMIFS(amount_expended,cluster_name,G197))))</f>
        <v/>
      </c>
      <c r="L197" s="8" t="n"/>
      <c r="M197" s="7" t="n"/>
      <c r="N197" s="8" t="n"/>
      <c r="O197" s="7" t="n"/>
      <c r="P197" s="7" t="n"/>
      <c r="Q197" s="8" t="n"/>
      <c r="R197" s="9" t="n"/>
      <c r="S197" s="8" t="n"/>
      <c r="T197" s="8" t="n"/>
      <c r="U197" s="8" t="n"/>
      <c r="V197" s="11">
        <f>IF(OR(B197="",C197=""),"",CONCATENATE(B197,".",C197))</f>
        <v/>
      </c>
      <c r="W197" s="6">
        <f>UPPER(TRIM(H197))</f>
        <v/>
      </c>
      <c r="X197" s="6">
        <f>UPPER(TRIM(I197))</f>
        <v/>
      </c>
      <c r="Y197" s="6">
        <f>IF(V197&lt;&gt;"",IFERROR(INDEX(federal_program_name_lookup,MATCH(V197,aln_lookup,0)),""),"")</f>
        <v/>
      </c>
    </row>
    <row r="198">
      <c r="A198" s="6">
        <f>IF(B198&lt;&gt;"", "AWARD-"&amp;TEXT(ROW()-1,"0000"), "")</f>
        <v/>
      </c>
      <c r="B198" s="7" t="n"/>
      <c r="C198" s="7" t="n"/>
      <c r="D198" s="7" t="n"/>
      <c r="E198" s="8" t="n"/>
      <c r="F198" s="9" t="n"/>
      <c r="G198" s="8" t="n"/>
      <c r="H198" s="8" t="n"/>
      <c r="I198" s="8" t="n"/>
      <c r="J198" s="10">
        <f>IF(A198="",0,SUMIFS(amount_expended,cfda_key,V198))</f>
        <v/>
      </c>
      <c r="K198" s="10">
        <f>IF(G198="OTHER CLUSTER NOT LISTED ABOVE",SUMIFS(amount_expended,uniform_other_cluster_name,X198), IF(AND(OR(G198="N/A",G198=""),H198=""),0,IF(G198="STATE CLUSTER",SUMIFS(amount_expended,uniform_state_cluster_name,W198),SUMIFS(amount_expended,cluster_name,G198))))</f>
        <v/>
      </c>
      <c r="L198" s="8" t="n"/>
      <c r="M198" s="7" t="n"/>
      <c r="N198" s="8" t="n"/>
      <c r="O198" s="7" t="n"/>
      <c r="P198" s="7" t="n"/>
      <c r="Q198" s="8" t="n"/>
      <c r="R198" s="9" t="n"/>
      <c r="S198" s="8" t="n"/>
      <c r="T198" s="8" t="n"/>
      <c r="U198" s="8" t="n"/>
      <c r="V198" s="11">
        <f>IF(OR(B198="",C198=""),"",CONCATENATE(B198,".",C198))</f>
        <v/>
      </c>
      <c r="W198" s="6">
        <f>UPPER(TRIM(H198))</f>
        <v/>
      </c>
      <c r="X198" s="6">
        <f>UPPER(TRIM(I198))</f>
        <v/>
      </c>
      <c r="Y198" s="6">
        <f>IF(V198&lt;&gt;"",IFERROR(INDEX(federal_program_name_lookup,MATCH(V198,aln_lookup,0)),""),"")</f>
        <v/>
      </c>
    </row>
    <row r="199">
      <c r="A199" s="6">
        <f>IF(B199&lt;&gt;"", "AWARD-"&amp;TEXT(ROW()-1,"0000"), "")</f>
        <v/>
      </c>
      <c r="B199" s="7" t="n"/>
      <c r="C199" s="7" t="n"/>
      <c r="D199" s="7" t="n"/>
      <c r="E199" s="8" t="n"/>
      <c r="F199" s="9" t="n"/>
      <c r="G199" s="8" t="n"/>
      <c r="H199" s="8" t="n"/>
      <c r="I199" s="8" t="n"/>
      <c r="J199" s="10">
        <f>IF(A199="",0,SUMIFS(amount_expended,cfda_key,V199))</f>
        <v/>
      </c>
      <c r="K199" s="10">
        <f>IF(G199="OTHER CLUSTER NOT LISTED ABOVE",SUMIFS(amount_expended,uniform_other_cluster_name,X199), IF(AND(OR(G199="N/A",G199=""),H199=""),0,IF(G199="STATE CLUSTER",SUMIFS(amount_expended,uniform_state_cluster_name,W199),SUMIFS(amount_expended,cluster_name,G199))))</f>
        <v/>
      </c>
      <c r="L199" s="8" t="n"/>
      <c r="M199" s="7" t="n"/>
      <c r="N199" s="8" t="n"/>
      <c r="O199" s="7" t="n"/>
      <c r="P199" s="7" t="n"/>
      <c r="Q199" s="8" t="n"/>
      <c r="R199" s="9" t="n"/>
      <c r="S199" s="8" t="n"/>
      <c r="T199" s="8" t="n"/>
      <c r="U199" s="8" t="n"/>
      <c r="V199" s="11">
        <f>IF(OR(B199="",C199=""),"",CONCATENATE(B199,".",C199))</f>
        <v/>
      </c>
      <c r="W199" s="6">
        <f>UPPER(TRIM(H199))</f>
        <v/>
      </c>
      <c r="X199" s="6">
        <f>UPPER(TRIM(I199))</f>
        <v/>
      </c>
      <c r="Y199" s="6">
        <f>IF(V199&lt;&gt;"",IFERROR(INDEX(federal_program_name_lookup,MATCH(V199,aln_lookup,0)),""),"")</f>
        <v/>
      </c>
    </row>
    <row r="200">
      <c r="A200" s="6">
        <f>IF(B200&lt;&gt;"", "AWARD-"&amp;TEXT(ROW()-1,"0000"), "")</f>
        <v/>
      </c>
      <c r="B200" s="7" t="n"/>
      <c r="C200" s="7" t="n"/>
      <c r="D200" s="7" t="n"/>
      <c r="E200" s="8" t="n"/>
      <c r="F200" s="9" t="n"/>
      <c r="G200" s="8" t="n"/>
      <c r="H200" s="8" t="n"/>
      <c r="I200" s="8" t="n"/>
      <c r="J200" s="10">
        <f>IF(A200="",0,SUMIFS(amount_expended,cfda_key,V200))</f>
        <v/>
      </c>
      <c r="K200" s="10">
        <f>IF(G200="OTHER CLUSTER NOT LISTED ABOVE",SUMIFS(amount_expended,uniform_other_cluster_name,X200), IF(AND(OR(G200="N/A",G200=""),H200=""),0,IF(G200="STATE CLUSTER",SUMIFS(amount_expended,uniform_state_cluster_name,W200),SUMIFS(amount_expended,cluster_name,G200))))</f>
        <v/>
      </c>
      <c r="L200" s="8" t="n"/>
      <c r="M200" s="7" t="n"/>
      <c r="N200" s="8" t="n"/>
      <c r="O200" s="7" t="n"/>
      <c r="P200" s="7" t="n"/>
      <c r="Q200" s="8" t="n"/>
      <c r="R200" s="9" t="n"/>
      <c r="S200" s="8" t="n"/>
      <c r="T200" s="8" t="n"/>
      <c r="U200" s="8" t="n"/>
      <c r="V200" s="11">
        <f>IF(OR(B200="",C200=""),"",CONCATENATE(B200,".",C200))</f>
        <v/>
      </c>
      <c r="W200" s="6">
        <f>UPPER(TRIM(H200))</f>
        <v/>
      </c>
      <c r="X200" s="6">
        <f>UPPER(TRIM(I200))</f>
        <v/>
      </c>
      <c r="Y200" s="6">
        <f>IF(V200&lt;&gt;"",IFERROR(INDEX(federal_program_name_lookup,MATCH(V200,aln_lookup,0)),""),"")</f>
        <v/>
      </c>
    </row>
    <row r="201">
      <c r="A201" s="6">
        <f>IF(B201&lt;&gt;"", "AWARD-"&amp;TEXT(ROW()-1,"0000"), "")</f>
        <v/>
      </c>
      <c r="B201" s="7" t="n"/>
      <c r="C201" s="7" t="n"/>
      <c r="D201" s="7" t="n"/>
      <c r="E201" s="8" t="n"/>
      <c r="F201" s="9" t="n"/>
      <c r="G201" s="8" t="n"/>
      <c r="H201" s="8" t="n"/>
      <c r="I201" s="8" t="n"/>
      <c r="J201" s="10">
        <f>IF(A201="",0,SUMIFS(amount_expended,cfda_key,V201))</f>
        <v/>
      </c>
      <c r="K201" s="10">
        <f>IF(G201="OTHER CLUSTER NOT LISTED ABOVE",SUMIFS(amount_expended,uniform_other_cluster_name,X201), IF(AND(OR(G201="N/A",G201=""),H201=""),0,IF(G201="STATE CLUSTER",SUMIFS(amount_expended,uniform_state_cluster_name,W201),SUMIFS(amount_expended,cluster_name,G201))))</f>
        <v/>
      </c>
      <c r="L201" s="8" t="n"/>
      <c r="M201" s="7" t="n"/>
      <c r="N201" s="8" t="n"/>
      <c r="O201" s="7" t="n"/>
      <c r="P201" s="7" t="n"/>
      <c r="Q201" s="8" t="n"/>
      <c r="R201" s="9" t="n"/>
      <c r="S201" s="8" t="n"/>
      <c r="T201" s="8" t="n"/>
      <c r="U201" s="8" t="n"/>
      <c r="V201" s="11">
        <f>IF(OR(B201="",C201=""),"",CONCATENATE(B201,".",C201))</f>
        <v/>
      </c>
      <c r="W201" s="6">
        <f>UPPER(TRIM(H201))</f>
        <v/>
      </c>
      <c r="X201" s="6">
        <f>UPPER(TRIM(I201))</f>
        <v/>
      </c>
      <c r="Y201" s="6">
        <f>IF(V201&lt;&gt;"",IFERROR(INDEX(federal_program_name_lookup,MATCH(V201,aln_lookup,0)),""),"")</f>
        <v/>
      </c>
    </row>
    <row r="202">
      <c r="A202" s="6">
        <f>IF(B202&lt;&gt;"", "AWARD-"&amp;TEXT(ROW()-1,"0000"), "")</f>
        <v/>
      </c>
      <c r="B202" s="7" t="n"/>
      <c r="C202" s="7" t="n"/>
      <c r="D202" s="7" t="n"/>
      <c r="E202" s="8" t="n"/>
      <c r="F202" s="9" t="n"/>
      <c r="G202" s="8" t="n"/>
      <c r="H202" s="8" t="n"/>
      <c r="I202" s="8" t="n"/>
      <c r="J202" s="10">
        <f>IF(A202="",0,SUMIFS(amount_expended,cfda_key,V202))</f>
        <v/>
      </c>
      <c r="K202" s="10">
        <f>IF(G202="OTHER CLUSTER NOT LISTED ABOVE",SUMIFS(amount_expended,uniform_other_cluster_name,X202), IF(AND(OR(G202="N/A",G202=""),H202=""),0,IF(G202="STATE CLUSTER",SUMIFS(amount_expended,uniform_state_cluster_name,W202),SUMIFS(amount_expended,cluster_name,G202))))</f>
        <v/>
      </c>
      <c r="L202" s="8" t="n"/>
      <c r="M202" s="7" t="n"/>
      <c r="N202" s="8" t="n"/>
      <c r="O202" s="7" t="n"/>
      <c r="P202" s="7" t="n"/>
      <c r="Q202" s="8" t="n"/>
      <c r="R202" s="9" t="n"/>
      <c r="S202" s="8" t="n"/>
      <c r="T202" s="8" t="n"/>
      <c r="U202" s="8" t="n"/>
      <c r="V202" s="11">
        <f>IF(OR(B202="",C202=""),"",CONCATENATE(B202,".",C202))</f>
        <v/>
      </c>
      <c r="W202" s="6">
        <f>UPPER(TRIM(H202))</f>
        <v/>
      </c>
      <c r="X202" s="6">
        <f>UPPER(TRIM(I202))</f>
        <v/>
      </c>
      <c r="Y202" s="6">
        <f>IF(V202&lt;&gt;"",IFERROR(INDEX(federal_program_name_lookup,MATCH(V202,aln_lookup,0)),""),"")</f>
        <v/>
      </c>
    </row>
    <row r="203">
      <c r="A203" s="6">
        <f>IF(B203&lt;&gt;"", "AWARD-"&amp;TEXT(ROW()-1,"0000"), "")</f>
        <v/>
      </c>
      <c r="B203" s="7" t="n"/>
      <c r="C203" s="7" t="n"/>
      <c r="D203" s="7" t="n"/>
      <c r="E203" s="8" t="n"/>
      <c r="F203" s="9" t="n"/>
      <c r="G203" s="8" t="n"/>
      <c r="H203" s="8" t="n"/>
      <c r="I203" s="8" t="n"/>
      <c r="J203" s="10">
        <f>IF(A203="",0,SUMIFS(amount_expended,cfda_key,V203))</f>
        <v/>
      </c>
      <c r="K203" s="10">
        <f>IF(G203="OTHER CLUSTER NOT LISTED ABOVE",SUMIFS(amount_expended,uniform_other_cluster_name,X203), IF(AND(OR(G203="N/A",G203=""),H203=""),0,IF(G203="STATE CLUSTER",SUMIFS(amount_expended,uniform_state_cluster_name,W203),SUMIFS(amount_expended,cluster_name,G203))))</f>
        <v/>
      </c>
      <c r="L203" s="8" t="n"/>
      <c r="M203" s="7" t="n"/>
      <c r="N203" s="8" t="n"/>
      <c r="O203" s="7" t="n"/>
      <c r="P203" s="7" t="n"/>
      <c r="Q203" s="8" t="n"/>
      <c r="R203" s="9" t="n"/>
      <c r="S203" s="8" t="n"/>
      <c r="T203" s="8" t="n"/>
      <c r="U203" s="8" t="n"/>
      <c r="V203" s="11">
        <f>IF(OR(B203="",C203=""),"",CONCATENATE(B203,".",C203))</f>
        <v/>
      </c>
      <c r="W203" s="6">
        <f>UPPER(TRIM(H203))</f>
        <v/>
      </c>
      <c r="X203" s="6">
        <f>UPPER(TRIM(I203))</f>
        <v/>
      </c>
      <c r="Y203" s="6">
        <f>IF(V203&lt;&gt;"",IFERROR(INDEX(federal_program_name_lookup,MATCH(V203,aln_lookup,0)),""),"")</f>
        <v/>
      </c>
    </row>
    <row r="204">
      <c r="A204" s="6">
        <f>IF(B204&lt;&gt;"", "AWARD-"&amp;TEXT(ROW()-1,"0000"), "")</f>
        <v/>
      </c>
      <c r="B204" s="7" t="n"/>
      <c r="C204" s="7" t="n"/>
      <c r="D204" s="7" t="n"/>
      <c r="E204" s="8" t="n"/>
      <c r="F204" s="9" t="n"/>
      <c r="G204" s="8" t="n"/>
      <c r="H204" s="8" t="n"/>
      <c r="I204" s="8" t="n"/>
      <c r="J204" s="10">
        <f>IF(A204="",0,SUMIFS(amount_expended,cfda_key,V204))</f>
        <v/>
      </c>
      <c r="K204" s="10">
        <f>IF(G204="OTHER CLUSTER NOT LISTED ABOVE",SUMIFS(amount_expended,uniform_other_cluster_name,X204), IF(AND(OR(G204="N/A",G204=""),H204=""),0,IF(G204="STATE CLUSTER",SUMIFS(amount_expended,uniform_state_cluster_name,W204),SUMIFS(amount_expended,cluster_name,G204))))</f>
        <v/>
      </c>
      <c r="L204" s="8" t="n"/>
      <c r="M204" s="7" t="n"/>
      <c r="N204" s="8" t="n"/>
      <c r="O204" s="7" t="n"/>
      <c r="P204" s="7" t="n"/>
      <c r="Q204" s="8" t="n"/>
      <c r="R204" s="9" t="n"/>
      <c r="S204" s="8" t="n"/>
      <c r="T204" s="8" t="n"/>
      <c r="U204" s="8" t="n"/>
      <c r="V204" s="11">
        <f>IF(OR(B204="",C204=""),"",CONCATENATE(B204,".",C204))</f>
        <v/>
      </c>
      <c r="W204" s="6">
        <f>UPPER(TRIM(H204))</f>
        <v/>
      </c>
      <c r="X204" s="6">
        <f>UPPER(TRIM(I204))</f>
        <v/>
      </c>
      <c r="Y204" s="6">
        <f>IF(V204&lt;&gt;"",IFERROR(INDEX(federal_program_name_lookup,MATCH(V204,aln_lookup,0)),""),"")</f>
        <v/>
      </c>
    </row>
    <row r="205">
      <c r="A205" s="6">
        <f>IF(B205&lt;&gt;"", "AWARD-"&amp;TEXT(ROW()-1,"0000"), "")</f>
        <v/>
      </c>
      <c r="B205" s="7" t="n"/>
      <c r="C205" s="7" t="n"/>
      <c r="D205" s="7" t="n"/>
      <c r="E205" s="8" t="n"/>
      <c r="F205" s="9" t="n"/>
      <c r="G205" s="8" t="n"/>
      <c r="H205" s="8" t="n"/>
      <c r="I205" s="8" t="n"/>
      <c r="J205" s="10">
        <f>IF(A205="",0,SUMIFS(amount_expended,cfda_key,V205))</f>
        <v/>
      </c>
      <c r="K205" s="10">
        <f>IF(G205="OTHER CLUSTER NOT LISTED ABOVE",SUMIFS(amount_expended,uniform_other_cluster_name,X205), IF(AND(OR(G205="N/A",G205=""),H205=""),0,IF(G205="STATE CLUSTER",SUMIFS(amount_expended,uniform_state_cluster_name,W205),SUMIFS(amount_expended,cluster_name,G205))))</f>
        <v/>
      </c>
      <c r="L205" s="8" t="n"/>
      <c r="M205" s="7" t="n"/>
      <c r="N205" s="8" t="n"/>
      <c r="O205" s="7" t="n"/>
      <c r="P205" s="7" t="n"/>
      <c r="Q205" s="8" t="n"/>
      <c r="R205" s="9" t="n"/>
      <c r="S205" s="8" t="n"/>
      <c r="T205" s="8" t="n"/>
      <c r="U205" s="8" t="n"/>
      <c r="V205" s="11">
        <f>IF(OR(B205="",C205=""),"",CONCATENATE(B205,".",C205))</f>
        <v/>
      </c>
      <c r="W205" s="6">
        <f>UPPER(TRIM(H205))</f>
        <v/>
      </c>
      <c r="X205" s="6">
        <f>UPPER(TRIM(I205))</f>
        <v/>
      </c>
      <c r="Y205" s="6">
        <f>IF(V205&lt;&gt;"",IFERROR(INDEX(federal_program_name_lookup,MATCH(V205,aln_lookup,0)),""),"")</f>
        <v/>
      </c>
    </row>
    <row r="206">
      <c r="A206" s="6">
        <f>IF(B206&lt;&gt;"", "AWARD-"&amp;TEXT(ROW()-1,"0000"), "")</f>
        <v/>
      </c>
      <c r="B206" s="7" t="n"/>
      <c r="C206" s="7" t="n"/>
      <c r="D206" s="7" t="n"/>
      <c r="E206" s="8" t="n"/>
      <c r="F206" s="9" t="n"/>
      <c r="G206" s="8" t="n"/>
      <c r="H206" s="8" t="n"/>
      <c r="I206" s="8" t="n"/>
      <c r="J206" s="10">
        <f>IF(A206="",0,SUMIFS(amount_expended,cfda_key,V206))</f>
        <v/>
      </c>
      <c r="K206" s="10">
        <f>IF(G206="OTHER CLUSTER NOT LISTED ABOVE",SUMIFS(amount_expended,uniform_other_cluster_name,X206), IF(AND(OR(G206="N/A",G206=""),H206=""),0,IF(G206="STATE CLUSTER",SUMIFS(amount_expended,uniform_state_cluster_name,W206),SUMIFS(amount_expended,cluster_name,G206))))</f>
        <v/>
      </c>
      <c r="L206" s="8" t="n"/>
      <c r="M206" s="7" t="n"/>
      <c r="N206" s="8" t="n"/>
      <c r="O206" s="7" t="n"/>
      <c r="P206" s="7" t="n"/>
      <c r="Q206" s="8" t="n"/>
      <c r="R206" s="9" t="n"/>
      <c r="S206" s="8" t="n"/>
      <c r="T206" s="8" t="n"/>
      <c r="U206" s="8" t="n"/>
      <c r="V206" s="11">
        <f>IF(OR(B206="",C206=""),"",CONCATENATE(B206,".",C206))</f>
        <v/>
      </c>
      <c r="W206" s="6">
        <f>UPPER(TRIM(H206))</f>
        <v/>
      </c>
      <c r="X206" s="6">
        <f>UPPER(TRIM(I206))</f>
        <v/>
      </c>
      <c r="Y206" s="6">
        <f>IF(V206&lt;&gt;"",IFERROR(INDEX(federal_program_name_lookup,MATCH(V206,aln_lookup,0)),""),"")</f>
        <v/>
      </c>
    </row>
    <row r="207">
      <c r="A207" s="6">
        <f>IF(B207&lt;&gt;"", "AWARD-"&amp;TEXT(ROW()-1,"0000"), "")</f>
        <v/>
      </c>
      <c r="B207" s="7" t="n"/>
      <c r="C207" s="7" t="n"/>
      <c r="D207" s="7" t="n"/>
      <c r="E207" s="8" t="n"/>
      <c r="F207" s="9" t="n"/>
      <c r="G207" s="8" t="n"/>
      <c r="H207" s="8" t="n"/>
      <c r="I207" s="8" t="n"/>
      <c r="J207" s="10">
        <f>IF(A207="",0,SUMIFS(amount_expended,cfda_key,V207))</f>
        <v/>
      </c>
      <c r="K207" s="10">
        <f>IF(G207="OTHER CLUSTER NOT LISTED ABOVE",SUMIFS(amount_expended,uniform_other_cluster_name,X207), IF(AND(OR(G207="N/A",G207=""),H207=""),0,IF(G207="STATE CLUSTER",SUMIFS(amount_expended,uniform_state_cluster_name,W207),SUMIFS(amount_expended,cluster_name,G207))))</f>
        <v/>
      </c>
      <c r="L207" s="8" t="n"/>
      <c r="M207" s="7" t="n"/>
      <c r="N207" s="8" t="n"/>
      <c r="O207" s="7" t="n"/>
      <c r="P207" s="7" t="n"/>
      <c r="Q207" s="8" t="n"/>
      <c r="R207" s="9" t="n"/>
      <c r="S207" s="8" t="n"/>
      <c r="T207" s="8" t="n"/>
      <c r="U207" s="8" t="n"/>
      <c r="V207" s="11">
        <f>IF(OR(B207="",C207=""),"",CONCATENATE(B207,".",C207))</f>
        <v/>
      </c>
      <c r="W207" s="6">
        <f>UPPER(TRIM(H207))</f>
        <v/>
      </c>
      <c r="X207" s="6">
        <f>UPPER(TRIM(I207))</f>
        <v/>
      </c>
      <c r="Y207" s="6">
        <f>IF(V207&lt;&gt;"",IFERROR(INDEX(federal_program_name_lookup,MATCH(V207,aln_lookup,0)),""),"")</f>
        <v/>
      </c>
    </row>
    <row r="208">
      <c r="A208" s="6">
        <f>IF(B208&lt;&gt;"", "AWARD-"&amp;TEXT(ROW()-1,"0000"), "")</f>
        <v/>
      </c>
      <c r="B208" s="7" t="n"/>
      <c r="C208" s="7" t="n"/>
      <c r="D208" s="7" t="n"/>
      <c r="E208" s="8" t="n"/>
      <c r="F208" s="9" t="n"/>
      <c r="G208" s="8" t="n"/>
      <c r="H208" s="8" t="n"/>
      <c r="I208" s="8" t="n"/>
      <c r="J208" s="10">
        <f>IF(A208="",0,SUMIFS(amount_expended,cfda_key,V208))</f>
        <v/>
      </c>
      <c r="K208" s="10">
        <f>IF(G208="OTHER CLUSTER NOT LISTED ABOVE",SUMIFS(amount_expended,uniform_other_cluster_name,X208), IF(AND(OR(G208="N/A",G208=""),H208=""),0,IF(G208="STATE CLUSTER",SUMIFS(amount_expended,uniform_state_cluster_name,W208),SUMIFS(amount_expended,cluster_name,G208))))</f>
        <v/>
      </c>
      <c r="L208" s="8" t="n"/>
      <c r="M208" s="7" t="n"/>
      <c r="N208" s="8" t="n"/>
      <c r="O208" s="7" t="n"/>
      <c r="P208" s="7" t="n"/>
      <c r="Q208" s="8" t="n"/>
      <c r="R208" s="9" t="n"/>
      <c r="S208" s="8" t="n"/>
      <c r="T208" s="8" t="n"/>
      <c r="U208" s="8" t="n"/>
      <c r="V208" s="11">
        <f>IF(OR(B208="",C208=""),"",CONCATENATE(B208,".",C208))</f>
        <v/>
      </c>
      <c r="W208" s="6">
        <f>UPPER(TRIM(H208))</f>
        <v/>
      </c>
      <c r="X208" s="6">
        <f>UPPER(TRIM(I208))</f>
        <v/>
      </c>
      <c r="Y208" s="6">
        <f>IF(V208&lt;&gt;"",IFERROR(INDEX(federal_program_name_lookup,MATCH(V208,aln_lookup,0)),""),"")</f>
        <v/>
      </c>
    </row>
    <row r="209">
      <c r="A209" s="6">
        <f>IF(B209&lt;&gt;"", "AWARD-"&amp;TEXT(ROW()-1,"0000"), "")</f>
        <v/>
      </c>
      <c r="B209" s="7" t="n"/>
      <c r="C209" s="7" t="n"/>
      <c r="D209" s="7" t="n"/>
      <c r="E209" s="8" t="n"/>
      <c r="F209" s="9" t="n"/>
      <c r="G209" s="8" t="n"/>
      <c r="H209" s="8" t="n"/>
      <c r="I209" s="8" t="n"/>
      <c r="J209" s="10">
        <f>IF(A209="",0,SUMIFS(amount_expended,cfda_key,V209))</f>
        <v/>
      </c>
      <c r="K209" s="10">
        <f>IF(G209="OTHER CLUSTER NOT LISTED ABOVE",SUMIFS(amount_expended,uniform_other_cluster_name,X209), IF(AND(OR(G209="N/A",G209=""),H209=""),0,IF(G209="STATE CLUSTER",SUMIFS(amount_expended,uniform_state_cluster_name,W209),SUMIFS(amount_expended,cluster_name,G209))))</f>
        <v/>
      </c>
      <c r="L209" s="8" t="n"/>
      <c r="M209" s="7" t="n"/>
      <c r="N209" s="8" t="n"/>
      <c r="O209" s="7" t="n"/>
      <c r="P209" s="7" t="n"/>
      <c r="Q209" s="8" t="n"/>
      <c r="R209" s="9" t="n"/>
      <c r="S209" s="8" t="n"/>
      <c r="T209" s="8" t="n"/>
      <c r="U209" s="8" t="n"/>
      <c r="V209" s="11">
        <f>IF(OR(B209="",C209=""),"",CONCATENATE(B209,".",C209))</f>
        <v/>
      </c>
      <c r="W209" s="6">
        <f>UPPER(TRIM(H209))</f>
        <v/>
      </c>
      <c r="X209" s="6">
        <f>UPPER(TRIM(I209))</f>
        <v/>
      </c>
      <c r="Y209" s="6">
        <f>IF(V209&lt;&gt;"",IFERROR(INDEX(federal_program_name_lookup,MATCH(V209,aln_lookup,0)),""),"")</f>
        <v/>
      </c>
    </row>
    <row r="210">
      <c r="A210" s="6">
        <f>IF(B210&lt;&gt;"", "AWARD-"&amp;TEXT(ROW()-1,"0000"), "")</f>
        <v/>
      </c>
      <c r="B210" s="7" t="n"/>
      <c r="C210" s="7" t="n"/>
      <c r="D210" s="7" t="n"/>
      <c r="E210" s="8" t="n"/>
      <c r="F210" s="9" t="n"/>
      <c r="G210" s="8" t="n"/>
      <c r="H210" s="8" t="n"/>
      <c r="I210" s="8" t="n"/>
      <c r="J210" s="10">
        <f>IF(A210="",0,SUMIFS(amount_expended,cfda_key,V210))</f>
        <v/>
      </c>
      <c r="K210" s="10">
        <f>IF(G210="OTHER CLUSTER NOT LISTED ABOVE",SUMIFS(amount_expended,uniform_other_cluster_name,X210), IF(AND(OR(G210="N/A",G210=""),H210=""),0,IF(G210="STATE CLUSTER",SUMIFS(amount_expended,uniform_state_cluster_name,W210),SUMIFS(amount_expended,cluster_name,G210))))</f>
        <v/>
      </c>
      <c r="L210" s="8" t="n"/>
      <c r="M210" s="7" t="n"/>
      <c r="N210" s="8" t="n"/>
      <c r="O210" s="7" t="n"/>
      <c r="P210" s="7" t="n"/>
      <c r="Q210" s="8" t="n"/>
      <c r="R210" s="9" t="n"/>
      <c r="S210" s="8" t="n"/>
      <c r="T210" s="8" t="n"/>
      <c r="U210" s="8" t="n"/>
      <c r="V210" s="11">
        <f>IF(OR(B210="",C210=""),"",CONCATENATE(B210,".",C210))</f>
        <v/>
      </c>
      <c r="W210" s="6">
        <f>UPPER(TRIM(H210))</f>
        <v/>
      </c>
      <c r="X210" s="6">
        <f>UPPER(TRIM(I210))</f>
        <v/>
      </c>
      <c r="Y210" s="6">
        <f>IF(V210&lt;&gt;"",IFERROR(INDEX(federal_program_name_lookup,MATCH(V210,aln_lookup,0)),""),"")</f>
        <v/>
      </c>
    </row>
    <row r="211">
      <c r="A211" s="6">
        <f>IF(B211&lt;&gt;"", "AWARD-"&amp;TEXT(ROW()-1,"0000"), "")</f>
        <v/>
      </c>
      <c r="B211" s="7" t="n"/>
      <c r="C211" s="7" t="n"/>
      <c r="D211" s="7" t="n"/>
      <c r="E211" s="8" t="n"/>
      <c r="F211" s="9" t="n"/>
      <c r="G211" s="8" t="n"/>
      <c r="H211" s="8" t="n"/>
      <c r="I211" s="8" t="n"/>
      <c r="J211" s="10">
        <f>IF(A211="",0,SUMIFS(amount_expended,cfda_key,V211))</f>
        <v/>
      </c>
      <c r="K211" s="10">
        <f>IF(G211="OTHER CLUSTER NOT LISTED ABOVE",SUMIFS(amount_expended,uniform_other_cluster_name,X211), IF(AND(OR(G211="N/A",G211=""),H211=""),0,IF(G211="STATE CLUSTER",SUMIFS(amount_expended,uniform_state_cluster_name,W211),SUMIFS(amount_expended,cluster_name,G211))))</f>
        <v/>
      </c>
      <c r="L211" s="8" t="n"/>
      <c r="M211" s="7" t="n"/>
      <c r="N211" s="8" t="n"/>
      <c r="O211" s="7" t="n"/>
      <c r="P211" s="7" t="n"/>
      <c r="Q211" s="8" t="n"/>
      <c r="R211" s="9" t="n"/>
      <c r="S211" s="8" t="n"/>
      <c r="T211" s="8" t="n"/>
      <c r="U211" s="8" t="n"/>
      <c r="V211" s="11">
        <f>IF(OR(B211="",C211=""),"",CONCATENATE(B211,".",C211))</f>
        <v/>
      </c>
      <c r="W211" s="6">
        <f>UPPER(TRIM(H211))</f>
        <v/>
      </c>
      <c r="X211" s="6">
        <f>UPPER(TRIM(I211))</f>
        <v/>
      </c>
      <c r="Y211" s="6">
        <f>IF(V211&lt;&gt;"",IFERROR(INDEX(federal_program_name_lookup,MATCH(V211,aln_lookup,0)),""),"")</f>
        <v/>
      </c>
    </row>
    <row r="212">
      <c r="A212" s="6">
        <f>IF(B212&lt;&gt;"", "AWARD-"&amp;TEXT(ROW()-1,"0000"), "")</f>
        <v/>
      </c>
      <c r="B212" s="7" t="n"/>
      <c r="C212" s="7" t="n"/>
      <c r="D212" s="7" t="n"/>
      <c r="E212" s="8" t="n"/>
      <c r="F212" s="9" t="n"/>
      <c r="G212" s="8" t="n"/>
      <c r="H212" s="8" t="n"/>
      <c r="I212" s="8" t="n"/>
      <c r="J212" s="10">
        <f>IF(A212="",0,SUMIFS(amount_expended,cfda_key,V212))</f>
        <v/>
      </c>
      <c r="K212" s="10">
        <f>IF(G212="OTHER CLUSTER NOT LISTED ABOVE",SUMIFS(amount_expended,uniform_other_cluster_name,X212), IF(AND(OR(G212="N/A",G212=""),H212=""),0,IF(G212="STATE CLUSTER",SUMIFS(amount_expended,uniform_state_cluster_name,W212),SUMIFS(amount_expended,cluster_name,G212))))</f>
        <v/>
      </c>
      <c r="L212" s="8" t="n"/>
      <c r="M212" s="7" t="n"/>
      <c r="N212" s="8" t="n"/>
      <c r="O212" s="7" t="n"/>
      <c r="P212" s="7" t="n"/>
      <c r="Q212" s="8" t="n"/>
      <c r="R212" s="9" t="n"/>
      <c r="S212" s="8" t="n"/>
      <c r="T212" s="8" t="n"/>
      <c r="U212" s="8" t="n"/>
      <c r="V212" s="11">
        <f>IF(OR(B212="",C212=""),"",CONCATENATE(B212,".",C212))</f>
        <v/>
      </c>
      <c r="W212" s="6">
        <f>UPPER(TRIM(H212))</f>
        <v/>
      </c>
      <c r="X212" s="6">
        <f>UPPER(TRIM(I212))</f>
        <v/>
      </c>
      <c r="Y212" s="6">
        <f>IF(V212&lt;&gt;"",IFERROR(INDEX(federal_program_name_lookup,MATCH(V212,aln_lookup,0)),""),"")</f>
        <v/>
      </c>
    </row>
    <row r="213">
      <c r="A213" s="6">
        <f>IF(B213&lt;&gt;"", "AWARD-"&amp;TEXT(ROW()-1,"0000"), "")</f>
        <v/>
      </c>
      <c r="B213" s="7" t="n"/>
      <c r="C213" s="7" t="n"/>
      <c r="D213" s="7" t="n"/>
      <c r="E213" s="8" t="n"/>
      <c r="F213" s="9" t="n"/>
      <c r="G213" s="8" t="n"/>
      <c r="H213" s="8" t="n"/>
      <c r="I213" s="8" t="n"/>
      <c r="J213" s="10">
        <f>IF(A213="",0,SUMIFS(amount_expended,cfda_key,V213))</f>
        <v/>
      </c>
      <c r="K213" s="10">
        <f>IF(G213="OTHER CLUSTER NOT LISTED ABOVE",SUMIFS(amount_expended,uniform_other_cluster_name,X213), IF(AND(OR(G213="N/A",G213=""),H213=""),0,IF(G213="STATE CLUSTER",SUMIFS(amount_expended,uniform_state_cluster_name,W213),SUMIFS(amount_expended,cluster_name,G213))))</f>
        <v/>
      </c>
      <c r="L213" s="8" t="n"/>
      <c r="M213" s="7" t="n"/>
      <c r="N213" s="8" t="n"/>
      <c r="O213" s="7" t="n"/>
      <c r="P213" s="7" t="n"/>
      <c r="Q213" s="8" t="n"/>
      <c r="R213" s="9" t="n"/>
      <c r="S213" s="8" t="n"/>
      <c r="T213" s="8" t="n"/>
      <c r="U213" s="8" t="n"/>
      <c r="V213" s="11">
        <f>IF(OR(B213="",C213=""),"",CONCATENATE(B213,".",C213))</f>
        <v/>
      </c>
      <c r="W213" s="6">
        <f>UPPER(TRIM(H213))</f>
        <v/>
      </c>
      <c r="X213" s="6">
        <f>UPPER(TRIM(I213))</f>
        <v/>
      </c>
      <c r="Y213" s="6">
        <f>IF(V213&lt;&gt;"",IFERROR(INDEX(federal_program_name_lookup,MATCH(V213,aln_lookup,0)),""),"")</f>
        <v/>
      </c>
    </row>
    <row r="214">
      <c r="A214" s="6">
        <f>IF(B214&lt;&gt;"", "AWARD-"&amp;TEXT(ROW()-1,"0000"), "")</f>
        <v/>
      </c>
      <c r="B214" s="7" t="n"/>
      <c r="C214" s="7" t="n"/>
      <c r="D214" s="7" t="n"/>
      <c r="E214" s="8" t="n"/>
      <c r="F214" s="9" t="n"/>
      <c r="G214" s="8" t="n"/>
      <c r="H214" s="8" t="n"/>
      <c r="I214" s="8" t="n"/>
      <c r="J214" s="10">
        <f>IF(A214="",0,SUMIFS(amount_expended,cfda_key,V214))</f>
        <v/>
      </c>
      <c r="K214" s="10">
        <f>IF(G214="OTHER CLUSTER NOT LISTED ABOVE",SUMIFS(amount_expended,uniform_other_cluster_name,X214), IF(AND(OR(G214="N/A",G214=""),H214=""),0,IF(G214="STATE CLUSTER",SUMIFS(amount_expended,uniform_state_cluster_name,W214),SUMIFS(amount_expended,cluster_name,G214))))</f>
        <v/>
      </c>
      <c r="L214" s="8" t="n"/>
      <c r="M214" s="7" t="n"/>
      <c r="N214" s="8" t="n"/>
      <c r="O214" s="7" t="n"/>
      <c r="P214" s="7" t="n"/>
      <c r="Q214" s="8" t="n"/>
      <c r="R214" s="9" t="n"/>
      <c r="S214" s="8" t="n"/>
      <c r="T214" s="8" t="n"/>
      <c r="U214" s="8" t="n"/>
      <c r="V214" s="11">
        <f>IF(OR(B214="",C214=""),"",CONCATENATE(B214,".",C214))</f>
        <v/>
      </c>
      <c r="W214" s="6">
        <f>UPPER(TRIM(H214))</f>
        <v/>
      </c>
      <c r="X214" s="6">
        <f>UPPER(TRIM(I214))</f>
        <v/>
      </c>
      <c r="Y214" s="6">
        <f>IF(V214&lt;&gt;"",IFERROR(INDEX(federal_program_name_lookup,MATCH(V214,aln_lookup,0)),""),"")</f>
        <v/>
      </c>
    </row>
    <row r="215">
      <c r="A215" s="6">
        <f>IF(B215&lt;&gt;"", "AWARD-"&amp;TEXT(ROW()-1,"0000"), "")</f>
        <v/>
      </c>
      <c r="B215" s="7" t="n"/>
      <c r="C215" s="7" t="n"/>
      <c r="D215" s="7" t="n"/>
      <c r="E215" s="8" t="n"/>
      <c r="F215" s="9" t="n"/>
      <c r="G215" s="8" t="n"/>
      <c r="H215" s="8" t="n"/>
      <c r="I215" s="8" t="n"/>
      <c r="J215" s="10">
        <f>IF(A215="",0,SUMIFS(amount_expended,cfda_key,V215))</f>
        <v/>
      </c>
      <c r="K215" s="10">
        <f>IF(G215="OTHER CLUSTER NOT LISTED ABOVE",SUMIFS(amount_expended,uniform_other_cluster_name,X215), IF(AND(OR(G215="N/A",G215=""),H215=""),0,IF(G215="STATE CLUSTER",SUMIFS(amount_expended,uniform_state_cluster_name,W215),SUMIFS(amount_expended,cluster_name,G215))))</f>
        <v/>
      </c>
      <c r="L215" s="8" t="n"/>
      <c r="M215" s="7" t="n"/>
      <c r="N215" s="8" t="n"/>
      <c r="O215" s="7" t="n"/>
      <c r="P215" s="7" t="n"/>
      <c r="Q215" s="8" t="n"/>
      <c r="R215" s="9" t="n"/>
      <c r="S215" s="8" t="n"/>
      <c r="T215" s="8" t="n"/>
      <c r="U215" s="8" t="n"/>
      <c r="V215" s="11">
        <f>IF(OR(B215="",C215=""),"",CONCATENATE(B215,".",C215))</f>
        <v/>
      </c>
      <c r="W215" s="6">
        <f>UPPER(TRIM(H215))</f>
        <v/>
      </c>
      <c r="X215" s="6">
        <f>UPPER(TRIM(I215))</f>
        <v/>
      </c>
      <c r="Y215" s="6">
        <f>IF(V215&lt;&gt;"",IFERROR(INDEX(federal_program_name_lookup,MATCH(V215,aln_lookup,0)),""),"")</f>
        <v/>
      </c>
    </row>
    <row r="216">
      <c r="A216" s="6">
        <f>IF(B216&lt;&gt;"", "AWARD-"&amp;TEXT(ROW()-1,"0000"), "")</f>
        <v/>
      </c>
      <c r="B216" s="7" t="n"/>
      <c r="C216" s="7" t="n"/>
      <c r="D216" s="7" t="n"/>
      <c r="E216" s="8" t="n"/>
      <c r="F216" s="9" t="n"/>
      <c r="G216" s="8" t="n"/>
      <c r="H216" s="8" t="n"/>
      <c r="I216" s="8" t="n"/>
      <c r="J216" s="10">
        <f>IF(A216="",0,SUMIFS(amount_expended,cfda_key,V216))</f>
        <v/>
      </c>
      <c r="K216" s="10">
        <f>IF(G216="OTHER CLUSTER NOT LISTED ABOVE",SUMIFS(amount_expended,uniform_other_cluster_name,X216), IF(AND(OR(G216="N/A",G216=""),H216=""),0,IF(G216="STATE CLUSTER",SUMIFS(amount_expended,uniform_state_cluster_name,W216),SUMIFS(amount_expended,cluster_name,G216))))</f>
        <v/>
      </c>
      <c r="L216" s="8" t="n"/>
      <c r="M216" s="7" t="n"/>
      <c r="N216" s="8" t="n"/>
      <c r="O216" s="7" t="n"/>
      <c r="P216" s="7" t="n"/>
      <c r="Q216" s="8" t="n"/>
      <c r="R216" s="9" t="n"/>
      <c r="S216" s="8" t="n"/>
      <c r="T216" s="8" t="n"/>
      <c r="U216" s="8" t="n"/>
      <c r="V216" s="11">
        <f>IF(OR(B216="",C216=""),"",CONCATENATE(B216,".",C216))</f>
        <v/>
      </c>
      <c r="W216" s="6">
        <f>UPPER(TRIM(H216))</f>
        <v/>
      </c>
      <c r="X216" s="6">
        <f>UPPER(TRIM(I216))</f>
        <v/>
      </c>
      <c r="Y216" s="6">
        <f>IF(V216&lt;&gt;"",IFERROR(INDEX(federal_program_name_lookup,MATCH(V216,aln_lookup,0)),""),"")</f>
        <v/>
      </c>
    </row>
    <row r="217">
      <c r="A217" s="6">
        <f>IF(B217&lt;&gt;"", "AWARD-"&amp;TEXT(ROW()-1,"0000"), "")</f>
        <v/>
      </c>
      <c r="B217" s="7" t="n"/>
      <c r="C217" s="7" t="n"/>
      <c r="D217" s="7" t="n"/>
      <c r="E217" s="8" t="n"/>
      <c r="F217" s="9" t="n"/>
      <c r="G217" s="8" t="n"/>
      <c r="H217" s="8" t="n"/>
      <c r="I217" s="8" t="n"/>
      <c r="J217" s="10">
        <f>IF(A217="",0,SUMIFS(amount_expended,cfda_key,V217))</f>
        <v/>
      </c>
      <c r="K217" s="10">
        <f>IF(G217="OTHER CLUSTER NOT LISTED ABOVE",SUMIFS(amount_expended,uniform_other_cluster_name,X217), IF(AND(OR(G217="N/A",G217=""),H217=""),0,IF(G217="STATE CLUSTER",SUMIFS(amount_expended,uniform_state_cluster_name,W217),SUMIFS(amount_expended,cluster_name,G217))))</f>
        <v/>
      </c>
      <c r="L217" s="8" t="n"/>
      <c r="M217" s="7" t="n"/>
      <c r="N217" s="8" t="n"/>
      <c r="O217" s="7" t="n"/>
      <c r="P217" s="7" t="n"/>
      <c r="Q217" s="8" t="n"/>
      <c r="R217" s="9" t="n"/>
      <c r="S217" s="8" t="n"/>
      <c r="T217" s="8" t="n"/>
      <c r="U217" s="8" t="n"/>
      <c r="V217" s="11">
        <f>IF(OR(B217="",C217=""),"",CONCATENATE(B217,".",C217))</f>
        <v/>
      </c>
      <c r="W217" s="6">
        <f>UPPER(TRIM(H217))</f>
        <v/>
      </c>
      <c r="X217" s="6">
        <f>UPPER(TRIM(I217))</f>
        <v/>
      </c>
      <c r="Y217" s="6">
        <f>IF(V217&lt;&gt;"",IFERROR(INDEX(federal_program_name_lookup,MATCH(V217,aln_lookup,0)),""),"")</f>
        <v/>
      </c>
    </row>
    <row r="218">
      <c r="A218" s="6">
        <f>IF(B218&lt;&gt;"", "AWARD-"&amp;TEXT(ROW()-1,"0000"), "")</f>
        <v/>
      </c>
      <c r="B218" s="7" t="n"/>
      <c r="C218" s="7" t="n"/>
      <c r="D218" s="7" t="n"/>
      <c r="E218" s="8" t="n"/>
      <c r="F218" s="9" t="n"/>
      <c r="G218" s="8" t="n"/>
      <c r="H218" s="8" t="n"/>
      <c r="I218" s="8" t="n"/>
      <c r="J218" s="10">
        <f>IF(A218="",0,SUMIFS(amount_expended,cfda_key,V218))</f>
        <v/>
      </c>
      <c r="K218" s="10">
        <f>IF(G218="OTHER CLUSTER NOT LISTED ABOVE",SUMIFS(amount_expended,uniform_other_cluster_name,X218), IF(AND(OR(G218="N/A",G218=""),H218=""),0,IF(G218="STATE CLUSTER",SUMIFS(amount_expended,uniform_state_cluster_name,W218),SUMIFS(amount_expended,cluster_name,G218))))</f>
        <v/>
      </c>
      <c r="L218" s="8" t="n"/>
      <c r="M218" s="7" t="n"/>
      <c r="N218" s="8" t="n"/>
      <c r="O218" s="7" t="n"/>
      <c r="P218" s="7" t="n"/>
      <c r="Q218" s="8" t="n"/>
      <c r="R218" s="9" t="n"/>
      <c r="S218" s="8" t="n"/>
      <c r="T218" s="8" t="n"/>
      <c r="U218" s="8" t="n"/>
      <c r="V218" s="11">
        <f>IF(OR(B218="",C218=""),"",CONCATENATE(B218,".",C218))</f>
        <v/>
      </c>
      <c r="W218" s="6">
        <f>UPPER(TRIM(H218))</f>
        <v/>
      </c>
      <c r="X218" s="6">
        <f>UPPER(TRIM(I218))</f>
        <v/>
      </c>
      <c r="Y218" s="6">
        <f>IF(V218&lt;&gt;"",IFERROR(INDEX(federal_program_name_lookup,MATCH(V218,aln_lookup,0)),""),"")</f>
        <v/>
      </c>
    </row>
    <row r="219">
      <c r="A219" s="6">
        <f>IF(B219&lt;&gt;"", "AWARD-"&amp;TEXT(ROW()-1,"0000"), "")</f>
        <v/>
      </c>
      <c r="B219" s="7" t="n"/>
      <c r="C219" s="7" t="n"/>
      <c r="D219" s="7" t="n"/>
      <c r="E219" s="8" t="n"/>
      <c r="F219" s="9" t="n"/>
      <c r="G219" s="8" t="n"/>
      <c r="H219" s="8" t="n"/>
      <c r="I219" s="8" t="n"/>
      <c r="J219" s="10">
        <f>IF(A219="",0,SUMIFS(amount_expended,cfda_key,V219))</f>
        <v/>
      </c>
      <c r="K219" s="10">
        <f>IF(G219="OTHER CLUSTER NOT LISTED ABOVE",SUMIFS(amount_expended,uniform_other_cluster_name,X219), IF(AND(OR(G219="N/A",G219=""),H219=""),0,IF(G219="STATE CLUSTER",SUMIFS(amount_expended,uniform_state_cluster_name,W219),SUMIFS(amount_expended,cluster_name,G219))))</f>
        <v/>
      </c>
      <c r="L219" s="8" t="n"/>
      <c r="M219" s="7" t="n"/>
      <c r="N219" s="8" t="n"/>
      <c r="O219" s="7" t="n"/>
      <c r="P219" s="7" t="n"/>
      <c r="Q219" s="8" t="n"/>
      <c r="R219" s="9" t="n"/>
      <c r="S219" s="8" t="n"/>
      <c r="T219" s="8" t="n"/>
      <c r="U219" s="8" t="n"/>
      <c r="V219" s="11">
        <f>IF(OR(B219="",C219=""),"",CONCATENATE(B219,".",C219))</f>
        <v/>
      </c>
      <c r="W219" s="6">
        <f>UPPER(TRIM(H219))</f>
        <v/>
      </c>
      <c r="X219" s="6">
        <f>UPPER(TRIM(I219))</f>
        <v/>
      </c>
      <c r="Y219" s="6">
        <f>IF(V219&lt;&gt;"",IFERROR(INDEX(federal_program_name_lookup,MATCH(V219,aln_lookup,0)),""),"")</f>
        <v/>
      </c>
    </row>
    <row r="220">
      <c r="A220" s="6">
        <f>IF(B220&lt;&gt;"", "AWARD-"&amp;TEXT(ROW()-1,"0000"), "")</f>
        <v/>
      </c>
      <c r="B220" s="7" t="n"/>
      <c r="C220" s="7" t="n"/>
      <c r="D220" s="7" t="n"/>
      <c r="E220" s="8" t="n"/>
      <c r="F220" s="9" t="n"/>
      <c r="G220" s="8" t="n"/>
      <c r="H220" s="8" t="n"/>
      <c r="I220" s="8" t="n"/>
      <c r="J220" s="10">
        <f>IF(A220="",0,SUMIFS(amount_expended,cfda_key,V220))</f>
        <v/>
      </c>
      <c r="K220" s="10">
        <f>IF(G220="OTHER CLUSTER NOT LISTED ABOVE",SUMIFS(amount_expended,uniform_other_cluster_name,X220), IF(AND(OR(G220="N/A",G220=""),H220=""),0,IF(G220="STATE CLUSTER",SUMIFS(amount_expended,uniform_state_cluster_name,W220),SUMIFS(amount_expended,cluster_name,G220))))</f>
        <v/>
      </c>
      <c r="L220" s="8" t="n"/>
      <c r="M220" s="7" t="n"/>
      <c r="N220" s="8" t="n"/>
      <c r="O220" s="7" t="n"/>
      <c r="P220" s="7" t="n"/>
      <c r="Q220" s="8" t="n"/>
      <c r="R220" s="9" t="n"/>
      <c r="S220" s="8" t="n"/>
      <c r="T220" s="8" t="n"/>
      <c r="U220" s="8" t="n"/>
      <c r="V220" s="11">
        <f>IF(OR(B220="",C220=""),"",CONCATENATE(B220,".",C220))</f>
        <v/>
      </c>
      <c r="W220" s="6">
        <f>UPPER(TRIM(H220))</f>
        <v/>
      </c>
      <c r="X220" s="6">
        <f>UPPER(TRIM(I220))</f>
        <v/>
      </c>
      <c r="Y220" s="6">
        <f>IF(V220&lt;&gt;"",IFERROR(INDEX(federal_program_name_lookup,MATCH(V220,aln_lookup,0)),""),"")</f>
        <v/>
      </c>
    </row>
    <row r="221">
      <c r="A221" s="6">
        <f>IF(B221&lt;&gt;"", "AWARD-"&amp;TEXT(ROW()-1,"0000"), "")</f>
        <v/>
      </c>
      <c r="B221" s="7" t="n"/>
      <c r="C221" s="7" t="n"/>
      <c r="D221" s="7" t="n"/>
      <c r="E221" s="8" t="n"/>
      <c r="F221" s="9" t="n"/>
      <c r="G221" s="8" t="n"/>
      <c r="H221" s="8" t="n"/>
      <c r="I221" s="8" t="n"/>
      <c r="J221" s="10">
        <f>IF(A221="",0,SUMIFS(amount_expended,cfda_key,V221))</f>
        <v/>
      </c>
      <c r="K221" s="10">
        <f>IF(G221="OTHER CLUSTER NOT LISTED ABOVE",SUMIFS(amount_expended,uniform_other_cluster_name,X221), IF(AND(OR(G221="N/A",G221=""),H221=""),0,IF(G221="STATE CLUSTER",SUMIFS(amount_expended,uniform_state_cluster_name,W221),SUMIFS(amount_expended,cluster_name,G221))))</f>
        <v/>
      </c>
      <c r="L221" s="8" t="n"/>
      <c r="M221" s="7" t="n"/>
      <c r="N221" s="8" t="n"/>
      <c r="O221" s="7" t="n"/>
      <c r="P221" s="7" t="n"/>
      <c r="Q221" s="8" t="n"/>
      <c r="R221" s="9" t="n"/>
      <c r="S221" s="8" t="n"/>
      <c r="T221" s="8" t="n"/>
      <c r="U221" s="8" t="n"/>
      <c r="V221" s="11">
        <f>IF(OR(B221="",C221=""),"",CONCATENATE(B221,".",C221))</f>
        <v/>
      </c>
      <c r="W221" s="6">
        <f>UPPER(TRIM(H221))</f>
        <v/>
      </c>
      <c r="X221" s="6">
        <f>UPPER(TRIM(I221))</f>
        <v/>
      </c>
      <c r="Y221" s="6">
        <f>IF(V221&lt;&gt;"",IFERROR(INDEX(federal_program_name_lookup,MATCH(V221,aln_lookup,0)),""),"")</f>
        <v/>
      </c>
    </row>
    <row r="222">
      <c r="A222" s="6">
        <f>IF(B222&lt;&gt;"", "AWARD-"&amp;TEXT(ROW()-1,"0000"), "")</f>
        <v/>
      </c>
      <c r="B222" s="7" t="n"/>
      <c r="C222" s="7" t="n"/>
      <c r="D222" s="7" t="n"/>
      <c r="E222" s="8" t="n"/>
      <c r="F222" s="9" t="n"/>
      <c r="G222" s="8" t="n"/>
      <c r="H222" s="8" t="n"/>
      <c r="I222" s="8" t="n"/>
      <c r="J222" s="10">
        <f>IF(A222="",0,SUMIFS(amount_expended,cfda_key,V222))</f>
        <v/>
      </c>
      <c r="K222" s="10">
        <f>IF(G222="OTHER CLUSTER NOT LISTED ABOVE",SUMIFS(amount_expended,uniform_other_cluster_name,X222), IF(AND(OR(G222="N/A",G222=""),H222=""),0,IF(G222="STATE CLUSTER",SUMIFS(amount_expended,uniform_state_cluster_name,W222),SUMIFS(amount_expended,cluster_name,G222))))</f>
        <v/>
      </c>
      <c r="L222" s="8" t="n"/>
      <c r="M222" s="7" t="n"/>
      <c r="N222" s="8" t="n"/>
      <c r="O222" s="7" t="n"/>
      <c r="P222" s="7" t="n"/>
      <c r="Q222" s="8" t="n"/>
      <c r="R222" s="9" t="n"/>
      <c r="S222" s="8" t="n"/>
      <c r="T222" s="8" t="n"/>
      <c r="U222" s="8" t="n"/>
      <c r="V222" s="11">
        <f>IF(OR(B222="",C222=""),"",CONCATENATE(B222,".",C222))</f>
        <v/>
      </c>
      <c r="W222" s="6">
        <f>UPPER(TRIM(H222))</f>
        <v/>
      </c>
      <c r="X222" s="6">
        <f>UPPER(TRIM(I222))</f>
        <v/>
      </c>
      <c r="Y222" s="6">
        <f>IF(V222&lt;&gt;"",IFERROR(INDEX(federal_program_name_lookup,MATCH(V222,aln_lookup,0)),""),"")</f>
        <v/>
      </c>
    </row>
    <row r="223">
      <c r="A223" s="6">
        <f>IF(B223&lt;&gt;"", "AWARD-"&amp;TEXT(ROW()-1,"0000"), "")</f>
        <v/>
      </c>
      <c r="B223" s="7" t="n"/>
      <c r="C223" s="7" t="n"/>
      <c r="D223" s="7" t="n"/>
      <c r="E223" s="8" t="n"/>
      <c r="F223" s="9" t="n"/>
      <c r="G223" s="8" t="n"/>
      <c r="H223" s="8" t="n"/>
      <c r="I223" s="8" t="n"/>
      <c r="J223" s="10">
        <f>IF(A223="",0,SUMIFS(amount_expended,cfda_key,V223))</f>
        <v/>
      </c>
      <c r="K223" s="10">
        <f>IF(G223="OTHER CLUSTER NOT LISTED ABOVE",SUMIFS(amount_expended,uniform_other_cluster_name,X223), IF(AND(OR(G223="N/A",G223=""),H223=""),0,IF(G223="STATE CLUSTER",SUMIFS(amount_expended,uniform_state_cluster_name,W223),SUMIFS(amount_expended,cluster_name,G223))))</f>
        <v/>
      </c>
      <c r="L223" s="8" t="n"/>
      <c r="M223" s="7" t="n"/>
      <c r="N223" s="8" t="n"/>
      <c r="O223" s="7" t="n"/>
      <c r="P223" s="7" t="n"/>
      <c r="Q223" s="8" t="n"/>
      <c r="R223" s="9" t="n"/>
      <c r="S223" s="8" t="n"/>
      <c r="T223" s="8" t="n"/>
      <c r="U223" s="8" t="n"/>
      <c r="V223" s="11">
        <f>IF(OR(B223="",C223=""),"",CONCATENATE(B223,".",C223))</f>
        <v/>
      </c>
      <c r="W223" s="6">
        <f>UPPER(TRIM(H223))</f>
        <v/>
      </c>
      <c r="X223" s="6">
        <f>UPPER(TRIM(I223))</f>
        <v/>
      </c>
      <c r="Y223" s="6">
        <f>IF(V223&lt;&gt;"",IFERROR(INDEX(federal_program_name_lookup,MATCH(V223,aln_lookup,0)),""),"")</f>
        <v/>
      </c>
    </row>
    <row r="224">
      <c r="A224" s="6">
        <f>IF(B224&lt;&gt;"", "AWARD-"&amp;TEXT(ROW()-1,"0000"), "")</f>
        <v/>
      </c>
      <c r="B224" s="7" t="n"/>
      <c r="C224" s="7" t="n"/>
      <c r="D224" s="7" t="n"/>
      <c r="E224" s="8" t="n"/>
      <c r="F224" s="9" t="n"/>
      <c r="G224" s="8" t="n"/>
      <c r="H224" s="8" t="n"/>
      <c r="I224" s="8" t="n"/>
      <c r="J224" s="10">
        <f>IF(A224="",0,SUMIFS(amount_expended,cfda_key,V224))</f>
        <v/>
      </c>
      <c r="K224" s="10">
        <f>IF(G224="OTHER CLUSTER NOT LISTED ABOVE",SUMIFS(amount_expended,uniform_other_cluster_name,X224), IF(AND(OR(G224="N/A",G224=""),H224=""),0,IF(G224="STATE CLUSTER",SUMIFS(amount_expended,uniform_state_cluster_name,W224),SUMIFS(amount_expended,cluster_name,G224))))</f>
        <v/>
      </c>
      <c r="L224" s="8" t="n"/>
      <c r="M224" s="7" t="n"/>
      <c r="N224" s="8" t="n"/>
      <c r="O224" s="7" t="n"/>
      <c r="P224" s="7" t="n"/>
      <c r="Q224" s="8" t="n"/>
      <c r="R224" s="9" t="n"/>
      <c r="S224" s="8" t="n"/>
      <c r="T224" s="8" t="n"/>
      <c r="U224" s="8" t="n"/>
      <c r="V224" s="11">
        <f>IF(OR(B224="",C224=""),"",CONCATENATE(B224,".",C224))</f>
        <v/>
      </c>
      <c r="W224" s="6">
        <f>UPPER(TRIM(H224))</f>
        <v/>
      </c>
      <c r="X224" s="6">
        <f>UPPER(TRIM(I224))</f>
        <v/>
      </c>
      <c r="Y224" s="6">
        <f>IF(V224&lt;&gt;"",IFERROR(INDEX(federal_program_name_lookup,MATCH(V224,aln_lookup,0)),""),"")</f>
        <v/>
      </c>
    </row>
    <row r="225">
      <c r="A225" s="6">
        <f>IF(B225&lt;&gt;"", "AWARD-"&amp;TEXT(ROW()-1,"0000"), "")</f>
        <v/>
      </c>
      <c r="B225" s="7" t="n"/>
      <c r="C225" s="7" t="n"/>
      <c r="D225" s="7" t="n"/>
      <c r="E225" s="8" t="n"/>
      <c r="F225" s="9" t="n"/>
      <c r="G225" s="8" t="n"/>
      <c r="H225" s="8" t="n"/>
      <c r="I225" s="8" t="n"/>
      <c r="J225" s="10">
        <f>IF(A225="",0,SUMIFS(amount_expended,cfda_key,V225))</f>
        <v/>
      </c>
      <c r="K225" s="10">
        <f>IF(G225="OTHER CLUSTER NOT LISTED ABOVE",SUMIFS(amount_expended,uniform_other_cluster_name,X225), IF(AND(OR(G225="N/A",G225=""),H225=""),0,IF(G225="STATE CLUSTER",SUMIFS(amount_expended,uniform_state_cluster_name,W225),SUMIFS(amount_expended,cluster_name,G225))))</f>
        <v/>
      </c>
      <c r="L225" s="8" t="n"/>
      <c r="M225" s="7" t="n"/>
      <c r="N225" s="8" t="n"/>
      <c r="O225" s="7" t="n"/>
      <c r="P225" s="7" t="n"/>
      <c r="Q225" s="8" t="n"/>
      <c r="R225" s="9" t="n"/>
      <c r="S225" s="8" t="n"/>
      <c r="T225" s="8" t="n"/>
      <c r="U225" s="8" t="n"/>
      <c r="V225" s="11">
        <f>IF(OR(B225="",C225=""),"",CONCATENATE(B225,".",C225))</f>
        <v/>
      </c>
      <c r="W225" s="6">
        <f>UPPER(TRIM(H225))</f>
        <v/>
      </c>
      <c r="X225" s="6">
        <f>UPPER(TRIM(I225))</f>
        <v/>
      </c>
      <c r="Y225" s="6">
        <f>IF(V225&lt;&gt;"",IFERROR(INDEX(federal_program_name_lookup,MATCH(V225,aln_lookup,0)),""),"")</f>
        <v/>
      </c>
    </row>
    <row r="226">
      <c r="A226" s="6">
        <f>IF(B226&lt;&gt;"", "AWARD-"&amp;TEXT(ROW()-1,"0000"), "")</f>
        <v/>
      </c>
      <c r="B226" s="7" t="n"/>
      <c r="C226" s="7" t="n"/>
      <c r="D226" s="7" t="n"/>
      <c r="E226" s="8" t="n"/>
      <c r="F226" s="9" t="n"/>
      <c r="G226" s="8" t="n"/>
      <c r="H226" s="8" t="n"/>
      <c r="I226" s="8" t="n"/>
      <c r="J226" s="10">
        <f>IF(A226="",0,SUMIFS(amount_expended,cfda_key,V226))</f>
        <v/>
      </c>
      <c r="K226" s="10">
        <f>IF(G226="OTHER CLUSTER NOT LISTED ABOVE",SUMIFS(amount_expended,uniform_other_cluster_name,X226), IF(AND(OR(G226="N/A",G226=""),H226=""),0,IF(G226="STATE CLUSTER",SUMIFS(amount_expended,uniform_state_cluster_name,W226),SUMIFS(amount_expended,cluster_name,G226))))</f>
        <v/>
      </c>
      <c r="L226" s="8" t="n"/>
      <c r="M226" s="7" t="n"/>
      <c r="N226" s="8" t="n"/>
      <c r="O226" s="7" t="n"/>
      <c r="P226" s="7" t="n"/>
      <c r="Q226" s="8" t="n"/>
      <c r="R226" s="9" t="n"/>
      <c r="S226" s="8" t="n"/>
      <c r="T226" s="8" t="n"/>
      <c r="U226" s="8" t="n"/>
      <c r="V226" s="11">
        <f>IF(OR(B226="",C226=""),"",CONCATENATE(B226,".",C226))</f>
        <v/>
      </c>
      <c r="W226" s="6">
        <f>UPPER(TRIM(H226))</f>
        <v/>
      </c>
      <c r="X226" s="6">
        <f>UPPER(TRIM(I226))</f>
        <v/>
      </c>
      <c r="Y226" s="6">
        <f>IF(V226&lt;&gt;"",IFERROR(INDEX(federal_program_name_lookup,MATCH(V226,aln_lookup,0)),""),"")</f>
        <v/>
      </c>
    </row>
    <row r="227">
      <c r="A227" s="6">
        <f>IF(B227&lt;&gt;"", "AWARD-"&amp;TEXT(ROW()-1,"0000"), "")</f>
        <v/>
      </c>
      <c r="B227" s="7" t="n"/>
      <c r="C227" s="7" t="n"/>
      <c r="D227" s="7" t="n"/>
      <c r="E227" s="8" t="n"/>
      <c r="F227" s="9" t="n"/>
      <c r="G227" s="8" t="n"/>
      <c r="H227" s="8" t="n"/>
      <c r="I227" s="8" t="n"/>
      <c r="J227" s="10">
        <f>IF(A227="",0,SUMIFS(amount_expended,cfda_key,V227))</f>
        <v/>
      </c>
      <c r="K227" s="10">
        <f>IF(G227="OTHER CLUSTER NOT LISTED ABOVE",SUMIFS(amount_expended,uniform_other_cluster_name,X227), IF(AND(OR(G227="N/A",G227=""),H227=""),0,IF(G227="STATE CLUSTER",SUMIFS(amount_expended,uniform_state_cluster_name,W227),SUMIFS(amount_expended,cluster_name,G227))))</f>
        <v/>
      </c>
      <c r="L227" s="8" t="n"/>
      <c r="M227" s="7" t="n"/>
      <c r="N227" s="8" t="n"/>
      <c r="O227" s="7" t="n"/>
      <c r="P227" s="7" t="n"/>
      <c r="Q227" s="8" t="n"/>
      <c r="R227" s="9" t="n"/>
      <c r="S227" s="8" t="n"/>
      <c r="T227" s="8" t="n"/>
      <c r="U227" s="8" t="n"/>
      <c r="V227" s="11">
        <f>IF(OR(B227="",C227=""),"",CONCATENATE(B227,".",C227))</f>
        <v/>
      </c>
      <c r="W227" s="6">
        <f>UPPER(TRIM(H227))</f>
        <v/>
      </c>
      <c r="X227" s="6">
        <f>UPPER(TRIM(I227))</f>
        <v/>
      </c>
      <c r="Y227" s="6">
        <f>IF(V227&lt;&gt;"",IFERROR(INDEX(federal_program_name_lookup,MATCH(V227,aln_lookup,0)),""),"")</f>
        <v/>
      </c>
    </row>
    <row r="228">
      <c r="A228" s="6">
        <f>IF(B228&lt;&gt;"", "AWARD-"&amp;TEXT(ROW()-1,"0000"), "")</f>
        <v/>
      </c>
      <c r="B228" s="7" t="n"/>
      <c r="C228" s="7" t="n"/>
      <c r="D228" s="7" t="n"/>
      <c r="E228" s="8" t="n"/>
      <c r="F228" s="9" t="n"/>
      <c r="G228" s="8" t="n"/>
      <c r="H228" s="8" t="n"/>
      <c r="I228" s="8" t="n"/>
      <c r="J228" s="10">
        <f>IF(A228="",0,SUMIFS(amount_expended,cfda_key,V228))</f>
        <v/>
      </c>
      <c r="K228" s="10">
        <f>IF(G228="OTHER CLUSTER NOT LISTED ABOVE",SUMIFS(amount_expended,uniform_other_cluster_name,X228), IF(AND(OR(G228="N/A",G228=""),H228=""),0,IF(G228="STATE CLUSTER",SUMIFS(amount_expended,uniform_state_cluster_name,W228),SUMIFS(amount_expended,cluster_name,G228))))</f>
        <v/>
      </c>
      <c r="L228" s="8" t="n"/>
      <c r="M228" s="7" t="n"/>
      <c r="N228" s="8" t="n"/>
      <c r="O228" s="7" t="n"/>
      <c r="P228" s="7" t="n"/>
      <c r="Q228" s="8" t="n"/>
      <c r="R228" s="9" t="n"/>
      <c r="S228" s="8" t="n"/>
      <c r="T228" s="8" t="n"/>
      <c r="U228" s="8" t="n"/>
      <c r="V228" s="11">
        <f>IF(OR(B228="",C228=""),"",CONCATENATE(B228,".",C228))</f>
        <v/>
      </c>
      <c r="W228" s="6">
        <f>UPPER(TRIM(H228))</f>
        <v/>
      </c>
      <c r="X228" s="6">
        <f>UPPER(TRIM(I228))</f>
        <v/>
      </c>
      <c r="Y228" s="6">
        <f>IF(V228&lt;&gt;"",IFERROR(INDEX(federal_program_name_lookup,MATCH(V228,aln_lookup,0)),""),"")</f>
        <v/>
      </c>
    </row>
    <row r="229">
      <c r="A229" s="6">
        <f>IF(B229&lt;&gt;"", "AWARD-"&amp;TEXT(ROW()-1,"0000"), "")</f>
        <v/>
      </c>
      <c r="B229" s="7" t="n"/>
      <c r="C229" s="7" t="n"/>
      <c r="D229" s="7" t="n"/>
      <c r="E229" s="8" t="n"/>
      <c r="F229" s="9" t="n"/>
      <c r="G229" s="8" t="n"/>
      <c r="H229" s="8" t="n"/>
      <c r="I229" s="8" t="n"/>
      <c r="J229" s="10">
        <f>IF(A229="",0,SUMIFS(amount_expended,cfda_key,V229))</f>
        <v/>
      </c>
      <c r="K229" s="10">
        <f>IF(G229="OTHER CLUSTER NOT LISTED ABOVE",SUMIFS(amount_expended,uniform_other_cluster_name,X229), IF(AND(OR(G229="N/A",G229=""),H229=""),0,IF(G229="STATE CLUSTER",SUMIFS(amount_expended,uniform_state_cluster_name,W229),SUMIFS(amount_expended,cluster_name,G229))))</f>
        <v/>
      </c>
      <c r="L229" s="8" t="n"/>
      <c r="M229" s="7" t="n"/>
      <c r="N229" s="8" t="n"/>
      <c r="O229" s="7" t="n"/>
      <c r="P229" s="7" t="n"/>
      <c r="Q229" s="8" t="n"/>
      <c r="R229" s="9" t="n"/>
      <c r="S229" s="8" t="n"/>
      <c r="T229" s="8" t="n"/>
      <c r="U229" s="8" t="n"/>
      <c r="V229" s="11">
        <f>IF(OR(B229="",C229=""),"",CONCATENATE(B229,".",C229))</f>
        <v/>
      </c>
      <c r="W229" s="6">
        <f>UPPER(TRIM(H229))</f>
        <v/>
      </c>
      <c r="X229" s="6">
        <f>UPPER(TRIM(I229))</f>
        <v/>
      </c>
      <c r="Y229" s="6">
        <f>IF(V229&lt;&gt;"",IFERROR(INDEX(federal_program_name_lookup,MATCH(V229,aln_lookup,0)),""),"")</f>
        <v/>
      </c>
    </row>
    <row r="230">
      <c r="A230" s="6">
        <f>IF(B230&lt;&gt;"", "AWARD-"&amp;TEXT(ROW()-1,"0000"), "")</f>
        <v/>
      </c>
      <c r="B230" s="7" t="n"/>
      <c r="C230" s="7" t="n"/>
      <c r="D230" s="7" t="n"/>
      <c r="E230" s="8" t="n"/>
      <c r="F230" s="9" t="n"/>
      <c r="G230" s="8" t="n"/>
      <c r="H230" s="8" t="n"/>
      <c r="I230" s="8" t="n"/>
      <c r="J230" s="10">
        <f>IF(A230="",0,SUMIFS(amount_expended,cfda_key,V230))</f>
        <v/>
      </c>
      <c r="K230" s="10">
        <f>IF(G230="OTHER CLUSTER NOT LISTED ABOVE",SUMIFS(amount_expended,uniform_other_cluster_name,X230), IF(AND(OR(G230="N/A",G230=""),H230=""),0,IF(G230="STATE CLUSTER",SUMIFS(amount_expended,uniform_state_cluster_name,W230),SUMIFS(amount_expended,cluster_name,G230))))</f>
        <v/>
      </c>
      <c r="L230" s="8" t="n"/>
      <c r="M230" s="7" t="n"/>
      <c r="N230" s="8" t="n"/>
      <c r="O230" s="7" t="n"/>
      <c r="P230" s="7" t="n"/>
      <c r="Q230" s="8" t="n"/>
      <c r="R230" s="9" t="n"/>
      <c r="S230" s="8" t="n"/>
      <c r="T230" s="8" t="n"/>
      <c r="U230" s="8" t="n"/>
      <c r="V230" s="11">
        <f>IF(OR(B230="",C230=""),"",CONCATENATE(B230,".",C230))</f>
        <v/>
      </c>
      <c r="W230" s="6">
        <f>UPPER(TRIM(H230))</f>
        <v/>
      </c>
      <c r="X230" s="6">
        <f>UPPER(TRIM(I230))</f>
        <v/>
      </c>
      <c r="Y230" s="6">
        <f>IF(V230&lt;&gt;"",IFERROR(INDEX(federal_program_name_lookup,MATCH(V230,aln_lookup,0)),""),"")</f>
        <v/>
      </c>
    </row>
    <row r="231">
      <c r="A231" s="6">
        <f>IF(B231&lt;&gt;"", "AWARD-"&amp;TEXT(ROW()-1,"0000"), "")</f>
        <v/>
      </c>
      <c r="B231" s="7" t="n"/>
      <c r="C231" s="7" t="n"/>
      <c r="D231" s="7" t="n"/>
      <c r="E231" s="8" t="n"/>
      <c r="F231" s="9" t="n"/>
      <c r="G231" s="8" t="n"/>
      <c r="H231" s="8" t="n"/>
      <c r="I231" s="8" t="n"/>
      <c r="J231" s="10">
        <f>IF(A231="",0,SUMIFS(amount_expended,cfda_key,V231))</f>
        <v/>
      </c>
      <c r="K231" s="10">
        <f>IF(G231="OTHER CLUSTER NOT LISTED ABOVE",SUMIFS(amount_expended,uniform_other_cluster_name,X231), IF(AND(OR(G231="N/A",G231=""),H231=""),0,IF(G231="STATE CLUSTER",SUMIFS(amount_expended,uniform_state_cluster_name,W231),SUMIFS(amount_expended,cluster_name,G231))))</f>
        <v/>
      </c>
      <c r="L231" s="8" t="n"/>
      <c r="M231" s="7" t="n"/>
      <c r="N231" s="8" t="n"/>
      <c r="O231" s="7" t="n"/>
      <c r="P231" s="7" t="n"/>
      <c r="Q231" s="8" t="n"/>
      <c r="R231" s="9" t="n"/>
      <c r="S231" s="8" t="n"/>
      <c r="T231" s="8" t="n"/>
      <c r="U231" s="8" t="n"/>
      <c r="V231" s="11">
        <f>IF(OR(B231="",C231=""),"",CONCATENATE(B231,".",C231))</f>
        <v/>
      </c>
      <c r="W231" s="6">
        <f>UPPER(TRIM(H231))</f>
        <v/>
      </c>
      <c r="X231" s="6">
        <f>UPPER(TRIM(I231))</f>
        <v/>
      </c>
      <c r="Y231" s="6">
        <f>IF(V231&lt;&gt;"",IFERROR(INDEX(federal_program_name_lookup,MATCH(V231,aln_lookup,0)),""),"")</f>
        <v/>
      </c>
    </row>
    <row r="232">
      <c r="A232" s="6">
        <f>IF(B232&lt;&gt;"", "AWARD-"&amp;TEXT(ROW()-1,"0000"), "")</f>
        <v/>
      </c>
      <c r="B232" s="7" t="n"/>
      <c r="C232" s="7" t="n"/>
      <c r="D232" s="7" t="n"/>
      <c r="E232" s="8" t="n"/>
      <c r="F232" s="9" t="n"/>
      <c r="G232" s="8" t="n"/>
      <c r="H232" s="8" t="n"/>
      <c r="I232" s="8" t="n"/>
      <c r="J232" s="10">
        <f>IF(A232="",0,SUMIFS(amount_expended,cfda_key,V232))</f>
        <v/>
      </c>
      <c r="K232" s="10">
        <f>IF(G232="OTHER CLUSTER NOT LISTED ABOVE",SUMIFS(amount_expended,uniform_other_cluster_name,X232), IF(AND(OR(G232="N/A",G232=""),H232=""),0,IF(G232="STATE CLUSTER",SUMIFS(amount_expended,uniform_state_cluster_name,W232),SUMIFS(amount_expended,cluster_name,G232))))</f>
        <v/>
      </c>
      <c r="L232" s="8" t="n"/>
      <c r="M232" s="7" t="n"/>
      <c r="N232" s="8" t="n"/>
      <c r="O232" s="7" t="n"/>
      <c r="P232" s="7" t="n"/>
      <c r="Q232" s="8" t="n"/>
      <c r="R232" s="9" t="n"/>
      <c r="S232" s="8" t="n"/>
      <c r="T232" s="8" t="n"/>
      <c r="U232" s="8" t="n"/>
      <c r="V232" s="11">
        <f>IF(OR(B232="",C232=""),"",CONCATENATE(B232,".",C232))</f>
        <v/>
      </c>
      <c r="W232" s="6">
        <f>UPPER(TRIM(H232))</f>
        <v/>
      </c>
      <c r="X232" s="6">
        <f>UPPER(TRIM(I232))</f>
        <v/>
      </c>
      <c r="Y232" s="6">
        <f>IF(V232&lt;&gt;"",IFERROR(INDEX(federal_program_name_lookup,MATCH(V232,aln_lookup,0)),""),"")</f>
        <v/>
      </c>
    </row>
    <row r="233">
      <c r="A233" s="6">
        <f>IF(B233&lt;&gt;"", "AWARD-"&amp;TEXT(ROW()-1,"0000"), "")</f>
        <v/>
      </c>
      <c r="B233" s="7" t="n"/>
      <c r="C233" s="7" t="n"/>
      <c r="D233" s="7" t="n"/>
      <c r="E233" s="8" t="n"/>
      <c r="F233" s="9" t="n"/>
      <c r="G233" s="8" t="n"/>
      <c r="H233" s="8" t="n"/>
      <c r="I233" s="8" t="n"/>
      <c r="J233" s="10">
        <f>IF(A233="",0,SUMIFS(amount_expended,cfda_key,V233))</f>
        <v/>
      </c>
      <c r="K233" s="10">
        <f>IF(G233="OTHER CLUSTER NOT LISTED ABOVE",SUMIFS(amount_expended,uniform_other_cluster_name,X233), IF(AND(OR(G233="N/A",G233=""),H233=""),0,IF(G233="STATE CLUSTER",SUMIFS(amount_expended,uniform_state_cluster_name,W233),SUMIFS(amount_expended,cluster_name,G233))))</f>
        <v/>
      </c>
      <c r="L233" s="8" t="n"/>
      <c r="M233" s="7" t="n"/>
      <c r="N233" s="8" t="n"/>
      <c r="O233" s="7" t="n"/>
      <c r="P233" s="7" t="n"/>
      <c r="Q233" s="8" t="n"/>
      <c r="R233" s="9" t="n"/>
      <c r="S233" s="8" t="n"/>
      <c r="T233" s="8" t="n"/>
      <c r="U233" s="8" t="n"/>
      <c r="V233" s="11">
        <f>IF(OR(B233="",C233=""),"",CONCATENATE(B233,".",C233))</f>
        <v/>
      </c>
      <c r="W233" s="6">
        <f>UPPER(TRIM(H233))</f>
        <v/>
      </c>
      <c r="X233" s="6">
        <f>UPPER(TRIM(I233))</f>
        <v/>
      </c>
      <c r="Y233" s="6">
        <f>IF(V233&lt;&gt;"",IFERROR(INDEX(federal_program_name_lookup,MATCH(V233,aln_lookup,0)),""),"")</f>
        <v/>
      </c>
    </row>
    <row r="234">
      <c r="A234" s="6">
        <f>IF(B234&lt;&gt;"", "AWARD-"&amp;TEXT(ROW()-1,"0000"), "")</f>
        <v/>
      </c>
      <c r="B234" s="7" t="n"/>
      <c r="C234" s="7" t="n"/>
      <c r="D234" s="7" t="n"/>
      <c r="E234" s="8" t="n"/>
      <c r="F234" s="9" t="n"/>
      <c r="G234" s="8" t="n"/>
      <c r="H234" s="8" t="n"/>
      <c r="I234" s="8" t="n"/>
      <c r="J234" s="10">
        <f>IF(A234="",0,SUMIFS(amount_expended,cfda_key,V234))</f>
        <v/>
      </c>
      <c r="K234" s="10">
        <f>IF(G234="OTHER CLUSTER NOT LISTED ABOVE",SUMIFS(amount_expended,uniform_other_cluster_name,X234), IF(AND(OR(G234="N/A",G234=""),H234=""),0,IF(G234="STATE CLUSTER",SUMIFS(amount_expended,uniform_state_cluster_name,W234),SUMIFS(amount_expended,cluster_name,G234))))</f>
        <v/>
      </c>
      <c r="L234" s="8" t="n"/>
      <c r="M234" s="7" t="n"/>
      <c r="N234" s="8" t="n"/>
      <c r="O234" s="7" t="n"/>
      <c r="P234" s="7" t="n"/>
      <c r="Q234" s="8" t="n"/>
      <c r="R234" s="9" t="n"/>
      <c r="S234" s="8" t="n"/>
      <c r="T234" s="8" t="n"/>
      <c r="U234" s="8" t="n"/>
      <c r="V234" s="11">
        <f>IF(OR(B234="",C234=""),"",CONCATENATE(B234,".",C234))</f>
        <v/>
      </c>
      <c r="W234" s="6">
        <f>UPPER(TRIM(H234))</f>
        <v/>
      </c>
      <c r="X234" s="6">
        <f>UPPER(TRIM(I234))</f>
        <v/>
      </c>
      <c r="Y234" s="6">
        <f>IF(V234&lt;&gt;"",IFERROR(INDEX(federal_program_name_lookup,MATCH(V234,aln_lookup,0)),""),"")</f>
        <v/>
      </c>
    </row>
    <row r="235">
      <c r="A235" s="6">
        <f>IF(B235&lt;&gt;"", "AWARD-"&amp;TEXT(ROW()-1,"0000"), "")</f>
        <v/>
      </c>
      <c r="B235" s="7" t="n"/>
      <c r="C235" s="7" t="n"/>
      <c r="D235" s="7" t="n"/>
      <c r="E235" s="8" t="n"/>
      <c r="F235" s="9" t="n"/>
      <c r="G235" s="8" t="n"/>
      <c r="H235" s="8" t="n"/>
      <c r="I235" s="8" t="n"/>
      <c r="J235" s="10">
        <f>IF(A235="",0,SUMIFS(amount_expended,cfda_key,V235))</f>
        <v/>
      </c>
      <c r="K235" s="10">
        <f>IF(G235="OTHER CLUSTER NOT LISTED ABOVE",SUMIFS(amount_expended,uniform_other_cluster_name,X235), IF(AND(OR(G235="N/A",G235=""),H235=""),0,IF(G235="STATE CLUSTER",SUMIFS(amount_expended,uniform_state_cluster_name,W235),SUMIFS(amount_expended,cluster_name,G235))))</f>
        <v/>
      </c>
      <c r="L235" s="8" t="n"/>
      <c r="M235" s="7" t="n"/>
      <c r="N235" s="8" t="n"/>
      <c r="O235" s="7" t="n"/>
      <c r="P235" s="7" t="n"/>
      <c r="Q235" s="8" t="n"/>
      <c r="R235" s="9" t="n"/>
      <c r="S235" s="8" t="n"/>
      <c r="T235" s="8" t="n"/>
      <c r="U235" s="8" t="n"/>
      <c r="V235" s="11">
        <f>IF(OR(B235="",C235=""),"",CONCATENATE(B235,".",C235))</f>
        <v/>
      </c>
      <c r="W235" s="6">
        <f>UPPER(TRIM(H235))</f>
        <v/>
      </c>
      <c r="X235" s="6">
        <f>UPPER(TRIM(I235))</f>
        <v/>
      </c>
      <c r="Y235" s="6">
        <f>IF(V235&lt;&gt;"",IFERROR(INDEX(federal_program_name_lookup,MATCH(V235,aln_lookup,0)),""),"")</f>
        <v/>
      </c>
    </row>
    <row r="236">
      <c r="A236" s="6">
        <f>IF(B236&lt;&gt;"", "AWARD-"&amp;TEXT(ROW()-1,"0000"), "")</f>
        <v/>
      </c>
      <c r="B236" s="7" t="n"/>
      <c r="C236" s="7" t="n"/>
      <c r="D236" s="7" t="n"/>
      <c r="E236" s="8" t="n"/>
      <c r="F236" s="9" t="n"/>
      <c r="G236" s="8" t="n"/>
      <c r="H236" s="8" t="n"/>
      <c r="I236" s="8" t="n"/>
      <c r="J236" s="10">
        <f>IF(A236="",0,SUMIFS(amount_expended,cfda_key,V236))</f>
        <v/>
      </c>
      <c r="K236" s="10">
        <f>IF(G236="OTHER CLUSTER NOT LISTED ABOVE",SUMIFS(amount_expended,uniform_other_cluster_name,X236), IF(AND(OR(G236="N/A",G236=""),H236=""),0,IF(G236="STATE CLUSTER",SUMIFS(amount_expended,uniform_state_cluster_name,W236),SUMIFS(amount_expended,cluster_name,G236))))</f>
        <v/>
      </c>
      <c r="L236" s="8" t="n"/>
      <c r="M236" s="7" t="n"/>
      <c r="N236" s="8" t="n"/>
      <c r="O236" s="7" t="n"/>
      <c r="P236" s="7" t="n"/>
      <c r="Q236" s="8" t="n"/>
      <c r="R236" s="9" t="n"/>
      <c r="S236" s="8" t="n"/>
      <c r="T236" s="8" t="n"/>
      <c r="U236" s="8" t="n"/>
      <c r="V236" s="11">
        <f>IF(OR(B236="",C236=""),"",CONCATENATE(B236,".",C236))</f>
        <v/>
      </c>
      <c r="W236" s="6">
        <f>UPPER(TRIM(H236))</f>
        <v/>
      </c>
      <c r="X236" s="6">
        <f>UPPER(TRIM(I236))</f>
        <v/>
      </c>
      <c r="Y236" s="6">
        <f>IF(V236&lt;&gt;"",IFERROR(INDEX(federal_program_name_lookup,MATCH(V236,aln_lookup,0)),""),"")</f>
        <v/>
      </c>
    </row>
    <row r="237">
      <c r="A237" s="6">
        <f>IF(B237&lt;&gt;"", "AWARD-"&amp;TEXT(ROW()-1,"0000"), "")</f>
        <v/>
      </c>
      <c r="B237" s="7" t="n"/>
      <c r="C237" s="7" t="n"/>
      <c r="D237" s="7" t="n"/>
      <c r="E237" s="8" t="n"/>
      <c r="F237" s="9" t="n"/>
      <c r="G237" s="8" t="n"/>
      <c r="H237" s="8" t="n"/>
      <c r="I237" s="8" t="n"/>
      <c r="J237" s="10">
        <f>IF(A237="",0,SUMIFS(amount_expended,cfda_key,V237))</f>
        <v/>
      </c>
      <c r="K237" s="10">
        <f>IF(G237="OTHER CLUSTER NOT LISTED ABOVE",SUMIFS(amount_expended,uniform_other_cluster_name,X237), IF(AND(OR(G237="N/A",G237=""),H237=""),0,IF(G237="STATE CLUSTER",SUMIFS(amount_expended,uniform_state_cluster_name,W237),SUMIFS(amount_expended,cluster_name,G237))))</f>
        <v/>
      </c>
      <c r="L237" s="8" t="n"/>
      <c r="M237" s="7" t="n"/>
      <c r="N237" s="8" t="n"/>
      <c r="O237" s="7" t="n"/>
      <c r="P237" s="7" t="n"/>
      <c r="Q237" s="8" t="n"/>
      <c r="R237" s="9" t="n"/>
      <c r="S237" s="8" t="n"/>
      <c r="T237" s="8" t="n"/>
      <c r="U237" s="8" t="n"/>
      <c r="V237" s="11">
        <f>IF(OR(B237="",C237=""),"",CONCATENATE(B237,".",C237))</f>
        <v/>
      </c>
      <c r="W237" s="6">
        <f>UPPER(TRIM(H237))</f>
        <v/>
      </c>
      <c r="X237" s="6">
        <f>UPPER(TRIM(I237))</f>
        <v/>
      </c>
      <c r="Y237" s="6">
        <f>IF(V237&lt;&gt;"",IFERROR(INDEX(federal_program_name_lookup,MATCH(V237,aln_lookup,0)),""),"")</f>
        <v/>
      </c>
    </row>
    <row r="238">
      <c r="A238" s="6">
        <f>IF(B238&lt;&gt;"", "AWARD-"&amp;TEXT(ROW()-1,"0000"), "")</f>
        <v/>
      </c>
      <c r="B238" s="7" t="n"/>
      <c r="C238" s="7" t="n"/>
      <c r="D238" s="7" t="n"/>
      <c r="E238" s="8" t="n"/>
      <c r="F238" s="9" t="n"/>
      <c r="G238" s="8" t="n"/>
      <c r="H238" s="8" t="n"/>
      <c r="I238" s="8" t="n"/>
      <c r="J238" s="10">
        <f>IF(A238="",0,SUMIFS(amount_expended,cfda_key,V238))</f>
        <v/>
      </c>
      <c r="K238" s="10">
        <f>IF(G238="OTHER CLUSTER NOT LISTED ABOVE",SUMIFS(amount_expended,uniform_other_cluster_name,X238), IF(AND(OR(G238="N/A",G238=""),H238=""),0,IF(G238="STATE CLUSTER",SUMIFS(amount_expended,uniform_state_cluster_name,W238),SUMIFS(amount_expended,cluster_name,G238))))</f>
        <v/>
      </c>
      <c r="L238" s="8" t="n"/>
      <c r="M238" s="7" t="n"/>
      <c r="N238" s="8" t="n"/>
      <c r="O238" s="7" t="n"/>
      <c r="P238" s="7" t="n"/>
      <c r="Q238" s="8" t="n"/>
      <c r="R238" s="9" t="n"/>
      <c r="S238" s="8" t="n"/>
      <c r="T238" s="8" t="n"/>
      <c r="U238" s="8" t="n"/>
      <c r="V238" s="11">
        <f>IF(OR(B238="",C238=""),"",CONCATENATE(B238,".",C238))</f>
        <v/>
      </c>
      <c r="W238" s="6">
        <f>UPPER(TRIM(H238))</f>
        <v/>
      </c>
      <c r="X238" s="6">
        <f>UPPER(TRIM(I238))</f>
        <v/>
      </c>
      <c r="Y238" s="6">
        <f>IF(V238&lt;&gt;"",IFERROR(INDEX(federal_program_name_lookup,MATCH(V238,aln_lookup,0)),""),"")</f>
        <v/>
      </c>
    </row>
    <row r="239">
      <c r="A239" s="6">
        <f>IF(B239&lt;&gt;"", "AWARD-"&amp;TEXT(ROW()-1,"0000"), "")</f>
        <v/>
      </c>
      <c r="B239" s="7" t="n"/>
      <c r="C239" s="7" t="n"/>
      <c r="D239" s="7" t="n"/>
      <c r="E239" s="8" t="n"/>
      <c r="F239" s="9" t="n"/>
      <c r="G239" s="8" t="n"/>
      <c r="H239" s="8" t="n"/>
      <c r="I239" s="8" t="n"/>
      <c r="J239" s="10">
        <f>IF(A239="",0,SUMIFS(amount_expended,cfda_key,V239))</f>
        <v/>
      </c>
      <c r="K239" s="10">
        <f>IF(G239="OTHER CLUSTER NOT LISTED ABOVE",SUMIFS(amount_expended,uniform_other_cluster_name,X239), IF(AND(OR(G239="N/A",G239=""),H239=""),0,IF(G239="STATE CLUSTER",SUMIFS(amount_expended,uniform_state_cluster_name,W239),SUMIFS(amount_expended,cluster_name,G239))))</f>
        <v/>
      </c>
      <c r="L239" s="8" t="n"/>
      <c r="M239" s="7" t="n"/>
      <c r="N239" s="8" t="n"/>
      <c r="O239" s="7" t="n"/>
      <c r="P239" s="7" t="n"/>
      <c r="Q239" s="8" t="n"/>
      <c r="R239" s="9" t="n"/>
      <c r="S239" s="8" t="n"/>
      <c r="T239" s="8" t="n"/>
      <c r="U239" s="8" t="n"/>
      <c r="V239" s="11">
        <f>IF(OR(B239="",C239=""),"",CONCATENATE(B239,".",C239))</f>
        <v/>
      </c>
      <c r="W239" s="6">
        <f>UPPER(TRIM(H239))</f>
        <v/>
      </c>
      <c r="X239" s="6">
        <f>UPPER(TRIM(I239))</f>
        <v/>
      </c>
      <c r="Y239" s="6">
        <f>IF(V239&lt;&gt;"",IFERROR(INDEX(federal_program_name_lookup,MATCH(V239,aln_lookup,0)),""),"")</f>
        <v/>
      </c>
    </row>
    <row r="240">
      <c r="A240" s="6">
        <f>IF(B240&lt;&gt;"", "AWARD-"&amp;TEXT(ROW()-1,"0000"), "")</f>
        <v/>
      </c>
      <c r="B240" s="7" t="n"/>
      <c r="C240" s="7" t="n"/>
      <c r="D240" s="7" t="n"/>
      <c r="E240" s="8" t="n"/>
      <c r="F240" s="9" t="n"/>
      <c r="G240" s="8" t="n"/>
      <c r="H240" s="8" t="n"/>
      <c r="I240" s="8" t="n"/>
      <c r="J240" s="10">
        <f>IF(A240="",0,SUMIFS(amount_expended,cfda_key,V240))</f>
        <v/>
      </c>
      <c r="K240" s="10">
        <f>IF(G240="OTHER CLUSTER NOT LISTED ABOVE",SUMIFS(amount_expended,uniform_other_cluster_name,X240), IF(AND(OR(G240="N/A",G240=""),H240=""),0,IF(G240="STATE CLUSTER",SUMIFS(amount_expended,uniform_state_cluster_name,W240),SUMIFS(amount_expended,cluster_name,G240))))</f>
        <v/>
      </c>
      <c r="L240" s="8" t="n"/>
      <c r="M240" s="7" t="n"/>
      <c r="N240" s="8" t="n"/>
      <c r="O240" s="7" t="n"/>
      <c r="P240" s="7" t="n"/>
      <c r="Q240" s="8" t="n"/>
      <c r="R240" s="9" t="n"/>
      <c r="S240" s="8" t="n"/>
      <c r="T240" s="8" t="n"/>
      <c r="U240" s="8" t="n"/>
      <c r="V240" s="11">
        <f>IF(OR(B240="",C240=""),"",CONCATENATE(B240,".",C240))</f>
        <v/>
      </c>
      <c r="W240" s="6">
        <f>UPPER(TRIM(H240))</f>
        <v/>
      </c>
      <c r="X240" s="6">
        <f>UPPER(TRIM(I240))</f>
        <v/>
      </c>
      <c r="Y240" s="6">
        <f>IF(V240&lt;&gt;"",IFERROR(INDEX(federal_program_name_lookup,MATCH(V240,aln_lookup,0)),""),"")</f>
        <v/>
      </c>
    </row>
    <row r="241">
      <c r="A241" s="6">
        <f>IF(B241&lt;&gt;"", "AWARD-"&amp;TEXT(ROW()-1,"0000"), "")</f>
        <v/>
      </c>
      <c r="B241" s="7" t="n"/>
      <c r="C241" s="7" t="n"/>
      <c r="D241" s="7" t="n"/>
      <c r="E241" s="8" t="n"/>
      <c r="F241" s="9" t="n"/>
      <c r="G241" s="8" t="n"/>
      <c r="H241" s="8" t="n"/>
      <c r="I241" s="8" t="n"/>
      <c r="J241" s="10">
        <f>IF(A241="",0,SUMIFS(amount_expended,cfda_key,V241))</f>
        <v/>
      </c>
      <c r="K241" s="10">
        <f>IF(G241="OTHER CLUSTER NOT LISTED ABOVE",SUMIFS(amount_expended,uniform_other_cluster_name,X241), IF(AND(OR(G241="N/A",G241=""),H241=""),0,IF(G241="STATE CLUSTER",SUMIFS(amount_expended,uniform_state_cluster_name,W241),SUMIFS(amount_expended,cluster_name,G241))))</f>
        <v/>
      </c>
      <c r="L241" s="8" t="n"/>
      <c r="M241" s="7" t="n"/>
      <c r="N241" s="8" t="n"/>
      <c r="O241" s="7" t="n"/>
      <c r="P241" s="7" t="n"/>
      <c r="Q241" s="8" t="n"/>
      <c r="R241" s="9" t="n"/>
      <c r="S241" s="8" t="n"/>
      <c r="T241" s="8" t="n"/>
      <c r="U241" s="8" t="n"/>
      <c r="V241" s="11">
        <f>IF(OR(B241="",C241=""),"",CONCATENATE(B241,".",C241))</f>
        <v/>
      </c>
      <c r="W241" s="6">
        <f>UPPER(TRIM(H241))</f>
        <v/>
      </c>
      <c r="X241" s="6">
        <f>UPPER(TRIM(I241))</f>
        <v/>
      </c>
      <c r="Y241" s="6">
        <f>IF(V241&lt;&gt;"",IFERROR(INDEX(federal_program_name_lookup,MATCH(V241,aln_lookup,0)),""),"")</f>
        <v/>
      </c>
    </row>
    <row r="242">
      <c r="A242" s="6">
        <f>IF(B242&lt;&gt;"", "AWARD-"&amp;TEXT(ROW()-1,"0000"), "")</f>
        <v/>
      </c>
      <c r="B242" s="7" t="n"/>
      <c r="C242" s="7" t="n"/>
      <c r="D242" s="7" t="n"/>
      <c r="E242" s="8" t="n"/>
      <c r="F242" s="9" t="n"/>
      <c r="G242" s="8" t="n"/>
      <c r="H242" s="8" t="n"/>
      <c r="I242" s="8" t="n"/>
      <c r="J242" s="10">
        <f>IF(A242="",0,SUMIFS(amount_expended,cfda_key,V242))</f>
        <v/>
      </c>
      <c r="K242" s="10">
        <f>IF(G242="OTHER CLUSTER NOT LISTED ABOVE",SUMIFS(amount_expended,uniform_other_cluster_name,X242), IF(AND(OR(G242="N/A",G242=""),H242=""),0,IF(G242="STATE CLUSTER",SUMIFS(amount_expended,uniform_state_cluster_name,W242),SUMIFS(amount_expended,cluster_name,G242))))</f>
        <v/>
      </c>
      <c r="L242" s="8" t="n"/>
      <c r="M242" s="7" t="n"/>
      <c r="N242" s="8" t="n"/>
      <c r="O242" s="7" t="n"/>
      <c r="P242" s="7" t="n"/>
      <c r="Q242" s="8" t="n"/>
      <c r="R242" s="9" t="n"/>
      <c r="S242" s="8" t="n"/>
      <c r="T242" s="8" t="n"/>
      <c r="U242" s="8" t="n"/>
      <c r="V242" s="11">
        <f>IF(OR(B242="",C242=""),"",CONCATENATE(B242,".",C242))</f>
        <v/>
      </c>
      <c r="W242" s="6">
        <f>UPPER(TRIM(H242))</f>
        <v/>
      </c>
      <c r="X242" s="6">
        <f>UPPER(TRIM(I242))</f>
        <v/>
      </c>
      <c r="Y242" s="6">
        <f>IF(V242&lt;&gt;"",IFERROR(INDEX(federal_program_name_lookup,MATCH(V242,aln_lookup,0)),""),"")</f>
        <v/>
      </c>
    </row>
    <row r="243">
      <c r="A243" s="6">
        <f>IF(B243&lt;&gt;"", "AWARD-"&amp;TEXT(ROW()-1,"0000"), "")</f>
        <v/>
      </c>
      <c r="B243" s="7" t="n"/>
      <c r="C243" s="7" t="n"/>
      <c r="D243" s="7" t="n"/>
      <c r="E243" s="8" t="n"/>
      <c r="F243" s="9" t="n"/>
      <c r="G243" s="8" t="n"/>
      <c r="H243" s="8" t="n"/>
      <c r="I243" s="8" t="n"/>
      <c r="J243" s="10">
        <f>IF(A243="",0,SUMIFS(amount_expended,cfda_key,V243))</f>
        <v/>
      </c>
      <c r="K243" s="10">
        <f>IF(G243="OTHER CLUSTER NOT LISTED ABOVE",SUMIFS(amount_expended,uniform_other_cluster_name,X243), IF(AND(OR(G243="N/A",G243=""),H243=""),0,IF(G243="STATE CLUSTER",SUMIFS(amount_expended,uniform_state_cluster_name,W243),SUMIFS(amount_expended,cluster_name,G243))))</f>
        <v/>
      </c>
      <c r="L243" s="8" t="n"/>
      <c r="M243" s="7" t="n"/>
      <c r="N243" s="8" t="n"/>
      <c r="O243" s="7" t="n"/>
      <c r="P243" s="7" t="n"/>
      <c r="Q243" s="8" t="n"/>
      <c r="R243" s="9" t="n"/>
      <c r="S243" s="8" t="n"/>
      <c r="T243" s="8" t="n"/>
      <c r="U243" s="8" t="n"/>
      <c r="V243" s="11">
        <f>IF(OR(B243="",C243=""),"",CONCATENATE(B243,".",C243))</f>
        <v/>
      </c>
      <c r="W243" s="6">
        <f>UPPER(TRIM(H243))</f>
        <v/>
      </c>
      <c r="X243" s="6">
        <f>UPPER(TRIM(I243))</f>
        <v/>
      </c>
      <c r="Y243" s="6">
        <f>IF(V243&lt;&gt;"",IFERROR(INDEX(federal_program_name_lookup,MATCH(V243,aln_lookup,0)),""),"")</f>
        <v/>
      </c>
    </row>
    <row r="244">
      <c r="A244" s="6">
        <f>IF(B244&lt;&gt;"", "AWARD-"&amp;TEXT(ROW()-1,"0000"), "")</f>
        <v/>
      </c>
      <c r="B244" s="7" t="n"/>
      <c r="C244" s="7" t="n"/>
      <c r="D244" s="7" t="n"/>
      <c r="E244" s="8" t="n"/>
      <c r="F244" s="9" t="n"/>
      <c r="G244" s="8" t="n"/>
      <c r="H244" s="8" t="n"/>
      <c r="I244" s="8" t="n"/>
      <c r="J244" s="10">
        <f>IF(A244="",0,SUMIFS(amount_expended,cfda_key,V244))</f>
        <v/>
      </c>
      <c r="K244" s="10">
        <f>IF(G244="OTHER CLUSTER NOT LISTED ABOVE",SUMIFS(amount_expended,uniform_other_cluster_name,X244), IF(AND(OR(G244="N/A",G244=""),H244=""),0,IF(G244="STATE CLUSTER",SUMIFS(amount_expended,uniform_state_cluster_name,W244),SUMIFS(amount_expended,cluster_name,G244))))</f>
        <v/>
      </c>
      <c r="L244" s="8" t="n"/>
      <c r="M244" s="7" t="n"/>
      <c r="N244" s="8" t="n"/>
      <c r="O244" s="7" t="n"/>
      <c r="P244" s="7" t="n"/>
      <c r="Q244" s="8" t="n"/>
      <c r="R244" s="9" t="n"/>
      <c r="S244" s="8" t="n"/>
      <c r="T244" s="8" t="n"/>
      <c r="U244" s="8" t="n"/>
      <c r="V244" s="11">
        <f>IF(OR(B244="",C244=""),"",CONCATENATE(B244,".",C244))</f>
        <v/>
      </c>
      <c r="W244" s="6">
        <f>UPPER(TRIM(H244))</f>
        <v/>
      </c>
      <c r="X244" s="6">
        <f>UPPER(TRIM(I244))</f>
        <v/>
      </c>
      <c r="Y244" s="6">
        <f>IF(V244&lt;&gt;"",IFERROR(INDEX(federal_program_name_lookup,MATCH(V244,aln_lookup,0)),""),"")</f>
        <v/>
      </c>
    </row>
    <row r="245">
      <c r="A245" s="6">
        <f>IF(B245&lt;&gt;"", "AWARD-"&amp;TEXT(ROW()-1,"0000"), "")</f>
        <v/>
      </c>
      <c r="B245" s="7" t="n"/>
      <c r="C245" s="7" t="n"/>
      <c r="D245" s="7" t="n"/>
      <c r="E245" s="8" t="n"/>
      <c r="F245" s="9" t="n"/>
      <c r="G245" s="8" t="n"/>
      <c r="H245" s="8" t="n"/>
      <c r="I245" s="8" t="n"/>
      <c r="J245" s="10">
        <f>IF(A245="",0,SUMIFS(amount_expended,cfda_key,V245))</f>
        <v/>
      </c>
      <c r="K245" s="10">
        <f>IF(G245="OTHER CLUSTER NOT LISTED ABOVE",SUMIFS(amount_expended,uniform_other_cluster_name,X245), IF(AND(OR(G245="N/A",G245=""),H245=""),0,IF(G245="STATE CLUSTER",SUMIFS(amount_expended,uniform_state_cluster_name,W245),SUMIFS(amount_expended,cluster_name,G245))))</f>
        <v/>
      </c>
      <c r="L245" s="8" t="n"/>
      <c r="M245" s="7" t="n"/>
      <c r="N245" s="8" t="n"/>
      <c r="O245" s="7" t="n"/>
      <c r="P245" s="7" t="n"/>
      <c r="Q245" s="8" t="n"/>
      <c r="R245" s="9" t="n"/>
      <c r="S245" s="8" t="n"/>
      <c r="T245" s="8" t="n"/>
      <c r="U245" s="8" t="n"/>
      <c r="V245" s="11">
        <f>IF(OR(B245="",C245=""),"",CONCATENATE(B245,".",C245))</f>
        <v/>
      </c>
      <c r="W245" s="6">
        <f>UPPER(TRIM(H245))</f>
        <v/>
      </c>
      <c r="X245" s="6">
        <f>UPPER(TRIM(I245))</f>
        <v/>
      </c>
      <c r="Y245" s="6">
        <f>IF(V245&lt;&gt;"",IFERROR(INDEX(federal_program_name_lookup,MATCH(V245,aln_lookup,0)),""),"")</f>
        <v/>
      </c>
    </row>
    <row r="246">
      <c r="A246" s="6">
        <f>IF(B246&lt;&gt;"", "AWARD-"&amp;TEXT(ROW()-1,"0000"), "")</f>
        <v/>
      </c>
      <c r="B246" s="7" t="n"/>
      <c r="C246" s="7" t="n"/>
      <c r="D246" s="7" t="n"/>
      <c r="E246" s="8" t="n"/>
      <c r="F246" s="9" t="n"/>
      <c r="G246" s="8" t="n"/>
      <c r="H246" s="8" t="n"/>
      <c r="I246" s="8" t="n"/>
      <c r="J246" s="10">
        <f>IF(A246="",0,SUMIFS(amount_expended,cfda_key,V246))</f>
        <v/>
      </c>
      <c r="K246" s="10">
        <f>IF(G246="OTHER CLUSTER NOT LISTED ABOVE",SUMIFS(amount_expended,uniform_other_cluster_name,X246), IF(AND(OR(G246="N/A",G246=""),H246=""),0,IF(G246="STATE CLUSTER",SUMIFS(amount_expended,uniform_state_cluster_name,W246),SUMIFS(amount_expended,cluster_name,G246))))</f>
        <v/>
      </c>
      <c r="L246" s="8" t="n"/>
      <c r="M246" s="7" t="n"/>
      <c r="N246" s="8" t="n"/>
      <c r="O246" s="7" t="n"/>
      <c r="P246" s="7" t="n"/>
      <c r="Q246" s="8" t="n"/>
      <c r="R246" s="9" t="n"/>
      <c r="S246" s="8" t="n"/>
      <c r="T246" s="8" t="n"/>
      <c r="U246" s="8" t="n"/>
      <c r="V246" s="11">
        <f>IF(OR(B246="",C246=""),"",CONCATENATE(B246,".",C246))</f>
        <v/>
      </c>
      <c r="W246" s="6">
        <f>UPPER(TRIM(H246))</f>
        <v/>
      </c>
      <c r="X246" s="6">
        <f>UPPER(TRIM(I246))</f>
        <v/>
      </c>
      <c r="Y246" s="6">
        <f>IF(V246&lt;&gt;"",IFERROR(INDEX(federal_program_name_lookup,MATCH(V246,aln_lookup,0)),""),"")</f>
        <v/>
      </c>
    </row>
    <row r="247">
      <c r="A247" s="6">
        <f>IF(B247&lt;&gt;"", "AWARD-"&amp;TEXT(ROW()-1,"0000"), "")</f>
        <v/>
      </c>
      <c r="B247" s="7" t="n"/>
      <c r="C247" s="7" t="n"/>
      <c r="D247" s="7" t="n"/>
      <c r="E247" s="8" t="n"/>
      <c r="F247" s="9" t="n"/>
      <c r="G247" s="8" t="n"/>
      <c r="H247" s="8" t="n"/>
      <c r="I247" s="8" t="n"/>
      <c r="J247" s="10">
        <f>IF(A247="",0,SUMIFS(amount_expended,cfda_key,V247))</f>
        <v/>
      </c>
      <c r="K247" s="10">
        <f>IF(G247="OTHER CLUSTER NOT LISTED ABOVE",SUMIFS(amount_expended,uniform_other_cluster_name,X247), IF(AND(OR(G247="N/A",G247=""),H247=""),0,IF(G247="STATE CLUSTER",SUMIFS(amount_expended,uniform_state_cluster_name,W247),SUMIFS(amount_expended,cluster_name,G247))))</f>
        <v/>
      </c>
      <c r="L247" s="8" t="n"/>
      <c r="M247" s="7" t="n"/>
      <c r="N247" s="8" t="n"/>
      <c r="O247" s="7" t="n"/>
      <c r="P247" s="7" t="n"/>
      <c r="Q247" s="8" t="n"/>
      <c r="R247" s="9" t="n"/>
      <c r="S247" s="8" t="n"/>
      <c r="T247" s="8" t="n"/>
      <c r="U247" s="8" t="n"/>
      <c r="V247" s="11">
        <f>IF(OR(B247="",C247=""),"",CONCATENATE(B247,".",C247))</f>
        <v/>
      </c>
      <c r="W247" s="6">
        <f>UPPER(TRIM(H247))</f>
        <v/>
      </c>
      <c r="X247" s="6">
        <f>UPPER(TRIM(I247))</f>
        <v/>
      </c>
      <c r="Y247" s="6">
        <f>IF(V247&lt;&gt;"",IFERROR(INDEX(federal_program_name_lookup,MATCH(V247,aln_lookup,0)),""),"")</f>
        <v/>
      </c>
    </row>
    <row r="248">
      <c r="A248" s="6">
        <f>IF(B248&lt;&gt;"", "AWARD-"&amp;TEXT(ROW()-1,"0000"), "")</f>
        <v/>
      </c>
      <c r="B248" s="7" t="n"/>
      <c r="C248" s="7" t="n"/>
      <c r="D248" s="7" t="n"/>
      <c r="E248" s="8" t="n"/>
      <c r="F248" s="9" t="n"/>
      <c r="G248" s="8" t="n"/>
      <c r="H248" s="8" t="n"/>
      <c r="I248" s="8" t="n"/>
      <c r="J248" s="10">
        <f>IF(A248="",0,SUMIFS(amount_expended,cfda_key,V248))</f>
        <v/>
      </c>
      <c r="K248" s="10">
        <f>IF(G248="OTHER CLUSTER NOT LISTED ABOVE",SUMIFS(amount_expended,uniform_other_cluster_name,X248), IF(AND(OR(G248="N/A",G248=""),H248=""),0,IF(G248="STATE CLUSTER",SUMIFS(amount_expended,uniform_state_cluster_name,W248),SUMIFS(amount_expended,cluster_name,G248))))</f>
        <v/>
      </c>
      <c r="L248" s="8" t="n"/>
      <c r="M248" s="7" t="n"/>
      <c r="N248" s="8" t="n"/>
      <c r="O248" s="7" t="n"/>
      <c r="P248" s="7" t="n"/>
      <c r="Q248" s="8" t="n"/>
      <c r="R248" s="9" t="n"/>
      <c r="S248" s="8" t="n"/>
      <c r="T248" s="8" t="n"/>
      <c r="U248" s="8" t="n"/>
      <c r="V248" s="11">
        <f>IF(OR(B248="",C248=""),"",CONCATENATE(B248,".",C248))</f>
        <v/>
      </c>
      <c r="W248" s="6">
        <f>UPPER(TRIM(H248))</f>
        <v/>
      </c>
      <c r="X248" s="6">
        <f>UPPER(TRIM(I248))</f>
        <v/>
      </c>
      <c r="Y248" s="6">
        <f>IF(V248&lt;&gt;"",IFERROR(INDEX(federal_program_name_lookup,MATCH(V248,aln_lookup,0)),""),"")</f>
        <v/>
      </c>
    </row>
    <row r="249">
      <c r="A249" s="6">
        <f>IF(B249&lt;&gt;"", "AWARD-"&amp;TEXT(ROW()-1,"0000"), "")</f>
        <v/>
      </c>
      <c r="B249" s="7" t="n"/>
      <c r="C249" s="7" t="n"/>
      <c r="D249" s="7" t="n"/>
      <c r="E249" s="8" t="n"/>
      <c r="F249" s="9" t="n"/>
      <c r="G249" s="8" t="n"/>
      <c r="H249" s="8" t="n"/>
      <c r="I249" s="8" t="n"/>
      <c r="J249" s="10">
        <f>IF(A249="",0,SUMIFS(amount_expended,cfda_key,V249))</f>
        <v/>
      </c>
      <c r="K249" s="10">
        <f>IF(G249="OTHER CLUSTER NOT LISTED ABOVE",SUMIFS(amount_expended,uniform_other_cluster_name,X249), IF(AND(OR(G249="N/A",G249=""),H249=""),0,IF(G249="STATE CLUSTER",SUMIFS(amount_expended,uniform_state_cluster_name,W249),SUMIFS(amount_expended,cluster_name,G249))))</f>
        <v/>
      </c>
      <c r="L249" s="8" t="n"/>
      <c r="M249" s="7" t="n"/>
      <c r="N249" s="8" t="n"/>
      <c r="O249" s="7" t="n"/>
      <c r="P249" s="7" t="n"/>
      <c r="Q249" s="8" t="n"/>
      <c r="R249" s="9" t="n"/>
      <c r="S249" s="8" t="n"/>
      <c r="T249" s="8" t="n"/>
      <c r="U249" s="8" t="n"/>
      <c r="V249" s="11">
        <f>IF(OR(B249="",C249=""),"",CONCATENATE(B249,".",C249))</f>
        <v/>
      </c>
      <c r="W249" s="6">
        <f>UPPER(TRIM(H249))</f>
        <v/>
      </c>
      <c r="X249" s="6">
        <f>UPPER(TRIM(I249))</f>
        <v/>
      </c>
      <c r="Y249" s="6">
        <f>IF(V249&lt;&gt;"",IFERROR(INDEX(federal_program_name_lookup,MATCH(V249,aln_lookup,0)),""),"")</f>
        <v/>
      </c>
    </row>
    <row r="250">
      <c r="A250" s="6">
        <f>IF(B250&lt;&gt;"", "AWARD-"&amp;TEXT(ROW()-1,"0000"), "")</f>
        <v/>
      </c>
      <c r="B250" s="7" t="n"/>
      <c r="C250" s="7" t="n"/>
      <c r="D250" s="7" t="n"/>
      <c r="E250" s="8" t="n"/>
      <c r="F250" s="9" t="n"/>
      <c r="G250" s="8" t="n"/>
      <c r="H250" s="8" t="n"/>
      <c r="I250" s="8" t="n"/>
      <c r="J250" s="10">
        <f>IF(A250="",0,SUMIFS(amount_expended,cfda_key,V250))</f>
        <v/>
      </c>
      <c r="K250" s="10">
        <f>IF(G250="OTHER CLUSTER NOT LISTED ABOVE",SUMIFS(amount_expended,uniform_other_cluster_name,X250), IF(AND(OR(G250="N/A",G250=""),H250=""),0,IF(G250="STATE CLUSTER",SUMIFS(amount_expended,uniform_state_cluster_name,W250),SUMIFS(amount_expended,cluster_name,G250))))</f>
        <v/>
      </c>
      <c r="L250" s="8" t="n"/>
      <c r="M250" s="7" t="n"/>
      <c r="N250" s="8" t="n"/>
      <c r="O250" s="7" t="n"/>
      <c r="P250" s="7" t="n"/>
      <c r="Q250" s="8" t="n"/>
      <c r="R250" s="9" t="n"/>
      <c r="S250" s="8" t="n"/>
      <c r="T250" s="8" t="n"/>
      <c r="U250" s="8" t="n"/>
      <c r="V250" s="11">
        <f>IF(OR(B250="",C250=""),"",CONCATENATE(B250,".",C250))</f>
        <v/>
      </c>
      <c r="W250" s="6">
        <f>UPPER(TRIM(H250))</f>
        <v/>
      </c>
      <c r="X250" s="6">
        <f>UPPER(TRIM(I250))</f>
        <v/>
      </c>
      <c r="Y250" s="6">
        <f>IF(V250&lt;&gt;"",IFERROR(INDEX(federal_program_name_lookup,MATCH(V250,aln_lookup,0)),""),"")</f>
        <v/>
      </c>
    </row>
    <row r="251">
      <c r="A251" s="6">
        <f>IF(B251&lt;&gt;"", "AWARD-"&amp;TEXT(ROW()-1,"0000"), "")</f>
        <v/>
      </c>
      <c r="B251" s="7" t="n"/>
      <c r="C251" s="7" t="n"/>
      <c r="D251" s="7" t="n"/>
      <c r="E251" s="8" t="n"/>
      <c r="F251" s="9" t="n"/>
      <c r="G251" s="8" t="n"/>
      <c r="H251" s="8" t="n"/>
      <c r="I251" s="8" t="n"/>
      <c r="J251" s="10">
        <f>IF(A251="",0,SUMIFS(amount_expended,cfda_key,V251))</f>
        <v/>
      </c>
      <c r="K251" s="10">
        <f>IF(G251="OTHER CLUSTER NOT LISTED ABOVE",SUMIFS(amount_expended,uniform_other_cluster_name,X251), IF(AND(OR(G251="N/A",G251=""),H251=""),0,IF(G251="STATE CLUSTER",SUMIFS(amount_expended,uniform_state_cluster_name,W251),SUMIFS(amount_expended,cluster_name,G251))))</f>
        <v/>
      </c>
      <c r="L251" s="8" t="n"/>
      <c r="M251" s="7" t="n"/>
      <c r="N251" s="8" t="n"/>
      <c r="O251" s="7" t="n"/>
      <c r="P251" s="7" t="n"/>
      <c r="Q251" s="8" t="n"/>
      <c r="R251" s="9" t="n"/>
      <c r="S251" s="8" t="n"/>
      <c r="T251" s="8" t="n"/>
      <c r="U251" s="8" t="n"/>
      <c r="V251" s="11">
        <f>IF(OR(B251="",C251=""),"",CONCATENATE(B251,".",C251))</f>
        <v/>
      </c>
      <c r="W251" s="6">
        <f>UPPER(TRIM(H251))</f>
        <v/>
      </c>
      <c r="X251" s="6">
        <f>UPPER(TRIM(I251))</f>
        <v/>
      </c>
      <c r="Y251" s="6">
        <f>IF(V251&lt;&gt;"",IFERROR(INDEX(federal_program_name_lookup,MATCH(V251,aln_lookup,0)),""),"")</f>
        <v/>
      </c>
    </row>
    <row r="252">
      <c r="A252" s="6">
        <f>IF(B252&lt;&gt;"", "AWARD-"&amp;TEXT(ROW()-1,"0000"), "")</f>
        <v/>
      </c>
      <c r="B252" s="7" t="n"/>
      <c r="C252" s="7" t="n"/>
      <c r="D252" s="7" t="n"/>
      <c r="E252" s="8" t="n"/>
      <c r="F252" s="9" t="n"/>
      <c r="G252" s="8" t="n"/>
      <c r="H252" s="8" t="n"/>
      <c r="I252" s="8" t="n"/>
      <c r="J252" s="10">
        <f>IF(A252="",0,SUMIFS(amount_expended,cfda_key,V252))</f>
        <v/>
      </c>
      <c r="K252" s="10">
        <f>IF(G252="OTHER CLUSTER NOT LISTED ABOVE",SUMIFS(amount_expended,uniform_other_cluster_name,X252), IF(AND(OR(G252="N/A",G252=""),H252=""),0,IF(G252="STATE CLUSTER",SUMIFS(amount_expended,uniform_state_cluster_name,W252),SUMIFS(amount_expended,cluster_name,G252))))</f>
        <v/>
      </c>
      <c r="L252" s="8" t="n"/>
      <c r="M252" s="7" t="n"/>
      <c r="N252" s="8" t="n"/>
      <c r="O252" s="7" t="n"/>
      <c r="P252" s="7" t="n"/>
      <c r="Q252" s="8" t="n"/>
      <c r="R252" s="9" t="n"/>
      <c r="S252" s="8" t="n"/>
      <c r="T252" s="8" t="n"/>
      <c r="U252" s="8" t="n"/>
      <c r="V252" s="11">
        <f>IF(OR(B252="",C252=""),"",CONCATENATE(B252,".",C252))</f>
        <v/>
      </c>
      <c r="W252" s="6">
        <f>UPPER(TRIM(H252))</f>
        <v/>
      </c>
      <c r="X252" s="6">
        <f>UPPER(TRIM(I252))</f>
        <v/>
      </c>
      <c r="Y252" s="6">
        <f>IF(V252&lt;&gt;"",IFERROR(INDEX(federal_program_name_lookup,MATCH(V252,aln_lookup,0)),""),"")</f>
        <v/>
      </c>
    </row>
    <row r="253">
      <c r="A253" s="6">
        <f>IF(B253&lt;&gt;"", "AWARD-"&amp;TEXT(ROW()-1,"0000"), "")</f>
        <v/>
      </c>
      <c r="B253" s="7" t="n"/>
      <c r="C253" s="7" t="n"/>
      <c r="D253" s="7" t="n"/>
      <c r="E253" s="8" t="n"/>
      <c r="F253" s="9" t="n"/>
      <c r="G253" s="8" t="n"/>
      <c r="H253" s="8" t="n"/>
      <c r="I253" s="8" t="n"/>
      <c r="J253" s="10">
        <f>IF(A253="",0,SUMIFS(amount_expended,cfda_key,V253))</f>
        <v/>
      </c>
      <c r="K253" s="10">
        <f>IF(G253="OTHER CLUSTER NOT LISTED ABOVE",SUMIFS(amount_expended,uniform_other_cluster_name,X253), IF(AND(OR(G253="N/A",G253=""),H253=""),0,IF(G253="STATE CLUSTER",SUMIFS(amount_expended,uniform_state_cluster_name,W253),SUMIFS(amount_expended,cluster_name,G253))))</f>
        <v/>
      </c>
      <c r="L253" s="8" t="n"/>
      <c r="M253" s="7" t="n"/>
      <c r="N253" s="8" t="n"/>
      <c r="O253" s="7" t="n"/>
      <c r="P253" s="7" t="n"/>
      <c r="Q253" s="8" t="n"/>
      <c r="R253" s="9" t="n"/>
      <c r="S253" s="8" t="n"/>
      <c r="T253" s="8" t="n"/>
      <c r="U253" s="8" t="n"/>
      <c r="V253" s="11">
        <f>IF(OR(B253="",C253=""),"",CONCATENATE(B253,".",C253))</f>
        <v/>
      </c>
      <c r="W253" s="6">
        <f>UPPER(TRIM(H253))</f>
        <v/>
      </c>
      <c r="X253" s="6">
        <f>UPPER(TRIM(I253))</f>
        <v/>
      </c>
      <c r="Y253" s="6">
        <f>IF(V253&lt;&gt;"",IFERROR(INDEX(federal_program_name_lookup,MATCH(V253,aln_lookup,0)),""),"")</f>
        <v/>
      </c>
    </row>
    <row r="254">
      <c r="A254" s="6">
        <f>IF(B254&lt;&gt;"", "AWARD-"&amp;TEXT(ROW()-1,"0000"), "")</f>
        <v/>
      </c>
      <c r="B254" s="7" t="n"/>
      <c r="C254" s="7" t="n"/>
      <c r="D254" s="7" t="n"/>
      <c r="E254" s="8" t="n"/>
      <c r="F254" s="9" t="n"/>
      <c r="G254" s="8" t="n"/>
      <c r="H254" s="8" t="n"/>
      <c r="I254" s="8" t="n"/>
      <c r="J254" s="10">
        <f>IF(A254="",0,SUMIFS(amount_expended,cfda_key,V254))</f>
        <v/>
      </c>
      <c r="K254" s="10">
        <f>IF(G254="OTHER CLUSTER NOT LISTED ABOVE",SUMIFS(amount_expended,uniform_other_cluster_name,X254), IF(AND(OR(G254="N/A",G254=""),H254=""),0,IF(G254="STATE CLUSTER",SUMIFS(amount_expended,uniform_state_cluster_name,W254),SUMIFS(amount_expended,cluster_name,G254))))</f>
        <v/>
      </c>
      <c r="L254" s="8" t="n"/>
      <c r="M254" s="7" t="n"/>
      <c r="N254" s="8" t="n"/>
      <c r="O254" s="7" t="n"/>
      <c r="P254" s="7" t="n"/>
      <c r="Q254" s="8" t="n"/>
      <c r="R254" s="9" t="n"/>
      <c r="S254" s="8" t="n"/>
      <c r="T254" s="8" t="n"/>
      <c r="U254" s="8" t="n"/>
      <c r="V254" s="11">
        <f>IF(OR(B254="",C254=""),"",CONCATENATE(B254,".",C254))</f>
        <v/>
      </c>
      <c r="W254" s="6">
        <f>UPPER(TRIM(H254))</f>
        <v/>
      </c>
      <c r="X254" s="6">
        <f>UPPER(TRIM(I254))</f>
        <v/>
      </c>
      <c r="Y254" s="6">
        <f>IF(V254&lt;&gt;"",IFERROR(INDEX(federal_program_name_lookup,MATCH(V254,aln_lookup,0)),""),"")</f>
        <v/>
      </c>
    </row>
    <row r="255">
      <c r="A255" s="6">
        <f>IF(B255&lt;&gt;"", "AWARD-"&amp;TEXT(ROW()-1,"0000"), "")</f>
        <v/>
      </c>
      <c r="B255" s="7" t="n"/>
      <c r="C255" s="7" t="n"/>
      <c r="D255" s="7" t="n"/>
      <c r="E255" s="8" t="n"/>
      <c r="F255" s="9" t="n"/>
      <c r="G255" s="8" t="n"/>
      <c r="H255" s="8" t="n"/>
      <c r="I255" s="8" t="n"/>
      <c r="J255" s="10">
        <f>IF(A255="",0,SUMIFS(amount_expended,cfda_key,V255))</f>
        <v/>
      </c>
      <c r="K255" s="10">
        <f>IF(G255="OTHER CLUSTER NOT LISTED ABOVE",SUMIFS(amount_expended,uniform_other_cluster_name,X255), IF(AND(OR(G255="N/A",G255=""),H255=""),0,IF(G255="STATE CLUSTER",SUMIFS(amount_expended,uniform_state_cluster_name,W255),SUMIFS(amount_expended,cluster_name,G255))))</f>
        <v/>
      </c>
      <c r="L255" s="8" t="n"/>
      <c r="M255" s="7" t="n"/>
      <c r="N255" s="8" t="n"/>
      <c r="O255" s="7" t="n"/>
      <c r="P255" s="7" t="n"/>
      <c r="Q255" s="8" t="n"/>
      <c r="R255" s="9" t="n"/>
      <c r="S255" s="8" t="n"/>
      <c r="T255" s="8" t="n"/>
      <c r="U255" s="8" t="n"/>
      <c r="V255" s="11">
        <f>IF(OR(B255="",C255=""),"",CONCATENATE(B255,".",C255))</f>
        <v/>
      </c>
      <c r="W255" s="6">
        <f>UPPER(TRIM(H255))</f>
        <v/>
      </c>
      <c r="X255" s="6">
        <f>UPPER(TRIM(I255))</f>
        <v/>
      </c>
      <c r="Y255" s="6">
        <f>IF(V255&lt;&gt;"",IFERROR(INDEX(federal_program_name_lookup,MATCH(V255,aln_lookup,0)),""),"")</f>
        <v/>
      </c>
    </row>
    <row r="256">
      <c r="A256" s="6">
        <f>IF(B256&lt;&gt;"", "AWARD-"&amp;TEXT(ROW()-1,"0000"), "")</f>
        <v/>
      </c>
      <c r="B256" s="7" t="n"/>
      <c r="C256" s="7" t="n"/>
      <c r="D256" s="7" t="n"/>
      <c r="E256" s="8" t="n"/>
      <c r="F256" s="9" t="n"/>
      <c r="G256" s="8" t="n"/>
      <c r="H256" s="8" t="n"/>
      <c r="I256" s="8" t="n"/>
      <c r="J256" s="10">
        <f>IF(A256="",0,SUMIFS(amount_expended,cfda_key,V256))</f>
        <v/>
      </c>
      <c r="K256" s="10">
        <f>IF(G256="OTHER CLUSTER NOT LISTED ABOVE",SUMIFS(amount_expended,uniform_other_cluster_name,X256), IF(AND(OR(G256="N/A",G256=""),H256=""),0,IF(G256="STATE CLUSTER",SUMIFS(amount_expended,uniform_state_cluster_name,W256),SUMIFS(amount_expended,cluster_name,G256))))</f>
        <v/>
      </c>
      <c r="L256" s="8" t="n"/>
      <c r="M256" s="7" t="n"/>
      <c r="N256" s="8" t="n"/>
      <c r="O256" s="7" t="n"/>
      <c r="P256" s="7" t="n"/>
      <c r="Q256" s="8" t="n"/>
      <c r="R256" s="9" t="n"/>
      <c r="S256" s="8" t="n"/>
      <c r="T256" s="8" t="n"/>
      <c r="U256" s="8" t="n"/>
      <c r="V256" s="11">
        <f>IF(OR(B256="",C256=""),"",CONCATENATE(B256,".",C256))</f>
        <v/>
      </c>
      <c r="W256" s="6">
        <f>UPPER(TRIM(H256))</f>
        <v/>
      </c>
      <c r="X256" s="6">
        <f>UPPER(TRIM(I256))</f>
        <v/>
      </c>
      <c r="Y256" s="6">
        <f>IF(V256&lt;&gt;"",IFERROR(INDEX(federal_program_name_lookup,MATCH(V256,aln_lookup,0)),""),"")</f>
        <v/>
      </c>
    </row>
    <row r="257">
      <c r="A257" s="6">
        <f>IF(B257&lt;&gt;"", "AWARD-"&amp;TEXT(ROW()-1,"0000"), "")</f>
        <v/>
      </c>
      <c r="B257" s="7" t="n"/>
      <c r="C257" s="7" t="n"/>
      <c r="D257" s="7" t="n"/>
      <c r="E257" s="8" t="n"/>
      <c r="F257" s="9" t="n"/>
      <c r="G257" s="8" t="n"/>
      <c r="H257" s="8" t="n"/>
      <c r="I257" s="8" t="n"/>
      <c r="J257" s="10">
        <f>IF(A257="",0,SUMIFS(amount_expended,cfda_key,V257))</f>
        <v/>
      </c>
      <c r="K257" s="10">
        <f>IF(G257="OTHER CLUSTER NOT LISTED ABOVE",SUMIFS(amount_expended,uniform_other_cluster_name,X257), IF(AND(OR(G257="N/A",G257=""),H257=""),0,IF(G257="STATE CLUSTER",SUMIFS(amount_expended,uniform_state_cluster_name,W257),SUMIFS(amount_expended,cluster_name,G257))))</f>
        <v/>
      </c>
      <c r="L257" s="8" t="n"/>
      <c r="M257" s="7" t="n"/>
      <c r="N257" s="8" t="n"/>
      <c r="O257" s="7" t="n"/>
      <c r="P257" s="7" t="n"/>
      <c r="Q257" s="8" t="n"/>
      <c r="R257" s="9" t="n"/>
      <c r="S257" s="8" t="n"/>
      <c r="T257" s="8" t="n"/>
      <c r="U257" s="8" t="n"/>
      <c r="V257" s="11">
        <f>IF(OR(B257="",C257=""),"",CONCATENATE(B257,".",C257))</f>
        <v/>
      </c>
      <c r="W257" s="6">
        <f>UPPER(TRIM(H257))</f>
        <v/>
      </c>
      <c r="X257" s="6">
        <f>UPPER(TRIM(I257))</f>
        <v/>
      </c>
      <c r="Y257" s="6">
        <f>IF(V257&lt;&gt;"",IFERROR(INDEX(federal_program_name_lookup,MATCH(V257,aln_lookup,0)),""),"")</f>
        <v/>
      </c>
    </row>
    <row r="258">
      <c r="A258" s="6">
        <f>IF(B258&lt;&gt;"", "AWARD-"&amp;TEXT(ROW()-1,"0000"), "")</f>
        <v/>
      </c>
      <c r="B258" s="7" t="n"/>
      <c r="C258" s="7" t="n"/>
      <c r="D258" s="7" t="n"/>
      <c r="E258" s="8" t="n"/>
      <c r="F258" s="9" t="n"/>
      <c r="G258" s="8" t="n"/>
      <c r="H258" s="8" t="n"/>
      <c r="I258" s="8" t="n"/>
      <c r="J258" s="10">
        <f>IF(A258="",0,SUMIFS(amount_expended,cfda_key,V258))</f>
        <v/>
      </c>
      <c r="K258" s="10">
        <f>IF(G258="OTHER CLUSTER NOT LISTED ABOVE",SUMIFS(amount_expended,uniform_other_cluster_name,X258), IF(AND(OR(G258="N/A",G258=""),H258=""),0,IF(G258="STATE CLUSTER",SUMIFS(amount_expended,uniform_state_cluster_name,W258),SUMIFS(amount_expended,cluster_name,G258))))</f>
        <v/>
      </c>
      <c r="L258" s="8" t="n"/>
      <c r="M258" s="7" t="n"/>
      <c r="N258" s="8" t="n"/>
      <c r="O258" s="7" t="n"/>
      <c r="P258" s="7" t="n"/>
      <c r="Q258" s="8" t="n"/>
      <c r="R258" s="9" t="n"/>
      <c r="S258" s="8" t="n"/>
      <c r="T258" s="8" t="n"/>
      <c r="U258" s="8" t="n"/>
      <c r="V258" s="11">
        <f>IF(OR(B258="",C258=""),"",CONCATENATE(B258,".",C258))</f>
        <v/>
      </c>
      <c r="W258" s="6">
        <f>UPPER(TRIM(H258))</f>
        <v/>
      </c>
      <c r="X258" s="6">
        <f>UPPER(TRIM(I258))</f>
        <v/>
      </c>
      <c r="Y258" s="6">
        <f>IF(V258&lt;&gt;"",IFERROR(INDEX(federal_program_name_lookup,MATCH(V258,aln_lookup,0)),""),"")</f>
        <v/>
      </c>
    </row>
    <row r="259">
      <c r="A259" s="6">
        <f>IF(B259&lt;&gt;"", "AWARD-"&amp;TEXT(ROW()-1,"0000"), "")</f>
        <v/>
      </c>
      <c r="B259" s="7" t="n"/>
      <c r="C259" s="7" t="n"/>
      <c r="D259" s="7" t="n"/>
      <c r="E259" s="8" t="n"/>
      <c r="F259" s="9" t="n"/>
      <c r="G259" s="8" t="n"/>
      <c r="H259" s="8" t="n"/>
      <c r="I259" s="8" t="n"/>
      <c r="J259" s="10">
        <f>IF(A259="",0,SUMIFS(amount_expended,cfda_key,V259))</f>
        <v/>
      </c>
      <c r="K259" s="10">
        <f>IF(G259="OTHER CLUSTER NOT LISTED ABOVE",SUMIFS(amount_expended,uniform_other_cluster_name,X259), IF(AND(OR(G259="N/A",G259=""),H259=""),0,IF(G259="STATE CLUSTER",SUMIFS(amount_expended,uniform_state_cluster_name,W259),SUMIFS(amount_expended,cluster_name,G259))))</f>
        <v/>
      </c>
      <c r="L259" s="8" t="n"/>
      <c r="M259" s="7" t="n"/>
      <c r="N259" s="8" t="n"/>
      <c r="O259" s="7" t="n"/>
      <c r="P259" s="7" t="n"/>
      <c r="Q259" s="8" t="n"/>
      <c r="R259" s="9" t="n"/>
      <c r="S259" s="8" t="n"/>
      <c r="T259" s="8" t="n"/>
      <c r="U259" s="8" t="n"/>
      <c r="V259" s="11">
        <f>IF(OR(B259="",C259=""),"",CONCATENATE(B259,".",C259))</f>
        <v/>
      </c>
      <c r="W259" s="6">
        <f>UPPER(TRIM(H259))</f>
        <v/>
      </c>
      <c r="X259" s="6">
        <f>UPPER(TRIM(I259))</f>
        <v/>
      </c>
      <c r="Y259" s="6">
        <f>IF(V259&lt;&gt;"",IFERROR(INDEX(federal_program_name_lookup,MATCH(V259,aln_lookup,0)),""),"")</f>
        <v/>
      </c>
    </row>
    <row r="260">
      <c r="A260" s="6">
        <f>IF(B260&lt;&gt;"", "AWARD-"&amp;TEXT(ROW()-1,"0000"), "")</f>
        <v/>
      </c>
      <c r="B260" s="7" t="n"/>
      <c r="C260" s="7" t="n"/>
      <c r="D260" s="7" t="n"/>
      <c r="E260" s="8" t="n"/>
      <c r="F260" s="9" t="n"/>
      <c r="G260" s="8" t="n"/>
      <c r="H260" s="8" t="n"/>
      <c r="I260" s="8" t="n"/>
      <c r="J260" s="10">
        <f>IF(A260="",0,SUMIFS(amount_expended,cfda_key,V260))</f>
        <v/>
      </c>
      <c r="K260" s="10">
        <f>IF(G260="OTHER CLUSTER NOT LISTED ABOVE",SUMIFS(amount_expended,uniform_other_cluster_name,X260), IF(AND(OR(G260="N/A",G260=""),H260=""),0,IF(G260="STATE CLUSTER",SUMIFS(amount_expended,uniform_state_cluster_name,W260),SUMIFS(amount_expended,cluster_name,G260))))</f>
        <v/>
      </c>
      <c r="L260" s="8" t="n"/>
      <c r="M260" s="7" t="n"/>
      <c r="N260" s="8" t="n"/>
      <c r="O260" s="7" t="n"/>
      <c r="P260" s="7" t="n"/>
      <c r="Q260" s="8" t="n"/>
      <c r="R260" s="9" t="n"/>
      <c r="S260" s="8" t="n"/>
      <c r="T260" s="8" t="n"/>
      <c r="U260" s="8" t="n"/>
      <c r="V260" s="11">
        <f>IF(OR(B260="",C260=""),"",CONCATENATE(B260,".",C260))</f>
        <v/>
      </c>
      <c r="W260" s="6">
        <f>UPPER(TRIM(H260))</f>
        <v/>
      </c>
      <c r="X260" s="6">
        <f>UPPER(TRIM(I260))</f>
        <v/>
      </c>
      <c r="Y260" s="6">
        <f>IF(V260&lt;&gt;"",IFERROR(INDEX(federal_program_name_lookup,MATCH(V260,aln_lookup,0)),""),"")</f>
        <v/>
      </c>
    </row>
    <row r="261">
      <c r="A261" s="6">
        <f>IF(B261&lt;&gt;"", "AWARD-"&amp;TEXT(ROW()-1,"0000"), "")</f>
        <v/>
      </c>
      <c r="B261" s="7" t="n"/>
      <c r="C261" s="7" t="n"/>
      <c r="D261" s="7" t="n"/>
      <c r="E261" s="8" t="n"/>
      <c r="F261" s="9" t="n"/>
      <c r="G261" s="8" t="n"/>
      <c r="H261" s="8" t="n"/>
      <c r="I261" s="8" t="n"/>
      <c r="J261" s="10">
        <f>IF(A261="",0,SUMIFS(amount_expended,cfda_key,V261))</f>
        <v/>
      </c>
      <c r="K261" s="10">
        <f>IF(G261="OTHER CLUSTER NOT LISTED ABOVE",SUMIFS(amount_expended,uniform_other_cluster_name,X261), IF(AND(OR(G261="N/A",G261=""),H261=""),0,IF(G261="STATE CLUSTER",SUMIFS(amount_expended,uniform_state_cluster_name,W261),SUMIFS(amount_expended,cluster_name,G261))))</f>
        <v/>
      </c>
      <c r="L261" s="8" t="n"/>
      <c r="M261" s="7" t="n"/>
      <c r="N261" s="8" t="n"/>
      <c r="O261" s="7" t="n"/>
      <c r="P261" s="7" t="n"/>
      <c r="Q261" s="8" t="n"/>
      <c r="R261" s="9" t="n"/>
      <c r="S261" s="8" t="n"/>
      <c r="T261" s="8" t="n"/>
      <c r="U261" s="8" t="n"/>
      <c r="V261" s="11">
        <f>IF(OR(B261="",C261=""),"",CONCATENATE(B261,".",C261))</f>
        <v/>
      </c>
      <c r="W261" s="6">
        <f>UPPER(TRIM(H261))</f>
        <v/>
      </c>
      <c r="X261" s="6">
        <f>UPPER(TRIM(I261))</f>
        <v/>
      </c>
      <c r="Y261" s="6">
        <f>IF(V261&lt;&gt;"",IFERROR(INDEX(federal_program_name_lookup,MATCH(V261,aln_lookup,0)),""),"")</f>
        <v/>
      </c>
    </row>
    <row r="262">
      <c r="A262" s="6">
        <f>IF(B262&lt;&gt;"", "AWARD-"&amp;TEXT(ROW()-1,"0000"), "")</f>
        <v/>
      </c>
      <c r="B262" s="7" t="n"/>
      <c r="C262" s="7" t="n"/>
      <c r="D262" s="7" t="n"/>
      <c r="E262" s="8" t="n"/>
      <c r="F262" s="9" t="n"/>
      <c r="G262" s="8" t="n"/>
      <c r="H262" s="8" t="n"/>
      <c r="I262" s="8" t="n"/>
      <c r="J262" s="10">
        <f>IF(A262="",0,SUMIFS(amount_expended,cfda_key,V262))</f>
        <v/>
      </c>
      <c r="K262" s="10">
        <f>IF(G262="OTHER CLUSTER NOT LISTED ABOVE",SUMIFS(amount_expended,uniform_other_cluster_name,X262), IF(AND(OR(G262="N/A",G262=""),H262=""),0,IF(G262="STATE CLUSTER",SUMIFS(amount_expended,uniform_state_cluster_name,W262),SUMIFS(amount_expended,cluster_name,G262))))</f>
        <v/>
      </c>
      <c r="L262" s="8" t="n"/>
      <c r="M262" s="7" t="n"/>
      <c r="N262" s="8" t="n"/>
      <c r="O262" s="7" t="n"/>
      <c r="P262" s="7" t="n"/>
      <c r="Q262" s="8" t="n"/>
      <c r="R262" s="9" t="n"/>
      <c r="S262" s="8" t="n"/>
      <c r="T262" s="8" t="n"/>
      <c r="U262" s="8" t="n"/>
      <c r="V262" s="11">
        <f>IF(OR(B262="",C262=""),"",CONCATENATE(B262,".",C262))</f>
        <v/>
      </c>
      <c r="W262" s="6">
        <f>UPPER(TRIM(H262))</f>
        <v/>
      </c>
      <c r="X262" s="6">
        <f>UPPER(TRIM(I262))</f>
        <v/>
      </c>
      <c r="Y262" s="6">
        <f>IF(V262&lt;&gt;"",IFERROR(INDEX(federal_program_name_lookup,MATCH(V262,aln_lookup,0)),""),"")</f>
        <v/>
      </c>
    </row>
    <row r="263">
      <c r="A263" s="6">
        <f>IF(B263&lt;&gt;"", "AWARD-"&amp;TEXT(ROW()-1,"0000"), "")</f>
        <v/>
      </c>
      <c r="B263" s="7" t="n"/>
      <c r="C263" s="7" t="n"/>
      <c r="D263" s="7" t="n"/>
      <c r="E263" s="8" t="n"/>
      <c r="F263" s="9" t="n"/>
      <c r="G263" s="8" t="n"/>
      <c r="H263" s="8" t="n"/>
      <c r="I263" s="8" t="n"/>
      <c r="J263" s="10">
        <f>IF(A263="",0,SUMIFS(amount_expended,cfda_key,V263))</f>
        <v/>
      </c>
      <c r="K263" s="10">
        <f>IF(G263="OTHER CLUSTER NOT LISTED ABOVE",SUMIFS(amount_expended,uniform_other_cluster_name,X263), IF(AND(OR(G263="N/A",G263=""),H263=""),0,IF(G263="STATE CLUSTER",SUMIFS(amount_expended,uniform_state_cluster_name,W263),SUMIFS(amount_expended,cluster_name,G263))))</f>
        <v/>
      </c>
      <c r="L263" s="8" t="n"/>
      <c r="M263" s="7" t="n"/>
      <c r="N263" s="8" t="n"/>
      <c r="O263" s="7" t="n"/>
      <c r="P263" s="7" t="n"/>
      <c r="Q263" s="8" t="n"/>
      <c r="R263" s="9" t="n"/>
      <c r="S263" s="8" t="n"/>
      <c r="T263" s="8" t="n"/>
      <c r="U263" s="8" t="n"/>
      <c r="V263" s="11">
        <f>IF(OR(B263="",C263=""),"",CONCATENATE(B263,".",C263))</f>
        <v/>
      </c>
      <c r="W263" s="6">
        <f>UPPER(TRIM(H263))</f>
        <v/>
      </c>
      <c r="X263" s="6">
        <f>UPPER(TRIM(I263))</f>
        <v/>
      </c>
      <c r="Y263" s="6">
        <f>IF(V263&lt;&gt;"",IFERROR(INDEX(federal_program_name_lookup,MATCH(V263,aln_lookup,0)),""),"")</f>
        <v/>
      </c>
    </row>
    <row r="264">
      <c r="A264" s="6">
        <f>IF(B264&lt;&gt;"", "AWARD-"&amp;TEXT(ROW()-1,"0000"), "")</f>
        <v/>
      </c>
      <c r="B264" s="7" t="n"/>
      <c r="C264" s="7" t="n"/>
      <c r="D264" s="7" t="n"/>
      <c r="E264" s="8" t="n"/>
      <c r="F264" s="9" t="n"/>
      <c r="G264" s="8" t="n"/>
      <c r="H264" s="8" t="n"/>
      <c r="I264" s="8" t="n"/>
      <c r="J264" s="10">
        <f>IF(A264="",0,SUMIFS(amount_expended,cfda_key,V264))</f>
        <v/>
      </c>
      <c r="K264" s="10">
        <f>IF(G264="OTHER CLUSTER NOT LISTED ABOVE",SUMIFS(amount_expended,uniform_other_cluster_name,X264), IF(AND(OR(G264="N/A",G264=""),H264=""),0,IF(G264="STATE CLUSTER",SUMIFS(amount_expended,uniform_state_cluster_name,W264),SUMIFS(amount_expended,cluster_name,G264))))</f>
        <v/>
      </c>
      <c r="L264" s="8" t="n"/>
      <c r="M264" s="7" t="n"/>
      <c r="N264" s="8" t="n"/>
      <c r="O264" s="7" t="n"/>
      <c r="P264" s="7" t="n"/>
      <c r="Q264" s="8" t="n"/>
      <c r="R264" s="9" t="n"/>
      <c r="S264" s="8" t="n"/>
      <c r="T264" s="8" t="n"/>
      <c r="U264" s="8" t="n"/>
      <c r="V264" s="11">
        <f>IF(OR(B264="",C264=""),"",CONCATENATE(B264,".",C264))</f>
        <v/>
      </c>
      <c r="W264" s="6">
        <f>UPPER(TRIM(H264))</f>
        <v/>
      </c>
      <c r="X264" s="6">
        <f>UPPER(TRIM(I264))</f>
        <v/>
      </c>
      <c r="Y264" s="6">
        <f>IF(V264&lt;&gt;"",IFERROR(INDEX(federal_program_name_lookup,MATCH(V264,aln_lookup,0)),""),"")</f>
        <v/>
      </c>
    </row>
    <row r="265">
      <c r="A265" s="6">
        <f>IF(B265&lt;&gt;"", "AWARD-"&amp;TEXT(ROW()-1,"0000"), "")</f>
        <v/>
      </c>
      <c r="B265" s="7" t="n"/>
      <c r="C265" s="7" t="n"/>
      <c r="D265" s="7" t="n"/>
      <c r="E265" s="8" t="n"/>
      <c r="F265" s="9" t="n"/>
      <c r="G265" s="8" t="n"/>
      <c r="H265" s="8" t="n"/>
      <c r="I265" s="8" t="n"/>
      <c r="J265" s="10">
        <f>IF(A265="",0,SUMIFS(amount_expended,cfda_key,V265))</f>
        <v/>
      </c>
      <c r="K265" s="10">
        <f>IF(G265="OTHER CLUSTER NOT LISTED ABOVE",SUMIFS(amount_expended,uniform_other_cluster_name,X265), IF(AND(OR(G265="N/A",G265=""),H265=""),0,IF(G265="STATE CLUSTER",SUMIFS(amount_expended,uniform_state_cluster_name,W265),SUMIFS(amount_expended,cluster_name,G265))))</f>
        <v/>
      </c>
      <c r="L265" s="8" t="n"/>
      <c r="M265" s="7" t="n"/>
      <c r="N265" s="8" t="n"/>
      <c r="O265" s="7" t="n"/>
      <c r="P265" s="7" t="n"/>
      <c r="Q265" s="8" t="n"/>
      <c r="R265" s="9" t="n"/>
      <c r="S265" s="8" t="n"/>
      <c r="T265" s="8" t="n"/>
      <c r="U265" s="8" t="n"/>
      <c r="V265" s="11">
        <f>IF(OR(B265="",C265=""),"",CONCATENATE(B265,".",C265))</f>
        <v/>
      </c>
      <c r="W265" s="6">
        <f>UPPER(TRIM(H265))</f>
        <v/>
      </c>
      <c r="X265" s="6">
        <f>UPPER(TRIM(I265))</f>
        <v/>
      </c>
      <c r="Y265" s="6">
        <f>IF(V265&lt;&gt;"",IFERROR(INDEX(federal_program_name_lookup,MATCH(V265,aln_lookup,0)),""),"")</f>
        <v/>
      </c>
    </row>
    <row r="266">
      <c r="A266" s="6">
        <f>IF(B266&lt;&gt;"", "AWARD-"&amp;TEXT(ROW()-1,"0000"), "")</f>
        <v/>
      </c>
      <c r="B266" s="7" t="n"/>
      <c r="C266" s="7" t="n"/>
      <c r="D266" s="7" t="n"/>
      <c r="E266" s="8" t="n"/>
      <c r="F266" s="9" t="n"/>
      <c r="G266" s="8" t="n"/>
      <c r="H266" s="8" t="n"/>
      <c r="I266" s="8" t="n"/>
      <c r="J266" s="10">
        <f>IF(A266="",0,SUMIFS(amount_expended,cfda_key,V266))</f>
        <v/>
      </c>
      <c r="K266" s="10">
        <f>IF(G266="OTHER CLUSTER NOT LISTED ABOVE",SUMIFS(amount_expended,uniform_other_cluster_name,X266), IF(AND(OR(G266="N/A",G266=""),H266=""),0,IF(G266="STATE CLUSTER",SUMIFS(amount_expended,uniform_state_cluster_name,W266),SUMIFS(amount_expended,cluster_name,G266))))</f>
        <v/>
      </c>
      <c r="L266" s="8" t="n"/>
      <c r="M266" s="7" t="n"/>
      <c r="N266" s="8" t="n"/>
      <c r="O266" s="7" t="n"/>
      <c r="P266" s="7" t="n"/>
      <c r="Q266" s="8" t="n"/>
      <c r="R266" s="9" t="n"/>
      <c r="S266" s="8" t="n"/>
      <c r="T266" s="8" t="n"/>
      <c r="U266" s="8" t="n"/>
      <c r="V266" s="11">
        <f>IF(OR(B266="",C266=""),"",CONCATENATE(B266,".",C266))</f>
        <v/>
      </c>
      <c r="W266" s="6">
        <f>UPPER(TRIM(H266))</f>
        <v/>
      </c>
      <c r="X266" s="6">
        <f>UPPER(TRIM(I266))</f>
        <v/>
      </c>
      <c r="Y266" s="6">
        <f>IF(V266&lt;&gt;"",IFERROR(INDEX(federal_program_name_lookup,MATCH(V266,aln_lookup,0)),""),"")</f>
        <v/>
      </c>
    </row>
    <row r="267">
      <c r="A267" s="6">
        <f>IF(B267&lt;&gt;"", "AWARD-"&amp;TEXT(ROW()-1,"0000"), "")</f>
        <v/>
      </c>
      <c r="B267" s="7" t="n"/>
      <c r="C267" s="7" t="n"/>
      <c r="D267" s="7" t="n"/>
      <c r="E267" s="8" t="n"/>
      <c r="F267" s="9" t="n"/>
      <c r="G267" s="8" t="n"/>
      <c r="H267" s="8" t="n"/>
      <c r="I267" s="8" t="n"/>
      <c r="J267" s="10">
        <f>IF(A267="",0,SUMIFS(amount_expended,cfda_key,V267))</f>
        <v/>
      </c>
      <c r="K267" s="10">
        <f>IF(G267="OTHER CLUSTER NOT LISTED ABOVE",SUMIFS(amount_expended,uniform_other_cluster_name,X267), IF(AND(OR(G267="N/A",G267=""),H267=""),0,IF(G267="STATE CLUSTER",SUMIFS(amount_expended,uniform_state_cluster_name,W267),SUMIFS(amount_expended,cluster_name,G267))))</f>
        <v/>
      </c>
      <c r="L267" s="8" t="n"/>
      <c r="M267" s="7" t="n"/>
      <c r="N267" s="8" t="n"/>
      <c r="O267" s="7" t="n"/>
      <c r="P267" s="7" t="n"/>
      <c r="Q267" s="8" t="n"/>
      <c r="R267" s="9" t="n"/>
      <c r="S267" s="8" t="n"/>
      <c r="T267" s="8" t="n"/>
      <c r="U267" s="8" t="n"/>
      <c r="V267" s="11">
        <f>IF(OR(B267="",C267=""),"",CONCATENATE(B267,".",C267))</f>
        <v/>
      </c>
      <c r="W267" s="6">
        <f>UPPER(TRIM(H267))</f>
        <v/>
      </c>
      <c r="X267" s="6">
        <f>UPPER(TRIM(I267))</f>
        <v/>
      </c>
      <c r="Y267" s="6">
        <f>IF(V267&lt;&gt;"",IFERROR(INDEX(federal_program_name_lookup,MATCH(V267,aln_lookup,0)),""),"")</f>
        <v/>
      </c>
    </row>
    <row r="268">
      <c r="A268" s="6">
        <f>IF(B268&lt;&gt;"", "AWARD-"&amp;TEXT(ROW()-1,"0000"), "")</f>
        <v/>
      </c>
      <c r="B268" s="7" t="n"/>
      <c r="C268" s="7" t="n"/>
      <c r="D268" s="7" t="n"/>
      <c r="E268" s="8" t="n"/>
      <c r="F268" s="9" t="n"/>
      <c r="G268" s="8" t="n"/>
      <c r="H268" s="8" t="n"/>
      <c r="I268" s="8" t="n"/>
      <c r="J268" s="10">
        <f>IF(A268="",0,SUMIFS(amount_expended,cfda_key,V268))</f>
        <v/>
      </c>
      <c r="K268" s="10">
        <f>IF(G268="OTHER CLUSTER NOT LISTED ABOVE",SUMIFS(amount_expended,uniform_other_cluster_name,X268), IF(AND(OR(G268="N/A",G268=""),H268=""),0,IF(G268="STATE CLUSTER",SUMIFS(amount_expended,uniform_state_cluster_name,W268),SUMIFS(amount_expended,cluster_name,G268))))</f>
        <v/>
      </c>
      <c r="L268" s="8" t="n"/>
      <c r="M268" s="7" t="n"/>
      <c r="N268" s="8" t="n"/>
      <c r="O268" s="7" t="n"/>
      <c r="P268" s="7" t="n"/>
      <c r="Q268" s="8" t="n"/>
      <c r="R268" s="9" t="n"/>
      <c r="S268" s="8" t="n"/>
      <c r="T268" s="8" t="n"/>
      <c r="U268" s="8" t="n"/>
      <c r="V268" s="11">
        <f>IF(OR(B268="",C268=""),"",CONCATENATE(B268,".",C268))</f>
        <v/>
      </c>
      <c r="W268" s="6">
        <f>UPPER(TRIM(H268))</f>
        <v/>
      </c>
      <c r="X268" s="6">
        <f>UPPER(TRIM(I268))</f>
        <v/>
      </c>
      <c r="Y268" s="6">
        <f>IF(V268&lt;&gt;"",IFERROR(INDEX(federal_program_name_lookup,MATCH(V268,aln_lookup,0)),""),"")</f>
        <v/>
      </c>
    </row>
    <row r="269">
      <c r="A269" s="6">
        <f>IF(B269&lt;&gt;"", "AWARD-"&amp;TEXT(ROW()-1,"0000"), "")</f>
        <v/>
      </c>
      <c r="B269" s="7" t="n"/>
      <c r="C269" s="7" t="n"/>
      <c r="D269" s="7" t="n"/>
      <c r="E269" s="8" t="n"/>
      <c r="F269" s="9" t="n"/>
      <c r="G269" s="8" t="n"/>
      <c r="H269" s="8" t="n"/>
      <c r="I269" s="8" t="n"/>
      <c r="J269" s="10">
        <f>IF(A269="",0,SUMIFS(amount_expended,cfda_key,V269))</f>
        <v/>
      </c>
      <c r="K269" s="10">
        <f>IF(G269="OTHER CLUSTER NOT LISTED ABOVE",SUMIFS(amount_expended,uniform_other_cluster_name,X269), IF(AND(OR(G269="N/A",G269=""),H269=""),0,IF(G269="STATE CLUSTER",SUMIFS(amount_expended,uniform_state_cluster_name,W269),SUMIFS(amount_expended,cluster_name,G269))))</f>
        <v/>
      </c>
      <c r="L269" s="8" t="n"/>
      <c r="M269" s="7" t="n"/>
      <c r="N269" s="8" t="n"/>
      <c r="O269" s="7" t="n"/>
      <c r="P269" s="7" t="n"/>
      <c r="Q269" s="8" t="n"/>
      <c r="R269" s="9" t="n"/>
      <c r="S269" s="8" t="n"/>
      <c r="T269" s="8" t="n"/>
      <c r="U269" s="8" t="n"/>
      <c r="V269" s="11">
        <f>IF(OR(B269="",C269=""),"",CONCATENATE(B269,".",C269))</f>
        <v/>
      </c>
      <c r="W269" s="6">
        <f>UPPER(TRIM(H269))</f>
        <v/>
      </c>
      <c r="X269" s="6">
        <f>UPPER(TRIM(I269))</f>
        <v/>
      </c>
      <c r="Y269" s="6">
        <f>IF(V269&lt;&gt;"",IFERROR(INDEX(federal_program_name_lookup,MATCH(V269,aln_lookup,0)),""),"")</f>
        <v/>
      </c>
    </row>
    <row r="270">
      <c r="A270" s="6">
        <f>IF(B270&lt;&gt;"", "AWARD-"&amp;TEXT(ROW()-1,"0000"), "")</f>
        <v/>
      </c>
      <c r="B270" s="7" t="n"/>
      <c r="C270" s="7" t="n"/>
      <c r="D270" s="7" t="n"/>
      <c r="E270" s="8" t="n"/>
      <c r="F270" s="9" t="n"/>
      <c r="G270" s="8" t="n"/>
      <c r="H270" s="8" t="n"/>
      <c r="I270" s="8" t="n"/>
      <c r="J270" s="10">
        <f>IF(A270="",0,SUMIFS(amount_expended,cfda_key,V270))</f>
        <v/>
      </c>
      <c r="K270" s="10">
        <f>IF(G270="OTHER CLUSTER NOT LISTED ABOVE",SUMIFS(amount_expended,uniform_other_cluster_name,X270), IF(AND(OR(G270="N/A",G270=""),H270=""),0,IF(G270="STATE CLUSTER",SUMIFS(amount_expended,uniform_state_cluster_name,W270),SUMIFS(amount_expended,cluster_name,G270))))</f>
        <v/>
      </c>
      <c r="L270" s="8" t="n"/>
      <c r="M270" s="7" t="n"/>
      <c r="N270" s="8" t="n"/>
      <c r="O270" s="7" t="n"/>
      <c r="P270" s="7" t="n"/>
      <c r="Q270" s="8" t="n"/>
      <c r="R270" s="9" t="n"/>
      <c r="S270" s="8" t="n"/>
      <c r="T270" s="8" t="n"/>
      <c r="U270" s="8" t="n"/>
      <c r="V270" s="11">
        <f>IF(OR(B270="",C270=""),"",CONCATENATE(B270,".",C270))</f>
        <v/>
      </c>
      <c r="W270" s="6">
        <f>UPPER(TRIM(H270))</f>
        <v/>
      </c>
      <c r="X270" s="6">
        <f>UPPER(TRIM(I270))</f>
        <v/>
      </c>
      <c r="Y270" s="6">
        <f>IF(V270&lt;&gt;"",IFERROR(INDEX(federal_program_name_lookup,MATCH(V270,aln_lookup,0)),""),"")</f>
        <v/>
      </c>
    </row>
    <row r="271">
      <c r="A271" s="6">
        <f>IF(B271&lt;&gt;"", "AWARD-"&amp;TEXT(ROW()-1,"0000"), "")</f>
        <v/>
      </c>
      <c r="B271" s="7" t="n"/>
      <c r="C271" s="7" t="n"/>
      <c r="D271" s="7" t="n"/>
      <c r="E271" s="8" t="n"/>
      <c r="F271" s="9" t="n"/>
      <c r="G271" s="8" t="n"/>
      <c r="H271" s="8" t="n"/>
      <c r="I271" s="8" t="n"/>
      <c r="J271" s="10">
        <f>IF(A271="",0,SUMIFS(amount_expended,cfda_key,V271))</f>
        <v/>
      </c>
      <c r="K271" s="10">
        <f>IF(G271="OTHER CLUSTER NOT LISTED ABOVE",SUMIFS(amount_expended,uniform_other_cluster_name,X271), IF(AND(OR(G271="N/A",G271=""),H271=""),0,IF(G271="STATE CLUSTER",SUMIFS(amount_expended,uniform_state_cluster_name,W271),SUMIFS(amount_expended,cluster_name,G271))))</f>
        <v/>
      </c>
      <c r="L271" s="8" t="n"/>
      <c r="M271" s="7" t="n"/>
      <c r="N271" s="8" t="n"/>
      <c r="O271" s="7" t="n"/>
      <c r="P271" s="7" t="n"/>
      <c r="Q271" s="8" t="n"/>
      <c r="R271" s="9" t="n"/>
      <c r="S271" s="8" t="n"/>
      <c r="T271" s="8" t="n"/>
      <c r="U271" s="8" t="n"/>
      <c r="V271" s="11">
        <f>IF(OR(B271="",C271=""),"",CONCATENATE(B271,".",C271))</f>
        <v/>
      </c>
      <c r="W271" s="6">
        <f>UPPER(TRIM(H271))</f>
        <v/>
      </c>
      <c r="X271" s="6">
        <f>UPPER(TRIM(I271))</f>
        <v/>
      </c>
      <c r="Y271" s="6">
        <f>IF(V271&lt;&gt;"",IFERROR(INDEX(federal_program_name_lookup,MATCH(V271,aln_lookup,0)),""),"")</f>
        <v/>
      </c>
    </row>
    <row r="272">
      <c r="A272" s="6">
        <f>IF(B272&lt;&gt;"", "AWARD-"&amp;TEXT(ROW()-1,"0000"), "")</f>
        <v/>
      </c>
      <c r="B272" s="7" t="n"/>
      <c r="C272" s="7" t="n"/>
      <c r="D272" s="7" t="n"/>
      <c r="E272" s="8" t="n"/>
      <c r="F272" s="9" t="n"/>
      <c r="G272" s="8" t="n"/>
      <c r="H272" s="8" t="n"/>
      <c r="I272" s="8" t="n"/>
      <c r="J272" s="10">
        <f>IF(A272="",0,SUMIFS(amount_expended,cfda_key,V272))</f>
        <v/>
      </c>
      <c r="K272" s="10">
        <f>IF(G272="OTHER CLUSTER NOT LISTED ABOVE",SUMIFS(amount_expended,uniform_other_cluster_name,X272), IF(AND(OR(G272="N/A",G272=""),H272=""),0,IF(G272="STATE CLUSTER",SUMIFS(amount_expended,uniform_state_cluster_name,W272),SUMIFS(amount_expended,cluster_name,G272))))</f>
        <v/>
      </c>
      <c r="L272" s="8" t="n"/>
      <c r="M272" s="7" t="n"/>
      <c r="N272" s="8" t="n"/>
      <c r="O272" s="7" t="n"/>
      <c r="P272" s="7" t="n"/>
      <c r="Q272" s="8" t="n"/>
      <c r="R272" s="9" t="n"/>
      <c r="S272" s="8" t="n"/>
      <c r="T272" s="8" t="n"/>
      <c r="U272" s="8" t="n"/>
      <c r="V272" s="11">
        <f>IF(OR(B272="",C272=""),"",CONCATENATE(B272,".",C272))</f>
        <v/>
      </c>
      <c r="W272" s="6">
        <f>UPPER(TRIM(H272))</f>
        <v/>
      </c>
      <c r="X272" s="6">
        <f>UPPER(TRIM(I272))</f>
        <v/>
      </c>
      <c r="Y272" s="6">
        <f>IF(V272&lt;&gt;"",IFERROR(INDEX(federal_program_name_lookup,MATCH(V272,aln_lookup,0)),""),"")</f>
        <v/>
      </c>
    </row>
    <row r="273">
      <c r="A273" s="6">
        <f>IF(B273&lt;&gt;"", "AWARD-"&amp;TEXT(ROW()-1,"0000"), "")</f>
        <v/>
      </c>
      <c r="B273" s="7" t="n"/>
      <c r="C273" s="7" t="n"/>
      <c r="D273" s="7" t="n"/>
      <c r="E273" s="8" t="n"/>
      <c r="F273" s="9" t="n"/>
      <c r="G273" s="8" t="n"/>
      <c r="H273" s="8" t="n"/>
      <c r="I273" s="8" t="n"/>
      <c r="J273" s="10">
        <f>IF(A273="",0,SUMIFS(amount_expended,cfda_key,V273))</f>
        <v/>
      </c>
      <c r="K273" s="10">
        <f>IF(G273="OTHER CLUSTER NOT LISTED ABOVE",SUMIFS(amount_expended,uniform_other_cluster_name,X273), IF(AND(OR(G273="N/A",G273=""),H273=""),0,IF(G273="STATE CLUSTER",SUMIFS(amount_expended,uniform_state_cluster_name,W273),SUMIFS(amount_expended,cluster_name,G273))))</f>
        <v/>
      </c>
      <c r="L273" s="8" t="n"/>
      <c r="M273" s="7" t="n"/>
      <c r="N273" s="8" t="n"/>
      <c r="O273" s="7" t="n"/>
      <c r="P273" s="7" t="n"/>
      <c r="Q273" s="8" t="n"/>
      <c r="R273" s="9" t="n"/>
      <c r="S273" s="8" t="n"/>
      <c r="T273" s="8" t="n"/>
      <c r="U273" s="8" t="n"/>
      <c r="V273" s="11">
        <f>IF(OR(B273="",C273=""),"",CONCATENATE(B273,".",C273))</f>
        <v/>
      </c>
      <c r="W273" s="6">
        <f>UPPER(TRIM(H273))</f>
        <v/>
      </c>
      <c r="X273" s="6">
        <f>UPPER(TRIM(I273))</f>
        <v/>
      </c>
      <c r="Y273" s="6">
        <f>IF(V273&lt;&gt;"",IFERROR(INDEX(federal_program_name_lookup,MATCH(V273,aln_lookup,0)),""),"")</f>
        <v/>
      </c>
    </row>
    <row r="274">
      <c r="A274" s="6">
        <f>IF(B274&lt;&gt;"", "AWARD-"&amp;TEXT(ROW()-1,"0000"), "")</f>
        <v/>
      </c>
      <c r="B274" s="7" t="n"/>
      <c r="C274" s="7" t="n"/>
      <c r="D274" s="7" t="n"/>
      <c r="E274" s="8" t="n"/>
      <c r="F274" s="9" t="n"/>
      <c r="G274" s="8" t="n"/>
      <c r="H274" s="8" t="n"/>
      <c r="I274" s="8" t="n"/>
      <c r="J274" s="10">
        <f>IF(A274="",0,SUMIFS(amount_expended,cfda_key,V274))</f>
        <v/>
      </c>
      <c r="K274" s="10">
        <f>IF(G274="OTHER CLUSTER NOT LISTED ABOVE",SUMIFS(amount_expended,uniform_other_cluster_name,X274), IF(AND(OR(G274="N/A",G274=""),H274=""),0,IF(G274="STATE CLUSTER",SUMIFS(amount_expended,uniform_state_cluster_name,W274),SUMIFS(amount_expended,cluster_name,G274))))</f>
        <v/>
      </c>
      <c r="L274" s="8" t="n"/>
      <c r="M274" s="7" t="n"/>
      <c r="N274" s="8" t="n"/>
      <c r="O274" s="7" t="n"/>
      <c r="P274" s="7" t="n"/>
      <c r="Q274" s="8" t="n"/>
      <c r="R274" s="9" t="n"/>
      <c r="S274" s="8" t="n"/>
      <c r="T274" s="8" t="n"/>
      <c r="U274" s="8" t="n"/>
      <c r="V274" s="11">
        <f>IF(OR(B274="",C274=""),"",CONCATENATE(B274,".",C274))</f>
        <v/>
      </c>
      <c r="W274" s="6">
        <f>UPPER(TRIM(H274))</f>
        <v/>
      </c>
      <c r="X274" s="6">
        <f>UPPER(TRIM(I274))</f>
        <v/>
      </c>
      <c r="Y274" s="6">
        <f>IF(V274&lt;&gt;"",IFERROR(INDEX(federal_program_name_lookup,MATCH(V274,aln_lookup,0)),""),"")</f>
        <v/>
      </c>
    </row>
    <row r="275">
      <c r="A275" s="6">
        <f>IF(B275&lt;&gt;"", "AWARD-"&amp;TEXT(ROW()-1,"0000"), "")</f>
        <v/>
      </c>
      <c r="B275" s="7" t="n"/>
      <c r="C275" s="7" t="n"/>
      <c r="D275" s="7" t="n"/>
      <c r="E275" s="8" t="n"/>
      <c r="F275" s="9" t="n"/>
      <c r="G275" s="8" t="n"/>
      <c r="H275" s="8" t="n"/>
      <c r="I275" s="8" t="n"/>
      <c r="J275" s="10">
        <f>IF(A275="",0,SUMIFS(amount_expended,cfda_key,V275))</f>
        <v/>
      </c>
      <c r="K275" s="10">
        <f>IF(G275="OTHER CLUSTER NOT LISTED ABOVE",SUMIFS(amount_expended,uniform_other_cluster_name,X275), IF(AND(OR(G275="N/A",G275=""),H275=""),0,IF(G275="STATE CLUSTER",SUMIFS(amount_expended,uniform_state_cluster_name,W275),SUMIFS(amount_expended,cluster_name,G275))))</f>
        <v/>
      </c>
      <c r="L275" s="8" t="n"/>
      <c r="M275" s="7" t="n"/>
      <c r="N275" s="8" t="n"/>
      <c r="O275" s="7" t="n"/>
      <c r="P275" s="7" t="n"/>
      <c r="Q275" s="8" t="n"/>
      <c r="R275" s="9" t="n"/>
      <c r="S275" s="8" t="n"/>
      <c r="T275" s="8" t="n"/>
      <c r="U275" s="8" t="n"/>
      <c r="V275" s="11">
        <f>IF(OR(B275="",C275=""),"",CONCATENATE(B275,".",C275))</f>
        <v/>
      </c>
      <c r="W275" s="6">
        <f>UPPER(TRIM(H275))</f>
        <v/>
      </c>
      <c r="X275" s="6">
        <f>UPPER(TRIM(I275))</f>
        <v/>
      </c>
      <c r="Y275" s="6">
        <f>IF(V275&lt;&gt;"",IFERROR(INDEX(federal_program_name_lookup,MATCH(V275,aln_lookup,0)),""),"")</f>
        <v/>
      </c>
    </row>
    <row r="276">
      <c r="A276" s="6">
        <f>IF(B276&lt;&gt;"", "AWARD-"&amp;TEXT(ROW()-1,"0000"), "")</f>
        <v/>
      </c>
      <c r="B276" s="7" t="n"/>
      <c r="C276" s="7" t="n"/>
      <c r="D276" s="7" t="n"/>
      <c r="E276" s="8" t="n"/>
      <c r="F276" s="9" t="n"/>
      <c r="G276" s="8" t="n"/>
      <c r="H276" s="8" t="n"/>
      <c r="I276" s="8" t="n"/>
      <c r="J276" s="10">
        <f>IF(A276="",0,SUMIFS(amount_expended,cfda_key,V276))</f>
        <v/>
      </c>
      <c r="K276" s="10">
        <f>IF(G276="OTHER CLUSTER NOT LISTED ABOVE",SUMIFS(amount_expended,uniform_other_cluster_name,X276), IF(AND(OR(G276="N/A",G276=""),H276=""),0,IF(G276="STATE CLUSTER",SUMIFS(amount_expended,uniform_state_cluster_name,W276),SUMIFS(amount_expended,cluster_name,G276))))</f>
        <v/>
      </c>
      <c r="L276" s="8" t="n"/>
      <c r="M276" s="7" t="n"/>
      <c r="N276" s="8" t="n"/>
      <c r="O276" s="7" t="n"/>
      <c r="P276" s="7" t="n"/>
      <c r="Q276" s="8" t="n"/>
      <c r="R276" s="9" t="n"/>
      <c r="S276" s="8" t="n"/>
      <c r="T276" s="8" t="n"/>
      <c r="U276" s="8" t="n"/>
      <c r="V276" s="11">
        <f>IF(OR(B276="",C276=""),"",CONCATENATE(B276,".",C276))</f>
        <v/>
      </c>
      <c r="W276" s="6">
        <f>UPPER(TRIM(H276))</f>
        <v/>
      </c>
      <c r="X276" s="6">
        <f>UPPER(TRIM(I276))</f>
        <v/>
      </c>
      <c r="Y276" s="6">
        <f>IF(V276&lt;&gt;"",IFERROR(INDEX(federal_program_name_lookup,MATCH(V276,aln_lookup,0)),""),"")</f>
        <v/>
      </c>
    </row>
    <row r="277">
      <c r="A277" s="6">
        <f>IF(B277&lt;&gt;"", "AWARD-"&amp;TEXT(ROW()-1,"0000"), "")</f>
        <v/>
      </c>
      <c r="B277" s="7" t="n"/>
      <c r="C277" s="7" t="n"/>
      <c r="D277" s="7" t="n"/>
      <c r="E277" s="8" t="n"/>
      <c r="F277" s="9" t="n"/>
      <c r="G277" s="8" t="n"/>
      <c r="H277" s="8" t="n"/>
      <c r="I277" s="8" t="n"/>
      <c r="J277" s="10">
        <f>IF(A277="",0,SUMIFS(amount_expended,cfda_key,V277))</f>
        <v/>
      </c>
      <c r="K277" s="10">
        <f>IF(G277="OTHER CLUSTER NOT LISTED ABOVE",SUMIFS(amount_expended,uniform_other_cluster_name,X277), IF(AND(OR(G277="N/A",G277=""),H277=""),0,IF(G277="STATE CLUSTER",SUMIFS(amount_expended,uniform_state_cluster_name,W277),SUMIFS(amount_expended,cluster_name,G277))))</f>
        <v/>
      </c>
      <c r="L277" s="8" t="n"/>
      <c r="M277" s="7" t="n"/>
      <c r="N277" s="8" t="n"/>
      <c r="O277" s="7" t="n"/>
      <c r="P277" s="7" t="n"/>
      <c r="Q277" s="8" t="n"/>
      <c r="R277" s="9" t="n"/>
      <c r="S277" s="8" t="n"/>
      <c r="T277" s="8" t="n"/>
      <c r="U277" s="8" t="n"/>
      <c r="V277" s="11">
        <f>IF(OR(B277="",C277=""),"",CONCATENATE(B277,".",C277))</f>
        <v/>
      </c>
      <c r="W277" s="6">
        <f>UPPER(TRIM(H277))</f>
        <v/>
      </c>
      <c r="X277" s="6">
        <f>UPPER(TRIM(I277))</f>
        <v/>
      </c>
      <c r="Y277" s="6">
        <f>IF(V277&lt;&gt;"",IFERROR(INDEX(federal_program_name_lookup,MATCH(V277,aln_lookup,0)),""),"")</f>
        <v/>
      </c>
    </row>
    <row r="278">
      <c r="A278" s="6">
        <f>IF(B278&lt;&gt;"", "AWARD-"&amp;TEXT(ROW()-1,"0000"), "")</f>
        <v/>
      </c>
      <c r="B278" s="7" t="n"/>
      <c r="C278" s="7" t="n"/>
      <c r="D278" s="7" t="n"/>
      <c r="E278" s="8" t="n"/>
      <c r="F278" s="9" t="n"/>
      <c r="G278" s="8" t="n"/>
      <c r="H278" s="8" t="n"/>
      <c r="I278" s="8" t="n"/>
      <c r="J278" s="10">
        <f>IF(A278="",0,SUMIFS(amount_expended,cfda_key,V278))</f>
        <v/>
      </c>
      <c r="K278" s="10">
        <f>IF(G278="OTHER CLUSTER NOT LISTED ABOVE",SUMIFS(amount_expended,uniform_other_cluster_name,X278), IF(AND(OR(G278="N/A",G278=""),H278=""),0,IF(G278="STATE CLUSTER",SUMIFS(amount_expended,uniform_state_cluster_name,W278),SUMIFS(amount_expended,cluster_name,G278))))</f>
        <v/>
      </c>
      <c r="L278" s="8" t="n"/>
      <c r="M278" s="7" t="n"/>
      <c r="N278" s="8" t="n"/>
      <c r="O278" s="7" t="n"/>
      <c r="P278" s="7" t="n"/>
      <c r="Q278" s="8" t="n"/>
      <c r="R278" s="9" t="n"/>
      <c r="S278" s="8" t="n"/>
      <c r="T278" s="8" t="n"/>
      <c r="U278" s="8" t="n"/>
      <c r="V278" s="11">
        <f>IF(OR(B278="",C278=""),"",CONCATENATE(B278,".",C278))</f>
        <v/>
      </c>
      <c r="W278" s="6">
        <f>UPPER(TRIM(H278))</f>
        <v/>
      </c>
      <c r="X278" s="6">
        <f>UPPER(TRIM(I278))</f>
        <v/>
      </c>
      <c r="Y278" s="6">
        <f>IF(V278&lt;&gt;"",IFERROR(INDEX(federal_program_name_lookup,MATCH(V278,aln_lookup,0)),""),"")</f>
        <v/>
      </c>
    </row>
    <row r="279">
      <c r="A279" s="6">
        <f>IF(B279&lt;&gt;"", "AWARD-"&amp;TEXT(ROW()-1,"0000"), "")</f>
        <v/>
      </c>
      <c r="B279" s="7" t="n"/>
      <c r="C279" s="7" t="n"/>
      <c r="D279" s="7" t="n"/>
      <c r="E279" s="8" t="n"/>
      <c r="F279" s="9" t="n"/>
      <c r="G279" s="8" t="n"/>
      <c r="H279" s="8" t="n"/>
      <c r="I279" s="8" t="n"/>
      <c r="J279" s="10">
        <f>IF(A279="",0,SUMIFS(amount_expended,cfda_key,V279))</f>
        <v/>
      </c>
      <c r="K279" s="10">
        <f>IF(G279="OTHER CLUSTER NOT LISTED ABOVE",SUMIFS(amount_expended,uniform_other_cluster_name,X279), IF(AND(OR(G279="N/A",G279=""),H279=""),0,IF(G279="STATE CLUSTER",SUMIFS(amount_expended,uniform_state_cluster_name,W279),SUMIFS(amount_expended,cluster_name,G279))))</f>
        <v/>
      </c>
      <c r="L279" s="8" t="n"/>
      <c r="M279" s="7" t="n"/>
      <c r="N279" s="8" t="n"/>
      <c r="O279" s="7" t="n"/>
      <c r="P279" s="7" t="n"/>
      <c r="Q279" s="8" t="n"/>
      <c r="R279" s="9" t="n"/>
      <c r="S279" s="8" t="n"/>
      <c r="T279" s="8" t="n"/>
      <c r="U279" s="8" t="n"/>
      <c r="V279" s="11">
        <f>IF(OR(B279="",C279=""),"",CONCATENATE(B279,".",C279))</f>
        <v/>
      </c>
      <c r="W279" s="6">
        <f>UPPER(TRIM(H279))</f>
        <v/>
      </c>
      <c r="X279" s="6">
        <f>UPPER(TRIM(I279))</f>
        <v/>
      </c>
      <c r="Y279" s="6">
        <f>IF(V279&lt;&gt;"",IFERROR(INDEX(federal_program_name_lookup,MATCH(V279,aln_lookup,0)),""),"")</f>
        <v/>
      </c>
    </row>
    <row r="280">
      <c r="A280" s="6">
        <f>IF(B280&lt;&gt;"", "AWARD-"&amp;TEXT(ROW()-1,"0000"), "")</f>
        <v/>
      </c>
      <c r="B280" s="7" t="n"/>
      <c r="C280" s="7" t="n"/>
      <c r="D280" s="7" t="n"/>
      <c r="E280" s="8" t="n"/>
      <c r="F280" s="9" t="n"/>
      <c r="G280" s="8" t="n"/>
      <c r="H280" s="8" t="n"/>
      <c r="I280" s="8" t="n"/>
      <c r="J280" s="10">
        <f>IF(A280="",0,SUMIFS(amount_expended,cfda_key,V280))</f>
        <v/>
      </c>
      <c r="K280" s="10">
        <f>IF(G280="OTHER CLUSTER NOT LISTED ABOVE",SUMIFS(amount_expended,uniform_other_cluster_name,X280), IF(AND(OR(G280="N/A",G280=""),H280=""),0,IF(G280="STATE CLUSTER",SUMIFS(amount_expended,uniform_state_cluster_name,W280),SUMIFS(amount_expended,cluster_name,G280))))</f>
        <v/>
      </c>
      <c r="L280" s="8" t="n"/>
      <c r="M280" s="7" t="n"/>
      <c r="N280" s="8" t="n"/>
      <c r="O280" s="7" t="n"/>
      <c r="P280" s="7" t="n"/>
      <c r="Q280" s="8" t="n"/>
      <c r="R280" s="9" t="n"/>
      <c r="S280" s="8" t="n"/>
      <c r="T280" s="8" t="n"/>
      <c r="U280" s="8" t="n"/>
      <c r="V280" s="11">
        <f>IF(OR(B280="",C280=""),"",CONCATENATE(B280,".",C280))</f>
        <v/>
      </c>
      <c r="W280" s="6">
        <f>UPPER(TRIM(H280))</f>
        <v/>
      </c>
      <c r="X280" s="6">
        <f>UPPER(TRIM(I280))</f>
        <v/>
      </c>
      <c r="Y280" s="6">
        <f>IF(V280&lt;&gt;"",IFERROR(INDEX(federal_program_name_lookup,MATCH(V280,aln_lookup,0)),""),"")</f>
        <v/>
      </c>
    </row>
    <row r="281">
      <c r="A281" s="6">
        <f>IF(B281&lt;&gt;"", "AWARD-"&amp;TEXT(ROW()-1,"0000"), "")</f>
        <v/>
      </c>
      <c r="B281" s="7" t="n"/>
      <c r="C281" s="7" t="n"/>
      <c r="D281" s="7" t="n"/>
      <c r="E281" s="8" t="n"/>
      <c r="F281" s="9" t="n"/>
      <c r="G281" s="8" t="n"/>
      <c r="H281" s="8" t="n"/>
      <c r="I281" s="8" t="n"/>
      <c r="J281" s="10">
        <f>IF(A281="",0,SUMIFS(amount_expended,cfda_key,V281))</f>
        <v/>
      </c>
      <c r="K281" s="10">
        <f>IF(G281="OTHER CLUSTER NOT LISTED ABOVE",SUMIFS(amount_expended,uniform_other_cluster_name,X281), IF(AND(OR(G281="N/A",G281=""),H281=""),0,IF(G281="STATE CLUSTER",SUMIFS(amount_expended,uniform_state_cluster_name,W281),SUMIFS(amount_expended,cluster_name,G281))))</f>
        <v/>
      </c>
      <c r="L281" s="8" t="n"/>
      <c r="M281" s="7" t="n"/>
      <c r="N281" s="8" t="n"/>
      <c r="O281" s="7" t="n"/>
      <c r="P281" s="7" t="n"/>
      <c r="Q281" s="8" t="n"/>
      <c r="R281" s="9" t="n"/>
      <c r="S281" s="8" t="n"/>
      <c r="T281" s="8" t="n"/>
      <c r="U281" s="8" t="n"/>
      <c r="V281" s="11">
        <f>IF(OR(B281="",C281=""),"",CONCATENATE(B281,".",C281))</f>
        <v/>
      </c>
      <c r="W281" s="6">
        <f>UPPER(TRIM(H281))</f>
        <v/>
      </c>
      <c r="X281" s="6">
        <f>UPPER(TRIM(I281))</f>
        <v/>
      </c>
      <c r="Y281" s="6">
        <f>IF(V281&lt;&gt;"",IFERROR(INDEX(federal_program_name_lookup,MATCH(V281,aln_lookup,0)),""),"")</f>
        <v/>
      </c>
    </row>
    <row r="282">
      <c r="A282" s="6">
        <f>IF(B282&lt;&gt;"", "AWARD-"&amp;TEXT(ROW()-1,"0000"), "")</f>
        <v/>
      </c>
      <c r="B282" s="7" t="n"/>
      <c r="C282" s="7" t="n"/>
      <c r="D282" s="7" t="n"/>
      <c r="E282" s="8" t="n"/>
      <c r="F282" s="9" t="n"/>
      <c r="G282" s="8" t="n"/>
      <c r="H282" s="8" t="n"/>
      <c r="I282" s="8" t="n"/>
      <c r="J282" s="10">
        <f>IF(A282="",0,SUMIFS(amount_expended,cfda_key,V282))</f>
        <v/>
      </c>
      <c r="K282" s="10">
        <f>IF(G282="OTHER CLUSTER NOT LISTED ABOVE",SUMIFS(amount_expended,uniform_other_cluster_name,X282), IF(AND(OR(G282="N/A",G282=""),H282=""),0,IF(G282="STATE CLUSTER",SUMIFS(amount_expended,uniform_state_cluster_name,W282),SUMIFS(amount_expended,cluster_name,G282))))</f>
        <v/>
      </c>
      <c r="L282" s="8" t="n"/>
      <c r="M282" s="7" t="n"/>
      <c r="N282" s="8" t="n"/>
      <c r="O282" s="7" t="n"/>
      <c r="P282" s="7" t="n"/>
      <c r="Q282" s="8" t="n"/>
      <c r="R282" s="9" t="n"/>
      <c r="S282" s="8" t="n"/>
      <c r="T282" s="8" t="n"/>
      <c r="U282" s="8" t="n"/>
      <c r="V282" s="11">
        <f>IF(OR(B282="",C282=""),"",CONCATENATE(B282,".",C282))</f>
        <v/>
      </c>
      <c r="W282" s="6">
        <f>UPPER(TRIM(H282))</f>
        <v/>
      </c>
      <c r="X282" s="6">
        <f>UPPER(TRIM(I282))</f>
        <v/>
      </c>
      <c r="Y282" s="6">
        <f>IF(V282&lt;&gt;"",IFERROR(INDEX(federal_program_name_lookup,MATCH(V282,aln_lookup,0)),""),"")</f>
        <v/>
      </c>
    </row>
    <row r="283">
      <c r="A283" s="6">
        <f>IF(B283&lt;&gt;"", "AWARD-"&amp;TEXT(ROW()-1,"0000"), "")</f>
        <v/>
      </c>
      <c r="B283" s="7" t="n"/>
      <c r="C283" s="7" t="n"/>
      <c r="D283" s="7" t="n"/>
      <c r="E283" s="8" t="n"/>
      <c r="F283" s="9" t="n"/>
      <c r="G283" s="8" t="n"/>
      <c r="H283" s="8" t="n"/>
      <c r="I283" s="8" t="n"/>
      <c r="J283" s="10">
        <f>IF(A283="",0,SUMIFS(amount_expended,cfda_key,V283))</f>
        <v/>
      </c>
      <c r="K283" s="10">
        <f>IF(G283="OTHER CLUSTER NOT LISTED ABOVE",SUMIFS(amount_expended,uniform_other_cluster_name,X283), IF(AND(OR(G283="N/A",G283=""),H283=""),0,IF(G283="STATE CLUSTER",SUMIFS(amount_expended,uniform_state_cluster_name,W283),SUMIFS(amount_expended,cluster_name,G283))))</f>
        <v/>
      </c>
      <c r="L283" s="8" t="n"/>
      <c r="M283" s="7" t="n"/>
      <c r="N283" s="8" t="n"/>
      <c r="O283" s="7" t="n"/>
      <c r="P283" s="7" t="n"/>
      <c r="Q283" s="8" t="n"/>
      <c r="R283" s="9" t="n"/>
      <c r="S283" s="8" t="n"/>
      <c r="T283" s="8" t="n"/>
      <c r="U283" s="8" t="n"/>
      <c r="V283" s="11">
        <f>IF(OR(B283="",C283=""),"",CONCATENATE(B283,".",C283))</f>
        <v/>
      </c>
      <c r="W283" s="6">
        <f>UPPER(TRIM(H283))</f>
        <v/>
      </c>
      <c r="X283" s="6">
        <f>UPPER(TRIM(I283))</f>
        <v/>
      </c>
      <c r="Y283" s="6">
        <f>IF(V283&lt;&gt;"",IFERROR(INDEX(federal_program_name_lookup,MATCH(V283,aln_lookup,0)),""),"")</f>
        <v/>
      </c>
    </row>
    <row r="284">
      <c r="A284" s="6">
        <f>IF(B284&lt;&gt;"", "AWARD-"&amp;TEXT(ROW()-1,"0000"), "")</f>
        <v/>
      </c>
      <c r="B284" s="7" t="n"/>
      <c r="C284" s="7" t="n"/>
      <c r="D284" s="7" t="n"/>
      <c r="E284" s="8" t="n"/>
      <c r="F284" s="9" t="n"/>
      <c r="G284" s="8" t="n"/>
      <c r="H284" s="8" t="n"/>
      <c r="I284" s="8" t="n"/>
      <c r="J284" s="10">
        <f>IF(A284="",0,SUMIFS(amount_expended,cfda_key,V284))</f>
        <v/>
      </c>
      <c r="K284" s="10">
        <f>IF(G284="OTHER CLUSTER NOT LISTED ABOVE",SUMIFS(amount_expended,uniform_other_cluster_name,X284), IF(AND(OR(G284="N/A",G284=""),H284=""),0,IF(G284="STATE CLUSTER",SUMIFS(amount_expended,uniform_state_cluster_name,W284),SUMIFS(amount_expended,cluster_name,G284))))</f>
        <v/>
      </c>
      <c r="L284" s="8" t="n"/>
      <c r="M284" s="7" t="n"/>
      <c r="N284" s="8" t="n"/>
      <c r="O284" s="7" t="n"/>
      <c r="P284" s="7" t="n"/>
      <c r="Q284" s="8" t="n"/>
      <c r="R284" s="9" t="n"/>
      <c r="S284" s="8" t="n"/>
      <c r="T284" s="8" t="n"/>
      <c r="U284" s="8" t="n"/>
      <c r="V284" s="11">
        <f>IF(OR(B284="",C284=""),"",CONCATENATE(B284,".",C284))</f>
        <v/>
      </c>
      <c r="W284" s="6">
        <f>UPPER(TRIM(H284))</f>
        <v/>
      </c>
      <c r="X284" s="6">
        <f>UPPER(TRIM(I284))</f>
        <v/>
      </c>
      <c r="Y284" s="6">
        <f>IF(V284&lt;&gt;"",IFERROR(INDEX(federal_program_name_lookup,MATCH(V284,aln_lookup,0)),""),"")</f>
        <v/>
      </c>
    </row>
    <row r="285">
      <c r="A285" s="6">
        <f>IF(B285&lt;&gt;"", "AWARD-"&amp;TEXT(ROW()-1,"0000"), "")</f>
        <v/>
      </c>
      <c r="B285" s="7" t="n"/>
      <c r="C285" s="7" t="n"/>
      <c r="D285" s="7" t="n"/>
      <c r="E285" s="8" t="n"/>
      <c r="F285" s="9" t="n"/>
      <c r="G285" s="8" t="n"/>
      <c r="H285" s="8" t="n"/>
      <c r="I285" s="8" t="n"/>
      <c r="J285" s="10">
        <f>IF(A285="",0,SUMIFS(amount_expended,cfda_key,V285))</f>
        <v/>
      </c>
      <c r="K285" s="10">
        <f>IF(G285="OTHER CLUSTER NOT LISTED ABOVE",SUMIFS(amount_expended,uniform_other_cluster_name,X285), IF(AND(OR(G285="N/A",G285=""),H285=""),0,IF(G285="STATE CLUSTER",SUMIFS(amount_expended,uniform_state_cluster_name,W285),SUMIFS(amount_expended,cluster_name,G285))))</f>
        <v/>
      </c>
      <c r="L285" s="8" t="n"/>
      <c r="M285" s="7" t="n"/>
      <c r="N285" s="8" t="n"/>
      <c r="O285" s="7" t="n"/>
      <c r="P285" s="7" t="n"/>
      <c r="Q285" s="8" t="n"/>
      <c r="R285" s="9" t="n"/>
      <c r="S285" s="8" t="n"/>
      <c r="T285" s="8" t="n"/>
      <c r="U285" s="8" t="n"/>
      <c r="V285" s="11">
        <f>IF(OR(B285="",C285=""),"",CONCATENATE(B285,".",C285))</f>
        <v/>
      </c>
      <c r="W285" s="6">
        <f>UPPER(TRIM(H285))</f>
        <v/>
      </c>
      <c r="X285" s="6">
        <f>UPPER(TRIM(I285))</f>
        <v/>
      </c>
      <c r="Y285" s="6">
        <f>IF(V285&lt;&gt;"",IFERROR(INDEX(federal_program_name_lookup,MATCH(V285,aln_lookup,0)),""),"")</f>
        <v/>
      </c>
    </row>
    <row r="286">
      <c r="A286" s="6">
        <f>IF(B286&lt;&gt;"", "AWARD-"&amp;TEXT(ROW()-1,"0000"), "")</f>
        <v/>
      </c>
      <c r="B286" s="7" t="n"/>
      <c r="C286" s="7" t="n"/>
      <c r="D286" s="7" t="n"/>
      <c r="E286" s="8" t="n"/>
      <c r="F286" s="9" t="n"/>
      <c r="G286" s="8" t="n"/>
      <c r="H286" s="8" t="n"/>
      <c r="I286" s="8" t="n"/>
      <c r="J286" s="10">
        <f>IF(A286="",0,SUMIFS(amount_expended,cfda_key,V286))</f>
        <v/>
      </c>
      <c r="K286" s="10">
        <f>IF(G286="OTHER CLUSTER NOT LISTED ABOVE",SUMIFS(amount_expended,uniform_other_cluster_name,X286), IF(AND(OR(G286="N/A",G286=""),H286=""),0,IF(G286="STATE CLUSTER",SUMIFS(amount_expended,uniform_state_cluster_name,W286),SUMIFS(amount_expended,cluster_name,G286))))</f>
        <v/>
      </c>
      <c r="L286" s="8" t="n"/>
      <c r="M286" s="7" t="n"/>
      <c r="N286" s="8" t="n"/>
      <c r="O286" s="7" t="n"/>
      <c r="P286" s="7" t="n"/>
      <c r="Q286" s="8" t="n"/>
      <c r="R286" s="9" t="n"/>
      <c r="S286" s="8" t="n"/>
      <c r="T286" s="8" t="n"/>
      <c r="U286" s="8" t="n"/>
      <c r="V286" s="11">
        <f>IF(OR(B286="",C286=""),"",CONCATENATE(B286,".",C286))</f>
        <v/>
      </c>
      <c r="W286" s="6">
        <f>UPPER(TRIM(H286))</f>
        <v/>
      </c>
      <c r="X286" s="6">
        <f>UPPER(TRIM(I286))</f>
        <v/>
      </c>
      <c r="Y286" s="6">
        <f>IF(V286&lt;&gt;"",IFERROR(INDEX(federal_program_name_lookup,MATCH(V286,aln_lookup,0)),""),"")</f>
        <v/>
      </c>
    </row>
    <row r="287">
      <c r="A287" s="6">
        <f>IF(B287&lt;&gt;"", "AWARD-"&amp;TEXT(ROW()-1,"0000"), "")</f>
        <v/>
      </c>
      <c r="B287" s="7" t="n"/>
      <c r="C287" s="7" t="n"/>
      <c r="D287" s="7" t="n"/>
      <c r="E287" s="8" t="n"/>
      <c r="F287" s="9" t="n"/>
      <c r="G287" s="8" t="n"/>
      <c r="H287" s="8" t="n"/>
      <c r="I287" s="8" t="n"/>
      <c r="J287" s="10">
        <f>IF(A287="",0,SUMIFS(amount_expended,cfda_key,V287))</f>
        <v/>
      </c>
      <c r="K287" s="10">
        <f>IF(G287="OTHER CLUSTER NOT LISTED ABOVE",SUMIFS(amount_expended,uniform_other_cluster_name,X287), IF(AND(OR(G287="N/A",G287=""),H287=""),0,IF(G287="STATE CLUSTER",SUMIFS(amount_expended,uniform_state_cluster_name,W287),SUMIFS(amount_expended,cluster_name,G287))))</f>
        <v/>
      </c>
      <c r="L287" s="8" t="n"/>
      <c r="M287" s="7" t="n"/>
      <c r="N287" s="8" t="n"/>
      <c r="O287" s="7" t="n"/>
      <c r="P287" s="7" t="n"/>
      <c r="Q287" s="8" t="n"/>
      <c r="R287" s="9" t="n"/>
      <c r="S287" s="8" t="n"/>
      <c r="T287" s="8" t="n"/>
      <c r="U287" s="8" t="n"/>
      <c r="V287" s="11">
        <f>IF(OR(B287="",C287=""),"",CONCATENATE(B287,".",C287))</f>
        <v/>
      </c>
      <c r="W287" s="6">
        <f>UPPER(TRIM(H287))</f>
        <v/>
      </c>
      <c r="X287" s="6">
        <f>UPPER(TRIM(I287))</f>
        <v/>
      </c>
      <c r="Y287" s="6">
        <f>IF(V287&lt;&gt;"",IFERROR(INDEX(federal_program_name_lookup,MATCH(V287,aln_lookup,0)),""),"")</f>
        <v/>
      </c>
    </row>
    <row r="288">
      <c r="A288" s="6">
        <f>IF(B288&lt;&gt;"", "AWARD-"&amp;TEXT(ROW()-1,"0000"), "")</f>
        <v/>
      </c>
      <c r="B288" s="7" t="n"/>
      <c r="C288" s="7" t="n"/>
      <c r="D288" s="7" t="n"/>
      <c r="E288" s="8" t="n"/>
      <c r="F288" s="9" t="n"/>
      <c r="G288" s="8" t="n"/>
      <c r="H288" s="8" t="n"/>
      <c r="I288" s="8" t="n"/>
      <c r="J288" s="10">
        <f>IF(A288="",0,SUMIFS(amount_expended,cfda_key,V288))</f>
        <v/>
      </c>
      <c r="K288" s="10">
        <f>IF(G288="OTHER CLUSTER NOT LISTED ABOVE",SUMIFS(amount_expended,uniform_other_cluster_name,X288), IF(AND(OR(G288="N/A",G288=""),H288=""),0,IF(G288="STATE CLUSTER",SUMIFS(amount_expended,uniform_state_cluster_name,W288),SUMIFS(amount_expended,cluster_name,G288))))</f>
        <v/>
      </c>
      <c r="L288" s="8" t="n"/>
      <c r="M288" s="7" t="n"/>
      <c r="N288" s="8" t="n"/>
      <c r="O288" s="7" t="n"/>
      <c r="P288" s="7" t="n"/>
      <c r="Q288" s="8" t="n"/>
      <c r="R288" s="9" t="n"/>
      <c r="S288" s="8" t="n"/>
      <c r="T288" s="8" t="n"/>
      <c r="U288" s="8" t="n"/>
      <c r="V288" s="11">
        <f>IF(OR(B288="",C288=""),"",CONCATENATE(B288,".",C288))</f>
        <v/>
      </c>
      <c r="W288" s="6">
        <f>UPPER(TRIM(H288))</f>
        <v/>
      </c>
      <c r="X288" s="6">
        <f>UPPER(TRIM(I288))</f>
        <v/>
      </c>
      <c r="Y288" s="6">
        <f>IF(V288&lt;&gt;"",IFERROR(INDEX(federal_program_name_lookup,MATCH(V288,aln_lookup,0)),""),"")</f>
        <v/>
      </c>
    </row>
    <row r="289">
      <c r="A289" s="6">
        <f>IF(B289&lt;&gt;"", "AWARD-"&amp;TEXT(ROW()-1,"0000"), "")</f>
        <v/>
      </c>
      <c r="B289" s="7" t="n"/>
      <c r="C289" s="7" t="n"/>
      <c r="D289" s="7" t="n"/>
      <c r="E289" s="8" t="n"/>
      <c r="F289" s="9" t="n"/>
      <c r="G289" s="8" t="n"/>
      <c r="H289" s="8" t="n"/>
      <c r="I289" s="8" t="n"/>
      <c r="J289" s="10">
        <f>IF(A289="",0,SUMIFS(amount_expended,cfda_key,V289))</f>
        <v/>
      </c>
      <c r="K289" s="10">
        <f>IF(G289="OTHER CLUSTER NOT LISTED ABOVE",SUMIFS(amount_expended,uniform_other_cluster_name,X289), IF(AND(OR(G289="N/A",G289=""),H289=""),0,IF(G289="STATE CLUSTER",SUMIFS(amount_expended,uniform_state_cluster_name,W289),SUMIFS(amount_expended,cluster_name,G289))))</f>
        <v/>
      </c>
      <c r="L289" s="8" t="n"/>
      <c r="M289" s="7" t="n"/>
      <c r="N289" s="8" t="n"/>
      <c r="O289" s="7" t="n"/>
      <c r="P289" s="7" t="n"/>
      <c r="Q289" s="8" t="n"/>
      <c r="R289" s="9" t="n"/>
      <c r="S289" s="8" t="n"/>
      <c r="T289" s="8" t="n"/>
      <c r="U289" s="8" t="n"/>
      <c r="V289" s="11">
        <f>IF(OR(B289="",C289=""),"",CONCATENATE(B289,".",C289))</f>
        <v/>
      </c>
      <c r="W289" s="6">
        <f>UPPER(TRIM(H289))</f>
        <v/>
      </c>
      <c r="X289" s="6">
        <f>UPPER(TRIM(I289))</f>
        <v/>
      </c>
      <c r="Y289" s="6">
        <f>IF(V289&lt;&gt;"",IFERROR(INDEX(federal_program_name_lookup,MATCH(V289,aln_lookup,0)),""),"")</f>
        <v/>
      </c>
    </row>
    <row r="290">
      <c r="A290" s="6">
        <f>IF(B290&lt;&gt;"", "AWARD-"&amp;TEXT(ROW()-1,"0000"), "")</f>
        <v/>
      </c>
      <c r="B290" s="7" t="n"/>
      <c r="C290" s="7" t="n"/>
      <c r="D290" s="7" t="n"/>
      <c r="E290" s="8" t="n"/>
      <c r="F290" s="9" t="n"/>
      <c r="G290" s="8" t="n"/>
      <c r="H290" s="8" t="n"/>
      <c r="I290" s="8" t="n"/>
      <c r="J290" s="10">
        <f>IF(A290="",0,SUMIFS(amount_expended,cfda_key,V290))</f>
        <v/>
      </c>
      <c r="K290" s="10">
        <f>IF(G290="OTHER CLUSTER NOT LISTED ABOVE",SUMIFS(amount_expended,uniform_other_cluster_name,X290), IF(AND(OR(G290="N/A",G290=""),H290=""),0,IF(G290="STATE CLUSTER",SUMIFS(amount_expended,uniform_state_cluster_name,W290),SUMIFS(amount_expended,cluster_name,G290))))</f>
        <v/>
      </c>
      <c r="L290" s="8" t="n"/>
      <c r="M290" s="7" t="n"/>
      <c r="N290" s="8" t="n"/>
      <c r="O290" s="7" t="n"/>
      <c r="P290" s="7" t="n"/>
      <c r="Q290" s="8" t="n"/>
      <c r="R290" s="9" t="n"/>
      <c r="S290" s="8" t="n"/>
      <c r="T290" s="8" t="n"/>
      <c r="U290" s="8" t="n"/>
      <c r="V290" s="11">
        <f>IF(OR(B290="",C290=""),"",CONCATENATE(B290,".",C290))</f>
        <v/>
      </c>
      <c r="W290" s="6">
        <f>UPPER(TRIM(H290))</f>
        <v/>
      </c>
      <c r="X290" s="6">
        <f>UPPER(TRIM(I290))</f>
        <v/>
      </c>
      <c r="Y290" s="6">
        <f>IF(V290&lt;&gt;"",IFERROR(INDEX(federal_program_name_lookup,MATCH(V290,aln_lookup,0)),""),"")</f>
        <v/>
      </c>
    </row>
    <row r="291">
      <c r="A291" s="6">
        <f>IF(B291&lt;&gt;"", "AWARD-"&amp;TEXT(ROW()-1,"0000"), "")</f>
        <v/>
      </c>
      <c r="B291" s="7" t="n"/>
      <c r="C291" s="7" t="n"/>
      <c r="D291" s="7" t="n"/>
      <c r="E291" s="8" t="n"/>
      <c r="F291" s="9" t="n"/>
      <c r="G291" s="8" t="n"/>
      <c r="H291" s="8" t="n"/>
      <c r="I291" s="8" t="n"/>
      <c r="J291" s="10">
        <f>IF(A291="",0,SUMIFS(amount_expended,cfda_key,V291))</f>
        <v/>
      </c>
      <c r="K291" s="10">
        <f>IF(G291="OTHER CLUSTER NOT LISTED ABOVE",SUMIFS(amount_expended,uniform_other_cluster_name,X291), IF(AND(OR(G291="N/A",G291=""),H291=""),0,IF(G291="STATE CLUSTER",SUMIFS(amount_expended,uniform_state_cluster_name,W291),SUMIFS(amount_expended,cluster_name,G291))))</f>
        <v/>
      </c>
      <c r="L291" s="8" t="n"/>
      <c r="M291" s="7" t="n"/>
      <c r="N291" s="8" t="n"/>
      <c r="O291" s="7" t="n"/>
      <c r="P291" s="7" t="n"/>
      <c r="Q291" s="8" t="n"/>
      <c r="R291" s="9" t="n"/>
      <c r="S291" s="8" t="n"/>
      <c r="T291" s="8" t="n"/>
      <c r="U291" s="8" t="n"/>
      <c r="V291" s="11">
        <f>IF(OR(B291="",C291=""),"",CONCATENATE(B291,".",C291))</f>
        <v/>
      </c>
      <c r="W291" s="6">
        <f>UPPER(TRIM(H291))</f>
        <v/>
      </c>
      <c r="X291" s="6">
        <f>UPPER(TRIM(I291))</f>
        <v/>
      </c>
      <c r="Y291" s="6">
        <f>IF(V291&lt;&gt;"",IFERROR(INDEX(federal_program_name_lookup,MATCH(V291,aln_lookup,0)),""),"")</f>
        <v/>
      </c>
    </row>
    <row r="292">
      <c r="A292" s="6">
        <f>IF(B292&lt;&gt;"", "AWARD-"&amp;TEXT(ROW()-1,"0000"), "")</f>
        <v/>
      </c>
      <c r="B292" s="7" t="n"/>
      <c r="C292" s="7" t="n"/>
      <c r="D292" s="7" t="n"/>
      <c r="E292" s="8" t="n"/>
      <c r="F292" s="9" t="n"/>
      <c r="G292" s="8" t="n"/>
      <c r="H292" s="8" t="n"/>
      <c r="I292" s="8" t="n"/>
      <c r="J292" s="10">
        <f>IF(A292="",0,SUMIFS(amount_expended,cfda_key,V292))</f>
        <v/>
      </c>
      <c r="K292" s="10">
        <f>IF(G292="OTHER CLUSTER NOT LISTED ABOVE",SUMIFS(amount_expended,uniform_other_cluster_name,X292), IF(AND(OR(G292="N/A",G292=""),H292=""),0,IF(G292="STATE CLUSTER",SUMIFS(amount_expended,uniform_state_cluster_name,W292),SUMIFS(amount_expended,cluster_name,G292))))</f>
        <v/>
      </c>
      <c r="L292" s="8" t="n"/>
      <c r="M292" s="7" t="n"/>
      <c r="N292" s="8" t="n"/>
      <c r="O292" s="7" t="n"/>
      <c r="P292" s="7" t="n"/>
      <c r="Q292" s="8" t="n"/>
      <c r="R292" s="9" t="n"/>
      <c r="S292" s="8" t="n"/>
      <c r="T292" s="8" t="n"/>
      <c r="U292" s="8" t="n"/>
      <c r="V292" s="11">
        <f>IF(OR(B292="",C292=""),"",CONCATENATE(B292,".",C292))</f>
        <v/>
      </c>
      <c r="W292" s="6">
        <f>UPPER(TRIM(H292))</f>
        <v/>
      </c>
      <c r="X292" s="6">
        <f>UPPER(TRIM(I292))</f>
        <v/>
      </c>
      <c r="Y292" s="6">
        <f>IF(V292&lt;&gt;"",IFERROR(INDEX(federal_program_name_lookup,MATCH(V292,aln_lookup,0)),""),"")</f>
        <v/>
      </c>
    </row>
    <row r="293">
      <c r="A293" s="6">
        <f>IF(B293&lt;&gt;"", "AWARD-"&amp;TEXT(ROW()-1,"0000"), "")</f>
        <v/>
      </c>
      <c r="B293" s="7" t="n"/>
      <c r="C293" s="7" t="n"/>
      <c r="D293" s="7" t="n"/>
      <c r="E293" s="8" t="n"/>
      <c r="F293" s="9" t="n"/>
      <c r="G293" s="8" t="n"/>
      <c r="H293" s="8" t="n"/>
      <c r="I293" s="8" t="n"/>
      <c r="J293" s="10">
        <f>IF(A293="",0,SUMIFS(amount_expended,cfda_key,V293))</f>
        <v/>
      </c>
      <c r="K293" s="10">
        <f>IF(G293="OTHER CLUSTER NOT LISTED ABOVE",SUMIFS(amount_expended,uniform_other_cluster_name,X293), IF(AND(OR(G293="N/A",G293=""),H293=""),0,IF(G293="STATE CLUSTER",SUMIFS(amount_expended,uniform_state_cluster_name,W293),SUMIFS(amount_expended,cluster_name,G293))))</f>
        <v/>
      </c>
      <c r="L293" s="8" t="n"/>
      <c r="M293" s="7" t="n"/>
      <c r="N293" s="8" t="n"/>
      <c r="O293" s="7" t="n"/>
      <c r="P293" s="7" t="n"/>
      <c r="Q293" s="8" t="n"/>
      <c r="R293" s="9" t="n"/>
      <c r="S293" s="8" t="n"/>
      <c r="T293" s="8" t="n"/>
      <c r="U293" s="8" t="n"/>
      <c r="V293" s="11">
        <f>IF(OR(B293="",C293=""),"",CONCATENATE(B293,".",C293))</f>
        <v/>
      </c>
      <c r="W293" s="6">
        <f>UPPER(TRIM(H293))</f>
        <v/>
      </c>
      <c r="X293" s="6">
        <f>UPPER(TRIM(I293))</f>
        <v/>
      </c>
      <c r="Y293" s="6">
        <f>IF(V293&lt;&gt;"",IFERROR(INDEX(federal_program_name_lookup,MATCH(V293,aln_lookup,0)),""),"")</f>
        <v/>
      </c>
    </row>
    <row r="294">
      <c r="A294" s="6">
        <f>IF(B294&lt;&gt;"", "AWARD-"&amp;TEXT(ROW()-1,"0000"), "")</f>
        <v/>
      </c>
      <c r="B294" s="7" t="n"/>
      <c r="C294" s="7" t="n"/>
      <c r="D294" s="7" t="n"/>
      <c r="E294" s="8" t="n"/>
      <c r="F294" s="9" t="n"/>
      <c r="G294" s="8" t="n"/>
      <c r="H294" s="8" t="n"/>
      <c r="I294" s="8" t="n"/>
      <c r="J294" s="10">
        <f>IF(A294="",0,SUMIFS(amount_expended,cfda_key,V294))</f>
        <v/>
      </c>
      <c r="K294" s="10">
        <f>IF(G294="OTHER CLUSTER NOT LISTED ABOVE",SUMIFS(amount_expended,uniform_other_cluster_name,X294), IF(AND(OR(G294="N/A",G294=""),H294=""),0,IF(G294="STATE CLUSTER",SUMIFS(amount_expended,uniform_state_cluster_name,W294),SUMIFS(amount_expended,cluster_name,G294))))</f>
        <v/>
      </c>
      <c r="L294" s="8" t="n"/>
      <c r="M294" s="7" t="n"/>
      <c r="N294" s="8" t="n"/>
      <c r="O294" s="7" t="n"/>
      <c r="P294" s="7" t="n"/>
      <c r="Q294" s="8" t="n"/>
      <c r="R294" s="9" t="n"/>
      <c r="S294" s="8" t="n"/>
      <c r="T294" s="8" t="n"/>
      <c r="U294" s="8" t="n"/>
      <c r="V294" s="11">
        <f>IF(OR(B294="",C294=""),"",CONCATENATE(B294,".",C294))</f>
        <v/>
      </c>
      <c r="W294" s="6">
        <f>UPPER(TRIM(H294))</f>
        <v/>
      </c>
      <c r="X294" s="6">
        <f>UPPER(TRIM(I294))</f>
        <v/>
      </c>
      <c r="Y294" s="6">
        <f>IF(V294&lt;&gt;"",IFERROR(INDEX(federal_program_name_lookup,MATCH(V294,aln_lookup,0)),""),"")</f>
        <v/>
      </c>
    </row>
    <row r="295">
      <c r="A295" s="6">
        <f>IF(B295&lt;&gt;"", "AWARD-"&amp;TEXT(ROW()-1,"0000"), "")</f>
        <v/>
      </c>
      <c r="B295" s="7" t="n"/>
      <c r="C295" s="7" t="n"/>
      <c r="D295" s="7" t="n"/>
      <c r="E295" s="8" t="n"/>
      <c r="F295" s="9" t="n"/>
      <c r="G295" s="8" t="n"/>
      <c r="H295" s="8" t="n"/>
      <c r="I295" s="8" t="n"/>
      <c r="J295" s="10">
        <f>IF(A295="",0,SUMIFS(amount_expended,cfda_key,V295))</f>
        <v/>
      </c>
      <c r="K295" s="10">
        <f>IF(G295="OTHER CLUSTER NOT LISTED ABOVE",SUMIFS(amount_expended,uniform_other_cluster_name,X295), IF(AND(OR(G295="N/A",G295=""),H295=""),0,IF(G295="STATE CLUSTER",SUMIFS(amount_expended,uniform_state_cluster_name,W295),SUMIFS(amount_expended,cluster_name,G295))))</f>
        <v/>
      </c>
      <c r="L295" s="8" t="n"/>
      <c r="M295" s="7" t="n"/>
      <c r="N295" s="8" t="n"/>
      <c r="O295" s="7" t="n"/>
      <c r="P295" s="7" t="n"/>
      <c r="Q295" s="8" t="n"/>
      <c r="R295" s="9" t="n"/>
      <c r="S295" s="8" t="n"/>
      <c r="T295" s="8" t="n"/>
      <c r="U295" s="8" t="n"/>
      <c r="V295" s="11">
        <f>IF(OR(B295="",C295=""),"",CONCATENATE(B295,".",C295))</f>
        <v/>
      </c>
      <c r="W295" s="6">
        <f>UPPER(TRIM(H295))</f>
        <v/>
      </c>
      <c r="X295" s="6">
        <f>UPPER(TRIM(I295))</f>
        <v/>
      </c>
      <c r="Y295" s="6">
        <f>IF(V295&lt;&gt;"",IFERROR(INDEX(federal_program_name_lookup,MATCH(V295,aln_lookup,0)),""),"")</f>
        <v/>
      </c>
    </row>
    <row r="296">
      <c r="A296" s="6">
        <f>IF(B296&lt;&gt;"", "AWARD-"&amp;TEXT(ROW()-1,"0000"), "")</f>
        <v/>
      </c>
      <c r="B296" s="7" t="n"/>
      <c r="C296" s="7" t="n"/>
      <c r="D296" s="7" t="n"/>
      <c r="E296" s="8" t="n"/>
      <c r="F296" s="9" t="n"/>
      <c r="G296" s="8" t="n"/>
      <c r="H296" s="8" t="n"/>
      <c r="I296" s="8" t="n"/>
      <c r="J296" s="10">
        <f>IF(A296="",0,SUMIFS(amount_expended,cfda_key,V296))</f>
        <v/>
      </c>
      <c r="K296" s="10">
        <f>IF(G296="OTHER CLUSTER NOT LISTED ABOVE",SUMIFS(amount_expended,uniform_other_cluster_name,X296), IF(AND(OR(G296="N/A",G296=""),H296=""),0,IF(G296="STATE CLUSTER",SUMIFS(amount_expended,uniform_state_cluster_name,W296),SUMIFS(amount_expended,cluster_name,G296))))</f>
        <v/>
      </c>
      <c r="L296" s="8" t="n"/>
      <c r="M296" s="7" t="n"/>
      <c r="N296" s="8" t="n"/>
      <c r="O296" s="7" t="n"/>
      <c r="P296" s="7" t="n"/>
      <c r="Q296" s="8" t="n"/>
      <c r="R296" s="9" t="n"/>
      <c r="S296" s="8" t="n"/>
      <c r="T296" s="8" t="n"/>
      <c r="U296" s="8" t="n"/>
      <c r="V296" s="11">
        <f>IF(OR(B296="",C296=""),"",CONCATENATE(B296,".",C296))</f>
        <v/>
      </c>
      <c r="W296" s="6">
        <f>UPPER(TRIM(H296))</f>
        <v/>
      </c>
      <c r="X296" s="6">
        <f>UPPER(TRIM(I296))</f>
        <v/>
      </c>
      <c r="Y296" s="6">
        <f>IF(V296&lt;&gt;"",IFERROR(INDEX(federal_program_name_lookup,MATCH(V296,aln_lookup,0)),""),"")</f>
        <v/>
      </c>
    </row>
    <row r="297">
      <c r="A297" s="6">
        <f>IF(B297&lt;&gt;"", "AWARD-"&amp;TEXT(ROW()-1,"0000"), "")</f>
        <v/>
      </c>
      <c r="B297" s="7" t="n"/>
      <c r="C297" s="7" t="n"/>
      <c r="D297" s="7" t="n"/>
      <c r="E297" s="8" t="n"/>
      <c r="F297" s="9" t="n"/>
      <c r="G297" s="8" t="n"/>
      <c r="H297" s="8" t="n"/>
      <c r="I297" s="8" t="n"/>
      <c r="J297" s="10">
        <f>IF(A297="",0,SUMIFS(amount_expended,cfda_key,V297))</f>
        <v/>
      </c>
      <c r="K297" s="10">
        <f>IF(G297="OTHER CLUSTER NOT LISTED ABOVE",SUMIFS(amount_expended,uniform_other_cluster_name,X297), IF(AND(OR(G297="N/A",G297=""),H297=""),0,IF(G297="STATE CLUSTER",SUMIFS(amount_expended,uniform_state_cluster_name,W297),SUMIFS(amount_expended,cluster_name,G297))))</f>
        <v/>
      </c>
      <c r="L297" s="8" t="n"/>
      <c r="M297" s="7" t="n"/>
      <c r="N297" s="8" t="n"/>
      <c r="O297" s="7" t="n"/>
      <c r="P297" s="7" t="n"/>
      <c r="Q297" s="8" t="n"/>
      <c r="R297" s="9" t="n"/>
      <c r="S297" s="8" t="n"/>
      <c r="T297" s="8" t="n"/>
      <c r="U297" s="8" t="n"/>
      <c r="V297" s="11">
        <f>IF(OR(B297="",C297=""),"",CONCATENATE(B297,".",C297))</f>
        <v/>
      </c>
      <c r="W297" s="6">
        <f>UPPER(TRIM(H297))</f>
        <v/>
      </c>
      <c r="X297" s="6">
        <f>UPPER(TRIM(I297))</f>
        <v/>
      </c>
      <c r="Y297" s="6">
        <f>IF(V297&lt;&gt;"",IFERROR(INDEX(federal_program_name_lookup,MATCH(V297,aln_lookup,0)),""),"")</f>
        <v/>
      </c>
    </row>
    <row r="298">
      <c r="A298" s="6">
        <f>IF(B298&lt;&gt;"", "AWARD-"&amp;TEXT(ROW()-1,"0000"), "")</f>
        <v/>
      </c>
      <c r="B298" s="7" t="n"/>
      <c r="C298" s="7" t="n"/>
      <c r="D298" s="7" t="n"/>
      <c r="E298" s="8" t="n"/>
      <c r="F298" s="9" t="n"/>
      <c r="G298" s="8" t="n"/>
      <c r="H298" s="8" t="n"/>
      <c r="I298" s="8" t="n"/>
      <c r="J298" s="10">
        <f>IF(A298="",0,SUMIFS(amount_expended,cfda_key,V298))</f>
        <v/>
      </c>
      <c r="K298" s="10">
        <f>IF(G298="OTHER CLUSTER NOT LISTED ABOVE",SUMIFS(amount_expended,uniform_other_cluster_name,X298), IF(AND(OR(G298="N/A",G298=""),H298=""),0,IF(G298="STATE CLUSTER",SUMIFS(amount_expended,uniform_state_cluster_name,W298),SUMIFS(amount_expended,cluster_name,G298))))</f>
        <v/>
      </c>
      <c r="L298" s="8" t="n"/>
      <c r="M298" s="7" t="n"/>
      <c r="N298" s="8" t="n"/>
      <c r="O298" s="7" t="n"/>
      <c r="P298" s="7" t="n"/>
      <c r="Q298" s="8" t="n"/>
      <c r="R298" s="9" t="n"/>
      <c r="S298" s="8" t="n"/>
      <c r="T298" s="8" t="n"/>
      <c r="U298" s="8" t="n"/>
      <c r="V298" s="11">
        <f>IF(OR(B298="",C298=""),"",CONCATENATE(B298,".",C298))</f>
        <v/>
      </c>
      <c r="W298" s="6">
        <f>UPPER(TRIM(H298))</f>
        <v/>
      </c>
      <c r="X298" s="6">
        <f>UPPER(TRIM(I298))</f>
        <v/>
      </c>
      <c r="Y298" s="6">
        <f>IF(V298&lt;&gt;"",IFERROR(INDEX(federal_program_name_lookup,MATCH(V298,aln_lookup,0)),""),"")</f>
        <v/>
      </c>
    </row>
    <row r="299">
      <c r="A299" s="6">
        <f>IF(B299&lt;&gt;"", "AWARD-"&amp;TEXT(ROW()-1,"0000"), "")</f>
        <v/>
      </c>
      <c r="B299" s="7" t="n"/>
      <c r="C299" s="7" t="n"/>
      <c r="D299" s="7" t="n"/>
      <c r="E299" s="8" t="n"/>
      <c r="F299" s="9" t="n"/>
      <c r="G299" s="8" t="n"/>
      <c r="H299" s="8" t="n"/>
      <c r="I299" s="8" t="n"/>
      <c r="J299" s="10">
        <f>IF(A299="",0,SUMIFS(amount_expended,cfda_key,V299))</f>
        <v/>
      </c>
      <c r="K299" s="10">
        <f>IF(G299="OTHER CLUSTER NOT LISTED ABOVE",SUMIFS(amount_expended,uniform_other_cluster_name,X299), IF(AND(OR(G299="N/A",G299=""),H299=""),0,IF(G299="STATE CLUSTER",SUMIFS(amount_expended,uniform_state_cluster_name,W299),SUMIFS(amount_expended,cluster_name,G299))))</f>
        <v/>
      </c>
      <c r="L299" s="8" t="n"/>
      <c r="M299" s="7" t="n"/>
      <c r="N299" s="8" t="n"/>
      <c r="O299" s="7" t="n"/>
      <c r="P299" s="7" t="n"/>
      <c r="Q299" s="8" t="n"/>
      <c r="R299" s="9" t="n"/>
      <c r="S299" s="8" t="n"/>
      <c r="T299" s="8" t="n"/>
      <c r="U299" s="8" t="n"/>
      <c r="V299" s="11">
        <f>IF(OR(B299="",C299=""),"",CONCATENATE(B299,".",C299))</f>
        <v/>
      </c>
      <c r="W299" s="6">
        <f>UPPER(TRIM(H299))</f>
        <v/>
      </c>
      <c r="X299" s="6">
        <f>UPPER(TRIM(I299))</f>
        <v/>
      </c>
      <c r="Y299" s="6">
        <f>IF(V299&lt;&gt;"",IFERROR(INDEX(federal_program_name_lookup,MATCH(V299,aln_lookup,0)),""),"")</f>
        <v/>
      </c>
    </row>
    <row r="300">
      <c r="A300" s="6">
        <f>IF(B300&lt;&gt;"", "AWARD-"&amp;TEXT(ROW()-1,"0000"), "")</f>
        <v/>
      </c>
      <c r="B300" s="7" t="n"/>
      <c r="C300" s="7" t="n"/>
      <c r="D300" s="7" t="n"/>
      <c r="E300" s="8" t="n"/>
      <c r="F300" s="9" t="n"/>
      <c r="G300" s="8" t="n"/>
      <c r="H300" s="8" t="n"/>
      <c r="I300" s="8" t="n"/>
      <c r="J300" s="10">
        <f>IF(A300="",0,SUMIFS(amount_expended,cfda_key,V300))</f>
        <v/>
      </c>
      <c r="K300" s="10">
        <f>IF(G300="OTHER CLUSTER NOT LISTED ABOVE",SUMIFS(amount_expended,uniform_other_cluster_name,X300), IF(AND(OR(G300="N/A",G300=""),H300=""),0,IF(G300="STATE CLUSTER",SUMIFS(amount_expended,uniform_state_cluster_name,W300),SUMIFS(amount_expended,cluster_name,G300))))</f>
        <v/>
      </c>
      <c r="L300" s="8" t="n"/>
      <c r="M300" s="7" t="n"/>
      <c r="N300" s="8" t="n"/>
      <c r="O300" s="7" t="n"/>
      <c r="P300" s="7" t="n"/>
      <c r="Q300" s="8" t="n"/>
      <c r="R300" s="9" t="n"/>
      <c r="S300" s="8" t="n"/>
      <c r="T300" s="8" t="n"/>
      <c r="U300" s="8" t="n"/>
      <c r="V300" s="11">
        <f>IF(OR(B300="",C300=""),"",CONCATENATE(B300,".",C300))</f>
        <v/>
      </c>
      <c r="W300" s="6">
        <f>UPPER(TRIM(H300))</f>
        <v/>
      </c>
      <c r="X300" s="6">
        <f>UPPER(TRIM(I300))</f>
        <v/>
      </c>
      <c r="Y300" s="6">
        <f>IF(V300&lt;&gt;"",IFERROR(INDEX(federal_program_name_lookup,MATCH(V300,aln_lookup,0)),""),"")</f>
        <v/>
      </c>
    </row>
    <row r="301">
      <c r="A301" s="6">
        <f>IF(B301&lt;&gt;"", "AWARD-"&amp;TEXT(ROW()-1,"0000"), "")</f>
        <v/>
      </c>
      <c r="B301" s="7" t="n"/>
      <c r="C301" s="7" t="n"/>
      <c r="D301" s="7" t="n"/>
      <c r="E301" s="8" t="n"/>
      <c r="F301" s="9" t="n"/>
      <c r="G301" s="8" t="n"/>
      <c r="H301" s="8" t="n"/>
      <c r="I301" s="8" t="n"/>
      <c r="J301" s="10">
        <f>IF(A301="",0,SUMIFS(amount_expended,cfda_key,V301))</f>
        <v/>
      </c>
      <c r="K301" s="10">
        <f>IF(G301="OTHER CLUSTER NOT LISTED ABOVE",SUMIFS(amount_expended,uniform_other_cluster_name,X301), IF(AND(OR(G301="N/A",G301=""),H301=""),0,IF(G301="STATE CLUSTER",SUMIFS(amount_expended,uniform_state_cluster_name,W301),SUMIFS(amount_expended,cluster_name,G301))))</f>
        <v/>
      </c>
      <c r="L301" s="8" t="n"/>
      <c r="M301" s="7" t="n"/>
      <c r="N301" s="8" t="n"/>
      <c r="O301" s="7" t="n"/>
      <c r="P301" s="7" t="n"/>
      <c r="Q301" s="8" t="n"/>
      <c r="R301" s="9" t="n"/>
      <c r="S301" s="8" t="n"/>
      <c r="T301" s="8" t="n"/>
      <c r="U301" s="8" t="n"/>
      <c r="V301" s="11">
        <f>IF(OR(B301="",C301=""),"",CONCATENATE(B301,".",C301))</f>
        <v/>
      </c>
      <c r="W301" s="6">
        <f>UPPER(TRIM(H301))</f>
        <v/>
      </c>
      <c r="X301" s="6">
        <f>UPPER(TRIM(I301))</f>
        <v/>
      </c>
      <c r="Y301" s="6">
        <f>IF(V301&lt;&gt;"",IFERROR(INDEX(federal_program_name_lookup,MATCH(V301,aln_lookup,0)),""),"")</f>
        <v/>
      </c>
    </row>
    <row r="302">
      <c r="A302" s="6">
        <f>IF(B302&lt;&gt;"", "AWARD-"&amp;TEXT(ROW()-1,"0000"), "")</f>
        <v/>
      </c>
      <c r="B302" s="7" t="n"/>
      <c r="C302" s="7" t="n"/>
      <c r="D302" s="7" t="n"/>
      <c r="E302" s="8" t="n"/>
      <c r="F302" s="9" t="n"/>
      <c r="G302" s="8" t="n"/>
      <c r="H302" s="8" t="n"/>
      <c r="I302" s="8" t="n"/>
      <c r="J302" s="10">
        <f>IF(A302="",0,SUMIFS(amount_expended,cfda_key,V302))</f>
        <v/>
      </c>
      <c r="K302" s="10">
        <f>IF(G302="OTHER CLUSTER NOT LISTED ABOVE",SUMIFS(amount_expended,uniform_other_cluster_name,X302), IF(AND(OR(G302="N/A",G302=""),H302=""),0,IF(G302="STATE CLUSTER",SUMIFS(amount_expended,uniform_state_cluster_name,W302),SUMIFS(amount_expended,cluster_name,G302))))</f>
        <v/>
      </c>
      <c r="L302" s="8" t="n"/>
      <c r="M302" s="7" t="n"/>
      <c r="N302" s="8" t="n"/>
      <c r="O302" s="7" t="n"/>
      <c r="P302" s="7" t="n"/>
      <c r="Q302" s="8" t="n"/>
      <c r="R302" s="9" t="n"/>
      <c r="S302" s="8" t="n"/>
      <c r="T302" s="8" t="n"/>
      <c r="U302" s="8" t="n"/>
      <c r="V302" s="11">
        <f>IF(OR(B302="",C302=""),"",CONCATENATE(B302,".",C302))</f>
        <v/>
      </c>
      <c r="W302" s="6">
        <f>UPPER(TRIM(H302))</f>
        <v/>
      </c>
      <c r="X302" s="6">
        <f>UPPER(TRIM(I302))</f>
        <v/>
      </c>
      <c r="Y302" s="6">
        <f>IF(V302&lt;&gt;"",IFERROR(INDEX(federal_program_name_lookup,MATCH(V302,aln_lookup,0)),""),"")</f>
        <v/>
      </c>
    </row>
    <row r="303">
      <c r="A303" s="6">
        <f>IF(B303&lt;&gt;"", "AWARD-"&amp;TEXT(ROW()-1,"0000"), "")</f>
        <v/>
      </c>
      <c r="B303" s="7" t="n"/>
      <c r="C303" s="7" t="n"/>
      <c r="D303" s="7" t="n"/>
      <c r="E303" s="8" t="n"/>
      <c r="F303" s="9" t="n"/>
      <c r="G303" s="8" t="n"/>
      <c r="H303" s="8" t="n"/>
      <c r="I303" s="8" t="n"/>
      <c r="J303" s="10">
        <f>IF(A303="",0,SUMIFS(amount_expended,cfda_key,V303))</f>
        <v/>
      </c>
      <c r="K303" s="10">
        <f>IF(G303="OTHER CLUSTER NOT LISTED ABOVE",SUMIFS(amount_expended,uniform_other_cluster_name,X303), IF(AND(OR(G303="N/A",G303=""),H303=""),0,IF(G303="STATE CLUSTER",SUMIFS(amount_expended,uniform_state_cluster_name,W303),SUMIFS(amount_expended,cluster_name,G303))))</f>
        <v/>
      </c>
      <c r="L303" s="8" t="n"/>
      <c r="M303" s="7" t="n"/>
      <c r="N303" s="8" t="n"/>
      <c r="O303" s="7" t="n"/>
      <c r="P303" s="7" t="n"/>
      <c r="Q303" s="8" t="n"/>
      <c r="R303" s="9" t="n"/>
      <c r="S303" s="8" t="n"/>
      <c r="T303" s="8" t="n"/>
      <c r="U303" s="8" t="n"/>
      <c r="V303" s="11">
        <f>IF(OR(B303="",C303=""),"",CONCATENATE(B303,".",C303))</f>
        <v/>
      </c>
      <c r="W303" s="6">
        <f>UPPER(TRIM(H303))</f>
        <v/>
      </c>
      <c r="X303" s="6">
        <f>UPPER(TRIM(I303))</f>
        <v/>
      </c>
      <c r="Y303" s="6">
        <f>IF(V303&lt;&gt;"",IFERROR(INDEX(federal_program_name_lookup,MATCH(V303,aln_lookup,0)),""),"")</f>
        <v/>
      </c>
    </row>
    <row r="304">
      <c r="A304" s="6">
        <f>IF(B304&lt;&gt;"", "AWARD-"&amp;TEXT(ROW()-1,"0000"), "")</f>
        <v/>
      </c>
      <c r="B304" s="7" t="n"/>
      <c r="C304" s="7" t="n"/>
      <c r="D304" s="7" t="n"/>
      <c r="E304" s="8" t="n"/>
      <c r="F304" s="9" t="n"/>
      <c r="G304" s="8" t="n"/>
      <c r="H304" s="8" t="n"/>
      <c r="I304" s="8" t="n"/>
      <c r="J304" s="10">
        <f>IF(A304="",0,SUMIFS(amount_expended,cfda_key,V304))</f>
        <v/>
      </c>
      <c r="K304" s="10">
        <f>IF(G304="OTHER CLUSTER NOT LISTED ABOVE",SUMIFS(amount_expended,uniform_other_cluster_name,X304), IF(AND(OR(G304="N/A",G304=""),H304=""),0,IF(G304="STATE CLUSTER",SUMIFS(amount_expended,uniform_state_cluster_name,W304),SUMIFS(amount_expended,cluster_name,G304))))</f>
        <v/>
      </c>
      <c r="L304" s="8" t="n"/>
      <c r="M304" s="7" t="n"/>
      <c r="N304" s="8" t="n"/>
      <c r="O304" s="7" t="n"/>
      <c r="P304" s="7" t="n"/>
      <c r="Q304" s="8" t="n"/>
      <c r="R304" s="9" t="n"/>
      <c r="S304" s="8" t="n"/>
      <c r="T304" s="8" t="n"/>
      <c r="U304" s="8" t="n"/>
      <c r="V304" s="11">
        <f>IF(OR(B304="",C304=""),"",CONCATENATE(B304,".",C304))</f>
        <v/>
      </c>
      <c r="W304" s="6">
        <f>UPPER(TRIM(H304))</f>
        <v/>
      </c>
      <c r="X304" s="6">
        <f>UPPER(TRIM(I304))</f>
        <v/>
      </c>
      <c r="Y304" s="6">
        <f>IF(V304&lt;&gt;"",IFERROR(INDEX(federal_program_name_lookup,MATCH(V304,aln_lookup,0)),""),"")</f>
        <v/>
      </c>
    </row>
    <row r="305">
      <c r="A305" s="6">
        <f>IF(B305&lt;&gt;"", "AWARD-"&amp;TEXT(ROW()-1,"0000"), "")</f>
        <v/>
      </c>
      <c r="B305" s="7" t="n"/>
      <c r="C305" s="7" t="n"/>
      <c r="D305" s="7" t="n"/>
      <c r="E305" s="8" t="n"/>
      <c r="F305" s="9" t="n"/>
      <c r="G305" s="8" t="n"/>
      <c r="H305" s="8" t="n"/>
      <c r="I305" s="8" t="n"/>
      <c r="J305" s="10">
        <f>IF(A305="",0,SUMIFS(amount_expended,cfda_key,V305))</f>
        <v/>
      </c>
      <c r="K305" s="10">
        <f>IF(G305="OTHER CLUSTER NOT LISTED ABOVE",SUMIFS(amount_expended,uniform_other_cluster_name,X305), IF(AND(OR(G305="N/A",G305=""),H305=""),0,IF(G305="STATE CLUSTER",SUMIFS(amount_expended,uniform_state_cluster_name,W305),SUMIFS(amount_expended,cluster_name,G305))))</f>
        <v/>
      </c>
      <c r="L305" s="8" t="n"/>
      <c r="M305" s="7" t="n"/>
      <c r="N305" s="8" t="n"/>
      <c r="O305" s="7" t="n"/>
      <c r="P305" s="7" t="n"/>
      <c r="Q305" s="8" t="n"/>
      <c r="R305" s="9" t="n"/>
      <c r="S305" s="8" t="n"/>
      <c r="T305" s="8" t="n"/>
      <c r="U305" s="8" t="n"/>
      <c r="V305" s="11">
        <f>IF(OR(B305="",C305=""),"",CONCATENATE(B305,".",C305))</f>
        <v/>
      </c>
      <c r="W305" s="6">
        <f>UPPER(TRIM(H305))</f>
        <v/>
      </c>
      <c r="X305" s="6">
        <f>UPPER(TRIM(I305))</f>
        <v/>
      </c>
      <c r="Y305" s="6">
        <f>IF(V305&lt;&gt;"",IFERROR(INDEX(federal_program_name_lookup,MATCH(V305,aln_lookup,0)),""),"")</f>
        <v/>
      </c>
    </row>
    <row r="306">
      <c r="A306" s="6">
        <f>IF(B306&lt;&gt;"", "AWARD-"&amp;TEXT(ROW()-1,"0000"), "")</f>
        <v/>
      </c>
      <c r="B306" s="7" t="n"/>
      <c r="C306" s="7" t="n"/>
      <c r="D306" s="7" t="n"/>
      <c r="E306" s="8" t="n"/>
      <c r="F306" s="9" t="n"/>
      <c r="G306" s="8" t="n"/>
      <c r="H306" s="8" t="n"/>
      <c r="I306" s="8" t="n"/>
      <c r="J306" s="10">
        <f>IF(A306="",0,SUMIFS(amount_expended,cfda_key,V306))</f>
        <v/>
      </c>
      <c r="K306" s="10">
        <f>IF(G306="OTHER CLUSTER NOT LISTED ABOVE",SUMIFS(amount_expended,uniform_other_cluster_name,X306), IF(AND(OR(G306="N/A",G306=""),H306=""),0,IF(G306="STATE CLUSTER",SUMIFS(amount_expended,uniform_state_cluster_name,W306),SUMIFS(amount_expended,cluster_name,G306))))</f>
        <v/>
      </c>
      <c r="L306" s="8" t="n"/>
      <c r="M306" s="7" t="n"/>
      <c r="N306" s="8" t="n"/>
      <c r="O306" s="7" t="n"/>
      <c r="P306" s="7" t="n"/>
      <c r="Q306" s="8" t="n"/>
      <c r="R306" s="9" t="n"/>
      <c r="S306" s="8" t="n"/>
      <c r="T306" s="8" t="n"/>
      <c r="U306" s="8" t="n"/>
      <c r="V306" s="11">
        <f>IF(OR(B306="",C306=""),"",CONCATENATE(B306,".",C306))</f>
        <v/>
      </c>
      <c r="W306" s="6">
        <f>UPPER(TRIM(H306))</f>
        <v/>
      </c>
      <c r="X306" s="6">
        <f>UPPER(TRIM(I306))</f>
        <v/>
      </c>
      <c r="Y306" s="6">
        <f>IF(V306&lt;&gt;"",IFERROR(INDEX(federal_program_name_lookup,MATCH(V306,aln_lookup,0)),""),"")</f>
        <v/>
      </c>
    </row>
    <row r="307">
      <c r="A307" s="6">
        <f>IF(B307&lt;&gt;"", "AWARD-"&amp;TEXT(ROW()-1,"0000"), "")</f>
        <v/>
      </c>
      <c r="B307" s="7" t="n"/>
      <c r="C307" s="7" t="n"/>
      <c r="D307" s="7" t="n"/>
      <c r="E307" s="8" t="n"/>
      <c r="F307" s="9" t="n"/>
      <c r="G307" s="8" t="n"/>
      <c r="H307" s="8" t="n"/>
      <c r="I307" s="8" t="n"/>
      <c r="J307" s="10">
        <f>IF(A307="",0,SUMIFS(amount_expended,cfda_key,V307))</f>
        <v/>
      </c>
      <c r="K307" s="10">
        <f>IF(G307="OTHER CLUSTER NOT LISTED ABOVE",SUMIFS(amount_expended,uniform_other_cluster_name,X307), IF(AND(OR(G307="N/A",G307=""),H307=""),0,IF(G307="STATE CLUSTER",SUMIFS(amount_expended,uniform_state_cluster_name,W307),SUMIFS(amount_expended,cluster_name,G307))))</f>
        <v/>
      </c>
      <c r="L307" s="8" t="n"/>
      <c r="M307" s="7" t="n"/>
      <c r="N307" s="8" t="n"/>
      <c r="O307" s="7" t="n"/>
      <c r="P307" s="7" t="n"/>
      <c r="Q307" s="8" t="n"/>
      <c r="R307" s="9" t="n"/>
      <c r="S307" s="8" t="n"/>
      <c r="T307" s="8" t="n"/>
      <c r="U307" s="8" t="n"/>
      <c r="V307" s="11">
        <f>IF(OR(B307="",C307=""),"",CONCATENATE(B307,".",C307))</f>
        <v/>
      </c>
      <c r="W307" s="6">
        <f>UPPER(TRIM(H307))</f>
        <v/>
      </c>
      <c r="X307" s="6">
        <f>UPPER(TRIM(I307))</f>
        <v/>
      </c>
      <c r="Y307" s="6">
        <f>IF(V307&lt;&gt;"",IFERROR(INDEX(federal_program_name_lookup,MATCH(V307,aln_lookup,0)),""),"")</f>
        <v/>
      </c>
    </row>
    <row r="308">
      <c r="A308" s="6">
        <f>IF(B308&lt;&gt;"", "AWARD-"&amp;TEXT(ROW()-1,"0000"), "")</f>
        <v/>
      </c>
      <c r="B308" s="7" t="n"/>
      <c r="C308" s="7" t="n"/>
      <c r="D308" s="7" t="n"/>
      <c r="E308" s="8" t="n"/>
      <c r="F308" s="9" t="n"/>
      <c r="G308" s="8" t="n"/>
      <c r="H308" s="8" t="n"/>
      <c r="I308" s="8" t="n"/>
      <c r="J308" s="10">
        <f>IF(A308="",0,SUMIFS(amount_expended,cfda_key,V308))</f>
        <v/>
      </c>
      <c r="K308" s="10">
        <f>IF(G308="OTHER CLUSTER NOT LISTED ABOVE",SUMIFS(amount_expended,uniform_other_cluster_name,X308), IF(AND(OR(G308="N/A",G308=""),H308=""),0,IF(G308="STATE CLUSTER",SUMIFS(amount_expended,uniform_state_cluster_name,W308),SUMIFS(amount_expended,cluster_name,G308))))</f>
        <v/>
      </c>
      <c r="L308" s="8" t="n"/>
      <c r="M308" s="7" t="n"/>
      <c r="N308" s="8" t="n"/>
      <c r="O308" s="7" t="n"/>
      <c r="P308" s="7" t="n"/>
      <c r="Q308" s="8" t="n"/>
      <c r="R308" s="9" t="n"/>
      <c r="S308" s="8" t="n"/>
      <c r="T308" s="8" t="n"/>
      <c r="U308" s="8" t="n"/>
      <c r="V308" s="11">
        <f>IF(OR(B308="",C308=""),"",CONCATENATE(B308,".",C308))</f>
        <v/>
      </c>
      <c r="W308" s="6">
        <f>UPPER(TRIM(H308))</f>
        <v/>
      </c>
      <c r="X308" s="6">
        <f>UPPER(TRIM(I308))</f>
        <v/>
      </c>
      <c r="Y308" s="6">
        <f>IF(V308&lt;&gt;"",IFERROR(INDEX(federal_program_name_lookup,MATCH(V308,aln_lookup,0)),""),"")</f>
        <v/>
      </c>
    </row>
    <row r="309">
      <c r="A309" s="6">
        <f>IF(B309&lt;&gt;"", "AWARD-"&amp;TEXT(ROW()-1,"0000"), "")</f>
        <v/>
      </c>
      <c r="B309" s="7" t="n"/>
      <c r="C309" s="7" t="n"/>
      <c r="D309" s="7" t="n"/>
      <c r="E309" s="8" t="n"/>
      <c r="F309" s="9" t="n"/>
      <c r="G309" s="8" t="n"/>
      <c r="H309" s="8" t="n"/>
      <c r="I309" s="8" t="n"/>
      <c r="J309" s="10">
        <f>IF(A309="",0,SUMIFS(amount_expended,cfda_key,V309))</f>
        <v/>
      </c>
      <c r="K309" s="10">
        <f>IF(G309="OTHER CLUSTER NOT LISTED ABOVE",SUMIFS(amount_expended,uniform_other_cluster_name,X309), IF(AND(OR(G309="N/A",G309=""),H309=""),0,IF(G309="STATE CLUSTER",SUMIFS(amount_expended,uniform_state_cluster_name,W309),SUMIFS(amount_expended,cluster_name,G309))))</f>
        <v/>
      </c>
      <c r="L309" s="8" t="n"/>
      <c r="M309" s="7" t="n"/>
      <c r="N309" s="8" t="n"/>
      <c r="O309" s="7" t="n"/>
      <c r="P309" s="7" t="n"/>
      <c r="Q309" s="8" t="n"/>
      <c r="R309" s="9" t="n"/>
      <c r="S309" s="8" t="n"/>
      <c r="T309" s="8" t="n"/>
      <c r="U309" s="8" t="n"/>
      <c r="V309" s="11">
        <f>IF(OR(B309="",C309=""),"",CONCATENATE(B309,".",C309))</f>
        <v/>
      </c>
      <c r="W309" s="6">
        <f>UPPER(TRIM(H309))</f>
        <v/>
      </c>
      <c r="X309" s="6">
        <f>UPPER(TRIM(I309))</f>
        <v/>
      </c>
      <c r="Y309" s="6">
        <f>IF(V309&lt;&gt;"",IFERROR(INDEX(federal_program_name_lookup,MATCH(V309,aln_lookup,0)),""),"")</f>
        <v/>
      </c>
    </row>
    <row r="310">
      <c r="A310" s="6">
        <f>IF(B310&lt;&gt;"", "AWARD-"&amp;TEXT(ROW()-1,"0000"), "")</f>
        <v/>
      </c>
      <c r="B310" s="7" t="n"/>
      <c r="C310" s="7" t="n"/>
      <c r="D310" s="7" t="n"/>
      <c r="E310" s="8" t="n"/>
      <c r="F310" s="9" t="n"/>
      <c r="G310" s="8" t="n"/>
      <c r="H310" s="8" t="n"/>
      <c r="I310" s="8" t="n"/>
      <c r="J310" s="10">
        <f>IF(A310="",0,SUMIFS(amount_expended,cfda_key,V310))</f>
        <v/>
      </c>
      <c r="K310" s="10">
        <f>IF(G310="OTHER CLUSTER NOT LISTED ABOVE",SUMIFS(amount_expended,uniform_other_cluster_name,X310), IF(AND(OR(G310="N/A",G310=""),H310=""),0,IF(G310="STATE CLUSTER",SUMIFS(amount_expended,uniform_state_cluster_name,W310),SUMIFS(amount_expended,cluster_name,G310))))</f>
        <v/>
      </c>
      <c r="L310" s="8" t="n"/>
      <c r="M310" s="7" t="n"/>
      <c r="N310" s="8" t="n"/>
      <c r="O310" s="7" t="n"/>
      <c r="P310" s="7" t="n"/>
      <c r="Q310" s="8" t="n"/>
      <c r="R310" s="9" t="n"/>
      <c r="S310" s="8" t="n"/>
      <c r="T310" s="8" t="n"/>
      <c r="U310" s="8" t="n"/>
      <c r="V310" s="11">
        <f>IF(OR(B310="",C310=""),"",CONCATENATE(B310,".",C310))</f>
        <v/>
      </c>
      <c r="W310" s="6">
        <f>UPPER(TRIM(H310))</f>
        <v/>
      </c>
      <c r="X310" s="6">
        <f>UPPER(TRIM(I310))</f>
        <v/>
      </c>
      <c r="Y310" s="6">
        <f>IF(V310&lt;&gt;"",IFERROR(INDEX(federal_program_name_lookup,MATCH(V310,aln_lookup,0)),""),"")</f>
        <v/>
      </c>
    </row>
    <row r="311">
      <c r="A311" s="6">
        <f>IF(B311&lt;&gt;"", "AWARD-"&amp;TEXT(ROW()-1,"0000"), "")</f>
        <v/>
      </c>
      <c r="B311" s="7" t="n"/>
      <c r="C311" s="7" t="n"/>
      <c r="D311" s="7" t="n"/>
      <c r="E311" s="8" t="n"/>
      <c r="F311" s="9" t="n"/>
      <c r="G311" s="8" t="n"/>
      <c r="H311" s="8" t="n"/>
      <c r="I311" s="8" t="n"/>
      <c r="J311" s="10">
        <f>IF(A311="",0,SUMIFS(amount_expended,cfda_key,V311))</f>
        <v/>
      </c>
      <c r="K311" s="10">
        <f>IF(G311="OTHER CLUSTER NOT LISTED ABOVE",SUMIFS(amount_expended,uniform_other_cluster_name,X311), IF(AND(OR(G311="N/A",G311=""),H311=""),0,IF(G311="STATE CLUSTER",SUMIFS(amount_expended,uniform_state_cluster_name,W311),SUMIFS(amount_expended,cluster_name,G311))))</f>
        <v/>
      </c>
      <c r="L311" s="8" t="n"/>
      <c r="M311" s="7" t="n"/>
      <c r="N311" s="8" t="n"/>
      <c r="O311" s="7" t="n"/>
      <c r="P311" s="7" t="n"/>
      <c r="Q311" s="8" t="n"/>
      <c r="R311" s="9" t="n"/>
      <c r="S311" s="8" t="n"/>
      <c r="T311" s="8" t="n"/>
      <c r="U311" s="8" t="n"/>
      <c r="V311" s="11">
        <f>IF(OR(B311="",C311=""),"",CONCATENATE(B311,".",C311))</f>
        <v/>
      </c>
      <c r="W311" s="6">
        <f>UPPER(TRIM(H311))</f>
        <v/>
      </c>
      <c r="X311" s="6">
        <f>UPPER(TRIM(I311))</f>
        <v/>
      </c>
      <c r="Y311" s="6">
        <f>IF(V311&lt;&gt;"",IFERROR(INDEX(federal_program_name_lookup,MATCH(V311,aln_lookup,0)),""),"")</f>
        <v/>
      </c>
    </row>
    <row r="312">
      <c r="A312" s="6">
        <f>IF(B312&lt;&gt;"", "AWARD-"&amp;TEXT(ROW()-1,"0000"), "")</f>
        <v/>
      </c>
      <c r="B312" s="7" t="n"/>
      <c r="C312" s="7" t="n"/>
      <c r="D312" s="7" t="n"/>
      <c r="E312" s="8" t="n"/>
      <c r="F312" s="9" t="n"/>
      <c r="G312" s="8" t="n"/>
      <c r="H312" s="8" t="n"/>
      <c r="I312" s="8" t="n"/>
      <c r="J312" s="10">
        <f>IF(A312="",0,SUMIFS(amount_expended,cfda_key,V312))</f>
        <v/>
      </c>
      <c r="K312" s="10">
        <f>IF(G312="OTHER CLUSTER NOT LISTED ABOVE",SUMIFS(amount_expended,uniform_other_cluster_name,X312), IF(AND(OR(G312="N/A",G312=""),H312=""),0,IF(G312="STATE CLUSTER",SUMIFS(amount_expended,uniform_state_cluster_name,W312),SUMIFS(amount_expended,cluster_name,G312))))</f>
        <v/>
      </c>
      <c r="L312" s="8" t="n"/>
      <c r="M312" s="7" t="n"/>
      <c r="N312" s="8" t="n"/>
      <c r="O312" s="7" t="n"/>
      <c r="P312" s="7" t="n"/>
      <c r="Q312" s="8" t="n"/>
      <c r="R312" s="9" t="n"/>
      <c r="S312" s="8" t="n"/>
      <c r="T312" s="8" t="n"/>
      <c r="U312" s="8" t="n"/>
      <c r="V312" s="11">
        <f>IF(OR(B312="",C312=""),"",CONCATENATE(B312,".",C312))</f>
        <v/>
      </c>
      <c r="W312" s="6">
        <f>UPPER(TRIM(H312))</f>
        <v/>
      </c>
      <c r="X312" s="6">
        <f>UPPER(TRIM(I312))</f>
        <v/>
      </c>
      <c r="Y312" s="6">
        <f>IF(V312&lt;&gt;"",IFERROR(INDEX(federal_program_name_lookup,MATCH(V312,aln_lookup,0)),""),"")</f>
        <v/>
      </c>
    </row>
    <row r="313">
      <c r="A313" s="6">
        <f>IF(B313&lt;&gt;"", "AWARD-"&amp;TEXT(ROW()-1,"0000"), "")</f>
        <v/>
      </c>
      <c r="B313" s="7" t="n"/>
      <c r="C313" s="7" t="n"/>
      <c r="D313" s="7" t="n"/>
      <c r="E313" s="8" t="n"/>
      <c r="F313" s="9" t="n"/>
      <c r="G313" s="8" t="n"/>
      <c r="H313" s="8" t="n"/>
      <c r="I313" s="8" t="n"/>
      <c r="J313" s="10">
        <f>IF(A313="",0,SUMIFS(amount_expended,cfda_key,V313))</f>
        <v/>
      </c>
      <c r="K313" s="10">
        <f>IF(G313="OTHER CLUSTER NOT LISTED ABOVE",SUMIFS(amount_expended,uniform_other_cluster_name,X313), IF(AND(OR(G313="N/A",G313=""),H313=""),0,IF(G313="STATE CLUSTER",SUMIFS(amount_expended,uniform_state_cluster_name,W313),SUMIFS(amount_expended,cluster_name,G313))))</f>
        <v/>
      </c>
      <c r="L313" s="8" t="n"/>
      <c r="M313" s="7" t="n"/>
      <c r="N313" s="8" t="n"/>
      <c r="O313" s="7" t="n"/>
      <c r="P313" s="7" t="n"/>
      <c r="Q313" s="8" t="n"/>
      <c r="R313" s="9" t="n"/>
      <c r="S313" s="8" t="n"/>
      <c r="T313" s="8" t="n"/>
      <c r="U313" s="8" t="n"/>
      <c r="V313" s="11">
        <f>IF(OR(B313="",C313=""),"",CONCATENATE(B313,".",C313))</f>
        <v/>
      </c>
      <c r="W313" s="6">
        <f>UPPER(TRIM(H313))</f>
        <v/>
      </c>
      <c r="X313" s="6">
        <f>UPPER(TRIM(I313))</f>
        <v/>
      </c>
      <c r="Y313" s="6">
        <f>IF(V313&lt;&gt;"",IFERROR(INDEX(federal_program_name_lookup,MATCH(V313,aln_lookup,0)),""),"")</f>
        <v/>
      </c>
    </row>
    <row r="314">
      <c r="A314" s="6">
        <f>IF(B314&lt;&gt;"", "AWARD-"&amp;TEXT(ROW()-1,"0000"), "")</f>
        <v/>
      </c>
      <c r="B314" s="7" t="n"/>
      <c r="C314" s="7" t="n"/>
      <c r="D314" s="7" t="n"/>
      <c r="E314" s="8" t="n"/>
      <c r="F314" s="9" t="n"/>
      <c r="G314" s="8" t="n"/>
      <c r="H314" s="8" t="n"/>
      <c r="I314" s="8" t="n"/>
      <c r="J314" s="10">
        <f>IF(A314="",0,SUMIFS(amount_expended,cfda_key,V314))</f>
        <v/>
      </c>
      <c r="K314" s="10">
        <f>IF(G314="OTHER CLUSTER NOT LISTED ABOVE",SUMIFS(amount_expended,uniform_other_cluster_name,X314), IF(AND(OR(G314="N/A",G314=""),H314=""),0,IF(G314="STATE CLUSTER",SUMIFS(amount_expended,uniform_state_cluster_name,W314),SUMIFS(amount_expended,cluster_name,G314))))</f>
        <v/>
      </c>
      <c r="L314" s="8" t="n"/>
      <c r="M314" s="7" t="n"/>
      <c r="N314" s="8" t="n"/>
      <c r="O314" s="7" t="n"/>
      <c r="P314" s="7" t="n"/>
      <c r="Q314" s="8" t="n"/>
      <c r="R314" s="9" t="n"/>
      <c r="S314" s="8" t="n"/>
      <c r="T314" s="8" t="n"/>
      <c r="U314" s="8" t="n"/>
      <c r="V314" s="11">
        <f>IF(OR(B314="",C314=""),"",CONCATENATE(B314,".",C314))</f>
        <v/>
      </c>
      <c r="W314" s="6">
        <f>UPPER(TRIM(H314))</f>
        <v/>
      </c>
      <c r="X314" s="6">
        <f>UPPER(TRIM(I314))</f>
        <v/>
      </c>
      <c r="Y314" s="6">
        <f>IF(V314&lt;&gt;"",IFERROR(INDEX(federal_program_name_lookup,MATCH(V314,aln_lookup,0)),""),"")</f>
        <v/>
      </c>
    </row>
    <row r="315">
      <c r="A315" s="6">
        <f>IF(B315&lt;&gt;"", "AWARD-"&amp;TEXT(ROW()-1,"0000"), "")</f>
        <v/>
      </c>
      <c r="B315" s="7" t="n"/>
      <c r="C315" s="7" t="n"/>
      <c r="D315" s="7" t="n"/>
      <c r="E315" s="8" t="n"/>
      <c r="F315" s="9" t="n"/>
      <c r="G315" s="8" t="n"/>
      <c r="H315" s="8" t="n"/>
      <c r="I315" s="8" t="n"/>
      <c r="J315" s="10">
        <f>IF(A315="",0,SUMIFS(amount_expended,cfda_key,V315))</f>
        <v/>
      </c>
      <c r="K315" s="10">
        <f>IF(G315="OTHER CLUSTER NOT LISTED ABOVE",SUMIFS(amount_expended,uniform_other_cluster_name,X315), IF(AND(OR(G315="N/A",G315=""),H315=""),0,IF(G315="STATE CLUSTER",SUMIFS(amount_expended,uniform_state_cluster_name,W315),SUMIFS(amount_expended,cluster_name,G315))))</f>
        <v/>
      </c>
      <c r="L315" s="8" t="n"/>
      <c r="M315" s="7" t="n"/>
      <c r="N315" s="8" t="n"/>
      <c r="O315" s="7" t="n"/>
      <c r="P315" s="7" t="n"/>
      <c r="Q315" s="8" t="n"/>
      <c r="R315" s="9" t="n"/>
      <c r="S315" s="8" t="n"/>
      <c r="T315" s="8" t="n"/>
      <c r="U315" s="8" t="n"/>
      <c r="V315" s="11">
        <f>IF(OR(B315="",C315=""),"",CONCATENATE(B315,".",C315))</f>
        <v/>
      </c>
      <c r="W315" s="6">
        <f>UPPER(TRIM(H315))</f>
        <v/>
      </c>
      <c r="X315" s="6">
        <f>UPPER(TRIM(I315))</f>
        <v/>
      </c>
      <c r="Y315" s="6">
        <f>IF(V315&lt;&gt;"",IFERROR(INDEX(federal_program_name_lookup,MATCH(V315,aln_lookup,0)),""),"")</f>
        <v/>
      </c>
    </row>
    <row r="316">
      <c r="A316" s="6">
        <f>IF(B316&lt;&gt;"", "AWARD-"&amp;TEXT(ROW()-1,"0000"), "")</f>
        <v/>
      </c>
      <c r="B316" s="7" t="n"/>
      <c r="C316" s="7" t="n"/>
      <c r="D316" s="7" t="n"/>
      <c r="E316" s="8" t="n"/>
      <c r="F316" s="9" t="n"/>
      <c r="G316" s="8" t="n"/>
      <c r="H316" s="8" t="n"/>
      <c r="I316" s="8" t="n"/>
      <c r="J316" s="10">
        <f>IF(A316="",0,SUMIFS(amount_expended,cfda_key,V316))</f>
        <v/>
      </c>
      <c r="K316" s="10">
        <f>IF(G316="OTHER CLUSTER NOT LISTED ABOVE",SUMIFS(amount_expended,uniform_other_cluster_name,X316), IF(AND(OR(G316="N/A",G316=""),H316=""),0,IF(G316="STATE CLUSTER",SUMIFS(amount_expended,uniform_state_cluster_name,W316),SUMIFS(amount_expended,cluster_name,G316))))</f>
        <v/>
      </c>
      <c r="L316" s="8" t="n"/>
      <c r="M316" s="7" t="n"/>
      <c r="N316" s="8" t="n"/>
      <c r="O316" s="7" t="n"/>
      <c r="P316" s="7" t="n"/>
      <c r="Q316" s="8" t="n"/>
      <c r="R316" s="9" t="n"/>
      <c r="S316" s="8" t="n"/>
      <c r="T316" s="8" t="n"/>
      <c r="U316" s="8" t="n"/>
      <c r="V316" s="11">
        <f>IF(OR(B316="",C316=""),"",CONCATENATE(B316,".",C316))</f>
        <v/>
      </c>
      <c r="W316" s="6">
        <f>UPPER(TRIM(H316))</f>
        <v/>
      </c>
      <c r="X316" s="6">
        <f>UPPER(TRIM(I316))</f>
        <v/>
      </c>
      <c r="Y316" s="6">
        <f>IF(V316&lt;&gt;"",IFERROR(INDEX(federal_program_name_lookup,MATCH(V316,aln_lookup,0)),""),"")</f>
        <v/>
      </c>
    </row>
    <row r="317">
      <c r="A317" s="6">
        <f>IF(B317&lt;&gt;"", "AWARD-"&amp;TEXT(ROW()-1,"0000"), "")</f>
        <v/>
      </c>
      <c r="B317" s="7" t="n"/>
      <c r="C317" s="7" t="n"/>
      <c r="D317" s="7" t="n"/>
      <c r="E317" s="8" t="n"/>
      <c r="F317" s="9" t="n"/>
      <c r="G317" s="8" t="n"/>
      <c r="H317" s="8" t="n"/>
      <c r="I317" s="8" t="n"/>
      <c r="J317" s="10">
        <f>IF(A317="",0,SUMIFS(amount_expended,cfda_key,V317))</f>
        <v/>
      </c>
      <c r="K317" s="10">
        <f>IF(G317="OTHER CLUSTER NOT LISTED ABOVE",SUMIFS(amount_expended,uniform_other_cluster_name,X317), IF(AND(OR(G317="N/A",G317=""),H317=""),0,IF(G317="STATE CLUSTER",SUMIFS(amount_expended,uniform_state_cluster_name,W317),SUMIFS(amount_expended,cluster_name,G317))))</f>
        <v/>
      </c>
      <c r="L317" s="8" t="n"/>
      <c r="M317" s="7" t="n"/>
      <c r="N317" s="8" t="n"/>
      <c r="O317" s="7" t="n"/>
      <c r="P317" s="7" t="n"/>
      <c r="Q317" s="8" t="n"/>
      <c r="R317" s="9" t="n"/>
      <c r="S317" s="8" t="n"/>
      <c r="T317" s="8" t="n"/>
      <c r="U317" s="8" t="n"/>
      <c r="V317" s="11">
        <f>IF(OR(B317="",C317=""),"",CONCATENATE(B317,".",C317))</f>
        <v/>
      </c>
      <c r="W317" s="6">
        <f>UPPER(TRIM(H317))</f>
        <v/>
      </c>
      <c r="X317" s="6">
        <f>UPPER(TRIM(I317))</f>
        <v/>
      </c>
      <c r="Y317" s="6">
        <f>IF(V317&lt;&gt;"",IFERROR(INDEX(federal_program_name_lookup,MATCH(V317,aln_lookup,0)),""),"")</f>
        <v/>
      </c>
    </row>
    <row r="318">
      <c r="A318" s="6">
        <f>IF(B318&lt;&gt;"", "AWARD-"&amp;TEXT(ROW()-1,"0000"), "")</f>
        <v/>
      </c>
      <c r="B318" s="7" t="n"/>
      <c r="C318" s="7" t="n"/>
      <c r="D318" s="7" t="n"/>
      <c r="E318" s="8" t="n"/>
      <c r="F318" s="9" t="n"/>
      <c r="G318" s="8" t="n"/>
      <c r="H318" s="8" t="n"/>
      <c r="I318" s="8" t="n"/>
      <c r="J318" s="10">
        <f>IF(A318="",0,SUMIFS(amount_expended,cfda_key,V318))</f>
        <v/>
      </c>
      <c r="K318" s="10">
        <f>IF(G318="OTHER CLUSTER NOT LISTED ABOVE",SUMIFS(amount_expended,uniform_other_cluster_name,X318), IF(AND(OR(G318="N/A",G318=""),H318=""),0,IF(G318="STATE CLUSTER",SUMIFS(amount_expended,uniform_state_cluster_name,W318),SUMIFS(amount_expended,cluster_name,G318))))</f>
        <v/>
      </c>
      <c r="L318" s="8" t="n"/>
      <c r="M318" s="7" t="n"/>
      <c r="N318" s="8" t="n"/>
      <c r="O318" s="7" t="n"/>
      <c r="P318" s="7" t="n"/>
      <c r="Q318" s="8" t="n"/>
      <c r="R318" s="9" t="n"/>
      <c r="S318" s="8" t="n"/>
      <c r="T318" s="8" t="n"/>
      <c r="U318" s="8" t="n"/>
      <c r="V318" s="11">
        <f>IF(OR(B318="",C318=""),"",CONCATENATE(B318,".",C318))</f>
        <v/>
      </c>
      <c r="W318" s="6">
        <f>UPPER(TRIM(H318))</f>
        <v/>
      </c>
      <c r="X318" s="6">
        <f>UPPER(TRIM(I318))</f>
        <v/>
      </c>
      <c r="Y318" s="6">
        <f>IF(V318&lt;&gt;"",IFERROR(INDEX(federal_program_name_lookup,MATCH(V318,aln_lookup,0)),""),"")</f>
        <v/>
      </c>
    </row>
    <row r="319">
      <c r="A319" s="6">
        <f>IF(B319&lt;&gt;"", "AWARD-"&amp;TEXT(ROW()-1,"0000"), "")</f>
        <v/>
      </c>
      <c r="B319" s="7" t="n"/>
      <c r="C319" s="7" t="n"/>
      <c r="D319" s="7" t="n"/>
      <c r="E319" s="8" t="n"/>
      <c r="F319" s="9" t="n"/>
      <c r="G319" s="8" t="n"/>
      <c r="H319" s="8" t="n"/>
      <c r="I319" s="8" t="n"/>
      <c r="J319" s="10">
        <f>IF(A319="",0,SUMIFS(amount_expended,cfda_key,V319))</f>
        <v/>
      </c>
      <c r="K319" s="10">
        <f>IF(G319="OTHER CLUSTER NOT LISTED ABOVE",SUMIFS(amount_expended,uniform_other_cluster_name,X319), IF(AND(OR(G319="N/A",G319=""),H319=""),0,IF(G319="STATE CLUSTER",SUMIFS(amount_expended,uniform_state_cluster_name,W319),SUMIFS(amount_expended,cluster_name,G319))))</f>
        <v/>
      </c>
      <c r="L319" s="8" t="n"/>
      <c r="M319" s="7" t="n"/>
      <c r="N319" s="8" t="n"/>
      <c r="O319" s="7" t="n"/>
      <c r="P319" s="7" t="n"/>
      <c r="Q319" s="8" t="n"/>
      <c r="R319" s="9" t="n"/>
      <c r="S319" s="8" t="n"/>
      <c r="T319" s="8" t="n"/>
      <c r="U319" s="8" t="n"/>
      <c r="V319" s="11">
        <f>IF(OR(B319="",C319=""),"",CONCATENATE(B319,".",C319))</f>
        <v/>
      </c>
      <c r="W319" s="6">
        <f>UPPER(TRIM(H319))</f>
        <v/>
      </c>
      <c r="X319" s="6">
        <f>UPPER(TRIM(I319))</f>
        <v/>
      </c>
      <c r="Y319" s="6">
        <f>IF(V319&lt;&gt;"",IFERROR(INDEX(federal_program_name_lookup,MATCH(V319,aln_lookup,0)),""),"")</f>
        <v/>
      </c>
    </row>
    <row r="320">
      <c r="A320" s="6">
        <f>IF(B320&lt;&gt;"", "AWARD-"&amp;TEXT(ROW()-1,"0000"), "")</f>
        <v/>
      </c>
      <c r="B320" s="7" t="n"/>
      <c r="C320" s="7" t="n"/>
      <c r="D320" s="7" t="n"/>
      <c r="E320" s="8" t="n"/>
      <c r="F320" s="9" t="n"/>
      <c r="G320" s="8" t="n"/>
      <c r="H320" s="8" t="n"/>
      <c r="I320" s="8" t="n"/>
      <c r="J320" s="10">
        <f>IF(A320="",0,SUMIFS(amount_expended,cfda_key,V320))</f>
        <v/>
      </c>
      <c r="K320" s="10">
        <f>IF(G320="OTHER CLUSTER NOT LISTED ABOVE",SUMIFS(amount_expended,uniform_other_cluster_name,X320), IF(AND(OR(G320="N/A",G320=""),H320=""),0,IF(G320="STATE CLUSTER",SUMIFS(amount_expended,uniform_state_cluster_name,W320),SUMIFS(amount_expended,cluster_name,G320))))</f>
        <v/>
      </c>
      <c r="L320" s="8" t="n"/>
      <c r="M320" s="7" t="n"/>
      <c r="N320" s="8" t="n"/>
      <c r="O320" s="7" t="n"/>
      <c r="P320" s="7" t="n"/>
      <c r="Q320" s="8" t="n"/>
      <c r="R320" s="9" t="n"/>
      <c r="S320" s="8" t="n"/>
      <c r="T320" s="8" t="n"/>
      <c r="U320" s="8" t="n"/>
      <c r="V320" s="11">
        <f>IF(OR(B320="",C320=""),"",CONCATENATE(B320,".",C320))</f>
        <v/>
      </c>
      <c r="W320" s="6">
        <f>UPPER(TRIM(H320))</f>
        <v/>
      </c>
      <c r="X320" s="6">
        <f>UPPER(TRIM(I320))</f>
        <v/>
      </c>
      <c r="Y320" s="6">
        <f>IF(V320&lt;&gt;"",IFERROR(INDEX(federal_program_name_lookup,MATCH(V320,aln_lookup,0)),""),"")</f>
        <v/>
      </c>
    </row>
    <row r="321">
      <c r="A321" s="6">
        <f>IF(B321&lt;&gt;"", "AWARD-"&amp;TEXT(ROW()-1,"0000"), "")</f>
        <v/>
      </c>
      <c r="B321" s="7" t="n"/>
      <c r="C321" s="7" t="n"/>
      <c r="D321" s="7" t="n"/>
      <c r="E321" s="8" t="n"/>
      <c r="F321" s="9" t="n"/>
      <c r="G321" s="8" t="n"/>
      <c r="H321" s="8" t="n"/>
      <c r="I321" s="8" t="n"/>
      <c r="J321" s="10">
        <f>IF(A321="",0,SUMIFS(amount_expended,cfda_key,V321))</f>
        <v/>
      </c>
      <c r="K321" s="10">
        <f>IF(G321="OTHER CLUSTER NOT LISTED ABOVE",SUMIFS(amount_expended,uniform_other_cluster_name,X321), IF(AND(OR(G321="N/A",G321=""),H321=""),0,IF(G321="STATE CLUSTER",SUMIFS(amount_expended,uniform_state_cluster_name,W321),SUMIFS(amount_expended,cluster_name,G321))))</f>
        <v/>
      </c>
      <c r="L321" s="8" t="n"/>
      <c r="M321" s="7" t="n"/>
      <c r="N321" s="8" t="n"/>
      <c r="O321" s="7" t="n"/>
      <c r="P321" s="7" t="n"/>
      <c r="Q321" s="8" t="n"/>
      <c r="R321" s="9" t="n"/>
      <c r="S321" s="8" t="n"/>
      <c r="T321" s="8" t="n"/>
      <c r="U321" s="8" t="n"/>
      <c r="V321" s="11">
        <f>IF(OR(B321="",C321=""),"",CONCATENATE(B321,".",C321))</f>
        <v/>
      </c>
      <c r="W321" s="6">
        <f>UPPER(TRIM(H321))</f>
        <v/>
      </c>
      <c r="X321" s="6">
        <f>UPPER(TRIM(I321))</f>
        <v/>
      </c>
      <c r="Y321" s="6">
        <f>IF(V321&lt;&gt;"",IFERROR(INDEX(federal_program_name_lookup,MATCH(V321,aln_lookup,0)),""),"")</f>
        <v/>
      </c>
    </row>
    <row r="322">
      <c r="A322" s="6">
        <f>IF(B322&lt;&gt;"", "AWARD-"&amp;TEXT(ROW()-1,"0000"), "")</f>
        <v/>
      </c>
      <c r="B322" s="7" t="n"/>
      <c r="C322" s="7" t="n"/>
      <c r="D322" s="7" t="n"/>
      <c r="E322" s="8" t="n"/>
      <c r="F322" s="9" t="n"/>
      <c r="G322" s="8" t="n"/>
      <c r="H322" s="8" t="n"/>
      <c r="I322" s="8" t="n"/>
      <c r="J322" s="10">
        <f>IF(A322="",0,SUMIFS(amount_expended,cfda_key,V322))</f>
        <v/>
      </c>
      <c r="K322" s="10">
        <f>IF(G322="OTHER CLUSTER NOT LISTED ABOVE",SUMIFS(amount_expended,uniform_other_cluster_name,X322), IF(AND(OR(G322="N/A",G322=""),H322=""),0,IF(G322="STATE CLUSTER",SUMIFS(amount_expended,uniform_state_cluster_name,W322),SUMIFS(amount_expended,cluster_name,G322))))</f>
        <v/>
      </c>
      <c r="L322" s="8" t="n"/>
      <c r="M322" s="7" t="n"/>
      <c r="N322" s="8" t="n"/>
      <c r="O322" s="7" t="n"/>
      <c r="P322" s="7" t="n"/>
      <c r="Q322" s="8" t="n"/>
      <c r="R322" s="9" t="n"/>
      <c r="S322" s="8" t="n"/>
      <c r="T322" s="8" t="n"/>
      <c r="U322" s="8" t="n"/>
      <c r="V322" s="11">
        <f>IF(OR(B322="",C322=""),"",CONCATENATE(B322,".",C322))</f>
        <v/>
      </c>
      <c r="W322" s="6">
        <f>UPPER(TRIM(H322))</f>
        <v/>
      </c>
      <c r="X322" s="6">
        <f>UPPER(TRIM(I322))</f>
        <v/>
      </c>
      <c r="Y322" s="6">
        <f>IF(V322&lt;&gt;"",IFERROR(INDEX(federal_program_name_lookup,MATCH(V322,aln_lookup,0)),""),"")</f>
        <v/>
      </c>
    </row>
    <row r="323">
      <c r="A323" s="6">
        <f>IF(B323&lt;&gt;"", "AWARD-"&amp;TEXT(ROW()-1,"0000"), "")</f>
        <v/>
      </c>
      <c r="B323" s="7" t="n"/>
      <c r="C323" s="7" t="n"/>
      <c r="D323" s="7" t="n"/>
      <c r="E323" s="8" t="n"/>
      <c r="F323" s="9" t="n"/>
      <c r="G323" s="8" t="n"/>
      <c r="H323" s="8" t="n"/>
      <c r="I323" s="8" t="n"/>
      <c r="J323" s="10">
        <f>IF(A323="",0,SUMIFS(amount_expended,cfda_key,V323))</f>
        <v/>
      </c>
      <c r="K323" s="10">
        <f>IF(G323="OTHER CLUSTER NOT LISTED ABOVE",SUMIFS(amount_expended,uniform_other_cluster_name,X323), IF(AND(OR(G323="N/A",G323=""),H323=""),0,IF(G323="STATE CLUSTER",SUMIFS(amount_expended,uniform_state_cluster_name,W323),SUMIFS(amount_expended,cluster_name,G323))))</f>
        <v/>
      </c>
      <c r="L323" s="8" t="n"/>
      <c r="M323" s="7" t="n"/>
      <c r="N323" s="8" t="n"/>
      <c r="O323" s="7" t="n"/>
      <c r="P323" s="7" t="n"/>
      <c r="Q323" s="8" t="n"/>
      <c r="R323" s="9" t="n"/>
      <c r="S323" s="8" t="n"/>
      <c r="T323" s="8" t="n"/>
      <c r="U323" s="8" t="n"/>
      <c r="V323" s="11">
        <f>IF(OR(B323="",C323=""),"",CONCATENATE(B323,".",C323))</f>
        <v/>
      </c>
      <c r="W323" s="6">
        <f>UPPER(TRIM(H323))</f>
        <v/>
      </c>
      <c r="X323" s="6">
        <f>UPPER(TRIM(I323))</f>
        <v/>
      </c>
      <c r="Y323" s="6">
        <f>IF(V323&lt;&gt;"",IFERROR(INDEX(federal_program_name_lookup,MATCH(V323,aln_lookup,0)),""),"")</f>
        <v/>
      </c>
    </row>
    <row r="324">
      <c r="A324" s="6">
        <f>IF(B324&lt;&gt;"", "AWARD-"&amp;TEXT(ROW()-1,"0000"), "")</f>
        <v/>
      </c>
      <c r="B324" s="7" t="n"/>
      <c r="C324" s="7" t="n"/>
      <c r="D324" s="7" t="n"/>
      <c r="E324" s="8" t="n"/>
      <c r="F324" s="9" t="n"/>
      <c r="G324" s="8" t="n"/>
      <c r="H324" s="8" t="n"/>
      <c r="I324" s="8" t="n"/>
      <c r="J324" s="10">
        <f>IF(A324="",0,SUMIFS(amount_expended,cfda_key,V324))</f>
        <v/>
      </c>
      <c r="K324" s="10">
        <f>IF(G324="OTHER CLUSTER NOT LISTED ABOVE",SUMIFS(amount_expended,uniform_other_cluster_name,X324), IF(AND(OR(G324="N/A",G324=""),H324=""),0,IF(G324="STATE CLUSTER",SUMIFS(amount_expended,uniform_state_cluster_name,W324),SUMIFS(amount_expended,cluster_name,G324))))</f>
        <v/>
      </c>
      <c r="L324" s="8" t="n"/>
      <c r="M324" s="7" t="n"/>
      <c r="N324" s="8" t="n"/>
      <c r="O324" s="7" t="n"/>
      <c r="P324" s="7" t="n"/>
      <c r="Q324" s="8" t="n"/>
      <c r="R324" s="9" t="n"/>
      <c r="S324" s="8" t="n"/>
      <c r="T324" s="8" t="n"/>
      <c r="U324" s="8" t="n"/>
      <c r="V324" s="11">
        <f>IF(OR(B324="",C324=""),"",CONCATENATE(B324,".",C324))</f>
        <v/>
      </c>
      <c r="W324" s="6">
        <f>UPPER(TRIM(H324))</f>
        <v/>
      </c>
      <c r="X324" s="6">
        <f>UPPER(TRIM(I324))</f>
        <v/>
      </c>
      <c r="Y324" s="6">
        <f>IF(V324&lt;&gt;"",IFERROR(INDEX(federal_program_name_lookup,MATCH(V324,aln_lookup,0)),""),"")</f>
        <v/>
      </c>
    </row>
    <row r="325">
      <c r="A325" s="6">
        <f>IF(B325&lt;&gt;"", "AWARD-"&amp;TEXT(ROW()-1,"0000"), "")</f>
        <v/>
      </c>
      <c r="B325" s="7" t="n"/>
      <c r="C325" s="7" t="n"/>
      <c r="D325" s="7" t="n"/>
      <c r="E325" s="8" t="n"/>
      <c r="F325" s="9" t="n"/>
      <c r="G325" s="8" t="n"/>
      <c r="H325" s="8" t="n"/>
      <c r="I325" s="8" t="n"/>
      <c r="J325" s="10">
        <f>IF(A325="",0,SUMIFS(amount_expended,cfda_key,V325))</f>
        <v/>
      </c>
      <c r="K325" s="10">
        <f>IF(G325="OTHER CLUSTER NOT LISTED ABOVE",SUMIFS(amount_expended,uniform_other_cluster_name,X325), IF(AND(OR(G325="N/A",G325=""),H325=""),0,IF(G325="STATE CLUSTER",SUMIFS(amount_expended,uniform_state_cluster_name,W325),SUMIFS(amount_expended,cluster_name,G325))))</f>
        <v/>
      </c>
      <c r="L325" s="8" t="n"/>
      <c r="M325" s="7" t="n"/>
      <c r="N325" s="8" t="n"/>
      <c r="O325" s="7" t="n"/>
      <c r="P325" s="7" t="n"/>
      <c r="Q325" s="8" t="n"/>
      <c r="R325" s="9" t="n"/>
      <c r="S325" s="8" t="n"/>
      <c r="T325" s="8" t="n"/>
      <c r="U325" s="8" t="n"/>
      <c r="V325" s="11">
        <f>IF(OR(B325="",C325=""),"",CONCATENATE(B325,".",C325))</f>
        <v/>
      </c>
      <c r="W325" s="6">
        <f>UPPER(TRIM(H325))</f>
        <v/>
      </c>
      <c r="X325" s="6">
        <f>UPPER(TRIM(I325))</f>
        <v/>
      </c>
      <c r="Y325" s="6">
        <f>IF(V325&lt;&gt;"",IFERROR(INDEX(federal_program_name_lookup,MATCH(V325,aln_lookup,0)),""),"")</f>
        <v/>
      </c>
    </row>
    <row r="326">
      <c r="A326" s="6">
        <f>IF(B326&lt;&gt;"", "AWARD-"&amp;TEXT(ROW()-1,"0000"), "")</f>
        <v/>
      </c>
      <c r="B326" s="7" t="n"/>
      <c r="C326" s="7" t="n"/>
      <c r="D326" s="7" t="n"/>
      <c r="E326" s="8" t="n"/>
      <c r="F326" s="9" t="n"/>
      <c r="G326" s="8" t="n"/>
      <c r="H326" s="8" t="n"/>
      <c r="I326" s="8" t="n"/>
      <c r="J326" s="10">
        <f>IF(A326="",0,SUMIFS(amount_expended,cfda_key,V326))</f>
        <v/>
      </c>
      <c r="K326" s="10">
        <f>IF(G326="OTHER CLUSTER NOT LISTED ABOVE",SUMIFS(amount_expended,uniform_other_cluster_name,X326), IF(AND(OR(G326="N/A",G326=""),H326=""),0,IF(G326="STATE CLUSTER",SUMIFS(amount_expended,uniform_state_cluster_name,W326),SUMIFS(amount_expended,cluster_name,G326))))</f>
        <v/>
      </c>
      <c r="L326" s="8" t="n"/>
      <c r="M326" s="7" t="n"/>
      <c r="N326" s="8" t="n"/>
      <c r="O326" s="7" t="n"/>
      <c r="P326" s="7" t="n"/>
      <c r="Q326" s="8" t="n"/>
      <c r="R326" s="9" t="n"/>
      <c r="S326" s="8" t="n"/>
      <c r="T326" s="8" t="n"/>
      <c r="U326" s="8" t="n"/>
      <c r="V326" s="11">
        <f>IF(OR(B326="",C326=""),"",CONCATENATE(B326,".",C326))</f>
        <v/>
      </c>
      <c r="W326" s="6">
        <f>UPPER(TRIM(H326))</f>
        <v/>
      </c>
      <c r="X326" s="6">
        <f>UPPER(TRIM(I326))</f>
        <v/>
      </c>
      <c r="Y326" s="6">
        <f>IF(V326&lt;&gt;"",IFERROR(INDEX(federal_program_name_lookup,MATCH(V326,aln_lookup,0)),""),"")</f>
        <v/>
      </c>
    </row>
    <row r="327">
      <c r="A327" s="6">
        <f>IF(B327&lt;&gt;"", "AWARD-"&amp;TEXT(ROW()-1,"0000"), "")</f>
        <v/>
      </c>
      <c r="B327" s="7" t="n"/>
      <c r="C327" s="7" t="n"/>
      <c r="D327" s="7" t="n"/>
      <c r="E327" s="8" t="n"/>
      <c r="F327" s="9" t="n"/>
      <c r="G327" s="8" t="n"/>
      <c r="H327" s="8" t="n"/>
      <c r="I327" s="8" t="n"/>
      <c r="J327" s="10">
        <f>IF(A327="",0,SUMIFS(amount_expended,cfda_key,V327))</f>
        <v/>
      </c>
      <c r="K327" s="10">
        <f>IF(G327="OTHER CLUSTER NOT LISTED ABOVE",SUMIFS(amount_expended,uniform_other_cluster_name,X327), IF(AND(OR(G327="N/A",G327=""),H327=""),0,IF(G327="STATE CLUSTER",SUMIFS(amount_expended,uniform_state_cluster_name,W327),SUMIFS(amount_expended,cluster_name,G327))))</f>
        <v/>
      </c>
      <c r="L327" s="8" t="n"/>
      <c r="M327" s="7" t="n"/>
      <c r="N327" s="8" t="n"/>
      <c r="O327" s="7" t="n"/>
      <c r="P327" s="7" t="n"/>
      <c r="Q327" s="8" t="n"/>
      <c r="R327" s="9" t="n"/>
      <c r="S327" s="8" t="n"/>
      <c r="T327" s="8" t="n"/>
      <c r="U327" s="8" t="n"/>
      <c r="V327" s="11">
        <f>IF(OR(B327="",C327=""),"",CONCATENATE(B327,".",C327))</f>
        <v/>
      </c>
      <c r="W327" s="6">
        <f>UPPER(TRIM(H327))</f>
        <v/>
      </c>
      <c r="X327" s="6">
        <f>UPPER(TRIM(I327))</f>
        <v/>
      </c>
      <c r="Y327" s="6">
        <f>IF(V327&lt;&gt;"",IFERROR(INDEX(federal_program_name_lookup,MATCH(V327,aln_lookup,0)),""),"")</f>
        <v/>
      </c>
    </row>
    <row r="328">
      <c r="A328" s="6">
        <f>IF(B328&lt;&gt;"", "AWARD-"&amp;TEXT(ROW()-1,"0000"), "")</f>
        <v/>
      </c>
      <c r="B328" s="7" t="n"/>
      <c r="C328" s="7" t="n"/>
      <c r="D328" s="7" t="n"/>
      <c r="E328" s="8" t="n"/>
      <c r="F328" s="9" t="n"/>
      <c r="G328" s="8" t="n"/>
      <c r="H328" s="8" t="n"/>
      <c r="I328" s="8" t="n"/>
      <c r="J328" s="10">
        <f>IF(A328="",0,SUMIFS(amount_expended,cfda_key,V328))</f>
        <v/>
      </c>
      <c r="K328" s="10">
        <f>IF(G328="OTHER CLUSTER NOT LISTED ABOVE",SUMIFS(amount_expended,uniform_other_cluster_name,X328), IF(AND(OR(G328="N/A",G328=""),H328=""),0,IF(G328="STATE CLUSTER",SUMIFS(amount_expended,uniform_state_cluster_name,W328),SUMIFS(amount_expended,cluster_name,G328))))</f>
        <v/>
      </c>
      <c r="L328" s="8" t="n"/>
      <c r="M328" s="7" t="n"/>
      <c r="N328" s="8" t="n"/>
      <c r="O328" s="7" t="n"/>
      <c r="P328" s="7" t="n"/>
      <c r="Q328" s="8" t="n"/>
      <c r="R328" s="9" t="n"/>
      <c r="S328" s="8" t="n"/>
      <c r="T328" s="8" t="n"/>
      <c r="U328" s="8" t="n"/>
      <c r="V328" s="11">
        <f>IF(OR(B328="",C328=""),"",CONCATENATE(B328,".",C328))</f>
        <v/>
      </c>
      <c r="W328" s="6">
        <f>UPPER(TRIM(H328))</f>
        <v/>
      </c>
      <c r="X328" s="6">
        <f>UPPER(TRIM(I328))</f>
        <v/>
      </c>
      <c r="Y328" s="6">
        <f>IF(V328&lt;&gt;"",IFERROR(INDEX(federal_program_name_lookup,MATCH(V328,aln_lookup,0)),""),"")</f>
        <v/>
      </c>
    </row>
    <row r="329">
      <c r="A329" s="6">
        <f>IF(B329&lt;&gt;"", "AWARD-"&amp;TEXT(ROW()-1,"0000"), "")</f>
        <v/>
      </c>
      <c r="B329" s="7" t="n"/>
      <c r="C329" s="7" t="n"/>
      <c r="D329" s="7" t="n"/>
      <c r="E329" s="8" t="n"/>
      <c r="F329" s="9" t="n"/>
      <c r="G329" s="8" t="n"/>
      <c r="H329" s="8" t="n"/>
      <c r="I329" s="8" t="n"/>
      <c r="J329" s="10">
        <f>IF(A329="",0,SUMIFS(amount_expended,cfda_key,V329))</f>
        <v/>
      </c>
      <c r="K329" s="10">
        <f>IF(G329="OTHER CLUSTER NOT LISTED ABOVE",SUMIFS(amount_expended,uniform_other_cluster_name,X329), IF(AND(OR(G329="N/A",G329=""),H329=""),0,IF(G329="STATE CLUSTER",SUMIFS(amount_expended,uniform_state_cluster_name,W329),SUMIFS(amount_expended,cluster_name,G329))))</f>
        <v/>
      </c>
      <c r="L329" s="8" t="n"/>
      <c r="M329" s="7" t="n"/>
      <c r="N329" s="8" t="n"/>
      <c r="O329" s="7" t="n"/>
      <c r="P329" s="7" t="n"/>
      <c r="Q329" s="8" t="n"/>
      <c r="R329" s="9" t="n"/>
      <c r="S329" s="8" t="n"/>
      <c r="T329" s="8" t="n"/>
      <c r="U329" s="8" t="n"/>
      <c r="V329" s="11">
        <f>IF(OR(B329="",C329=""),"",CONCATENATE(B329,".",C329))</f>
        <v/>
      </c>
      <c r="W329" s="6">
        <f>UPPER(TRIM(H329))</f>
        <v/>
      </c>
      <c r="X329" s="6">
        <f>UPPER(TRIM(I329))</f>
        <v/>
      </c>
      <c r="Y329" s="6">
        <f>IF(V329&lt;&gt;"",IFERROR(INDEX(federal_program_name_lookup,MATCH(V329,aln_lookup,0)),""),"")</f>
        <v/>
      </c>
    </row>
    <row r="330">
      <c r="A330" s="6">
        <f>IF(B330&lt;&gt;"", "AWARD-"&amp;TEXT(ROW()-1,"0000"), "")</f>
        <v/>
      </c>
      <c r="B330" s="7" t="n"/>
      <c r="C330" s="7" t="n"/>
      <c r="D330" s="7" t="n"/>
      <c r="E330" s="8" t="n"/>
      <c r="F330" s="9" t="n"/>
      <c r="G330" s="8" t="n"/>
      <c r="H330" s="8" t="n"/>
      <c r="I330" s="8" t="n"/>
      <c r="J330" s="10">
        <f>IF(A330="",0,SUMIFS(amount_expended,cfda_key,V330))</f>
        <v/>
      </c>
      <c r="K330" s="10">
        <f>IF(G330="OTHER CLUSTER NOT LISTED ABOVE",SUMIFS(amount_expended,uniform_other_cluster_name,X330), IF(AND(OR(G330="N/A",G330=""),H330=""),0,IF(G330="STATE CLUSTER",SUMIFS(amount_expended,uniform_state_cluster_name,W330),SUMIFS(amount_expended,cluster_name,G330))))</f>
        <v/>
      </c>
      <c r="L330" s="8" t="n"/>
      <c r="M330" s="7" t="n"/>
      <c r="N330" s="8" t="n"/>
      <c r="O330" s="7" t="n"/>
      <c r="P330" s="7" t="n"/>
      <c r="Q330" s="8" t="n"/>
      <c r="R330" s="9" t="n"/>
      <c r="S330" s="8" t="n"/>
      <c r="T330" s="8" t="n"/>
      <c r="U330" s="8" t="n"/>
      <c r="V330" s="11">
        <f>IF(OR(B330="",C330=""),"",CONCATENATE(B330,".",C330))</f>
        <v/>
      </c>
      <c r="W330" s="6">
        <f>UPPER(TRIM(H330))</f>
        <v/>
      </c>
      <c r="X330" s="6">
        <f>UPPER(TRIM(I330))</f>
        <v/>
      </c>
      <c r="Y330" s="6">
        <f>IF(V330&lt;&gt;"",IFERROR(INDEX(federal_program_name_lookup,MATCH(V330,aln_lookup,0)),""),"")</f>
        <v/>
      </c>
    </row>
    <row r="331">
      <c r="A331" s="6">
        <f>IF(B331&lt;&gt;"", "AWARD-"&amp;TEXT(ROW()-1,"0000"), "")</f>
        <v/>
      </c>
      <c r="B331" s="7" t="n"/>
      <c r="C331" s="7" t="n"/>
      <c r="D331" s="7" t="n"/>
      <c r="E331" s="8" t="n"/>
      <c r="F331" s="9" t="n"/>
      <c r="G331" s="8" t="n"/>
      <c r="H331" s="8" t="n"/>
      <c r="I331" s="8" t="n"/>
      <c r="J331" s="10">
        <f>IF(A331="",0,SUMIFS(amount_expended,cfda_key,V331))</f>
        <v/>
      </c>
      <c r="K331" s="10">
        <f>IF(G331="OTHER CLUSTER NOT LISTED ABOVE",SUMIFS(amount_expended,uniform_other_cluster_name,X331), IF(AND(OR(G331="N/A",G331=""),H331=""),0,IF(G331="STATE CLUSTER",SUMIFS(amount_expended,uniform_state_cluster_name,W331),SUMIFS(amount_expended,cluster_name,G331))))</f>
        <v/>
      </c>
      <c r="L331" s="8" t="n"/>
      <c r="M331" s="7" t="n"/>
      <c r="N331" s="8" t="n"/>
      <c r="O331" s="7" t="n"/>
      <c r="P331" s="7" t="n"/>
      <c r="Q331" s="8" t="n"/>
      <c r="R331" s="9" t="n"/>
      <c r="S331" s="8" t="n"/>
      <c r="T331" s="8" t="n"/>
      <c r="U331" s="8" t="n"/>
      <c r="V331" s="11">
        <f>IF(OR(B331="",C331=""),"",CONCATENATE(B331,".",C331))</f>
        <v/>
      </c>
      <c r="W331" s="6">
        <f>UPPER(TRIM(H331))</f>
        <v/>
      </c>
      <c r="X331" s="6">
        <f>UPPER(TRIM(I331))</f>
        <v/>
      </c>
      <c r="Y331" s="6">
        <f>IF(V331&lt;&gt;"",IFERROR(INDEX(federal_program_name_lookup,MATCH(V331,aln_lookup,0)),""),"")</f>
        <v/>
      </c>
    </row>
    <row r="332">
      <c r="A332" s="6">
        <f>IF(B332&lt;&gt;"", "AWARD-"&amp;TEXT(ROW()-1,"0000"), "")</f>
        <v/>
      </c>
      <c r="B332" s="7" t="n"/>
      <c r="C332" s="7" t="n"/>
      <c r="D332" s="7" t="n"/>
      <c r="E332" s="8" t="n"/>
      <c r="F332" s="9" t="n"/>
      <c r="G332" s="8" t="n"/>
      <c r="H332" s="8" t="n"/>
      <c r="I332" s="8" t="n"/>
      <c r="J332" s="10">
        <f>IF(A332="",0,SUMIFS(amount_expended,cfda_key,V332))</f>
        <v/>
      </c>
      <c r="K332" s="10">
        <f>IF(G332="OTHER CLUSTER NOT LISTED ABOVE",SUMIFS(amount_expended,uniform_other_cluster_name,X332), IF(AND(OR(G332="N/A",G332=""),H332=""),0,IF(G332="STATE CLUSTER",SUMIFS(amount_expended,uniform_state_cluster_name,W332),SUMIFS(amount_expended,cluster_name,G332))))</f>
        <v/>
      </c>
      <c r="L332" s="8" t="n"/>
      <c r="M332" s="7" t="n"/>
      <c r="N332" s="8" t="n"/>
      <c r="O332" s="7" t="n"/>
      <c r="P332" s="7" t="n"/>
      <c r="Q332" s="8" t="n"/>
      <c r="R332" s="9" t="n"/>
      <c r="S332" s="8" t="n"/>
      <c r="T332" s="8" t="n"/>
      <c r="U332" s="8" t="n"/>
      <c r="V332" s="11">
        <f>IF(OR(B332="",C332=""),"",CONCATENATE(B332,".",C332))</f>
        <v/>
      </c>
      <c r="W332" s="6">
        <f>UPPER(TRIM(H332))</f>
        <v/>
      </c>
      <c r="X332" s="6">
        <f>UPPER(TRIM(I332))</f>
        <v/>
      </c>
      <c r="Y332" s="6">
        <f>IF(V332&lt;&gt;"",IFERROR(INDEX(federal_program_name_lookup,MATCH(V332,aln_lookup,0)),""),"")</f>
        <v/>
      </c>
    </row>
    <row r="333">
      <c r="A333" s="6">
        <f>IF(B333&lt;&gt;"", "AWARD-"&amp;TEXT(ROW()-1,"0000"), "")</f>
        <v/>
      </c>
      <c r="B333" s="7" t="n"/>
      <c r="C333" s="7" t="n"/>
      <c r="D333" s="7" t="n"/>
      <c r="E333" s="8" t="n"/>
      <c r="F333" s="9" t="n"/>
      <c r="G333" s="8" t="n"/>
      <c r="H333" s="8" t="n"/>
      <c r="I333" s="8" t="n"/>
      <c r="J333" s="10">
        <f>IF(A333="",0,SUMIFS(amount_expended,cfda_key,V333))</f>
        <v/>
      </c>
      <c r="K333" s="10">
        <f>IF(G333="OTHER CLUSTER NOT LISTED ABOVE",SUMIFS(amount_expended,uniform_other_cluster_name,X333), IF(AND(OR(G333="N/A",G333=""),H333=""),0,IF(G333="STATE CLUSTER",SUMIFS(amount_expended,uniform_state_cluster_name,W333),SUMIFS(amount_expended,cluster_name,G333))))</f>
        <v/>
      </c>
      <c r="L333" s="8" t="n"/>
      <c r="M333" s="7" t="n"/>
      <c r="N333" s="8" t="n"/>
      <c r="O333" s="7" t="n"/>
      <c r="P333" s="7" t="n"/>
      <c r="Q333" s="8" t="n"/>
      <c r="R333" s="9" t="n"/>
      <c r="S333" s="8" t="n"/>
      <c r="T333" s="8" t="n"/>
      <c r="U333" s="8" t="n"/>
      <c r="V333" s="11">
        <f>IF(OR(B333="",C333=""),"",CONCATENATE(B333,".",C333))</f>
        <v/>
      </c>
      <c r="W333" s="6">
        <f>UPPER(TRIM(H333))</f>
        <v/>
      </c>
      <c r="X333" s="6">
        <f>UPPER(TRIM(I333))</f>
        <v/>
      </c>
      <c r="Y333" s="6">
        <f>IF(V333&lt;&gt;"",IFERROR(INDEX(federal_program_name_lookup,MATCH(V333,aln_lookup,0)),""),"")</f>
        <v/>
      </c>
    </row>
    <row r="334">
      <c r="A334" s="6">
        <f>IF(B334&lt;&gt;"", "AWARD-"&amp;TEXT(ROW()-1,"0000"), "")</f>
        <v/>
      </c>
      <c r="B334" s="7" t="n"/>
      <c r="C334" s="7" t="n"/>
      <c r="D334" s="7" t="n"/>
      <c r="E334" s="8" t="n"/>
      <c r="F334" s="9" t="n"/>
      <c r="G334" s="8" t="n"/>
      <c r="H334" s="8" t="n"/>
      <c r="I334" s="8" t="n"/>
      <c r="J334" s="10">
        <f>IF(A334="",0,SUMIFS(amount_expended,cfda_key,V334))</f>
        <v/>
      </c>
      <c r="K334" s="10">
        <f>IF(G334="OTHER CLUSTER NOT LISTED ABOVE",SUMIFS(amount_expended,uniform_other_cluster_name,X334), IF(AND(OR(G334="N/A",G334=""),H334=""),0,IF(G334="STATE CLUSTER",SUMIFS(amount_expended,uniform_state_cluster_name,W334),SUMIFS(amount_expended,cluster_name,G334))))</f>
        <v/>
      </c>
      <c r="L334" s="8" t="n"/>
      <c r="M334" s="7" t="n"/>
      <c r="N334" s="8" t="n"/>
      <c r="O334" s="7" t="n"/>
      <c r="P334" s="7" t="n"/>
      <c r="Q334" s="8" t="n"/>
      <c r="R334" s="9" t="n"/>
      <c r="S334" s="8" t="n"/>
      <c r="T334" s="8" t="n"/>
      <c r="U334" s="8" t="n"/>
      <c r="V334" s="11">
        <f>IF(OR(B334="",C334=""),"",CONCATENATE(B334,".",C334))</f>
        <v/>
      </c>
      <c r="W334" s="6">
        <f>UPPER(TRIM(H334))</f>
        <v/>
      </c>
      <c r="X334" s="6">
        <f>UPPER(TRIM(I334))</f>
        <v/>
      </c>
      <c r="Y334" s="6">
        <f>IF(V334&lt;&gt;"",IFERROR(INDEX(federal_program_name_lookup,MATCH(V334,aln_lookup,0)),""),"")</f>
        <v/>
      </c>
    </row>
    <row r="335">
      <c r="A335" s="6">
        <f>IF(B335&lt;&gt;"", "AWARD-"&amp;TEXT(ROW()-1,"0000"), "")</f>
        <v/>
      </c>
      <c r="B335" s="7" t="n"/>
      <c r="C335" s="7" t="n"/>
      <c r="D335" s="7" t="n"/>
      <c r="E335" s="8" t="n"/>
      <c r="F335" s="9" t="n"/>
      <c r="G335" s="8" t="n"/>
      <c r="H335" s="8" t="n"/>
      <c r="I335" s="8" t="n"/>
      <c r="J335" s="10">
        <f>IF(A335="",0,SUMIFS(amount_expended,cfda_key,V335))</f>
        <v/>
      </c>
      <c r="K335" s="10">
        <f>IF(G335="OTHER CLUSTER NOT LISTED ABOVE",SUMIFS(amount_expended,uniform_other_cluster_name,X335), IF(AND(OR(G335="N/A",G335=""),H335=""),0,IF(G335="STATE CLUSTER",SUMIFS(amount_expended,uniform_state_cluster_name,W335),SUMIFS(amount_expended,cluster_name,G335))))</f>
        <v/>
      </c>
      <c r="L335" s="8" t="n"/>
      <c r="M335" s="7" t="n"/>
      <c r="N335" s="8" t="n"/>
      <c r="O335" s="7" t="n"/>
      <c r="P335" s="7" t="n"/>
      <c r="Q335" s="8" t="n"/>
      <c r="R335" s="9" t="n"/>
      <c r="S335" s="8" t="n"/>
      <c r="T335" s="8" t="n"/>
      <c r="U335" s="8" t="n"/>
      <c r="V335" s="11">
        <f>IF(OR(B335="",C335=""),"",CONCATENATE(B335,".",C335))</f>
        <v/>
      </c>
      <c r="W335" s="6">
        <f>UPPER(TRIM(H335))</f>
        <v/>
      </c>
      <c r="X335" s="6">
        <f>UPPER(TRIM(I335))</f>
        <v/>
      </c>
      <c r="Y335" s="6">
        <f>IF(V335&lt;&gt;"",IFERROR(INDEX(federal_program_name_lookup,MATCH(V335,aln_lookup,0)),""),"")</f>
        <v/>
      </c>
    </row>
    <row r="336">
      <c r="A336" s="6">
        <f>IF(B336&lt;&gt;"", "AWARD-"&amp;TEXT(ROW()-1,"0000"), "")</f>
        <v/>
      </c>
      <c r="B336" s="7" t="n"/>
      <c r="C336" s="7" t="n"/>
      <c r="D336" s="7" t="n"/>
      <c r="E336" s="8" t="n"/>
      <c r="F336" s="9" t="n"/>
      <c r="G336" s="8" t="n"/>
      <c r="H336" s="8" t="n"/>
      <c r="I336" s="8" t="n"/>
      <c r="J336" s="10">
        <f>IF(A336="",0,SUMIFS(amount_expended,cfda_key,V336))</f>
        <v/>
      </c>
      <c r="K336" s="10">
        <f>IF(G336="OTHER CLUSTER NOT LISTED ABOVE",SUMIFS(amount_expended,uniform_other_cluster_name,X336), IF(AND(OR(G336="N/A",G336=""),H336=""),0,IF(G336="STATE CLUSTER",SUMIFS(amount_expended,uniform_state_cluster_name,W336),SUMIFS(amount_expended,cluster_name,G336))))</f>
        <v/>
      </c>
      <c r="L336" s="8" t="n"/>
      <c r="M336" s="7" t="n"/>
      <c r="N336" s="8" t="n"/>
      <c r="O336" s="7" t="n"/>
      <c r="P336" s="7" t="n"/>
      <c r="Q336" s="8" t="n"/>
      <c r="R336" s="9" t="n"/>
      <c r="S336" s="8" t="n"/>
      <c r="T336" s="8" t="n"/>
      <c r="U336" s="8" t="n"/>
      <c r="V336" s="11">
        <f>IF(OR(B336="",C336=""),"",CONCATENATE(B336,".",C336))</f>
        <v/>
      </c>
      <c r="W336" s="6">
        <f>UPPER(TRIM(H336))</f>
        <v/>
      </c>
      <c r="X336" s="6">
        <f>UPPER(TRIM(I336))</f>
        <v/>
      </c>
      <c r="Y336" s="6">
        <f>IF(V336&lt;&gt;"",IFERROR(INDEX(federal_program_name_lookup,MATCH(V336,aln_lookup,0)),""),"")</f>
        <v/>
      </c>
    </row>
    <row r="337">
      <c r="A337" s="6">
        <f>IF(B337&lt;&gt;"", "AWARD-"&amp;TEXT(ROW()-1,"0000"), "")</f>
        <v/>
      </c>
      <c r="B337" s="7" t="n"/>
      <c r="C337" s="7" t="n"/>
      <c r="D337" s="7" t="n"/>
      <c r="E337" s="8" t="n"/>
      <c r="F337" s="9" t="n"/>
      <c r="G337" s="8" t="n"/>
      <c r="H337" s="8" t="n"/>
      <c r="I337" s="8" t="n"/>
      <c r="J337" s="10">
        <f>IF(A337="",0,SUMIFS(amount_expended,cfda_key,V337))</f>
        <v/>
      </c>
      <c r="K337" s="10">
        <f>IF(G337="OTHER CLUSTER NOT LISTED ABOVE",SUMIFS(amount_expended,uniform_other_cluster_name,X337), IF(AND(OR(G337="N/A",G337=""),H337=""),0,IF(G337="STATE CLUSTER",SUMIFS(amount_expended,uniform_state_cluster_name,W337),SUMIFS(amount_expended,cluster_name,G337))))</f>
        <v/>
      </c>
      <c r="L337" s="8" t="n"/>
      <c r="M337" s="7" t="n"/>
      <c r="N337" s="8" t="n"/>
      <c r="O337" s="7" t="n"/>
      <c r="P337" s="7" t="n"/>
      <c r="Q337" s="8" t="n"/>
      <c r="R337" s="9" t="n"/>
      <c r="S337" s="8" t="n"/>
      <c r="T337" s="8" t="n"/>
      <c r="U337" s="8" t="n"/>
      <c r="V337" s="11">
        <f>IF(OR(B337="",C337=""),"",CONCATENATE(B337,".",C337))</f>
        <v/>
      </c>
      <c r="W337" s="6">
        <f>UPPER(TRIM(H337))</f>
        <v/>
      </c>
      <c r="X337" s="6">
        <f>UPPER(TRIM(I337))</f>
        <v/>
      </c>
      <c r="Y337" s="6">
        <f>IF(V337&lt;&gt;"",IFERROR(INDEX(federal_program_name_lookup,MATCH(V337,aln_lookup,0)),""),"")</f>
        <v/>
      </c>
    </row>
    <row r="338">
      <c r="A338" s="6">
        <f>IF(B338&lt;&gt;"", "AWARD-"&amp;TEXT(ROW()-1,"0000"), "")</f>
        <v/>
      </c>
      <c r="B338" s="7" t="n"/>
      <c r="C338" s="7" t="n"/>
      <c r="D338" s="7" t="n"/>
      <c r="E338" s="8" t="n"/>
      <c r="F338" s="9" t="n"/>
      <c r="G338" s="8" t="n"/>
      <c r="H338" s="8" t="n"/>
      <c r="I338" s="8" t="n"/>
      <c r="J338" s="10">
        <f>IF(A338="",0,SUMIFS(amount_expended,cfda_key,V338))</f>
        <v/>
      </c>
      <c r="K338" s="10">
        <f>IF(G338="OTHER CLUSTER NOT LISTED ABOVE",SUMIFS(amount_expended,uniform_other_cluster_name,X338), IF(AND(OR(G338="N/A",G338=""),H338=""),0,IF(G338="STATE CLUSTER",SUMIFS(amount_expended,uniform_state_cluster_name,W338),SUMIFS(amount_expended,cluster_name,G338))))</f>
        <v/>
      </c>
      <c r="L338" s="8" t="n"/>
      <c r="M338" s="7" t="n"/>
      <c r="N338" s="8" t="n"/>
      <c r="O338" s="7" t="n"/>
      <c r="P338" s="7" t="n"/>
      <c r="Q338" s="8" t="n"/>
      <c r="R338" s="9" t="n"/>
      <c r="S338" s="8" t="n"/>
      <c r="T338" s="8" t="n"/>
      <c r="U338" s="8" t="n"/>
      <c r="V338" s="11">
        <f>IF(OR(B338="",C338=""),"",CONCATENATE(B338,".",C338))</f>
        <v/>
      </c>
      <c r="W338" s="6">
        <f>UPPER(TRIM(H338))</f>
        <v/>
      </c>
      <c r="X338" s="6">
        <f>UPPER(TRIM(I338))</f>
        <v/>
      </c>
      <c r="Y338" s="6">
        <f>IF(V338&lt;&gt;"",IFERROR(INDEX(federal_program_name_lookup,MATCH(V338,aln_lookup,0)),""),"")</f>
        <v/>
      </c>
    </row>
    <row r="339">
      <c r="A339" s="6">
        <f>IF(B339&lt;&gt;"", "AWARD-"&amp;TEXT(ROW()-1,"0000"), "")</f>
        <v/>
      </c>
      <c r="B339" s="7" t="n"/>
      <c r="C339" s="7" t="n"/>
      <c r="D339" s="7" t="n"/>
      <c r="E339" s="8" t="n"/>
      <c r="F339" s="9" t="n"/>
      <c r="G339" s="8" t="n"/>
      <c r="H339" s="8" t="n"/>
      <c r="I339" s="8" t="n"/>
      <c r="J339" s="10">
        <f>IF(A339="",0,SUMIFS(amount_expended,cfda_key,V339))</f>
        <v/>
      </c>
      <c r="K339" s="10">
        <f>IF(G339="OTHER CLUSTER NOT LISTED ABOVE",SUMIFS(amount_expended,uniform_other_cluster_name,X339), IF(AND(OR(G339="N/A",G339=""),H339=""),0,IF(G339="STATE CLUSTER",SUMIFS(amount_expended,uniform_state_cluster_name,W339),SUMIFS(amount_expended,cluster_name,G339))))</f>
        <v/>
      </c>
      <c r="L339" s="8" t="n"/>
      <c r="M339" s="7" t="n"/>
      <c r="N339" s="8" t="n"/>
      <c r="O339" s="7" t="n"/>
      <c r="P339" s="7" t="n"/>
      <c r="Q339" s="8" t="n"/>
      <c r="R339" s="9" t="n"/>
      <c r="S339" s="8" t="n"/>
      <c r="T339" s="8" t="n"/>
      <c r="U339" s="8" t="n"/>
      <c r="V339" s="11">
        <f>IF(OR(B339="",C339=""),"",CONCATENATE(B339,".",C339))</f>
        <v/>
      </c>
      <c r="W339" s="6">
        <f>UPPER(TRIM(H339))</f>
        <v/>
      </c>
      <c r="X339" s="6">
        <f>UPPER(TRIM(I339))</f>
        <v/>
      </c>
      <c r="Y339" s="6">
        <f>IF(V339&lt;&gt;"",IFERROR(INDEX(federal_program_name_lookup,MATCH(V339,aln_lookup,0)),""),"")</f>
        <v/>
      </c>
    </row>
    <row r="340">
      <c r="A340" s="6">
        <f>IF(B340&lt;&gt;"", "AWARD-"&amp;TEXT(ROW()-1,"0000"), "")</f>
        <v/>
      </c>
      <c r="B340" s="7" t="n"/>
      <c r="C340" s="7" t="n"/>
      <c r="D340" s="7" t="n"/>
      <c r="E340" s="8" t="n"/>
      <c r="F340" s="9" t="n"/>
      <c r="G340" s="8" t="n"/>
      <c r="H340" s="8" t="n"/>
      <c r="I340" s="8" t="n"/>
      <c r="J340" s="10">
        <f>IF(A340="",0,SUMIFS(amount_expended,cfda_key,V340))</f>
        <v/>
      </c>
      <c r="K340" s="10">
        <f>IF(G340="OTHER CLUSTER NOT LISTED ABOVE",SUMIFS(amount_expended,uniform_other_cluster_name,X340), IF(AND(OR(G340="N/A",G340=""),H340=""),0,IF(G340="STATE CLUSTER",SUMIFS(amount_expended,uniform_state_cluster_name,W340),SUMIFS(amount_expended,cluster_name,G340))))</f>
        <v/>
      </c>
      <c r="L340" s="8" t="n"/>
      <c r="M340" s="7" t="n"/>
      <c r="N340" s="8" t="n"/>
      <c r="O340" s="7" t="n"/>
      <c r="P340" s="7" t="n"/>
      <c r="Q340" s="8" t="n"/>
      <c r="R340" s="9" t="n"/>
      <c r="S340" s="8" t="n"/>
      <c r="T340" s="8" t="n"/>
      <c r="U340" s="8" t="n"/>
      <c r="V340" s="11">
        <f>IF(OR(B340="",C340=""),"",CONCATENATE(B340,".",C340))</f>
        <v/>
      </c>
      <c r="W340" s="6">
        <f>UPPER(TRIM(H340))</f>
        <v/>
      </c>
      <c r="X340" s="6">
        <f>UPPER(TRIM(I340))</f>
        <v/>
      </c>
      <c r="Y340" s="6">
        <f>IF(V340&lt;&gt;"",IFERROR(INDEX(federal_program_name_lookup,MATCH(V340,aln_lookup,0)),""),"")</f>
        <v/>
      </c>
    </row>
    <row r="341">
      <c r="A341" s="6">
        <f>IF(B341&lt;&gt;"", "AWARD-"&amp;TEXT(ROW()-1,"0000"), "")</f>
        <v/>
      </c>
      <c r="B341" s="7" t="n"/>
      <c r="C341" s="7" t="n"/>
      <c r="D341" s="7" t="n"/>
      <c r="E341" s="8" t="n"/>
      <c r="F341" s="9" t="n"/>
      <c r="G341" s="8" t="n"/>
      <c r="H341" s="8" t="n"/>
      <c r="I341" s="8" t="n"/>
      <c r="J341" s="10">
        <f>IF(A341="",0,SUMIFS(amount_expended,cfda_key,V341))</f>
        <v/>
      </c>
      <c r="K341" s="10">
        <f>IF(G341="OTHER CLUSTER NOT LISTED ABOVE",SUMIFS(amount_expended,uniform_other_cluster_name,X341), IF(AND(OR(G341="N/A",G341=""),H341=""),0,IF(G341="STATE CLUSTER",SUMIFS(amount_expended,uniform_state_cluster_name,W341),SUMIFS(amount_expended,cluster_name,G341))))</f>
        <v/>
      </c>
      <c r="L341" s="8" t="n"/>
      <c r="M341" s="7" t="n"/>
      <c r="N341" s="8" t="n"/>
      <c r="O341" s="7" t="n"/>
      <c r="P341" s="7" t="n"/>
      <c r="Q341" s="8" t="n"/>
      <c r="R341" s="9" t="n"/>
      <c r="S341" s="8" t="n"/>
      <c r="T341" s="8" t="n"/>
      <c r="U341" s="8" t="n"/>
      <c r="V341" s="11">
        <f>IF(OR(B341="",C341=""),"",CONCATENATE(B341,".",C341))</f>
        <v/>
      </c>
      <c r="W341" s="6">
        <f>UPPER(TRIM(H341))</f>
        <v/>
      </c>
      <c r="X341" s="6">
        <f>UPPER(TRIM(I341))</f>
        <v/>
      </c>
      <c r="Y341" s="6">
        <f>IF(V341&lt;&gt;"",IFERROR(INDEX(federal_program_name_lookup,MATCH(V341,aln_lookup,0)),""),"")</f>
        <v/>
      </c>
    </row>
    <row r="342">
      <c r="A342" s="6">
        <f>IF(B342&lt;&gt;"", "AWARD-"&amp;TEXT(ROW()-1,"0000"), "")</f>
        <v/>
      </c>
      <c r="B342" s="7" t="n"/>
      <c r="C342" s="7" t="n"/>
      <c r="D342" s="7" t="n"/>
      <c r="E342" s="8" t="n"/>
      <c r="F342" s="9" t="n"/>
      <c r="G342" s="8" t="n"/>
      <c r="H342" s="8" t="n"/>
      <c r="I342" s="8" t="n"/>
      <c r="J342" s="10">
        <f>IF(A342="",0,SUMIFS(amount_expended,cfda_key,V342))</f>
        <v/>
      </c>
      <c r="K342" s="10">
        <f>IF(G342="OTHER CLUSTER NOT LISTED ABOVE",SUMIFS(amount_expended,uniform_other_cluster_name,X342), IF(AND(OR(G342="N/A",G342=""),H342=""),0,IF(G342="STATE CLUSTER",SUMIFS(amount_expended,uniform_state_cluster_name,W342),SUMIFS(amount_expended,cluster_name,G342))))</f>
        <v/>
      </c>
      <c r="L342" s="8" t="n"/>
      <c r="M342" s="7" t="n"/>
      <c r="N342" s="8" t="n"/>
      <c r="O342" s="7" t="n"/>
      <c r="P342" s="7" t="n"/>
      <c r="Q342" s="8" t="n"/>
      <c r="R342" s="9" t="n"/>
      <c r="S342" s="8" t="n"/>
      <c r="T342" s="8" t="n"/>
      <c r="U342" s="8" t="n"/>
      <c r="V342" s="11">
        <f>IF(OR(B342="",C342=""),"",CONCATENATE(B342,".",C342))</f>
        <v/>
      </c>
      <c r="W342" s="6">
        <f>UPPER(TRIM(H342))</f>
        <v/>
      </c>
      <c r="X342" s="6">
        <f>UPPER(TRIM(I342))</f>
        <v/>
      </c>
      <c r="Y342" s="6">
        <f>IF(V342&lt;&gt;"",IFERROR(INDEX(federal_program_name_lookup,MATCH(V342,aln_lookup,0)),""),"")</f>
        <v/>
      </c>
    </row>
    <row r="343">
      <c r="A343" s="6">
        <f>IF(B343&lt;&gt;"", "AWARD-"&amp;TEXT(ROW()-1,"0000"), "")</f>
        <v/>
      </c>
      <c r="B343" s="7" t="n"/>
      <c r="C343" s="7" t="n"/>
      <c r="D343" s="7" t="n"/>
      <c r="E343" s="8" t="n"/>
      <c r="F343" s="9" t="n"/>
      <c r="G343" s="8" t="n"/>
      <c r="H343" s="8" t="n"/>
      <c r="I343" s="8" t="n"/>
      <c r="J343" s="10">
        <f>IF(A343="",0,SUMIFS(amount_expended,cfda_key,V343))</f>
        <v/>
      </c>
      <c r="K343" s="10">
        <f>IF(G343="OTHER CLUSTER NOT LISTED ABOVE",SUMIFS(amount_expended,uniform_other_cluster_name,X343), IF(AND(OR(G343="N/A",G343=""),H343=""),0,IF(G343="STATE CLUSTER",SUMIFS(amount_expended,uniform_state_cluster_name,W343),SUMIFS(amount_expended,cluster_name,G343))))</f>
        <v/>
      </c>
      <c r="L343" s="8" t="n"/>
      <c r="M343" s="7" t="n"/>
      <c r="N343" s="8" t="n"/>
      <c r="O343" s="7" t="n"/>
      <c r="P343" s="7" t="n"/>
      <c r="Q343" s="8" t="n"/>
      <c r="R343" s="9" t="n"/>
      <c r="S343" s="8" t="n"/>
      <c r="T343" s="8" t="n"/>
      <c r="U343" s="8" t="n"/>
      <c r="V343" s="11">
        <f>IF(OR(B343="",C343=""),"",CONCATENATE(B343,".",C343))</f>
        <v/>
      </c>
      <c r="W343" s="6">
        <f>UPPER(TRIM(H343))</f>
        <v/>
      </c>
      <c r="X343" s="6">
        <f>UPPER(TRIM(I343))</f>
        <v/>
      </c>
      <c r="Y343" s="6">
        <f>IF(V343&lt;&gt;"",IFERROR(INDEX(federal_program_name_lookup,MATCH(V343,aln_lookup,0)),""),"")</f>
        <v/>
      </c>
    </row>
    <row r="344">
      <c r="A344" s="6">
        <f>IF(B344&lt;&gt;"", "AWARD-"&amp;TEXT(ROW()-1,"0000"), "")</f>
        <v/>
      </c>
      <c r="B344" s="7" t="n"/>
      <c r="C344" s="7" t="n"/>
      <c r="D344" s="7" t="n"/>
      <c r="E344" s="8" t="n"/>
      <c r="F344" s="9" t="n"/>
      <c r="G344" s="8" t="n"/>
      <c r="H344" s="8" t="n"/>
      <c r="I344" s="8" t="n"/>
      <c r="J344" s="10">
        <f>IF(A344="",0,SUMIFS(amount_expended,cfda_key,V344))</f>
        <v/>
      </c>
      <c r="K344" s="10">
        <f>IF(G344="OTHER CLUSTER NOT LISTED ABOVE",SUMIFS(amount_expended,uniform_other_cluster_name,X344), IF(AND(OR(G344="N/A",G344=""),H344=""),0,IF(G344="STATE CLUSTER",SUMIFS(amount_expended,uniform_state_cluster_name,W344),SUMIFS(amount_expended,cluster_name,G344))))</f>
        <v/>
      </c>
      <c r="L344" s="8" t="n"/>
      <c r="M344" s="7" t="n"/>
      <c r="N344" s="8" t="n"/>
      <c r="O344" s="7" t="n"/>
      <c r="P344" s="7" t="n"/>
      <c r="Q344" s="8" t="n"/>
      <c r="R344" s="9" t="n"/>
      <c r="S344" s="8" t="n"/>
      <c r="T344" s="8" t="n"/>
      <c r="U344" s="8" t="n"/>
      <c r="V344" s="11">
        <f>IF(OR(B344="",C344=""),"",CONCATENATE(B344,".",C344))</f>
        <v/>
      </c>
      <c r="W344" s="6">
        <f>UPPER(TRIM(H344))</f>
        <v/>
      </c>
      <c r="X344" s="6">
        <f>UPPER(TRIM(I344))</f>
        <v/>
      </c>
      <c r="Y344" s="6">
        <f>IF(V344&lt;&gt;"",IFERROR(INDEX(federal_program_name_lookup,MATCH(V344,aln_lookup,0)),""),"")</f>
        <v/>
      </c>
    </row>
    <row r="345">
      <c r="A345" s="6">
        <f>IF(B345&lt;&gt;"", "AWARD-"&amp;TEXT(ROW()-1,"0000"), "")</f>
        <v/>
      </c>
      <c r="B345" s="7" t="n"/>
      <c r="C345" s="7" t="n"/>
      <c r="D345" s="7" t="n"/>
      <c r="E345" s="8" t="n"/>
      <c r="F345" s="9" t="n"/>
      <c r="G345" s="8" t="n"/>
      <c r="H345" s="8" t="n"/>
      <c r="I345" s="8" t="n"/>
      <c r="J345" s="10">
        <f>IF(A345="",0,SUMIFS(amount_expended,cfda_key,V345))</f>
        <v/>
      </c>
      <c r="K345" s="10">
        <f>IF(G345="OTHER CLUSTER NOT LISTED ABOVE",SUMIFS(amount_expended,uniform_other_cluster_name,X345), IF(AND(OR(G345="N/A",G345=""),H345=""),0,IF(G345="STATE CLUSTER",SUMIFS(amount_expended,uniform_state_cluster_name,W345),SUMIFS(amount_expended,cluster_name,G345))))</f>
        <v/>
      </c>
      <c r="L345" s="8" t="n"/>
      <c r="M345" s="7" t="n"/>
      <c r="N345" s="8" t="n"/>
      <c r="O345" s="7" t="n"/>
      <c r="P345" s="7" t="n"/>
      <c r="Q345" s="8" t="n"/>
      <c r="R345" s="9" t="n"/>
      <c r="S345" s="8" t="n"/>
      <c r="T345" s="8" t="n"/>
      <c r="U345" s="8" t="n"/>
      <c r="V345" s="11">
        <f>IF(OR(B345="",C345=""),"",CONCATENATE(B345,".",C345))</f>
        <v/>
      </c>
      <c r="W345" s="6">
        <f>UPPER(TRIM(H345))</f>
        <v/>
      </c>
      <c r="X345" s="6">
        <f>UPPER(TRIM(I345))</f>
        <v/>
      </c>
      <c r="Y345" s="6">
        <f>IF(V345&lt;&gt;"",IFERROR(INDEX(federal_program_name_lookup,MATCH(V345,aln_lookup,0)),""),"")</f>
        <v/>
      </c>
    </row>
    <row r="346">
      <c r="A346" s="6">
        <f>IF(B346&lt;&gt;"", "AWARD-"&amp;TEXT(ROW()-1,"0000"), "")</f>
        <v/>
      </c>
      <c r="B346" s="7" t="n"/>
      <c r="C346" s="7" t="n"/>
      <c r="D346" s="7" t="n"/>
      <c r="E346" s="8" t="n"/>
      <c r="F346" s="9" t="n"/>
      <c r="G346" s="8" t="n"/>
      <c r="H346" s="8" t="n"/>
      <c r="I346" s="8" t="n"/>
      <c r="J346" s="10">
        <f>IF(A346="",0,SUMIFS(amount_expended,cfda_key,V346))</f>
        <v/>
      </c>
      <c r="K346" s="10">
        <f>IF(G346="OTHER CLUSTER NOT LISTED ABOVE",SUMIFS(amount_expended,uniform_other_cluster_name,X346), IF(AND(OR(G346="N/A",G346=""),H346=""),0,IF(G346="STATE CLUSTER",SUMIFS(amount_expended,uniform_state_cluster_name,W346),SUMIFS(amount_expended,cluster_name,G346))))</f>
        <v/>
      </c>
      <c r="L346" s="8" t="n"/>
      <c r="M346" s="7" t="n"/>
      <c r="N346" s="8" t="n"/>
      <c r="O346" s="7" t="n"/>
      <c r="P346" s="7" t="n"/>
      <c r="Q346" s="8" t="n"/>
      <c r="R346" s="9" t="n"/>
      <c r="S346" s="8" t="n"/>
      <c r="T346" s="8" t="n"/>
      <c r="U346" s="8" t="n"/>
      <c r="V346" s="11">
        <f>IF(OR(B346="",C346=""),"",CONCATENATE(B346,".",C346))</f>
        <v/>
      </c>
      <c r="W346" s="6">
        <f>UPPER(TRIM(H346))</f>
        <v/>
      </c>
      <c r="X346" s="6">
        <f>UPPER(TRIM(I346))</f>
        <v/>
      </c>
      <c r="Y346" s="6">
        <f>IF(V346&lt;&gt;"",IFERROR(INDEX(federal_program_name_lookup,MATCH(V346,aln_lookup,0)),""),"")</f>
        <v/>
      </c>
    </row>
    <row r="347">
      <c r="A347" s="6">
        <f>IF(B347&lt;&gt;"", "AWARD-"&amp;TEXT(ROW()-1,"0000"), "")</f>
        <v/>
      </c>
      <c r="B347" s="7" t="n"/>
      <c r="C347" s="7" t="n"/>
      <c r="D347" s="7" t="n"/>
      <c r="E347" s="8" t="n"/>
      <c r="F347" s="9" t="n"/>
      <c r="G347" s="8" t="n"/>
      <c r="H347" s="8" t="n"/>
      <c r="I347" s="8" t="n"/>
      <c r="J347" s="10">
        <f>IF(A347="",0,SUMIFS(amount_expended,cfda_key,V347))</f>
        <v/>
      </c>
      <c r="K347" s="10">
        <f>IF(G347="OTHER CLUSTER NOT LISTED ABOVE",SUMIFS(amount_expended,uniform_other_cluster_name,X347), IF(AND(OR(G347="N/A",G347=""),H347=""),0,IF(G347="STATE CLUSTER",SUMIFS(amount_expended,uniform_state_cluster_name,W347),SUMIFS(amount_expended,cluster_name,G347))))</f>
        <v/>
      </c>
      <c r="L347" s="8" t="n"/>
      <c r="M347" s="7" t="n"/>
      <c r="N347" s="8" t="n"/>
      <c r="O347" s="7" t="n"/>
      <c r="P347" s="7" t="n"/>
      <c r="Q347" s="8" t="n"/>
      <c r="R347" s="9" t="n"/>
      <c r="S347" s="8" t="n"/>
      <c r="T347" s="8" t="n"/>
      <c r="U347" s="8" t="n"/>
      <c r="V347" s="11">
        <f>IF(OR(B347="",C347=""),"",CONCATENATE(B347,".",C347))</f>
        <v/>
      </c>
      <c r="W347" s="6">
        <f>UPPER(TRIM(H347))</f>
        <v/>
      </c>
      <c r="X347" s="6">
        <f>UPPER(TRIM(I347))</f>
        <v/>
      </c>
      <c r="Y347" s="6">
        <f>IF(V347&lt;&gt;"",IFERROR(INDEX(federal_program_name_lookup,MATCH(V347,aln_lookup,0)),""),"")</f>
        <v/>
      </c>
    </row>
    <row r="348">
      <c r="A348" s="6">
        <f>IF(B348&lt;&gt;"", "AWARD-"&amp;TEXT(ROW()-1,"0000"), "")</f>
        <v/>
      </c>
      <c r="B348" s="7" t="n"/>
      <c r="C348" s="7" t="n"/>
      <c r="D348" s="7" t="n"/>
      <c r="E348" s="8" t="n"/>
      <c r="F348" s="9" t="n"/>
      <c r="G348" s="8" t="n"/>
      <c r="H348" s="8" t="n"/>
      <c r="I348" s="8" t="n"/>
      <c r="J348" s="10">
        <f>IF(A348="",0,SUMIFS(amount_expended,cfda_key,V348))</f>
        <v/>
      </c>
      <c r="K348" s="10">
        <f>IF(G348="OTHER CLUSTER NOT LISTED ABOVE",SUMIFS(amount_expended,uniform_other_cluster_name,X348), IF(AND(OR(G348="N/A",G348=""),H348=""),0,IF(G348="STATE CLUSTER",SUMIFS(amount_expended,uniform_state_cluster_name,W348),SUMIFS(amount_expended,cluster_name,G348))))</f>
        <v/>
      </c>
      <c r="L348" s="8" t="n"/>
      <c r="M348" s="7" t="n"/>
      <c r="N348" s="8" t="n"/>
      <c r="O348" s="7" t="n"/>
      <c r="P348" s="7" t="n"/>
      <c r="Q348" s="8" t="n"/>
      <c r="R348" s="9" t="n"/>
      <c r="S348" s="8" t="n"/>
      <c r="T348" s="8" t="n"/>
      <c r="U348" s="8" t="n"/>
      <c r="V348" s="11">
        <f>IF(OR(B348="",C348=""),"",CONCATENATE(B348,".",C348))</f>
        <v/>
      </c>
      <c r="W348" s="6">
        <f>UPPER(TRIM(H348))</f>
        <v/>
      </c>
      <c r="X348" s="6">
        <f>UPPER(TRIM(I348))</f>
        <v/>
      </c>
      <c r="Y348" s="6">
        <f>IF(V348&lt;&gt;"",IFERROR(INDEX(federal_program_name_lookup,MATCH(V348,aln_lookup,0)),""),"")</f>
        <v/>
      </c>
    </row>
    <row r="349">
      <c r="A349" s="6">
        <f>IF(B349&lt;&gt;"", "AWARD-"&amp;TEXT(ROW()-1,"0000"), "")</f>
        <v/>
      </c>
      <c r="B349" s="7" t="n"/>
      <c r="C349" s="7" t="n"/>
      <c r="D349" s="7" t="n"/>
      <c r="E349" s="8" t="n"/>
      <c r="F349" s="9" t="n"/>
      <c r="G349" s="8" t="n"/>
      <c r="H349" s="8" t="n"/>
      <c r="I349" s="8" t="n"/>
      <c r="J349" s="10">
        <f>IF(A349="",0,SUMIFS(amount_expended,cfda_key,V349))</f>
        <v/>
      </c>
      <c r="K349" s="10">
        <f>IF(G349="OTHER CLUSTER NOT LISTED ABOVE",SUMIFS(amount_expended,uniform_other_cluster_name,X349), IF(AND(OR(G349="N/A",G349=""),H349=""),0,IF(G349="STATE CLUSTER",SUMIFS(amount_expended,uniform_state_cluster_name,W349),SUMIFS(amount_expended,cluster_name,G349))))</f>
        <v/>
      </c>
      <c r="L349" s="8" t="n"/>
      <c r="M349" s="7" t="n"/>
      <c r="N349" s="8" t="n"/>
      <c r="O349" s="7" t="n"/>
      <c r="P349" s="7" t="n"/>
      <c r="Q349" s="8" t="n"/>
      <c r="R349" s="9" t="n"/>
      <c r="S349" s="8" t="n"/>
      <c r="T349" s="8" t="n"/>
      <c r="U349" s="8" t="n"/>
      <c r="V349" s="11">
        <f>IF(OR(B349="",C349=""),"",CONCATENATE(B349,".",C349))</f>
        <v/>
      </c>
      <c r="W349" s="6">
        <f>UPPER(TRIM(H349))</f>
        <v/>
      </c>
      <c r="X349" s="6">
        <f>UPPER(TRIM(I349))</f>
        <v/>
      </c>
      <c r="Y349" s="6">
        <f>IF(V349&lt;&gt;"",IFERROR(INDEX(federal_program_name_lookup,MATCH(V349,aln_lookup,0)),""),"")</f>
        <v/>
      </c>
    </row>
    <row r="350">
      <c r="A350" s="6">
        <f>IF(B350&lt;&gt;"", "AWARD-"&amp;TEXT(ROW()-1,"0000"), "")</f>
        <v/>
      </c>
      <c r="B350" s="7" t="n"/>
      <c r="C350" s="7" t="n"/>
      <c r="D350" s="7" t="n"/>
      <c r="E350" s="8" t="n"/>
      <c r="F350" s="9" t="n"/>
      <c r="G350" s="8" t="n"/>
      <c r="H350" s="8" t="n"/>
      <c r="I350" s="8" t="n"/>
      <c r="J350" s="10">
        <f>IF(A350="",0,SUMIFS(amount_expended,cfda_key,V350))</f>
        <v/>
      </c>
      <c r="K350" s="10">
        <f>IF(G350="OTHER CLUSTER NOT LISTED ABOVE",SUMIFS(amount_expended,uniform_other_cluster_name,X350), IF(AND(OR(G350="N/A",G350=""),H350=""),0,IF(G350="STATE CLUSTER",SUMIFS(amount_expended,uniform_state_cluster_name,W350),SUMIFS(amount_expended,cluster_name,G350))))</f>
        <v/>
      </c>
      <c r="L350" s="8" t="n"/>
      <c r="M350" s="7" t="n"/>
      <c r="N350" s="8" t="n"/>
      <c r="O350" s="7" t="n"/>
      <c r="P350" s="7" t="n"/>
      <c r="Q350" s="8" t="n"/>
      <c r="R350" s="9" t="n"/>
      <c r="S350" s="8" t="n"/>
      <c r="T350" s="8" t="n"/>
      <c r="U350" s="8" t="n"/>
      <c r="V350" s="11">
        <f>IF(OR(B350="",C350=""),"",CONCATENATE(B350,".",C350))</f>
        <v/>
      </c>
      <c r="W350" s="6">
        <f>UPPER(TRIM(H350))</f>
        <v/>
      </c>
      <c r="X350" s="6">
        <f>UPPER(TRIM(I350))</f>
        <v/>
      </c>
      <c r="Y350" s="6">
        <f>IF(V350&lt;&gt;"",IFERROR(INDEX(federal_program_name_lookup,MATCH(V350,aln_lookup,0)),""),"")</f>
        <v/>
      </c>
    </row>
    <row r="351">
      <c r="A351" s="6">
        <f>IF(B351&lt;&gt;"", "AWARD-"&amp;TEXT(ROW()-1,"0000"), "")</f>
        <v/>
      </c>
      <c r="B351" s="7" t="n"/>
      <c r="C351" s="7" t="n"/>
      <c r="D351" s="7" t="n"/>
      <c r="E351" s="8" t="n"/>
      <c r="F351" s="9" t="n"/>
      <c r="G351" s="8" t="n"/>
      <c r="H351" s="8" t="n"/>
      <c r="I351" s="8" t="n"/>
      <c r="J351" s="10">
        <f>IF(A351="",0,SUMIFS(amount_expended,cfda_key,V351))</f>
        <v/>
      </c>
      <c r="K351" s="10">
        <f>IF(G351="OTHER CLUSTER NOT LISTED ABOVE",SUMIFS(amount_expended,uniform_other_cluster_name,X351), IF(AND(OR(G351="N/A",G351=""),H351=""),0,IF(G351="STATE CLUSTER",SUMIFS(amount_expended,uniform_state_cluster_name,W351),SUMIFS(amount_expended,cluster_name,G351))))</f>
        <v/>
      </c>
      <c r="L351" s="8" t="n"/>
      <c r="M351" s="7" t="n"/>
      <c r="N351" s="8" t="n"/>
      <c r="O351" s="7" t="n"/>
      <c r="P351" s="7" t="n"/>
      <c r="Q351" s="8" t="n"/>
      <c r="R351" s="9" t="n"/>
      <c r="S351" s="8" t="n"/>
      <c r="T351" s="8" t="n"/>
      <c r="U351" s="8" t="n"/>
      <c r="V351" s="11">
        <f>IF(OR(B351="",C351=""),"",CONCATENATE(B351,".",C351))</f>
        <v/>
      </c>
      <c r="W351" s="6">
        <f>UPPER(TRIM(H351))</f>
        <v/>
      </c>
      <c r="X351" s="6">
        <f>UPPER(TRIM(I351))</f>
        <v/>
      </c>
      <c r="Y351" s="6">
        <f>IF(V351&lt;&gt;"",IFERROR(INDEX(federal_program_name_lookup,MATCH(V351,aln_lookup,0)),""),"")</f>
        <v/>
      </c>
    </row>
    <row r="352">
      <c r="A352" s="6">
        <f>IF(B352&lt;&gt;"", "AWARD-"&amp;TEXT(ROW()-1,"0000"), "")</f>
        <v/>
      </c>
      <c r="B352" s="7" t="n"/>
      <c r="C352" s="7" t="n"/>
      <c r="D352" s="7" t="n"/>
      <c r="E352" s="8" t="n"/>
      <c r="F352" s="9" t="n"/>
      <c r="G352" s="8" t="n"/>
      <c r="H352" s="8" t="n"/>
      <c r="I352" s="8" t="n"/>
      <c r="J352" s="10">
        <f>IF(A352="",0,SUMIFS(amount_expended,cfda_key,V352))</f>
        <v/>
      </c>
      <c r="K352" s="10">
        <f>IF(G352="OTHER CLUSTER NOT LISTED ABOVE",SUMIFS(amount_expended,uniform_other_cluster_name,X352), IF(AND(OR(G352="N/A",G352=""),H352=""),0,IF(G352="STATE CLUSTER",SUMIFS(amount_expended,uniform_state_cluster_name,W352),SUMIFS(amount_expended,cluster_name,G352))))</f>
        <v/>
      </c>
      <c r="L352" s="8" t="n"/>
      <c r="M352" s="7" t="n"/>
      <c r="N352" s="8" t="n"/>
      <c r="O352" s="7" t="n"/>
      <c r="P352" s="7" t="n"/>
      <c r="Q352" s="8" t="n"/>
      <c r="R352" s="9" t="n"/>
      <c r="S352" s="8" t="n"/>
      <c r="T352" s="8" t="n"/>
      <c r="U352" s="8" t="n"/>
      <c r="V352" s="11">
        <f>IF(OR(B352="",C352=""),"",CONCATENATE(B352,".",C352))</f>
        <v/>
      </c>
      <c r="W352" s="6">
        <f>UPPER(TRIM(H352))</f>
        <v/>
      </c>
      <c r="X352" s="6">
        <f>UPPER(TRIM(I352))</f>
        <v/>
      </c>
      <c r="Y352" s="6">
        <f>IF(V352&lt;&gt;"",IFERROR(INDEX(federal_program_name_lookup,MATCH(V352,aln_lookup,0)),""),"")</f>
        <v/>
      </c>
    </row>
    <row r="353">
      <c r="A353" s="6">
        <f>IF(B353&lt;&gt;"", "AWARD-"&amp;TEXT(ROW()-1,"0000"), "")</f>
        <v/>
      </c>
      <c r="B353" s="7" t="n"/>
      <c r="C353" s="7" t="n"/>
      <c r="D353" s="7" t="n"/>
      <c r="E353" s="8" t="n"/>
      <c r="F353" s="9" t="n"/>
      <c r="G353" s="8" t="n"/>
      <c r="H353" s="8" t="n"/>
      <c r="I353" s="8" t="n"/>
      <c r="J353" s="10">
        <f>IF(A353="",0,SUMIFS(amount_expended,cfda_key,V353))</f>
        <v/>
      </c>
      <c r="K353" s="10">
        <f>IF(G353="OTHER CLUSTER NOT LISTED ABOVE",SUMIFS(amount_expended,uniform_other_cluster_name,X353), IF(AND(OR(G353="N/A",G353=""),H353=""),0,IF(G353="STATE CLUSTER",SUMIFS(amount_expended,uniform_state_cluster_name,W353),SUMIFS(amount_expended,cluster_name,G353))))</f>
        <v/>
      </c>
      <c r="L353" s="8" t="n"/>
      <c r="M353" s="7" t="n"/>
      <c r="N353" s="8" t="n"/>
      <c r="O353" s="7" t="n"/>
      <c r="P353" s="7" t="n"/>
      <c r="Q353" s="8" t="n"/>
      <c r="R353" s="9" t="n"/>
      <c r="S353" s="8" t="n"/>
      <c r="T353" s="8" t="n"/>
      <c r="U353" s="8" t="n"/>
      <c r="V353" s="11">
        <f>IF(OR(B353="",C353=""),"",CONCATENATE(B353,".",C353))</f>
        <v/>
      </c>
      <c r="W353" s="6">
        <f>UPPER(TRIM(H353))</f>
        <v/>
      </c>
      <c r="X353" s="6">
        <f>UPPER(TRIM(I353))</f>
        <v/>
      </c>
      <c r="Y353" s="6">
        <f>IF(V353&lt;&gt;"",IFERROR(INDEX(federal_program_name_lookup,MATCH(V353,aln_lookup,0)),""),"")</f>
        <v/>
      </c>
    </row>
    <row r="354">
      <c r="A354" s="6">
        <f>IF(B354&lt;&gt;"", "AWARD-"&amp;TEXT(ROW()-1,"0000"), "")</f>
        <v/>
      </c>
      <c r="B354" s="7" t="n"/>
      <c r="C354" s="7" t="n"/>
      <c r="D354" s="7" t="n"/>
      <c r="E354" s="8" t="n"/>
      <c r="F354" s="9" t="n"/>
      <c r="G354" s="8" t="n"/>
      <c r="H354" s="8" t="n"/>
      <c r="I354" s="8" t="n"/>
      <c r="J354" s="10">
        <f>IF(A354="",0,SUMIFS(amount_expended,cfda_key,V354))</f>
        <v/>
      </c>
      <c r="K354" s="10">
        <f>IF(G354="OTHER CLUSTER NOT LISTED ABOVE",SUMIFS(amount_expended,uniform_other_cluster_name,X354), IF(AND(OR(G354="N/A",G354=""),H354=""),0,IF(G354="STATE CLUSTER",SUMIFS(amount_expended,uniform_state_cluster_name,W354),SUMIFS(amount_expended,cluster_name,G354))))</f>
        <v/>
      </c>
      <c r="L354" s="8" t="n"/>
      <c r="M354" s="7" t="n"/>
      <c r="N354" s="8" t="n"/>
      <c r="O354" s="7" t="n"/>
      <c r="P354" s="7" t="n"/>
      <c r="Q354" s="8" t="n"/>
      <c r="R354" s="9" t="n"/>
      <c r="S354" s="8" t="n"/>
      <c r="T354" s="8" t="n"/>
      <c r="U354" s="8" t="n"/>
      <c r="V354" s="11">
        <f>IF(OR(B354="",C354=""),"",CONCATENATE(B354,".",C354))</f>
        <v/>
      </c>
      <c r="W354" s="6">
        <f>UPPER(TRIM(H354))</f>
        <v/>
      </c>
      <c r="X354" s="6">
        <f>UPPER(TRIM(I354))</f>
        <v/>
      </c>
      <c r="Y354" s="6">
        <f>IF(V354&lt;&gt;"",IFERROR(INDEX(federal_program_name_lookup,MATCH(V354,aln_lookup,0)),""),"")</f>
        <v/>
      </c>
    </row>
    <row r="355">
      <c r="A355" s="6">
        <f>IF(B355&lt;&gt;"", "AWARD-"&amp;TEXT(ROW()-1,"0000"), "")</f>
        <v/>
      </c>
      <c r="B355" s="7" t="n"/>
      <c r="C355" s="7" t="n"/>
      <c r="D355" s="7" t="n"/>
      <c r="E355" s="8" t="n"/>
      <c r="F355" s="9" t="n"/>
      <c r="G355" s="8" t="n"/>
      <c r="H355" s="8" t="n"/>
      <c r="I355" s="8" t="n"/>
      <c r="J355" s="10">
        <f>IF(A355="",0,SUMIFS(amount_expended,cfda_key,V355))</f>
        <v/>
      </c>
      <c r="K355" s="10">
        <f>IF(G355="OTHER CLUSTER NOT LISTED ABOVE",SUMIFS(amount_expended,uniform_other_cluster_name,X355), IF(AND(OR(G355="N/A",G355=""),H355=""),0,IF(G355="STATE CLUSTER",SUMIFS(amount_expended,uniform_state_cluster_name,W355),SUMIFS(amount_expended,cluster_name,G355))))</f>
        <v/>
      </c>
      <c r="L355" s="8" t="n"/>
      <c r="M355" s="7" t="n"/>
      <c r="N355" s="8" t="n"/>
      <c r="O355" s="7" t="n"/>
      <c r="P355" s="7" t="n"/>
      <c r="Q355" s="8" t="n"/>
      <c r="R355" s="9" t="n"/>
      <c r="S355" s="8" t="n"/>
      <c r="T355" s="8" t="n"/>
      <c r="U355" s="8" t="n"/>
      <c r="V355" s="11">
        <f>IF(OR(B355="",C355=""),"",CONCATENATE(B355,".",C355))</f>
        <v/>
      </c>
      <c r="W355" s="6">
        <f>UPPER(TRIM(H355))</f>
        <v/>
      </c>
      <c r="X355" s="6">
        <f>UPPER(TRIM(I355))</f>
        <v/>
      </c>
      <c r="Y355" s="6">
        <f>IF(V355&lt;&gt;"",IFERROR(INDEX(federal_program_name_lookup,MATCH(V355,aln_lookup,0)),""),"")</f>
        <v/>
      </c>
    </row>
    <row r="356">
      <c r="A356" s="6">
        <f>IF(B356&lt;&gt;"", "AWARD-"&amp;TEXT(ROW()-1,"0000"), "")</f>
        <v/>
      </c>
      <c r="B356" s="7" t="n"/>
      <c r="C356" s="7" t="n"/>
      <c r="D356" s="7" t="n"/>
      <c r="E356" s="8" t="n"/>
      <c r="F356" s="9" t="n"/>
      <c r="G356" s="8" t="n"/>
      <c r="H356" s="8" t="n"/>
      <c r="I356" s="8" t="n"/>
      <c r="J356" s="10">
        <f>IF(A356="",0,SUMIFS(amount_expended,cfda_key,V356))</f>
        <v/>
      </c>
      <c r="K356" s="10">
        <f>IF(G356="OTHER CLUSTER NOT LISTED ABOVE",SUMIFS(amount_expended,uniform_other_cluster_name,X356), IF(AND(OR(G356="N/A",G356=""),H356=""),0,IF(G356="STATE CLUSTER",SUMIFS(amount_expended,uniform_state_cluster_name,W356),SUMIFS(amount_expended,cluster_name,G356))))</f>
        <v/>
      </c>
      <c r="L356" s="8" t="n"/>
      <c r="M356" s="7" t="n"/>
      <c r="N356" s="8" t="n"/>
      <c r="O356" s="7" t="n"/>
      <c r="P356" s="7" t="n"/>
      <c r="Q356" s="8" t="n"/>
      <c r="R356" s="9" t="n"/>
      <c r="S356" s="8" t="n"/>
      <c r="T356" s="8" t="n"/>
      <c r="U356" s="8" t="n"/>
      <c r="V356" s="11">
        <f>IF(OR(B356="",C356=""),"",CONCATENATE(B356,".",C356))</f>
        <v/>
      </c>
      <c r="W356" s="6">
        <f>UPPER(TRIM(H356))</f>
        <v/>
      </c>
      <c r="X356" s="6">
        <f>UPPER(TRIM(I356))</f>
        <v/>
      </c>
      <c r="Y356" s="6">
        <f>IF(V356&lt;&gt;"",IFERROR(INDEX(federal_program_name_lookup,MATCH(V356,aln_lookup,0)),""),"")</f>
        <v/>
      </c>
    </row>
    <row r="357">
      <c r="A357" s="6">
        <f>IF(B357&lt;&gt;"", "AWARD-"&amp;TEXT(ROW()-1,"0000"), "")</f>
        <v/>
      </c>
      <c r="B357" s="7" t="n"/>
      <c r="C357" s="7" t="n"/>
      <c r="D357" s="7" t="n"/>
      <c r="E357" s="8" t="n"/>
      <c r="F357" s="9" t="n"/>
      <c r="G357" s="8" t="n"/>
      <c r="H357" s="8" t="n"/>
      <c r="I357" s="8" t="n"/>
      <c r="J357" s="10">
        <f>IF(A357="",0,SUMIFS(amount_expended,cfda_key,V357))</f>
        <v/>
      </c>
      <c r="K357" s="10">
        <f>IF(G357="OTHER CLUSTER NOT LISTED ABOVE",SUMIFS(amount_expended,uniform_other_cluster_name,X357), IF(AND(OR(G357="N/A",G357=""),H357=""),0,IF(G357="STATE CLUSTER",SUMIFS(amount_expended,uniform_state_cluster_name,W357),SUMIFS(amount_expended,cluster_name,G357))))</f>
        <v/>
      </c>
      <c r="L357" s="8" t="n"/>
      <c r="M357" s="7" t="n"/>
      <c r="N357" s="8" t="n"/>
      <c r="O357" s="7" t="n"/>
      <c r="P357" s="7" t="n"/>
      <c r="Q357" s="8" t="n"/>
      <c r="R357" s="9" t="n"/>
      <c r="S357" s="8" t="n"/>
      <c r="T357" s="8" t="n"/>
      <c r="U357" s="8" t="n"/>
      <c r="V357" s="11">
        <f>IF(OR(B357="",C357=""),"",CONCATENATE(B357,".",C357))</f>
        <v/>
      </c>
      <c r="W357" s="6">
        <f>UPPER(TRIM(H357))</f>
        <v/>
      </c>
      <c r="X357" s="6">
        <f>UPPER(TRIM(I357))</f>
        <v/>
      </c>
      <c r="Y357" s="6">
        <f>IF(V357&lt;&gt;"",IFERROR(INDEX(federal_program_name_lookup,MATCH(V357,aln_lookup,0)),""),"")</f>
        <v/>
      </c>
    </row>
    <row r="358">
      <c r="A358" s="6">
        <f>IF(B358&lt;&gt;"", "AWARD-"&amp;TEXT(ROW()-1,"0000"), "")</f>
        <v/>
      </c>
      <c r="B358" s="7" t="n"/>
      <c r="C358" s="7" t="n"/>
      <c r="D358" s="7" t="n"/>
      <c r="E358" s="8" t="n"/>
      <c r="F358" s="9" t="n"/>
      <c r="G358" s="8" t="n"/>
      <c r="H358" s="8" t="n"/>
      <c r="I358" s="8" t="n"/>
      <c r="J358" s="10">
        <f>IF(A358="",0,SUMIFS(amount_expended,cfda_key,V358))</f>
        <v/>
      </c>
      <c r="K358" s="10">
        <f>IF(G358="OTHER CLUSTER NOT LISTED ABOVE",SUMIFS(amount_expended,uniform_other_cluster_name,X358), IF(AND(OR(G358="N/A",G358=""),H358=""),0,IF(G358="STATE CLUSTER",SUMIFS(amount_expended,uniform_state_cluster_name,W358),SUMIFS(amount_expended,cluster_name,G358))))</f>
        <v/>
      </c>
      <c r="L358" s="8" t="n"/>
      <c r="M358" s="7" t="n"/>
      <c r="N358" s="8" t="n"/>
      <c r="O358" s="7" t="n"/>
      <c r="P358" s="7" t="n"/>
      <c r="Q358" s="8" t="n"/>
      <c r="R358" s="9" t="n"/>
      <c r="S358" s="8" t="n"/>
      <c r="T358" s="8" t="n"/>
      <c r="U358" s="8" t="n"/>
      <c r="V358" s="11">
        <f>IF(OR(B358="",C358=""),"",CONCATENATE(B358,".",C358))</f>
        <v/>
      </c>
      <c r="W358" s="6">
        <f>UPPER(TRIM(H358))</f>
        <v/>
      </c>
      <c r="X358" s="6">
        <f>UPPER(TRIM(I358))</f>
        <v/>
      </c>
      <c r="Y358" s="6">
        <f>IF(V358&lt;&gt;"",IFERROR(INDEX(federal_program_name_lookup,MATCH(V358,aln_lookup,0)),""),"")</f>
        <v/>
      </c>
    </row>
    <row r="359">
      <c r="A359" s="6">
        <f>IF(B359&lt;&gt;"", "AWARD-"&amp;TEXT(ROW()-1,"0000"), "")</f>
        <v/>
      </c>
      <c r="B359" s="7" t="n"/>
      <c r="C359" s="7" t="n"/>
      <c r="D359" s="7" t="n"/>
      <c r="E359" s="8" t="n"/>
      <c r="F359" s="9" t="n"/>
      <c r="G359" s="8" t="n"/>
      <c r="H359" s="8" t="n"/>
      <c r="I359" s="8" t="n"/>
      <c r="J359" s="10">
        <f>IF(A359="",0,SUMIFS(amount_expended,cfda_key,V359))</f>
        <v/>
      </c>
      <c r="K359" s="10">
        <f>IF(G359="OTHER CLUSTER NOT LISTED ABOVE",SUMIFS(amount_expended,uniform_other_cluster_name,X359), IF(AND(OR(G359="N/A",G359=""),H359=""),0,IF(G359="STATE CLUSTER",SUMIFS(amount_expended,uniform_state_cluster_name,W359),SUMIFS(amount_expended,cluster_name,G359))))</f>
        <v/>
      </c>
      <c r="L359" s="8" t="n"/>
      <c r="M359" s="7" t="n"/>
      <c r="N359" s="8" t="n"/>
      <c r="O359" s="7" t="n"/>
      <c r="P359" s="7" t="n"/>
      <c r="Q359" s="8" t="n"/>
      <c r="R359" s="9" t="n"/>
      <c r="S359" s="8" t="n"/>
      <c r="T359" s="8" t="n"/>
      <c r="U359" s="8" t="n"/>
      <c r="V359" s="11">
        <f>IF(OR(B359="",C359=""),"",CONCATENATE(B359,".",C359))</f>
        <v/>
      </c>
      <c r="W359" s="6">
        <f>UPPER(TRIM(H359))</f>
        <v/>
      </c>
      <c r="X359" s="6">
        <f>UPPER(TRIM(I359))</f>
        <v/>
      </c>
      <c r="Y359" s="6">
        <f>IF(V359&lt;&gt;"",IFERROR(INDEX(federal_program_name_lookup,MATCH(V359,aln_lookup,0)),""),"")</f>
        <v/>
      </c>
    </row>
    <row r="360">
      <c r="A360" s="6">
        <f>IF(B360&lt;&gt;"", "AWARD-"&amp;TEXT(ROW()-1,"0000"), "")</f>
        <v/>
      </c>
      <c r="B360" s="7" t="n"/>
      <c r="C360" s="7" t="n"/>
      <c r="D360" s="7" t="n"/>
      <c r="E360" s="8" t="n"/>
      <c r="F360" s="9" t="n"/>
      <c r="G360" s="8" t="n"/>
      <c r="H360" s="8" t="n"/>
      <c r="I360" s="8" t="n"/>
      <c r="J360" s="10">
        <f>IF(A360="",0,SUMIFS(amount_expended,cfda_key,V360))</f>
        <v/>
      </c>
      <c r="K360" s="10">
        <f>IF(G360="OTHER CLUSTER NOT LISTED ABOVE",SUMIFS(amount_expended,uniform_other_cluster_name,X360), IF(AND(OR(G360="N/A",G360=""),H360=""),0,IF(G360="STATE CLUSTER",SUMIFS(amount_expended,uniform_state_cluster_name,W360),SUMIFS(amount_expended,cluster_name,G360))))</f>
        <v/>
      </c>
      <c r="L360" s="8" t="n"/>
      <c r="M360" s="7" t="n"/>
      <c r="N360" s="8" t="n"/>
      <c r="O360" s="7" t="n"/>
      <c r="P360" s="7" t="n"/>
      <c r="Q360" s="8" t="n"/>
      <c r="R360" s="9" t="n"/>
      <c r="S360" s="8" t="n"/>
      <c r="T360" s="8" t="n"/>
      <c r="U360" s="8" t="n"/>
      <c r="V360" s="11">
        <f>IF(OR(B360="",C360=""),"",CONCATENATE(B360,".",C360))</f>
        <v/>
      </c>
      <c r="W360" s="6">
        <f>UPPER(TRIM(H360))</f>
        <v/>
      </c>
      <c r="X360" s="6">
        <f>UPPER(TRIM(I360))</f>
        <v/>
      </c>
      <c r="Y360" s="6">
        <f>IF(V360&lt;&gt;"",IFERROR(INDEX(federal_program_name_lookup,MATCH(V360,aln_lookup,0)),""),"")</f>
        <v/>
      </c>
    </row>
    <row r="361">
      <c r="A361" s="6">
        <f>IF(B361&lt;&gt;"", "AWARD-"&amp;TEXT(ROW()-1,"0000"), "")</f>
        <v/>
      </c>
      <c r="B361" s="7" t="n"/>
      <c r="C361" s="7" t="n"/>
      <c r="D361" s="7" t="n"/>
      <c r="E361" s="8" t="n"/>
      <c r="F361" s="9" t="n"/>
      <c r="G361" s="8" t="n"/>
      <c r="H361" s="8" t="n"/>
      <c r="I361" s="8" t="n"/>
      <c r="J361" s="10">
        <f>IF(A361="",0,SUMIFS(amount_expended,cfda_key,V361))</f>
        <v/>
      </c>
      <c r="K361" s="10">
        <f>IF(G361="OTHER CLUSTER NOT LISTED ABOVE",SUMIFS(amount_expended,uniform_other_cluster_name,X361), IF(AND(OR(G361="N/A",G361=""),H361=""),0,IF(G361="STATE CLUSTER",SUMIFS(amount_expended,uniform_state_cluster_name,W361),SUMIFS(amount_expended,cluster_name,G361))))</f>
        <v/>
      </c>
      <c r="L361" s="8" t="n"/>
      <c r="M361" s="7" t="n"/>
      <c r="N361" s="8" t="n"/>
      <c r="O361" s="7" t="n"/>
      <c r="P361" s="7" t="n"/>
      <c r="Q361" s="8" t="n"/>
      <c r="R361" s="9" t="n"/>
      <c r="S361" s="8" t="n"/>
      <c r="T361" s="8" t="n"/>
      <c r="U361" s="8" t="n"/>
      <c r="V361" s="11">
        <f>IF(OR(B361="",C361=""),"",CONCATENATE(B361,".",C361))</f>
        <v/>
      </c>
      <c r="W361" s="6">
        <f>UPPER(TRIM(H361))</f>
        <v/>
      </c>
      <c r="X361" s="6">
        <f>UPPER(TRIM(I361))</f>
        <v/>
      </c>
      <c r="Y361" s="6">
        <f>IF(V361&lt;&gt;"",IFERROR(INDEX(federal_program_name_lookup,MATCH(V361,aln_lookup,0)),""),"")</f>
        <v/>
      </c>
    </row>
    <row r="362">
      <c r="A362" s="6">
        <f>IF(B362&lt;&gt;"", "AWARD-"&amp;TEXT(ROW()-1,"0000"), "")</f>
        <v/>
      </c>
      <c r="B362" s="7" t="n"/>
      <c r="C362" s="7" t="n"/>
      <c r="D362" s="7" t="n"/>
      <c r="E362" s="8" t="n"/>
      <c r="F362" s="9" t="n"/>
      <c r="G362" s="8" t="n"/>
      <c r="H362" s="8" t="n"/>
      <c r="I362" s="8" t="n"/>
      <c r="J362" s="10">
        <f>IF(A362="",0,SUMIFS(amount_expended,cfda_key,V362))</f>
        <v/>
      </c>
      <c r="K362" s="10">
        <f>IF(G362="OTHER CLUSTER NOT LISTED ABOVE",SUMIFS(amount_expended,uniform_other_cluster_name,X362), IF(AND(OR(G362="N/A",G362=""),H362=""),0,IF(G362="STATE CLUSTER",SUMIFS(amount_expended,uniform_state_cluster_name,W362),SUMIFS(amount_expended,cluster_name,G362))))</f>
        <v/>
      </c>
      <c r="L362" s="8" t="n"/>
      <c r="M362" s="7" t="n"/>
      <c r="N362" s="8" t="n"/>
      <c r="O362" s="7" t="n"/>
      <c r="P362" s="7" t="n"/>
      <c r="Q362" s="8" t="n"/>
      <c r="R362" s="9" t="n"/>
      <c r="S362" s="8" t="n"/>
      <c r="T362" s="8" t="n"/>
      <c r="U362" s="8" t="n"/>
      <c r="V362" s="11">
        <f>IF(OR(B362="",C362=""),"",CONCATENATE(B362,".",C362))</f>
        <v/>
      </c>
      <c r="W362" s="6">
        <f>UPPER(TRIM(H362))</f>
        <v/>
      </c>
      <c r="X362" s="6">
        <f>UPPER(TRIM(I362))</f>
        <v/>
      </c>
      <c r="Y362" s="6">
        <f>IF(V362&lt;&gt;"",IFERROR(INDEX(federal_program_name_lookup,MATCH(V362,aln_lookup,0)),""),"")</f>
        <v/>
      </c>
    </row>
    <row r="363">
      <c r="A363" s="6">
        <f>IF(B363&lt;&gt;"", "AWARD-"&amp;TEXT(ROW()-1,"0000"), "")</f>
        <v/>
      </c>
      <c r="B363" s="7" t="n"/>
      <c r="C363" s="7" t="n"/>
      <c r="D363" s="7" t="n"/>
      <c r="E363" s="8" t="n"/>
      <c r="F363" s="9" t="n"/>
      <c r="G363" s="8" t="n"/>
      <c r="H363" s="8" t="n"/>
      <c r="I363" s="8" t="n"/>
      <c r="J363" s="10">
        <f>IF(A363="",0,SUMIFS(amount_expended,cfda_key,V363))</f>
        <v/>
      </c>
      <c r="K363" s="10">
        <f>IF(G363="OTHER CLUSTER NOT LISTED ABOVE",SUMIFS(amount_expended,uniform_other_cluster_name,X363), IF(AND(OR(G363="N/A",G363=""),H363=""),0,IF(G363="STATE CLUSTER",SUMIFS(amount_expended,uniform_state_cluster_name,W363),SUMIFS(amount_expended,cluster_name,G363))))</f>
        <v/>
      </c>
      <c r="L363" s="8" t="n"/>
      <c r="M363" s="7" t="n"/>
      <c r="N363" s="8" t="n"/>
      <c r="O363" s="7" t="n"/>
      <c r="P363" s="7" t="n"/>
      <c r="Q363" s="8" t="n"/>
      <c r="R363" s="9" t="n"/>
      <c r="S363" s="8" t="n"/>
      <c r="T363" s="8" t="n"/>
      <c r="U363" s="8" t="n"/>
      <c r="V363" s="11">
        <f>IF(OR(B363="",C363=""),"",CONCATENATE(B363,".",C363))</f>
        <v/>
      </c>
      <c r="W363" s="6">
        <f>UPPER(TRIM(H363))</f>
        <v/>
      </c>
      <c r="X363" s="6">
        <f>UPPER(TRIM(I363))</f>
        <v/>
      </c>
      <c r="Y363" s="6">
        <f>IF(V363&lt;&gt;"",IFERROR(INDEX(federal_program_name_lookup,MATCH(V363,aln_lookup,0)),""),"")</f>
        <v/>
      </c>
    </row>
    <row r="364">
      <c r="A364" s="6">
        <f>IF(B364&lt;&gt;"", "AWARD-"&amp;TEXT(ROW()-1,"0000"), "")</f>
        <v/>
      </c>
      <c r="B364" s="7" t="n"/>
      <c r="C364" s="7" t="n"/>
      <c r="D364" s="7" t="n"/>
      <c r="E364" s="8" t="n"/>
      <c r="F364" s="9" t="n"/>
      <c r="G364" s="8" t="n"/>
      <c r="H364" s="8" t="n"/>
      <c r="I364" s="8" t="n"/>
      <c r="J364" s="10">
        <f>IF(A364="",0,SUMIFS(amount_expended,cfda_key,V364))</f>
        <v/>
      </c>
      <c r="K364" s="10">
        <f>IF(G364="OTHER CLUSTER NOT LISTED ABOVE",SUMIFS(amount_expended,uniform_other_cluster_name,X364), IF(AND(OR(G364="N/A",G364=""),H364=""),0,IF(G364="STATE CLUSTER",SUMIFS(amount_expended,uniform_state_cluster_name,W364),SUMIFS(amount_expended,cluster_name,G364))))</f>
        <v/>
      </c>
      <c r="L364" s="8" t="n"/>
      <c r="M364" s="7" t="n"/>
      <c r="N364" s="8" t="n"/>
      <c r="O364" s="7" t="n"/>
      <c r="P364" s="7" t="n"/>
      <c r="Q364" s="8" t="n"/>
      <c r="R364" s="9" t="n"/>
      <c r="S364" s="8" t="n"/>
      <c r="T364" s="8" t="n"/>
      <c r="U364" s="8" t="n"/>
      <c r="V364" s="11">
        <f>IF(OR(B364="",C364=""),"",CONCATENATE(B364,".",C364))</f>
        <v/>
      </c>
      <c r="W364" s="6">
        <f>UPPER(TRIM(H364))</f>
        <v/>
      </c>
      <c r="X364" s="6">
        <f>UPPER(TRIM(I364))</f>
        <v/>
      </c>
      <c r="Y364" s="6">
        <f>IF(V364&lt;&gt;"",IFERROR(INDEX(federal_program_name_lookup,MATCH(V364,aln_lookup,0)),""),"")</f>
        <v/>
      </c>
    </row>
    <row r="365">
      <c r="A365" s="6">
        <f>IF(B365&lt;&gt;"", "AWARD-"&amp;TEXT(ROW()-1,"0000"), "")</f>
        <v/>
      </c>
      <c r="B365" s="7" t="n"/>
      <c r="C365" s="7" t="n"/>
      <c r="D365" s="7" t="n"/>
      <c r="E365" s="8" t="n"/>
      <c r="F365" s="9" t="n"/>
      <c r="G365" s="8" t="n"/>
      <c r="H365" s="8" t="n"/>
      <c r="I365" s="8" t="n"/>
      <c r="J365" s="10">
        <f>IF(A365="",0,SUMIFS(amount_expended,cfda_key,V365))</f>
        <v/>
      </c>
      <c r="K365" s="10">
        <f>IF(G365="OTHER CLUSTER NOT LISTED ABOVE",SUMIFS(amount_expended,uniform_other_cluster_name,X365), IF(AND(OR(G365="N/A",G365=""),H365=""),0,IF(G365="STATE CLUSTER",SUMIFS(amount_expended,uniform_state_cluster_name,W365),SUMIFS(amount_expended,cluster_name,G365))))</f>
        <v/>
      </c>
      <c r="L365" s="8" t="n"/>
      <c r="M365" s="7" t="n"/>
      <c r="N365" s="8" t="n"/>
      <c r="O365" s="7" t="n"/>
      <c r="P365" s="7" t="n"/>
      <c r="Q365" s="8" t="n"/>
      <c r="R365" s="9" t="n"/>
      <c r="S365" s="8" t="n"/>
      <c r="T365" s="8" t="n"/>
      <c r="U365" s="8" t="n"/>
      <c r="V365" s="11">
        <f>IF(OR(B365="",C365=""),"",CONCATENATE(B365,".",C365))</f>
        <v/>
      </c>
      <c r="W365" s="6">
        <f>UPPER(TRIM(H365))</f>
        <v/>
      </c>
      <c r="X365" s="6">
        <f>UPPER(TRIM(I365))</f>
        <v/>
      </c>
      <c r="Y365" s="6">
        <f>IF(V365&lt;&gt;"",IFERROR(INDEX(federal_program_name_lookup,MATCH(V365,aln_lookup,0)),""),"")</f>
        <v/>
      </c>
    </row>
    <row r="366">
      <c r="A366" s="6">
        <f>IF(B366&lt;&gt;"", "AWARD-"&amp;TEXT(ROW()-1,"0000"), "")</f>
        <v/>
      </c>
      <c r="B366" s="7" t="n"/>
      <c r="C366" s="7" t="n"/>
      <c r="D366" s="7" t="n"/>
      <c r="E366" s="8" t="n"/>
      <c r="F366" s="9" t="n"/>
      <c r="G366" s="8" t="n"/>
      <c r="H366" s="8" t="n"/>
      <c r="I366" s="8" t="n"/>
      <c r="J366" s="10">
        <f>IF(A366="",0,SUMIFS(amount_expended,cfda_key,V366))</f>
        <v/>
      </c>
      <c r="K366" s="10">
        <f>IF(G366="OTHER CLUSTER NOT LISTED ABOVE",SUMIFS(amount_expended,uniform_other_cluster_name,X366), IF(AND(OR(G366="N/A",G366=""),H366=""),0,IF(G366="STATE CLUSTER",SUMIFS(amount_expended,uniform_state_cluster_name,W366),SUMIFS(amount_expended,cluster_name,G366))))</f>
        <v/>
      </c>
      <c r="L366" s="8" t="n"/>
      <c r="M366" s="7" t="n"/>
      <c r="N366" s="8" t="n"/>
      <c r="O366" s="7" t="n"/>
      <c r="P366" s="7" t="n"/>
      <c r="Q366" s="8" t="n"/>
      <c r="R366" s="9" t="n"/>
      <c r="S366" s="8" t="n"/>
      <c r="T366" s="8" t="n"/>
      <c r="U366" s="8" t="n"/>
      <c r="V366" s="11">
        <f>IF(OR(B366="",C366=""),"",CONCATENATE(B366,".",C366))</f>
        <v/>
      </c>
      <c r="W366" s="6">
        <f>UPPER(TRIM(H366))</f>
        <v/>
      </c>
      <c r="X366" s="6">
        <f>UPPER(TRIM(I366))</f>
        <v/>
      </c>
      <c r="Y366" s="6">
        <f>IF(V366&lt;&gt;"",IFERROR(INDEX(federal_program_name_lookup,MATCH(V366,aln_lookup,0)),""),"")</f>
        <v/>
      </c>
    </row>
    <row r="367">
      <c r="A367" s="6">
        <f>IF(B367&lt;&gt;"", "AWARD-"&amp;TEXT(ROW()-1,"0000"), "")</f>
        <v/>
      </c>
      <c r="B367" s="7" t="n"/>
      <c r="C367" s="7" t="n"/>
      <c r="D367" s="7" t="n"/>
      <c r="E367" s="8" t="n"/>
      <c r="F367" s="9" t="n"/>
      <c r="G367" s="8" t="n"/>
      <c r="H367" s="8" t="n"/>
      <c r="I367" s="8" t="n"/>
      <c r="J367" s="10">
        <f>IF(A367="",0,SUMIFS(amount_expended,cfda_key,V367))</f>
        <v/>
      </c>
      <c r="K367" s="10">
        <f>IF(G367="OTHER CLUSTER NOT LISTED ABOVE",SUMIFS(amount_expended,uniform_other_cluster_name,X367), IF(AND(OR(G367="N/A",G367=""),H367=""),0,IF(G367="STATE CLUSTER",SUMIFS(amount_expended,uniform_state_cluster_name,W367),SUMIFS(amount_expended,cluster_name,G367))))</f>
        <v/>
      </c>
      <c r="L367" s="8" t="n"/>
      <c r="M367" s="7" t="n"/>
      <c r="N367" s="8" t="n"/>
      <c r="O367" s="7" t="n"/>
      <c r="P367" s="7" t="n"/>
      <c r="Q367" s="8" t="n"/>
      <c r="R367" s="9" t="n"/>
      <c r="S367" s="8" t="n"/>
      <c r="T367" s="8" t="n"/>
      <c r="U367" s="8" t="n"/>
      <c r="V367" s="11">
        <f>IF(OR(B367="",C367=""),"",CONCATENATE(B367,".",C367))</f>
        <v/>
      </c>
      <c r="W367" s="6">
        <f>UPPER(TRIM(H367))</f>
        <v/>
      </c>
      <c r="X367" s="6">
        <f>UPPER(TRIM(I367))</f>
        <v/>
      </c>
      <c r="Y367" s="6">
        <f>IF(V367&lt;&gt;"",IFERROR(INDEX(federal_program_name_lookup,MATCH(V367,aln_lookup,0)),""),"")</f>
        <v/>
      </c>
    </row>
    <row r="368">
      <c r="A368" s="6">
        <f>IF(B368&lt;&gt;"", "AWARD-"&amp;TEXT(ROW()-1,"0000"), "")</f>
        <v/>
      </c>
      <c r="B368" s="7" t="n"/>
      <c r="C368" s="7" t="n"/>
      <c r="D368" s="7" t="n"/>
      <c r="E368" s="8" t="n"/>
      <c r="F368" s="9" t="n"/>
      <c r="G368" s="8" t="n"/>
      <c r="H368" s="8" t="n"/>
      <c r="I368" s="8" t="n"/>
      <c r="J368" s="10">
        <f>IF(A368="",0,SUMIFS(amount_expended,cfda_key,V368))</f>
        <v/>
      </c>
      <c r="K368" s="10">
        <f>IF(G368="OTHER CLUSTER NOT LISTED ABOVE",SUMIFS(amount_expended,uniform_other_cluster_name,X368), IF(AND(OR(G368="N/A",G368=""),H368=""),0,IF(G368="STATE CLUSTER",SUMIFS(amount_expended,uniform_state_cluster_name,W368),SUMIFS(amount_expended,cluster_name,G368))))</f>
        <v/>
      </c>
      <c r="L368" s="8" t="n"/>
      <c r="M368" s="7" t="n"/>
      <c r="N368" s="8" t="n"/>
      <c r="O368" s="7" t="n"/>
      <c r="P368" s="7" t="n"/>
      <c r="Q368" s="8" t="n"/>
      <c r="R368" s="9" t="n"/>
      <c r="S368" s="8" t="n"/>
      <c r="T368" s="8" t="n"/>
      <c r="U368" s="8" t="n"/>
      <c r="V368" s="11">
        <f>IF(OR(B368="",C368=""),"",CONCATENATE(B368,".",C368))</f>
        <v/>
      </c>
      <c r="W368" s="6">
        <f>UPPER(TRIM(H368))</f>
        <v/>
      </c>
      <c r="X368" s="6">
        <f>UPPER(TRIM(I368))</f>
        <v/>
      </c>
      <c r="Y368" s="6">
        <f>IF(V368&lt;&gt;"",IFERROR(INDEX(federal_program_name_lookup,MATCH(V368,aln_lookup,0)),""),"")</f>
        <v/>
      </c>
    </row>
    <row r="369">
      <c r="A369" s="6">
        <f>IF(B369&lt;&gt;"", "AWARD-"&amp;TEXT(ROW()-1,"0000"), "")</f>
        <v/>
      </c>
      <c r="B369" s="7" t="n"/>
      <c r="C369" s="7" t="n"/>
      <c r="D369" s="7" t="n"/>
      <c r="E369" s="8" t="n"/>
      <c r="F369" s="9" t="n"/>
      <c r="G369" s="8" t="n"/>
      <c r="H369" s="8" t="n"/>
      <c r="I369" s="8" t="n"/>
      <c r="J369" s="10">
        <f>IF(A369="",0,SUMIFS(amount_expended,cfda_key,V369))</f>
        <v/>
      </c>
      <c r="K369" s="10">
        <f>IF(G369="OTHER CLUSTER NOT LISTED ABOVE",SUMIFS(amount_expended,uniform_other_cluster_name,X369), IF(AND(OR(G369="N/A",G369=""),H369=""),0,IF(G369="STATE CLUSTER",SUMIFS(amount_expended,uniform_state_cluster_name,W369),SUMIFS(amount_expended,cluster_name,G369))))</f>
        <v/>
      </c>
      <c r="L369" s="8" t="n"/>
      <c r="M369" s="7" t="n"/>
      <c r="N369" s="8" t="n"/>
      <c r="O369" s="7" t="n"/>
      <c r="P369" s="7" t="n"/>
      <c r="Q369" s="8" t="n"/>
      <c r="R369" s="9" t="n"/>
      <c r="S369" s="8" t="n"/>
      <c r="T369" s="8" t="n"/>
      <c r="U369" s="8" t="n"/>
      <c r="V369" s="11">
        <f>IF(OR(B369="",C369=""),"",CONCATENATE(B369,".",C369))</f>
        <v/>
      </c>
      <c r="W369" s="6">
        <f>UPPER(TRIM(H369))</f>
        <v/>
      </c>
      <c r="X369" s="6">
        <f>UPPER(TRIM(I369))</f>
        <v/>
      </c>
      <c r="Y369" s="6">
        <f>IF(V369&lt;&gt;"",IFERROR(INDEX(federal_program_name_lookup,MATCH(V369,aln_lookup,0)),""),"")</f>
        <v/>
      </c>
    </row>
    <row r="370">
      <c r="A370" s="6">
        <f>IF(B370&lt;&gt;"", "AWARD-"&amp;TEXT(ROW()-1,"0000"), "")</f>
        <v/>
      </c>
      <c r="B370" s="7" t="n"/>
      <c r="C370" s="7" t="n"/>
      <c r="D370" s="7" t="n"/>
      <c r="E370" s="8" t="n"/>
      <c r="F370" s="9" t="n"/>
      <c r="G370" s="8" t="n"/>
      <c r="H370" s="8" t="n"/>
      <c r="I370" s="8" t="n"/>
      <c r="J370" s="10">
        <f>IF(A370="",0,SUMIFS(amount_expended,cfda_key,V370))</f>
        <v/>
      </c>
      <c r="K370" s="10">
        <f>IF(G370="OTHER CLUSTER NOT LISTED ABOVE",SUMIFS(amount_expended,uniform_other_cluster_name,X370), IF(AND(OR(G370="N/A",G370=""),H370=""),0,IF(G370="STATE CLUSTER",SUMIFS(amount_expended,uniform_state_cluster_name,W370),SUMIFS(amount_expended,cluster_name,G370))))</f>
        <v/>
      </c>
      <c r="L370" s="8" t="n"/>
      <c r="M370" s="7" t="n"/>
      <c r="N370" s="8" t="n"/>
      <c r="O370" s="7" t="n"/>
      <c r="P370" s="7" t="n"/>
      <c r="Q370" s="8" t="n"/>
      <c r="R370" s="9" t="n"/>
      <c r="S370" s="8" t="n"/>
      <c r="T370" s="8" t="n"/>
      <c r="U370" s="8" t="n"/>
      <c r="V370" s="11">
        <f>IF(OR(B370="",C370=""),"",CONCATENATE(B370,".",C370))</f>
        <v/>
      </c>
      <c r="W370" s="6">
        <f>UPPER(TRIM(H370))</f>
        <v/>
      </c>
      <c r="X370" s="6">
        <f>UPPER(TRIM(I370))</f>
        <v/>
      </c>
      <c r="Y370" s="6">
        <f>IF(V370&lt;&gt;"",IFERROR(INDEX(federal_program_name_lookup,MATCH(V370,aln_lookup,0)),""),"")</f>
        <v/>
      </c>
    </row>
    <row r="371">
      <c r="A371" s="6">
        <f>IF(B371&lt;&gt;"", "AWARD-"&amp;TEXT(ROW()-1,"0000"), "")</f>
        <v/>
      </c>
      <c r="B371" s="7" t="n"/>
      <c r="C371" s="7" t="n"/>
      <c r="D371" s="7" t="n"/>
      <c r="E371" s="8" t="n"/>
      <c r="F371" s="9" t="n"/>
      <c r="G371" s="8" t="n"/>
      <c r="H371" s="8" t="n"/>
      <c r="I371" s="8" t="n"/>
      <c r="J371" s="10">
        <f>IF(A371="",0,SUMIFS(amount_expended,cfda_key,V371))</f>
        <v/>
      </c>
      <c r="K371" s="10">
        <f>IF(G371="OTHER CLUSTER NOT LISTED ABOVE",SUMIFS(amount_expended,uniform_other_cluster_name,X371), IF(AND(OR(G371="N/A",G371=""),H371=""),0,IF(G371="STATE CLUSTER",SUMIFS(amount_expended,uniform_state_cluster_name,W371),SUMIFS(amount_expended,cluster_name,G371))))</f>
        <v/>
      </c>
      <c r="L371" s="8" t="n"/>
      <c r="M371" s="7" t="n"/>
      <c r="N371" s="8" t="n"/>
      <c r="O371" s="7" t="n"/>
      <c r="P371" s="7" t="n"/>
      <c r="Q371" s="8" t="n"/>
      <c r="R371" s="9" t="n"/>
      <c r="S371" s="8" t="n"/>
      <c r="T371" s="8" t="n"/>
      <c r="U371" s="8" t="n"/>
      <c r="V371" s="11">
        <f>IF(OR(B371="",C371=""),"",CONCATENATE(B371,".",C371))</f>
        <v/>
      </c>
      <c r="W371" s="6">
        <f>UPPER(TRIM(H371))</f>
        <v/>
      </c>
      <c r="X371" s="6">
        <f>UPPER(TRIM(I371))</f>
        <v/>
      </c>
      <c r="Y371" s="6">
        <f>IF(V371&lt;&gt;"",IFERROR(INDEX(federal_program_name_lookup,MATCH(V371,aln_lookup,0)),""),"")</f>
        <v/>
      </c>
    </row>
    <row r="372">
      <c r="A372" s="6">
        <f>IF(B372&lt;&gt;"", "AWARD-"&amp;TEXT(ROW()-1,"0000"), "")</f>
        <v/>
      </c>
      <c r="B372" s="7" t="n"/>
      <c r="C372" s="7" t="n"/>
      <c r="D372" s="7" t="n"/>
      <c r="E372" s="8" t="n"/>
      <c r="F372" s="9" t="n"/>
      <c r="G372" s="8" t="n"/>
      <c r="H372" s="8" t="n"/>
      <c r="I372" s="8" t="n"/>
      <c r="J372" s="10">
        <f>IF(A372="",0,SUMIFS(amount_expended,cfda_key,V372))</f>
        <v/>
      </c>
      <c r="K372" s="10">
        <f>IF(G372="OTHER CLUSTER NOT LISTED ABOVE",SUMIFS(amount_expended,uniform_other_cluster_name,X372), IF(AND(OR(G372="N/A",G372=""),H372=""),0,IF(G372="STATE CLUSTER",SUMIFS(amount_expended,uniform_state_cluster_name,W372),SUMIFS(amount_expended,cluster_name,G372))))</f>
        <v/>
      </c>
      <c r="L372" s="8" t="n"/>
      <c r="M372" s="7" t="n"/>
      <c r="N372" s="8" t="n"/>
      <c r="O372" s="7" t="n"/>
      <c r="P372" s="7" t="n"/>
      <c r="Q372" s="8" t="n"/>
      <c r="R372" s="9" t="n"/>
      <c r="S372" s="8" t="n"/>
      <c r="T372" s="8" t="n"/>
      <c r="U372" s="8" t="n"/>
      <c r="V372" s="11">
        <f>IF(OR(B372="",C372=""),"",CONCATENATE(B372,".",C372))</f>
        <v/>
      </c>
      <c r="W372" s="6">
        <f>UPPER(TRIM(H372))</f>
        <v/>
      </c>
      <c r="X372" s="6">
        <f>UPPER(TRIM(I372))</f>
        <v/>
      </c>
      <c r="Y372" s="6">
        <f>IF(V372&lt;&gt;"",IFERROR(INDEX(federal_program_name_lookup,MATCH(V372,aln_lookup,0)),""),"")</f>
        <v/>
      </c>
    </row>
    <row r="373">
      <c r="A373" s="6">
        <f>IF(B373&lt;&gt;"", "AWARD-"&amp;TEXT(ROW()-1,"0000"), "")</f>
        <v/>
      </c>
      <c r="B373" s="7" t="n"/>
      <c r="C373" s="7" t="n"/>
      <c r="D373" s="7" t="n"/>
      <c r="E373" s="8" t="n"/>
      <c r="F373" s="9" t="n"/>
      <c r="G373" s="8" t="n"/>
      <c r="H373" s="8" t="n"/>
      <c r="I373" s="8" t="n"/>
      <c r="J373" s="10">
        <f>IF(A373="",0,SUMIFS(amount_expended,cfda_key,V373))</f>
        <v/>
      </c>
      <c r="K373" s="10">
        <f>IF(G373="OTHER CLUSTER NOT LISTED ABOVE",SUMIFS(amount_expended,uniform_other_cluster_name,X373), IF(AND(OR(G373="N/A",G373=""),H373=""),0,IF(G373="STATE CLUSTER",SUMIFS(amount_expended,uniform_state_cluster_name,W373),SUMIFS(amount_expended,cluster_name,G373))))</f>
        <v/>
      </c>
      <c r="L373" s="8" t="n"/>
      <c r="M373" s="7" t="n"/>
      <c r="N373" s="8" t="n"/>
      <c r="O373" s="7" t="n"/>
      <c r="P373" s="7" t="n"/>
      <c r="Q373" s="8" t="n"/>
      <c r="R373" s="9" t="n"/>
      <c r="S373" s="8" t="n"/>
      <c r="T373" s="8" t="n"/>
      <c r="U373" s="8" t="n"/>
      <c r="V373" s="11">
        <f>IF(OR(B373="",C373=""),"",CONCATENATE(B373,".",C373))</f>
        <v/>
      </c>
      <c r="W373" s="6">
        <f>UPPER(TRIM(H373))</f>
        <v/>
      </c>
      <c r="X373" s="6">
        <f>UPPER(TRIM(I373))</f>
        <v/>
      </c>
      <c r="Y373" s="6">
        <f>IF(V373&lt;&gt;"",IFERROR(INDEX(federal_program_name_lookup,MATCH(V373,aln_lookup,0)),""),"")</f>
        <v/>
      </c>
    </row>
    <row r="374">
      <c r="A374" s="6">
        <f>IF(B374&lt;&gt;"", "AWARD-"&amp;TEXT(ROW()-1,"0000"), "")</f>
        <v/>
      </c>
      <c r="B374" s="7" t="n"/>
      <c r="C374" s="7" t="n"/>
      <c r="D374" s="7" t="n"/>
      <c r="E374" s="8" t="n"/>
      <c r="F374" s="9" t="n"/>
      <c r="G374" s="8" t="n"/>
      <c r="H374" s="8" t="n"/>
      <c r="I374" s="8" t="n"/>
      <c r="J374" s="10">
        <f>IF(A374="",0,SUMIFS(amount_expended,cfda_key,V374))</f>
        <v/>
      </c>
      <c r="K374" s="10">
        <f>IF(G374="OTHER CLUSTER NOT LISTED ABOVE",SUMIFS(amount_expended,uniform_other_cluster_name,X374), IF(AND(OR(G374="N/A",G374=""),H374=""),0,IF(G374="STATE CLUSTER",SUMIFS(amount_expended,uniform_state_cluster_name,W374),SUMIFS(amount_expended,cluster_name,G374))))</f>
        <v/>
      </c>
      <c r="L374" s="8" t="n"/>
      <c r="M374" s="7" t="n"/>
      <c r="N374" s="8" t="n"/>
      <c r="O374" s="7" t="n"/>
      <c r="P374" s="7" t="n"/>
      <c r="Q374" s="8" t="n"/>
      <c r="R374" s="9" t="n"/>
      <c r="S374" s="8" t="n"/>
      <c r="T374" s="8" t="n"/>
      <c r="U374" s="8" t="n"/>
      <c r="V374" s="11">
        <f>IF(OR(B374="",C374=""),"",CONCATENATE(B374,".",C374))</f>
        <v/>
      </c>
      <c r="W374" s="6">
        <f>UPPER(TRIM(H374))</f>
        <v/>
      </c>
      <c r="X374" s="6">
        <f>UPPER(TRIM(I374))</f>
        <v/>
      </c>
      <c r="Y374" s="6">
        <f>IF(V374&lt;&gt;"",IFERROR(INDEX(federal_program_name_lookup,MATCH(V374,aln_lookup,0)),""),"")</f>
        <v/>
      </c>
    </row>
    <row r="375">
      <c r="A375" s="6">
        <f>IF(B375&lt;&gt;"", "AWARD-"&amp;TEXT(ROW()-1,"0000"), "")</f>
        <v/>
      </c>
      <c r="B375" s="7" t="n"/>
      <c r="C375" s="7" t="n"/>
      <c r="D375" s="7" t="n"/>
      <c r="E375" s="8" t="n"/>
      <c r="F375" s="9" t="n"/>
      <c r="G375" s="8" t="n"/>
      <c r="H375" s="8" t="n"/>
      <c r="I375" s="8" t="n"/>
      <c r="J375" s="10">
        <f>IF(A375="",0,SUMIFS(amount_expended,cfda_key,V375))</f>
        <v/>
      </c>
      <c r="K375" s="10">
        <f>IF(G375="OTHER CLUSTER NOT LISTED ABOVE",SUMIFS(amount_expended,uniform_other_cluster_name,X375), IF(AND(OR(G375="N/A",G375=""),H375=""),0,IF(G375="STATE CLUSTER",SUMIFS(amount_expended,uniform_state_cluster_name,W375),SUMIFS(amount_expended,cluster_name,G375))))</f>
        <v/>
      </c>
      <c r="L375" s="8" t="n"/>
      <c r="M375" s="7" t="n"/>
      <c r="N375" s="8" t="n"/>
      <c r="O375" s="7" t="n"/>
      <c r="P375" s="7" t="n"/>
      <c r="Q375" s="8" t="n"/>
      <c r="R375" s="9" t="n"/>
      <c r="S375" s="8" t="n"/>
      <c r="T375" s="8" t="n"/>
      <c r="U375" s="8" t="n"/>
      <c r="V375" s="11">
        <f>IF(OR(B375="",C375=""),"",CONCATENATE(B375,".",C375))</f>
        <v/>
      </c>
      <c r="W375" s="6">
        <f>UPPER(TRIM(H375))</f>
        <v/>
      </c>
      <c r="X375" s="6">
        <f>UPPER(TRIM(I375))</f>
        <v/>
      </c>
      <c r="Y375" s="6">
        <f>IF(V375&lt;&gt;"",IFERROR(INDEX(federal_program_name_lookup,MATCH(V375,aln_lookup,0)),""),"")</f>
        <v/>
      </c>
    </row>
    <row r="376">
      <c r="A376" s="6">
        <f>IF(B376&lt;&gt;"", "AWARD-"&amp;TEXT(ROW()-1,"0000"), "")</f>
        <v/>
      </c>
      <c r="B376" s="7" t="n"/>
      <c r="C376" s="7" t="n"/>
      <c r="D376" s="7" t="n"/>
      <c r="E376" s="8" t="n"/>
      <c r="F376" s="9" t="n"/>
      <c r="G376" s="8" t="n"/>
      <c r="H376" s="8" t="n"/>
      <c r="I376" s="8" t="n"/>
      <c r="J376" s="10">
        <f>IF(A376="",0,SUMIFS(amount_expended,cfda_key,V376))</f>
        <v/>
      </c>
      <c r="K376" s="10">
        <f>IF(G376="OTHER CLUSTER NOT LISTED ABOVE",SUMIFS(amount_expended,uniform_other_cluster_name,X376), IF(AND(OR(G376="N/A",G376=""),H376=""),0,IF(G376="STATE CLUSTER",SUMIFS(amount_expended,uniform_state_cluster_name,W376),SUMIFS(amount_expended,cluster_name,G376))))</f>
        <v/>
      </c>
      <c r="L376" s="8" t="n"/>
      <c r="M376" s="7" t="n"/>
      <c r="N376" s="8" t="n"/>
      <c r="O376" s="7" t="n"/>
      <c r="P376" s="7" t="n"/>
      <c r="Q376" s="8" t="n"/>
      <c r="R376" s="9" t="n"/>
      <c r="S376" s="8" t="n"/>
      <c r="T376" s="8" t="n"/>
      <c r="U376" s="8" t="n"/>
      <c r="V376" s="11">
        <f>IF(OR(B376="",C376=""),"",CONCATENATE(B376,".",C376))</f>
        <v/>
      </c>
      <c r="W376" s="6">
        <f>UPPER(TRIM(H376))</f>
        <v/>
      </c>
      <c r="X376" s="6">
        <f>UPPER(TRIM(I376))</f>
        <v/>
      </c>
      <c r="Y376" s="6">
        <f>IF(V376&lt;&gt;"",IFERROR(INDEX(federal_program_name_lookup,MATCH(V376,aln_lookup,0)),""),"")</f>
        <v/>
      </c>
    </row>
    <row r="377">
      <c r="A377" s="6">
        <f>IF(B377&lt;&gt;"", "AWARD-"&amp;TEXT(ROW()-1,"0000"), "")</f>
        <v/>
      </c>
      <c r="B377" s="7" t="n"/>
      <c r="C377" s="7" t="n"/>
      <c r="D377" s="7" t="n"/>
      <c r="E377" s="8" t="n"/>
      <c r="F377" s="9" t="n"/>
      <c r="G377" s="8" t="n"/>
      <c r="H377" s="8" t="n"/>
      <c r="I377" s="8" t="n"/>
      <c r="J377" s="10">
        <f>IF(A377="",0,SUMIFS(amount_expended,cfda_key,V377))</f>
        <v/>
      </c>
      <c r="K377" s="10">
        <f>IF(G377="OTHER CLUSTER NOT LISTED ABOVE",SUMIFS(amount_expended,uniform_other_cluster_name,X377), IF(AND(OR(G377="N/A",G377=""),H377=""),0,IF(G377="STATE CLUSTER",SUMIFS(amount_expended,uniform_state_cluster_name,W377),SUMIFS(amount_expended,cluster_name,G377))))</f>
        <v/>
      </c>
      <c r="L377" s="8" t="n"/>
      <c r="M377" s="7" t="n"/>
      <c r="N377" s="8" t="n"/>
      <c r="O377" s="7" t="n"/>
      <c r="P377" s="7" t="n"/>
      <c r="Q377" s="8" t="n"/>
      <c r="R377" s="9" t="n"/>
      <c r="S377" s="8" t="n"/>
      <c r="T377" s="8" t="n"/>
      <c r="U377" s="8" t="n"/>
      <c r="V377" s="11">
        <f>IF(OR(B377="",C377=""),"",CONCATENATE(B377,".",C377))</f>
        <v/>
      </c>
      <c r="W377" s="6">
        <f>UPPER(TRIM(H377))</f>
        <v/>
      </c>
      <c r="X377" s="6">
        <f>UPPER(TRIM(I377))</f>
        <v/>
      </c>
      <c r="Y377" s="6">
        <f>IF(V377&lt;&gt;"",IFERROR(INDEX(federal_program_name_lookup,MATCH(V377,aln_lookup,0)),""),"")</f>
        <v/>
      </c>
    </row>
    <row r="378">
      <c r="A378" s="6">
        <f>IF(B378&lt;&gt;"", "AWARD-"&amp;TEXT(ROW()-1,"0000"), "")</f>
        <v/>
      </c>
      <c r="B378" s="7" t="n"/>
      <c r="C378" s="7" t="n"/>
      <c r="D378" s="7" t="n"/>
      <c r="E378" s="8" t="n"/>
      <c r="F378" s="9" t="n"/>
      <c r="G378" s="8" t="n"/>
      <c r="H378" s="8" t="n"/>
      <c r="I378" s="8" t="n"/>
      <c r="J378" s="10">
        <f>IF(A378="",0,SUMIFS(amount_expended,cfda_key,V378))</f>
        <v/>
      </c>
      <c r="K378" s="10">
        <f>IF(G378="OTHER CLUSTER NOT LISTED ABOVE",SUMIFS(amount_expended,uniform_other_cluster_name,X378), IF(AND(OR(G378="N/A",G378=""),H378=""),0,IF(G378="STATE CLUSTER",SUMIFS(amount_expended,uniform_state_cluster_name,W378),SUMIFS(amount_expended,cluster_name,G378))))</f>
        <v/>
      </c>
      <c r="L378" s="8" t="n"/>
      <c r="M378" s="7" t="n"/>
      <c r="N378" s="8" t="n"/>
      <c r="O378" s="7" t="n"/>
      <c r="P378" s="7" t="n"/>
      <c r="Q378" s="8" t="n"/>
      <c r="R378" s="9" t="n"/>
      <c r="S378" s="8" t="n"/>
      <c r="T378" s="8" t="n"/>
      <c r="U378" s="8" t="n"/>
      <c r="V378" s="11">
        <f>IF(OR(B378="",C378=""),"",CONCATENATE(B378,".",C378))</f>
        <v/>
      </c>
      <c r="W378" s="6">
        <f>UPPER(TRIM(H378))</f>
        <v/>
      </c>
      <c r="X378" s="6">
        <f>UPPER(TRIM(I378))</f>
        <v/>
      </c>
      <c r="Y378" s="6">
        <f>IF(V378&lt;&gt;"",IFERROR(INDEX(federal_program_name_lookup,MATCH(V378,aln_lookup,0)),""),"")</f>
        <v/>
      </c>
    </row>
    <row r="379">
      <c r="A379" s="6">
        <f>IF(B379&lt;&gt;"", "AWARD-"&amp;TEXT(ROW()-1,"0000"), "")</f>
        <v/>
      </c>
      <c r="B379" s="7" t="n"/>
      <c r="C379" s="7" t="n"/>
      <c r="D379" s="7" t="n"/>
      <c r="E379" s="8" t="n"/>
      <c r="F379" s="9" t="n"/>
      <c r="G379" s="8" t="n"/>
      <c r="H379" s="8" t="n"/>
      <c r="I379" s="8" t="n"/>
      <c r="J379" s="10">
        <f>IF(A379="",0,SUMIFS(amount_expended,cfda_key,V379))</f>
        <v/>
      </c>
      <c r="K379" s="10">
        <f>IF(G379="OTHER CLUSTER NOT LISTED ABOVE",SUMIFS(amount_expended,uniform_other_cluster_name,X379), IF(AND(OR(G379="N/A",G379=""),H379=""),0,IF(G379="STATE CLUSTER",SUMIFS(amount_expended,uniform_state_cluster_name,W379),SUMIFS(amount_expended,cluster_name,G379))))</f>
        <v/>
      </c>
      <c r="L379" s="8" t="n"/>
      <c r="M379" s="7" t="n"/>
      <c r="N379" s="8" t="n"/>
      <c r="O379" s="7" t="n"/>
      <c r="P379" s="7" t="n"/>
      <c r="Q379" s="8" t="n"/>
      <c r="R379" s="9" t="n"/>
      <c r="S379" s="8" t="n"/>
      <c r="T379" s="8" t="n"/>
      <c r="U379" s="8" t="n"/>
      <c r="V379" s="11">
        <f>IF(OR(B379="",C379=""),"",CONCATENATE(B379,".",C379))</f>
        <v/>
      </c>
      <c r="W379" s="6">
        <f>UPPER(TRIM(H379))</f>
        <v/>
      </c>
      <c r="X379" s="6">
        <f>UPPER(TRIM(I379))</f>
        <v/>
      </c>
      <c r="Y379" s="6">
        <f>IF(V379&lt;&gt;"",IFERROR(INDEX(federal_program_name_lookup,MATCH(V379,aln_lookup,0)),""),"")</f>
        <v/>
      </c>
    </row>
    <row r="380">
      <c r="A380" s="6">
        <f>IF(B380&lt;&gt;"", "AWARD-"&amp;TEXT(ROW()-1,"0000"), "")</f>
        <v/>
      </c>
      <c r="B380" s="7" t="n"/>
      <c r="C380" s="7" t="n"/>
      <c r="D380" s="7" t="n"/>
      <c r="E380" s="8" t="n"/>
      <c r="F380" s="9" t="n"/>
      <c r="G380" s="8" t="n"/>
      <c r="H380" s="8" t="n"/>
      <c r="I380" s="8" t="n"/>
      <c r="J380" s="10">
        <f>IF(A380="",0,SUMIFS(amount_expended,cfda_key,V380))</f>
        <v/>
      </c>
      <c r="K380" s="10">
        <f>IF(G380="OTHER CLUSTER NOT LISTED ABOVE",SUMIFS(amount_expended,uniform_other_cluster_name,X380), IF(AND(OR(G380="N/A",G380=""),H380=""),0,IF(G380="STATE CLUSTER",SUMIFS(amount_expended,uniform_state_cluster_name,W380),SUMIFS(amount_expended,cluster_name,G380))))</f>
        <v/>
      </c>
      <c r="L380" s="8" t="n"/>
      <c r="M380" s="7" t="n"/>
      <c r="N380" s="8" t="n"/>
      <c r="O380" s="7" t="n"/>
      <c r="P380" s="7" t="n"/>
      <c r="Q380" s="8" t="n"/>
      <c r="R380" s="9" t="n"/>
      <c r="S380" s="8" t="n"/>
      <c r="T380" s="8" t="n"/>
      <c r="U380" s="8" t="n"/>
      <c r="V380" s="11">
        <f>IF(OR(B380="",C380=""),"",CONCATENATE(B380,".",C380))</f>
        <v/>
      </c>
      <c r="W380" s="6">
        <f>UPPER(TRIM(H380))</f>
        <v/>
      </c>
      <c r="X380" s="6">
        <f>UPPER(TRIM(I380))</f>
        <v/>
      </c>
      <c r="Y380" s="6">
        <f>IF(V380&lt;&gt;"",IFERROR(INDEX(federal_program_name_lookup,MATCH(V380,aln_lookup,0)),""),"")</f>
        <v/>
      </c>
    </row>
    <row r="381">
      <c r="A381" s="6">
        <f>IF(B381&lt;&gt;"", "AWARD-"&amp;TEXT(ROW()-1,"0000"), "")</f>
        <v/>
      </c>
      <c r="B381" s="7" t="n"/>
      <c r="C381" s="7" t="n"/>
      <c r="D381" s="7" t="n"/>
      <c r="E381" s="8" t="n"/>
      <c r="F381" s="9" t="n"/>
      <c r="G381" s="8" t="n"/>
      <c r="H381" s="8" t="n"/>
      <c r="I381" s="8" t="n"/>
      <c r="J381" s="10">
        <f>IF(A381="",0,SUMIFS(amount_expended,cfda_key,V381))</f>
        <v/>
      </c>
      <c r="K381" s="10">
        <f>IF(G381="OTHER CLUSTER NOT LISTED ABOVE",SUMIFS(amount_expended,uniform_other_cluster_name,X381), IF(AND(OR(G381="N/A",G381=""),H381=""),0,IF(G381="STATE CLUSTER",SUMIFS(amount_expended,uniform_state_cluster_name,W381),SUMIFS(amount_expended,cluster_name,G381))))</f>
        <v/>
      </c>
      <c r="L381" s="8" t="n"/>
      <c r="M381" s="7" t="n"/>
      <c r="N381" s="8" t="n"/>
      <c r="O381" s="7" t="n"/>
      <c r="P381" s="7" t="n"/>
      <c r="Q381" s="8" t="n"/>
      <c r="R381" s="9" t="n"/>
      <c r="S381" s="8" t="n"/>
      <c r="T381" s="8" t="n"/>
      <c r="U381" s="8" t="n"/>
      <c r="V381" s="11">
        <f>IF(OR(B381="",C381=""),"",CONCATENATE(B381,".",C381))</f>
        <v/>
      </c>
      <c r="W381" s="6">
        <f>UPPER(TRIM(H381))</f>
        <v/>
      </c>
      <c r="X381" s="6">
        <f>UPPER(TRIM(I381))</f>
        <v/>
      </c>
      <c r="Y381" s="6">
        <f>IF(V381&lt;&gt;"",IFERROR(INDEX(federal_program_name_lookup,MATCH(V381,aln_lookup,0)),""),"")</f>
        <v/>
      </c>
    </row>
    <row r="382">
      <c r="A382" s="6">
        <f>IF(B382&lt;&gt;"", "AWARD-"&amp;TEXT(ROW()-1,"0000"), "")</f>
        <v/>
      </c>
      <c r="B382" s="7" t="n"/>
      <c r="C382" s="7" t="n"/>
      <c r="D382" s="7" t="n"/>
      <c r="E382" s="8" t="n"/>
      <c r="F382" s="9" t="n"/>
      <c r="G382" s="8" t="n"/>
      <c r="H382" s="8" t="n"/>
      <c r="I382" s="8" t="n"/>
      <c r="J382" s="10">
        <f>IF(A382="",0,SUMIFS(amount_expended,cfda_key,V382))</f>
        <v/>
      </c>
      <c r="K382" s="10">
        <f>IF(G382="OTHER CLUSTER NOT LISTED ABOVE",SUMIFS(amount_expended,uniform_other_cluster_name,X382), IF(AND(OR(G382="N/A",G382=""),H382=""),0,IF(G382="STATE CLUSTER",SUMIFS(amount_expended,uniform_state_cluster_name,W382),SUMIFS(amount_expended,cluster_name,G382))))</f>
        <v/>
      </c>
      <c r="L382" s="8" t="n"/>
      <c r="M382" s="7" t="n"/>
      <c r="N382" s="8" t="n"/>
      <c r="O382" s="7" t="n"/>
      <c r="P382" s="7" t="n"/>
      <c r="Q382" s="8" t="n"/>
      <c r="R382" s="9" t="n"/>
      <c r="S382" s="8" t="n"/>
      <c r="T382" s="8" t="n"/>
      <c r="U382" s="8" t="n"/>
      <c r="V382" s="11">
        <f>IF(OR(B382="",C382=""),"",CONCATENATE(B382,".",C382))</f>
        <v/>
      </c>
      <c r="W382" s="6">
        <f>UPPER(TRIM(H382))</f>
        <v/>
      </c>
      <c r="X382" s="6">
        <f>UPPER(TRIM(I382))</f>
        <v/>
      </c>
      <c r="Y382" s="6">
        <f>IF(V382&lt;&gt;"",IFERROR(INDEX(federal_program_name_lookup,MATCH(V382,aln_lookup,0)),""),"")</f>
        <v/>
      </c>
    </row>
    <row r="383">
      <c r="A383" s="6">
        <f>IF(B383&lt;&gt;"", "AWARD-"&amp;TEXT(ROW()-1,"0000"), "")</f>
        <v/>
      </c>
      <c r="B383" s="7" t="n"/>
      <c r="C383" s="7" t="n"/>
      <c r="D383" s="7" t="n"/>
      <c r="E383" s="8" t="n"/>
      <c r="F383" s="9" t="n"/>
      <c r="G383" s="8" t="n"/>
      <c r="H383" s="8" t="n"/>
      <c r="I383" s="8" t="n"/>
      <c r="J383" s="10">
        <f>IF(A383="",0,SUMIFS(amount_expended,cfda_key,V383))</f>
        <v/>
      </c>
      <c r="K383" s="10">
        <f>IF(G383="OTHER CLUSTER NOT LISTED ABOVE",SUMIFS(amount_expended,uniform_other_cluster_name,X383), IF(AND(OR(G383="N/A",G383=""),H383=""),0,IF(G383="STATE CLUSTER",SUMIFS(amount_expended,uniform_state_cluster_name,W383),SUMIFS(amount_expended,cluster_name,G383))))</f>
        <v/>
      </c>
      <c r="L383" s="8" t="n"/>
      <c r="M383" s="7" t="n"/>
      <c r="N383" s="8" t="n"/>
      <c r="O383" s="7" t="n"/>
      <c r="P383" s="7" t="n"/>
      <c r="Q383" s="8" t="n"/>
      <c r="R383" s="9" t="n"/>
      <c r="S383" s="8" t="n"/>
      <c r="T383" s="8" t="n"/>
      <c r="U383" s="8" t="n"/>
      <c r="V383" s="11">
        <f>IF(OR(B383="",C383=""),"",CONCATENATE(B383,".",C383))</f>
        <v/>
      </c>
      <c r="W383" s="6">
        <f>UPPER(TRIM(H383))</f>
        <v/>
      </c>
      <c r="X383" s="6">
        <f>UPPER(TRIM(I383))</f>
        <v/>
      </c>
      <c r="Y383" s="6">
        <f>IF(V383&lt;&gt;"",IFERROR(INDEX(federal_program_name_lookup,MATCH(V383,aln_lookup,0)),""),"")</f>
        <v/>
      </c>
    </row>
    <row r="384">
      <c r="A384" s="6">
        <f>IF(B384&lt;&gt;"", "AWARD-"&amp;TEXT(ROW()-1,"0000"), "")</f>
        <v/>
      </c>
      <c r="B384" s="7" t="n"/>
      <c r="C384" s="7" t="n"/>
      <c r="D384" s="7" t="n"/>
      <c r="E384" s="8" t="n"/>
      <c r="F384" s="9" t="n"/>
      <c r="G384" s="8" t="n"/>
      <c r="H384" s="8" t="n"/>
      <c r="I384" s="8" t="n"/>
      <c r="J384" s="10">
        <f>IF(A384="",0,SUMIFS(amount_expended,cfda_key,V384))</f>
        <v/>
      </c>
      <c r="K384" s="10">
        <f>IF(G384="OTHER CLUSTER NOT LISTED ABOVE",SUMIFS(amount_expended,uniform_other_cluster_name,X384), IF(AND(OR(G384="N/A",G384=""),H384=""),0,IF(G384="STATE CLUSTER",SUMIFS(amount_expended,uniform_state_cluster_name,W384),SUMIFS(amount_expended,cluster_name,G384))))</f>
        <v/>
      </c>
      <c r="L384" s="8" t="n"/>
      <c r="M384" s="7" t="n"/>
      <c r="N384" s="8" t="n"/>
      <c r="O384" s="7" t="n"/>
      <c r="P384" s="7" t="n"/>
      <c r="Q384" s="8" t="n"/>
      <c r="R384" s="9" t="n"/>
      <c r="S384" s="8" t="n"/>
      <c r="T384" s="8" t="n"/>
      <c r="U384" s="8" t="n"/>
      <c r="V384" s="11">
        <f>IF(OR(B384="",C384=""),"",CONCATENATE(B384,".",C384))</f>
        <v/>
      </c>
      <c r="W384" s="6">
        <f>UPPER(TRIM(H384))</f>
        <v/>
      </c>
      <c r="X384" s="6">
        <f>UPPER(TRIM(I384))</f>
        <v/>
      </c>
      <c r="Y384" s="6">
        <f>IF(V384&lt;&gt;"",IFERROR(INDEX(federal_program_name_lookup,MATCH(V384,aln_lookup,0)),""),"")</f>
        <v/>
      </c>
    </row>
    <row r="385">
      <c r="A385" s="6">
        <f>IF(B385&lt;&gt;"", "AWARD-"&amp;TEXT(ROW()-1,"0000"), "")</f>
        <v/>
      </c>
      <c r="B385" s="7" t="n"/>
      <c r="C385" s="7" t="n"/>
      <c r="D385" s="7" t="n"/>
      <c r="E385" s="8" t="n"/>
      <c r="F385" s="9" t="n"/>
      <c r="G385" s="8" t="n"/>
      <c r="H385" s="8" t="n"/>
      <c r="I385" s="8" t="n"/>
      <c r="J385" s="10">
        <f>IF(A385="",0,SUMIFS(amount_expended,cfda_key,V385))</f>
        <v/>
      </c>
      <c r="K385" s="10">
        <f>IF(G385="OTHER CLUSTER NOT LISTED ABOVE",SUMIFS(amount_expended,uniform_other_cluster_name,X385), IF(AND(OR(G385="N/A",G385=""),H385=""),0,IF(G385="STATE CLUSTER",SUMIFS(amount_expended,uniform_state_cluster_name,W385),SUMIFS(amount_expended,cluster_name,G385))))</f>
        <v/>
      </c>
      <c r="L385" s="8" t="n"/>
      <c r="M385" s="7" t="n"/>
      <c r="N385" s="8" t="n"/>
      <c r="O385" s="7" t="n"/>
      <c r="P385" s="7" t="n"/>
      <c r="Q385" s="8" t="n"/>
      <c r="R385" s="9" t="n"/>
      <c r="S385" s="8" t="n"/>
      <c r="T385" s="8" t="n"/>
      <c r="U385" s="8" t="n"/>
      <c r="V385" s="11">
        <f>IF(OR(B385="",C385=""),"",CONCATENATE(B385,".",C385))</f>
        <v/>
      </c>
      <c r="W385" s="6">
        <f>UPPER(TRIM(H385))</f>
        <v/>
      </c>
      <c r="X385" s="6">
        <f>UPPER(TRIM(I385))</f>
        <v/>
      </c>
      <c r="Y385" s="6">
        <f>IF(V385&lt;&gt;"",IFERROR(INDEX(federal_program_name_lookup,MATCH(V385,aln_lookup,0)),""),"")</f>
        <v/>
      </c>
    </row>
    <row r="386">
      <c r="A386" s="6">
        <f>IF(B386&lt;&gt;"", "AWARD-"&amp;TEXT(ROW()-1,"0000"), "")</f>
        <v/>
      </c>
      <c r="B386" s="7" t="n"/>
      <c r="C386" s="7" t="n"/>
      <c r="D386" s="7" t="n"/>
      <c r="E386" s="8" t="n"/>
      <c r="F386" s="9" t="n"/>
      <c r="G386" s="8" t="n"/>
      <c r="H386" s="8" t="n"/>
      <c r="I386" s="8" t="n"/>
      <c r="J386" s="10">
        <f>IF(A386="",0,SUMIFS(amount_expended,cfda_key,V386))</f>
        <v/>
      </c>
      <c r="K386" s="10">
        <f>IF(G386="OTHER CLUSTER NOT LISTED ABOVE",SUMIFS(amount_expended,uniform_other_cluster_name,X386), IF(AND(OR(G386="N/A",G386=""),H386=""),0,IF(G386="STATE CLUSTER",SUMIFS(amount_expended,uniform_state_cluster_name,W386),SUMIFS(amount_expended,cluster_name,G386))))</f>
        <v/>
      </c>
      <c r="L386" s="8" t="n"/>
      <c r="M386" s="7" t="n"/>
      <c r="N386" s="8" t="n"/>
      <c r="O386" s="7" t="n"/>
      <c r="P386" s="7" t="n"/>
      <c r="Q386" s="8" t="n"/>
      <c r="R386" s="9" t="n"/>
      <c r="S386" s="8" t="n"/>
      <c r="T386" s="8" t="n"/>
      <c r="U386" s="8" t="n"/>
      <c r="V386" s="11">
        <f>IF(OR(B386="",C386=""),"",CONCATENATE(B386,".",C386))</f>
        <v/>
      </c>
      <c r="W386" s="6">
        <f>UPPER(TRIM(H386))</f>
        <v/>
      </c>
      <c r="X386" s="6">
        <f>UPPER(TRIM(I386))</f>
        <v/>
      </c>
      <c r="Y386" s="6">
        <f>IF(V386&lt;&gt;"",IFERROR(INDEX(federal_program_name_lookup,MATCH(V386,aln_lookup,0)),""),"")</f>
        <v/>
      </c>
    </row>
    <row r="387">
      <c r="A387" s="6">
        <f>IF(B387&lt;&gt;"", "AWARD-"&amp;TEXT(ROW()-1,"0000"), "")</f>
        <v/>
      </c>
      <c r="B387" s="7" t="n"/>
      <c r="C387" s="7" t="n"/>
      <c r="D387" s="7" t="n"/>
      <c r="E387" s="8" t="n"/>
      <c r="F387" s="9" t="n"/>
      <c r="G387" s="8" t="n"/>
      <c r="H387" s="8" t="n"/>
      <c r="I387" s="8" t="n"/>
      <c r="J387" s="10">
        <f>IF(A387="",0,SUMIFS(amount_expended,cfda_key,V387))</f>
        <v/>
      </c>
      <c r="K387" s="10">
        <f>IF(G387="OTHER CLUSTER NOT LISTED ABOVE",SUMIFS(amount_expended,uniform_other_cluster_name,X387), IF(AND(OR(G387="N/A",G387=""),H387=""),0,IF(G387="STATE CLUSTER",SUMIFS(amount_expended,uniform_state_cluster_name,W387),SUMIFS(amount_expended,cluster_name,G387))))</f>
        <v/>
      </c>
      <c r="L387" s="8" t="n"/>
      <c r="M387" s="7" t="n"/>
      <c r="N387" s="8" t="n"/>
      <c r="O387" s="7" t="n"/>
      <c r="P387" s="7" t="n"/>
      <c r="Q387" s="8" t="n"/>
      <c r="R387" s="9" t="n"/>
      <c r="S387" s="8" t="n"/>
      <c r="T387" s="8" t="n"/>
      <c r="U387" s="8" t="n"/>
      <c r="V387" s="11">
        <f>IF(OR(B387="",C387=""),"",CONCATENATE(B387,".",C387))</f>
        <v/>
      </c>
      <c r="W387" s="6">
        <f>UPPER(TRIM(H387))</f>
        <v/>
      </c>
      <c r="X387" s="6">
        <f>UPPER(TRIM(I387))</f>
        <v/>
      </c>
      <c r="Y387" s="6">
        <f>IF(V387&lt;&gt;"",IFERROR(INDEX(federal_program_name_lookup,MATCH(V387,aln_lookup,0)),""),"")</f>
        <v/>
      </c>
    </row>
    <row r="388">
      <c r="A388" s="6">
        <f>IF(B388&lt;&gt;"", "AWARD-"&amp;TEXT(ROW()-1,"0000"), "")</f>
        <v/>
      </c>
      <c r="B388" s="7" t="n"/>
      <c r="C388" s="7" t="n"/>
      <c r="D388" s="7" t="n"/>
      <c r="E388" s="8" t="n"/>
      <c r="F388" s="9" t="n"/>
      <c r="G388" s="8" t="n"/>
      <c r="H388" s="8" t="n"/>
      <c r="I388" s="8" t="n"/>
      <c r="J388" s="10">
        <f>IF(A388="",0,SUMIFS(amount_expended,cfda_key,V388))</f>
        <v/>
      </c>
      <c r="K388" s="10">
        <f>IF(G388="OTHER CLUSTER NOT LISTED ABOVE",SUMIFS(amount_expended,uniform_other_cluster_name,X388), IF(AND(OR(G388="N/A",G388=""),H388=""),0,IF(G388="STATE CLUSTER",SUMIFS(amount_expended,uniform_state_cluster_name,W388),SUMIFS(amount_expended,cluster_name,G388))))</f>
        <v/>
      </c>
      <c r="L388" s="8" t="n"/>
      <c r="M388" s="7" t="n"/>
      <c r="N388" s="8" t="n"/>
      <c r="O388" s="7" t="n"/>
      <c r="P388" s="7" t="n"/>
      <c r="Q388" s="8" t="n"/>
      <c r="R388" s="9" t="n"/>
      <c r="S388" s="8" t="n"/>
      <c r="T388" s="8" t="n"/>
      <c r="U388" s="8" t="n"/>
      <c r="V388" s="11">
        <f>IF(OR(B388="",C388=""),"",CONCATENATE(B388,".",C388))</f>
        <v/>
      </c>
      <c r="W388" s="6">
        <f>UPPER(TRIM(H388))</f>
        <v/>
      </c>
      <c r="X388" s="6">
        <f>UPPER(TRIM(I388))</f>
        <v/>
      </c>
      <c r="Y388" s="6">
        <f>IF(V388&lt;&gt;"",IFERROR(INDEX(federal_program_name_lookup,MATCH(V388,aln_lookup,0)),""),"")</f>
        <v/>
      </c>
    </row>
    <row r="389">
      <c r="A389" s="6">
        <f>IF(B389&lt;&gt;"", "AWARD-"&amp;TEXT(ROW()-1,"0000"), "")</f>
        <v/>
      </c>
      <c r="B389" s="7" t="n"/>
      <c r="C389" s="7" t="n"/>
      <c r="D389" s="7" t="n"/>
      <c r="E389" s="8" t="n"/>
      <c r="F389" s="9" t="n"/>
      <c r="G389" s="8" t="n"/>
      <c r="H389" s="8" t="n"/>
      <c r="I389" s="8" t="n"/>
      <c r="J389" s="10">
        <f>IF(A389="",0,SUMIFS(amount_expended,cfda_key,V389))</f>
        <v/>
      </c>
      <c r="K389" s="10">
        <f>IF(G389="OTHER CLUSTER NOT LISTED ABOVE",SUMIFS(amount_expended,uniform_other_cluster_name,X389), IF(AND(OR(G389="N/A",G389=""),H389=""),0,IF(G389="STATE CLUSTER",SUMIFS(amount_expended,uniform_state_cluster_name,W389),SUMIFS(amount_expended,cluster_name,G389))))</f>
        <v/>
      </c>
      <c r="L389" s="8" t="n"/>
      <c r="M389" s="7" t="n"/>
      <c r="N389" s="8" t="n"/>
      <c r="O389" s="7" t="n"/>
      <c r="P389" s="7" t="n"/>
      <c r="Q389" s="8" t="n"/>
      <c r="R389" s="9" t="n"/>
      <c r="S389" s="8" t="n"/>
      <c r="T389" s="8" t="n"/>
      <c r="U389" s="8" t="n"/>
      <c r="V389" s="11">
        <f>IF(OR(B389="",C389=""),"",CONCATENATE(B389,".",C389))</f>
        <v/>
      </c>
      <c r="W389" s="6">
        <f>UPPER(TRIM(H389))</f>
        <v/>
      </c>
      <c r="X389" s="6">
        <f>UPPER(TRIM(I389))</f>
        <v/>
      </c>
      <c r="Y389" s="6">
        <f>IF(V389&lt;&gt;"",IFERROR(INDEX(federal_program_name_lookup,MATCH(V389,aln_lookup,0)),""),"")</f>
        <v/>
      </c>
    </row>
    <row r="390">
      <c r="A390" s="6">
        <f>IF(B390&lt;&gt;"", "AWARD-"&amp;TEXT(ROW()-1,"0000"), "")</f>
        <v/>
      </c>
      <c r="B390" s="7" t="n"/>
      <c r="C390" s="7" t="n"/>
      <c r="D390" s="7" t="n"/>
      <c r="E390" s="8" t="n"/>
      <c r="F390" s="9" t="n"/>
      <c r="G390" s="8" t="n"/>
      <c r="H390" s="8" t="n"/>
      <c r="I390" s="8" t="n"/>
      <c r="J390" s="10">
        <f>IF(A390="",0,SUMIFS(amount_expended,cfda_key,V390))</f>
        <v/>
      </c>
      <c r="K390" s="10">
        <f>IF(G390="OTHER CLUSTER NOT LISTED ABOVE",SUMIFS(amount_expended,uniform_other_cluster_name,X390), IF(AND(OR(G390="N/A",G390=""),H390=""),0,IF(G390="STATE CLUSTER",SUMIFS(amount_expended,uniform_state_cluster_name,W390),SUMIFS(amount_expended,cluster_name,G390))))</f>
        <v/>
      </c>
      <c r="L390" s="8" t="n"/>
      <c r="M390" s="7" t="n"/>
      <c r="N390" s="8" t="n"/>
      <c r="O390" s="7" t="n"/>
      <c r="P390" s="7" t="n"/>
      <c r="Q390" s="8" t="n"/>
      <c r="R390" s="9" t="n"/>
      <c r="S390" s="8" t="n"/>
      <c r="T390" s="8" t="n"/>
      <c r="U390" s="8" t="n"/>
      <c r="V390" s="11">
        <f>IF(OR(B390="",C390=""),"",CONCATENATE(B390,".",C390))</f>
        <v/>
      </c>
      <c r="W390" s="6">
        <f>UPPER(TRIM(H390))</f>
        <v/>
      </c>
      <c r="X390" s="6">
        <f>UPPER(TRIM(I390))</f>
        <v/>
      </c>
      <c r="Y390" s="6">
        <f>IF(V390&lt;&gt;"",IFERROR(INDEX(federal_program_name_lookup,MATCH(V390,aln_lookup,0)),""),"")</f>
        <v/>
      </c>
    </row>
    <row r="391">
      <c r="A391" s="6">
        <f>IF(B391&lt;&gt;"", "AWARD-"&amp;TEXT(ROW()-1,"0000"), "")</f>
        <v/>
      </c>
      <c r="B391" s="7" t="n"/>
      <c r="C391" s="7" t="n"/>
      <c r="D391" s="7" t="n"/>
      <c r="E391" s="8" t="n"/>
      <c r="F391" s="9" t="n"/>
      <c r="G391" s="8" t="n"/>
      <c r="H391" s="8" t="n"/>
      <c r="I391" s="8" t="n"/>
      <c r="J391" s="10">
        <f>IF(A391="",0,SUMIFS(amount_expended,cfda_key,V391))</f>
        <v/>
      </c>
      <c r="K391" s="10">
        <f>IF(G391="OTHER CLUSTER NOT LISTED ABOVE",SUMIFS(amount_expended,uniform_other_cluster_name,X391), IF(AND(OR(G391="N/A",G391=""),H391=""),0,IF(G391="STATE CLUSTER",SUMIFS(amount_expended,uniform_state_cluster_name,W391),SUMIFS(amount_expended,cluster_name,G391))))</f>
        <v/>
      </c>
      <c r="L391" s="8" t="n"/>
      <c r="M391" s="7" t="n"/>
      <c r="N391" s="8" t="n"/>
      <c r="O391" s="7" t="n"/>
      <c r="P391" s="7" t="n"/>
      <c r="Q391" s="8" t="n"/>
      <c r="R391" s="9" t="n"/>
      <c r="S391" s="8" t="n"/>
      <c r="T391" s="8" t="n"/>
      <c r="U391" s="8" t="n"/>
      <c r="V391" s="11">
        <f>IF(OR(B391="",C391=""),"",CONCATENATE(B391,".",C391))</f>
        <v/>
      </c>
      <c r="W391" s="6">
        <f>UPPER(TRIM(H391))</f>
        <v/>
      </c>
      <c r="X391" s="6">
        <f>UPPER(TRIM(I391))</f>
        <v/>
      </c>
      <c r="Y391" s="6">
        <f>IF(V391&lt;&gt;"",IFERROR(INDEX(federal_program_name_lookup,MATCH(V391,aln_lookup,0)),""),"")</f>
        <v/>
      </c>
    </row>
    <row r="392">
      <c r="A392" s="6">
        <f>IF(B392&lt;&gt;"", "AWARD-"&amp;TEXT(ROW()-1,"0000"), "")</f>
        <v/>
      </c>
      <c r="B392" s="7" t="n"/>
      <c r="C392" s="7" t="n"/>
      <c r="D392" s="7" t="n"/>
      <c r="E392" s="8" t="n"/>
      <c r="F392" s="9" t="n"/>
      <c r="G392" s="8" t="n"/>
      <c r="H392" s="8" t="n"/>
      <c r="I392" s="8" t="n"/>
      <c r="J392" s="10">
        <f>IF(A392="",0,SUMIFS(amount_expended,cfda_key,V392))</f>
        <v/>
      </c>
      <c r="K392" s="10">
        <f>IF(G392="OTHER CLUSTER NOT LISTED ABOVE",SUMIFS(amount_expended,uniform_other_cluster_name,X392), IF(AND(OR(G392="N/A",G392=""),H392=""),0,IF(G392="STATE CLUSTER",SUMIFS(amount_expended,uniform_state_cluster_name,W392),SUMIFS(amount_expended,cluster_name,G392))))</f>
        <v/>
      </c>
      <c r="L392" s="8" t="n"/>
      <c r="M392" s="7" t="n"/>
      <c r="N392" s="8" t="n"/>
      <c r="O392" s="7" t="n"/>
      <c r="P392" s="7" t="n"/>
      <c r="Q392" s="8" t="n"/>
      <c r="R392" s="9" t="n"/>
      <c r="S392" s="8" t="n"/>
      <c r="T392" s="8" t="n"/>
      <c r="U392" s="8" t="n"/>
      <c r="V392" s="11">
        <f>IF(OR(B392="",C392=""),"",CONCATENATE(B392,".",C392))</f>
        <v/>
      </c>
      <c r="W392" s="6">
        <f>UPPER(TRIM(H392))</f>
        <v/>
      </c>
      <c r="X392" s="6">
        <f>UPPER(TRIM(I392))</f>
        <v/>
      </c>
      <c r="Y392" s="6">
        <f>IF(V392&lt;&gt;"",IFERROR(INDEX(federal_program_name_lookup,MATCH(V392,aln_lookup,0)),""),"")</f>
        <v/>
      </c>
    </row>
    <row r="393">
      <c r="A393" s="6">
        <f>IF(B393&lt;&gt;"", "AWARD-"&amp;TEXT(ROW()-1,"0000"), "")</f>
        <v/>
      </c>
      <c r="B393" s="7" t="n"/>
      <c r="C393" s="7" t="n"/>
      <c r="D393" s="7" t="n"/>
      <c r="E393" s="8" t="n"/>
      <c r="F393" s="9" t="n"/>
      <c r="G393" s="8" t="n"/>
      <c r="H393" s="8" t="n"/>
      <c r="I393" s="8" t="n"/>
      <c r="J393" s="10">
        <f>IF(A393="",0,SUMIFS(amount_expended,cfda_key,V393))</f>
        <v/>
      </c>
      <c r="K393" s="10">
        <f>IF(G393="OTHER CLUSTER NOT LISTED ABOVE",SUMIFS(amount_expended,uniform_other_cluster_name,X393), IF(AND(OR(G393="N/A",G393=""),H393=""),0,IF(G393="STATE CLUSTER",SUMIFS(amount_expended,uniform_state_cluster_name,W393),SUMIFS(amount_expended,cluster_name,G393))))</f>
        <v/>
      </c>
      <c r="L393" s="8" t="n"/>
      <c r="M393" s="7" t="n"/>
      <c r="N393" s="8" t="n"/>
      <c r="O393" s="7" t="n"/>
      <c r="P393" s="7" t="n"/>
      <c r="Q393" s="8" t="n"/>
      <c r="R393" s="9" t="n"/>
      <c r="S393" s="8" t="n"/>
      <c r="T393" s="8" t="n"/>
      <c r="U393" s="8" t="n"/>
      <c r="V393" s="11">
        <f>IF(OR(B393="",C393=""),"",CONCATENATE(B393,".",C393))</f>
        <v/>
      </c>
      <c r="W393" s="6">
        <f>UPPER(TRIM(H393))</f>
        <v/>
      </c>
      <c r="X393" s="6">
        <f>UPPER(TRIM(I393))</f>
        <v/>
      </c>
      <c r="Y393" s="6">
        <f>IF(V393&lt;&gt;"",IFERROR(INDEX(federal_program_name_lookup,MATCH(V393,aln_lookup,0)),""),"")</f>
        <v/>
      </c>
    </row>
    <row r="394">
      <c r="A394" s="6">
        <f>IF(B394&lt;&gt;"", "AWARD-"&amp;TEXT(ROW()-1,"0000"), "")</f>
        <v/>
      </c>
      <c r="B394" s="7" t="n"/>
      <c r="C394" s="7" t="n"/>
      <c r="D394" s="7" t="n"/>
      <c r="E394" s="8" t="n"/>
      <c r="F394" s="9" t="n"/>
      <c r="G394" s="8" t="n"/>
      <c r="H394" s="8" t="n"/>
      <c r="I394" s="8" t="n"/>
      <c r="J394" s="10">
        <f>IF(A394="",0,SUMIFS(amount_expended,cfda_key,V394))</f>
        <v/>
      </c>
      <c r="K394" s="10">
        <f>IF(G394="OTHER CLUSTER NOT LISTED ABOVE",SUMIFS(amount_expended,uniform_other_cluster_name,X394), IF(AND(OR(G394="N/A",G394=""),H394=""),0,IF(G394="STATE CLUSTER",SUMIFS(amount_expended,uniform_state_cluster_name,W394),SUMIFS(amount_expended,cluster_name,G394))))</f>
        <v/>
      </c>
      <c r="L394" s="8" t="n"/>
      <c r="M394" s="7" t="n"/>
      <c r="N394" s="8" t="n"/>
      <c r="O394" s="7" t="n"/>
      <c r="P394" s="7" t="n"/>
      <c r="Q394" s="8" t="n"/>
      <c r="R394" s="9" t="n"/>
      <c r="S394" s="8" t="n"/>
      <c r="T394" s="8" t="n"/>
      <c r="U394" s="8" t="n"/>
      <c r="V394" s="11">
        <f>IF(OR(B394="",C394=""),"",CONCATENATE(B394,".",C394))</f>
        <v/>
      </c>
      <c r="W394" s="6">
        <f>UPPER(TRIM(H394))</f>
        <v/>
      </c>
      <c r="X394" s="6">
        <f>UPPER(TRIM(I394))</f>
        <v/>
      </c>
      <c r="Y394" s="6">
        <f>IF(V394&lt;&gt;"",IFERROR(INDEX(federal_program_name_lookup,MATCH(V394,aln_lookup,0)),""),"")</f>
        <v/>
      </c>
    </row>
    <row r="395">
      <c r="A395" s="6">
        <f>IF(B395&lt;&gt;"", "AWARD-"&amp;TEXT(ROW()-1,"0000"), "")</f>
        <v/>
      </c>
      <c r="B395" s="7" t="n"/>
      <c r="C395" s="7" t="n"/>
      <c r="D395" s="7" t="n"/>
      <c r="E395" s="8" t="n"/>
      <c r="F395" s="9" t="n"/>
      <c r="G395" s="8" t="n"/>
      <c r="H395" s="8" t="n"/>
      <c r="I395" s="8" t="n"/>
      <c r="J395" s="10">
        <f>IF(A395="",0,SUMIFS(amount_expended,cfda_key,V395))</f>
        <v/>
      </c>
      <c r="K395" s="10">
        <f>IF(G395="OTHER CLUSTER NOT LISTED ABOVE",SUMIFS(amount_expended,uniform_other_cluster_name,X395), IF(AND(OR(G395="N/A",G395=""),H395=""),0,IF(G395="STATE CLUSTER",SUMIFS(amount_expended,uniform_state_cluster_name,W395),SUMIFS(amount_expended,cluster_name,G395))))</f>
        <v/>
      </c>
      <c r="L395" s="8" t="n"/>
      <c r="M395" s="7" t="n"/>
      <c r="N395" s="8" t="n"/>
      <c r="O395" s="7" t="n"/>
      <c r="P395" s="7" t="n"/>
      <c r="Q395" s="8" t="n"/>
      <c r="R395" s="9" t="n"/>
      <c r="S395" s="8" t="n"/>
      <c r="T395" s="8" t="n"/>
      <c r="U395" s="8" t="n"/>
      <c r="V395" s="11">
        <f>IF(OR(B395="",C395=""),"",CONCATENATE(B395,".",C395))</f>
        <v/>
      </c>
      <c r="W395" s="6">
        <f>UPPER(TRIM(H395))</f>
        <v/>
      </c>
      <c r="X395" s="6">
        <f>UPPER(TRIM(I395))</f>
        <v/>
      </c>
      <c r="Y395" s="6">
        <f>IF(V395&lt;&gt;"",IFERROR(INDEX(federal_program_name_lookup,MATCH(V395,aln_lookup,0)),""),"")</f>
        <v/>
      </c>
    </row>
    <row r="396">
      <c r="A396" s="6">
        <f>IF(B396&lt;&gt;"", "AWARD-"&amp;TEXT(ROW()-1,"0000"), "")</f>
        <v/>
      </c>
      <c r="B396" s="7" t="n"/>
      <c r="C396" s="7" t="n"/>
      <c r="D396" s="7" t="n"/>
      <c r="E396" s="8" t="n"/>
      <c r="F396" s="9" t="n"/>
      <c r="G396" s="8" t="n"/>
      <c r="H396" s="8" t="n"/>
      <c r="I396" s="8" t="n"/>
      <c r="J396" s="10">
        <f>IF(A396="",0,SUMIFS(amount_expended,cfda_key,V396))</f>
        <v/>
      </c>
      <c r="K396" s="10">
        <f>IF(G396="OTHER CLUSTER NOT LISTED ABOVE",SUMIFS(amount_expended,uniform_other_cluster_name,X396), IF(AND(OR(G396="N/A",G396=""),H396=""),0,IF(G396="STATE CLUSTER",SUMIFS(amount_expended,uniform_state_cluster_name,W396),SUMIFS(amount_expended,cluster_name,G396))))</f>
        <v/>
      </c>
      <c r="L396" s="8" t="n"/>
      <c r="M396" s="7" t="n"/>
      <c r="N396" s="8" t="n"/>
      <c r="O396" s="7" t="n"/>
      <c r="P396" s="7" t="n"/>
      <c r="Q396" s="8" t="n"/>
      <c r="R396" s="9" t="n"/>
      <c r="S396" s="8" t="n"/>
      <c r="T396" s="8" t="n"/>
      <c r="U396" s="8" t="n"/>
      <c r="V396" s="11">
        <f>IF(OR(B396="",C396=""),"",CONCATENATE(B396,".",C396))</f>
        <v/>
      </c>
      <c r="W396" s="6">
        <f>UPPER(TRIM(H396))</f>
        <v/>
      </c>
      <c r="X396" s="6">
        <f>UPPER(TRIM(I396))</f>
        <v/>
      </c>
      <c r="Y396" s="6">
        <f>IF(V396&lt;&gt;"",IFERROR(INDEX(federal_program_name_lookup,MATCH(V396,aln_lookup,0)),""),"")</f>
        <v/>
      </c>
    </row>
    <row r="397">
      <c r="A397" s="6">
        <f>IF(B397&lt;&gt;"", "AWARD-"&amp;TEXT(ROW()-1,"0000"), "")</f>
        <v/>
      </c>
      <c r="B397" s="7" t="n"/>
      <c r="C397" s="7" t="n"/>
      <c r="D397" s="7" t="n"/>
      <c r="E397" s="8" t="n"/>
      <c r="F397" s="9" t="n"/>
      <c r="G397" s="8" t="n"/>
      <c r="H397" s="8" t="n"/>
      <c r="I397" s="8" t="n"/>
      <c r="J397" s="10">
        <f>IF(A397="",0,SUMIFS(amount_expended,cfda_key,V397))</f>
        <v/>
      </c>
      <c r="K397" s="10">
        <f>IF(G397="OTHER CLUSTER NOT LISTED ABOVE",SUMIFS(amount_expended,uniform_other_cluster_name,X397), IF(AND(OR(G397="N/A",G397=""),H397=""),0,IF(G397="STATE CLUSTER",SUMIFS(amount_expended,uniform_state_cluster_name,W397),SUMIFS(amount_expended,cluster_name,G397))))</f>
        <v/>
      </c>
      <c r="L397" s="8" t="n"/>
      <c r="M397" s="7" t="n"/>
      <c r="N397" s="8" t="n"/>
      <c r="O397" s="7" t="n"/>
      <c r="P397" s="7" t="n"/>
      <c r="Q397" s="8" t="n"/>
      <c r="R397" s="9" t="n"/>
      <c r="S397" s="8" t="n"/>
      <c r="T397" s="8" t="n"/>
      <c r="U397" s="8" t="n"/>
      <c r="V397" s="11">
        <f>IF(OR(B397="",C397=""),"",CONCATENATE(B397,".",C397))</f>
        <v/>
      </c>
      <c r="W397" s="6">
        <f>UPPER(TRIM(H397))</f>
        <v/>
      </c>
      <c r="X397" s="6">
        <f>UPPER(TRIM(I397))</f>
        <v/>
      </c>
      <c r="Y397" s="6">
        <f>IF(V397&lt;&gt;"",IFERROR(INDEX(federal_program_name_lookup,MATCH(V397,aln_lookup,0)),""),"")</f>
        <v/>
      </c>
    </row>
    <row r="398">
      <c r="A398" s="6">
        <f>IF(B398&lt;&gt;"", "AWARD-"&amp;TEXT(ROW()-1,"0000"), "")</f>
        <v/>
      </c>
      <c r="B398" s="7" t="n"/>
      <c r="C398" s="7" t="n"/>
      <c r="D398" s="7" t="n"/>
      <c r="E398" s="8" t="n"/>
      <c r="F398" s="9" t="n"/>
      <c r="G398" s="8" t="n"/>
      <c r="H398" s="8" t="n"/>
      <c r="I398" s="8" t="n"/>
      <c r="J398" s="10">
        <f>IF(A398="",0,SUMIFS(amount_expended,cfda_key,V398))</f>
        <v/>
      </c>
      <c r="K398" s="10">
        <f>IF(G398="OTHER CLUSTER NOT LISTED ABOVE",SUMIFS(amount_expended,uniform_other_cluster_name,X398), IF(AND(OR(G398="N/A",G398=""),H398=""),0,IF(G398="STATE CLUSTER",SUMIFS(amount_expended,uniform_state_cluster_name,W398),SUMIFS(amount_expended,cluster_name,G398))))</f>
        <v/>
      </c>
      <c r="L398" s="8" t="n"/>
      <c r="M398" s="7" t="n"/>
      <c r="N398" s="8" t="n"/>
      <c r="O398" s="7" t="n"/>
      <c r="P398" s="7" t="n"/>
      <c r="Q398" s="8" t="n"/>
      <c r="R398" s="9" t="n"/>
      <c r="S398" s="8" t="n"/>
      <c r="T398" s="8" t="n"/>
      <c r="U398" s="8" t="n"/>
      <c r="V398" s="11">
        <f>IF(OR(B398="",C398=""),"",CONCATENATE(B398,".",C398))</f>
        <v/>
      </c>
      <c r="W398" s="6">
        <f>UPPER(TRIM(H398))</f>
        <v/>
      </c>
      <c r="X398" s="6">
        <f>UPPER(TRIM(I398))</f>
        <v/>
      </c>
      <c r="Y398" s="6">
        <f>IF(V398&lt;&gt;"",IFERROR(INDEX(federal_program_name_lookup,MATCH(V398,aln_lookup,0)),""),"")</f>
        <v/>
      </c>
    </row>
    <row r="399">
      <c r="A399" s="6">
        <f>IF(B399&lt;&gt;"", "AWARD-"&amp;TEXT(ROW()-1,"0000"), "")</f>
        <v/>
      </c>
      <c r="B399" s="7" t="n"/>
      <c r="C399" s="7" t="n"/>
      <c r="D399" s="7" t="n"/>
      <c r="E399" s="8" t="n"/>
      <c r="F399" s="9" t="n"/>
      <c r="G399" s="8" t="n"/>
      <c r="H399" s="8" t="n"/>
      <c r="I399" s="8" t="n"/>
      <c r="J399" s="10">
        <f>IF(A399="",0,SUMIFS(amount_expended,cfda_key,V399))</f>
        <v/>
      </c>
      <c r="K399" s="10">
        <f>IF(G399="OTHER CLUSTER NOT LISTED ABOVE",SUMIFS(amount_expended,uniform_other_cluster_name,X399), IF(AND(OR(G399="N/A",G399=""),H399=""),0,IF(G399="STATE CLUSTER",SUMIFS(amount_expended,uniform_state_cluster_name,W399),SUMIFS(amount_expended,cluster_name,G399))))</f>
        <v/>
      </c>
      <c r="L399" s="8" t="n"/>
      <c r="M399" s="7" t="n"/>
      <c r="N399" s="8" t="n"/>
      <c r="O399" s="7" t="n"/>
      <c r="P399" s="7" t="n"/>
      <c r="Q399" s="8" t="n"/>
      <c r="R399" s="9" t="n"/>
      <c r="S399" s="8" t="n"/>
      <c r="T399" s="8" t="n"/>
      <c r="U399" s="8" t="n"/>
      <c r="V399" s="11">
        <f>IF(OR(B399="",C399=""),"",CONCATENATE(B399,".",C399))</f>
        <v/>
      </c>
      <c r="W399" s="6">
        <f>UPPER(TRIM(H399))</f>
        <v/>
      </c>
      <c r="X399" s="6">
        <f>UPPER(TRIM(I399))</f>
        <v/>
      </c>
      <c r="Y399" s="6">
        <f>IF(V399&lt;&gt;"",IFERROR(INDEX(federal_program_name_lookup,MATCH(V399,aln_lookup,0)),""),"")</f>
        <v/>
      </c>
    </row>
    <row r="400">
      <c r="A400" s="6">
        <f>IF(B400&lt;&gt;"", "AWARD-"&amp;TEXT(ROW()-1,"0000"), "")</f>
        <v/>
      </c>
      <c r="B400" s="7" t="n"/>
      <c r="C400" s="7" t="n"/>
      <c r="D400" s="7" t="n"/>
      <c r="E400" s="8" t="n"/>
      <c r="F400" s="9" t="n"/>
      <c r="G400" s="8" t="n"/>
      <c r="H400" s="8" t="n"/>
      <c r="I400" s="8" t="n"/>
      <c r="J400" s="10">
        <f>IF(A400="",0,SUMIFS(amount_expended,cfda_key,V400))</f>
        <v/>
      </c>
      <c r="K400" s="10">
        <f>IF(G400="OTHER CLUSTER NOT LISTED ABOVE",SUMIFS(amount_expended,uniform_other_cluster_name,X400), IF(AND(OR(G400="N/A",G400=""),H400=""),0,IF(G400="STATE CLUSTER",SUMIFS(amount_expended,uniform_state_cluster_name,W400),SUMIFS(amount_expended,cluster_name,G400))))</f>
        <v/>
      </c>
      <c r="L400" s="8" t="n"/>
      <c r="M400" s="7" t="n"/>
      <c r="N400" s="8" t="n"/>
      <c r="O400" s="7" t="n"/>
      <c r="P400" s="7" t="n"/>
      <c r="Q400" s="8" t="n"/>
      <c r="R400" s="9" t="n"/>
      <c r="S400" s="8" t="n"/>
      <c r="T400" s="8" t="n"/>
      <c r="U400" s="8" t="n"/>
      <c r="V400" s="11">
        <f>IF(OR(B400="",C400=""),"",CONCATENATE(B400,".",C400))</f>
        <v/>
      </c>
      <c r="W400" s="6">
        <f>UPPER(TRIM(H400))</f>
        <v/>
      </c>
      <c r="X400" s="6">
        <f>UPPER(TRIM(I400))</f>
        <v/>
      </c>
      <c r="Y400" s="6">
        <f>IF(V400&lt;&gt;"",IFERROR(INDEX(federal_program_name_lookup,MATCH(V400,aln_lookup,0)),""),"")</f>
        <v/>
      </c>
    </row>
    <row r="401">
      <c r="A401" s="6">
        <f>IF(B401&lt;&gt;"", "AWARD-"&amp;TEXT(ROW()-1,"0000"), "")</f>
        <v/>
      </c>
      <c r="B401" s="7" t="n"/>
      <c r="C401" s="7" t="n"/>
      <c r="D401" s="7" t="n"/>
      <c r="E401" s="8" t="n"/>
      <c r="F401" s="9" t="n"/>
      <c r="G401" s="8" t="n"/>
      <c r="H401" s="8" t="n"/>
      <c r="I401" s="8" t="n"/>
      <c r="J401" s="10">
        <f>IF(A401="",0,SUMIFS(amount_expended,cfda_key,V401))</f>
        <v/>
      </c>
      <c r="K401" s="10">
        <f>IF(G401="OTHER CLUSTER NOT LISTED ABOVE",SUMIFS(amount_expended,uniform_other_cluster_name,X401), IF(AND(OR(G401="N/A",G401=""),H401=""),0,IF(G401="STATE CLUSTER",SUMIFS(amount_expended,uniform_state_cluster_name,W401),SUMIFS(amount_expended,cluster_name,G401))))</f>
        <v/>
      </c>
      <c r="L401" s="8" t="n"/>
      <c r="M401" s="7" t="n"/>
      <c r="N401" s="8" t="n"/>
      <c r="O401" s="7" t="n"/>
      <c r="P401" s="7" t="n"/>
      <c r="Q401" s="8" t="n"/>
      <c r="R401" s="9" t="n"/>
      <c r="S401" s="8" t="n"/>
      <c r="T401" s="8" t="n"/>
      <c r="U401" s="8" t="n"/>
      <c r="V401" s="11">
        <f>IF(OR(B401="",C401=""),"",CONCATENATE(B401,".",C401))</f>
        <v/>
      </c>
      <c r="W401" s="6">
        <f>UPPER(TRIM(H401))</f>
        <v/>
      </c>
      <c r="X401" s="6">
        <f>UPPER(TRIM(I401))</f>
        <v/>
      </c>
      <c r="Y401" s="6">
        <f>IF(V401&lt;&gt;"",IFERROR(INDEX(federal_program_name_lookup,MATCH(V401,aln_lookup,0)),""),"")</f>
        <v/>
      </c>
    </row>
    <row r="402">
      <c r="A402" s="6">
        <f>IF(B402&lt;&gt;"", "AWARD-"&amp;TEXT(ROW()-1,"0000"), "")</f>
        <v/>
      </c>
      <c r="B402" s="7" t="n"/>
      <c r="C402" s="7" t="n"/>
      <c r="D402" s="7" t="n"/>
      <c r="E402" s="8" t="n"/>
      <c r="F402" s="9" t="n"/>
      <c r="G402" s="8" t="n"/>
      <c r="H402" s="8" t="n"/>
      <c r="I402" s="8" t="n"/>
      <c r="J402" s="10">
        <f>IF(A402="",0,SUMIFS(amount_expended,cfda_key,V402))</f>
        <v/>
      </c>
      <c r="K402" s="10">
        <f>IF(G402="OTHER CLUSTER NOT LISTED ABOVE",SUMIFS(amount_expended,uniform_other_cluster_name,X402), IF(AND(OR(G402="N/A",G402=""),H402=""),0,IF(G402="STATE CLUSTER",SUMIFS(amount_expended,uniform_state_cluster_name,W402),SUMIFS(amount_expended,cluster_name,G402))))</f>
        <v/>
      </c>
      <c r="L402" s="8" t="n"/>
      <c r="M402" s="7" t="n"/>
      <c r="N402" s="8" t="n"/>
      <c r="O402" s="7" t="n"/>
      <c r="P402" s="7" t="n"/>
      <c r="Q402" s="8" t="n"/>
      <c r="R402" s="9" t="n"/>
      <c r="S402" s="8" t="n"/>
      <c r="T402" s="8" t="n"/>
      <c r="U402" s="8" t="n"/>
      <c r="V402" s="11">
        <f>IF(OR(B402="",C402=""),"",CONCATENATE(B402,".",C402))</f>
        <v/>
      </c>
      <c r="W402" s="6">
        <f>UPPER(TRIM(H402))</f>
        <v/>
      </c>
      <c r="X402" s="6">
        <f>UPPER(TRIM(I402))</f>
        <v/>
      </c>
      <c r="Y402" s="6">
        <f>IF(V402&lt;&gt;"",IFERROR(INDEX(federal_program_name_lookup,MATCH(V402,aln_lookup,0)),""),"")</f>
        <v/>
      </c>
    </row>
    <row r="403">
      <c r="A403" s="6">
        <f>IF(B403&lt;&gt;"", "AWARD-"&amp;TEXT(ROW()-1,"0000"), "")</f>
        <v/>
      </c>
      <c r="B403" s="7" t="n"/>
      <c r="C403" s="7" t="n"/>
      <c r="D403" s="7" t="n"/>
      <c r="E403" s="8" t="n"/>
      <c r="F403" s="9" t="n"/>
      <c r="G403" s="8" t="n"/>
      <c r="H403" s="8" t="n"/>
      <c r="I403" s="8" t="n"/>
      <c r="J403" s="10">
        <f>IF(A403="",0,SUMIFS(amount_expended,cfda_key,V403))</f>
        <v/>
      </c>
      <c r="K403" s="10">
        <f>IF(G403="OTHER CLUSTER NOT LISTED ABOVE",SUMIFS(amount_expended,uniform_other_cluster_name,X403), IF(AND(OR(G403="N/A",G403=""),H403=""),0,IF(G403="STATE CLUSTER",SUMIFS(amount_expended,uniform_state_cluster_name,W403),SUMIFS(amount_expended,cluster_name,G403))))</f>
        <v/>
      </c>
      <c r="L403" s="8" t="n"/>
      <c r="M403" s="7" t="n"/>
      <c r="N403" s="8" t="n"/>
      <c r="O403" s="7" t="n"/>
      <c r="P403" s="7" t="n"/>
      <c r="Q403" s="8" t="n"/>
      <c r="R403" s="9" t="n"/>
      <c r="S403" s="8" t="n"/>
      <c r="T403" s="8" t="n"/>
      <c r="U403" s="8" t="n"/>
      <c r="V403" s="11">
        <f>IF(OR(B403="",C403=""),"",CONCATENATE(B403,".",C403))</f>
        <v/>
      </c>
      <c r="W403" s="6">
        <f>UPPER(TRIM(H403))</f>
        <v/>
      </c>
      <c r="X403" s="6">
        <f>UPPER(TRIM(I403))</f>
        <v/>
      </c>
      <c r="Y403" s="6">
        <f>IF(V403&lt;&gt;"",IFERROR(INDEX(federal_program_name_lookup,MATCH(V403,aln_lookup,0)),""),"")</f>
        <v/>
      </c>
    </row>
    <row r="404">
      <c r="A404" s="6">
        <f>IF(B404&lt;&gt;"", "AWARD-"&amp;TEXT(ROW()-1,"0000"), "")</f>
        <v/>
      </c>
      <c r="B404" s="7" t="n"/>
      <c r="C404" s="7" t="n"/>
      <c r="D404" s="7" t="n"/>
      <c r="E404" s="8" t="n"/>
      <c r="F404" s="9" t="n"/>
      <c r="G404" s="8" t="n"/>
      <c r="H404" s="8" t="n"/>
      <c r="I404" s="8" t="n"/>
      <c r="J404" s="10">
        <f>IF(A404="",0,SUMIFS(amount_expended,cfda_key,V404))</f>
        <v/>
      </c>
      <c r="K404" s="10">
        <f>IF(G404="OTHER CLUSTER NOT LISTED ABOVE",SUMIFS(amount_expended,uniform_other_cluster_name,X404), IF(AND(OR(G404="N/A",G404=""),H404=""),0,IF(G404="STATE CLUSTER",SUMIFS(amount_expended,uniform_state_cluster_name,W404),SUMIFS(amount_expended,cluster_name,G404))))</f>
        <v/>
      </c>
      <c r="L404" s="8" t="n"/>
      <c r="M404" s="7" t="n"/>
      <c r="N404" s="8" t="n"/>
      <c r="O404" s="7" t="n"/>
      <c r="P404" s="7" t="n"/>
      <c r="Q404" s="8" t="n"/>
      <c r="R404" s="9" t="n"/>
      <c r="S404" s="8" t="n"/>
      <c r="T404" s="8" t="n"/>
      <c r="U404" s="8" t="n"/>
      <c r="V404" s="11">
        <f>IF(OR(B404="",C404=""),"",CONCATENATE(B404,".",C404))</f>
        <v/>
      </c>
      <c r="W404" s="6">
        <f>UPPER(TRIM(H404))</f>
        <v/>
      </c>
      <c r="X404" s="6">
        <f>UPPER(TRIM(I404))</f>
        <v/>
      </c>
      <c r="Y404" s="6">
        <f>IF(V404&lt;&gt;"",IFERROR(INDEX(federal_program_name_lookup,MATCH(V404,aln_lookup,0)),""),"")</f>
        <v/>
      </c>
    </row>
    <row r="405">
      <c r="A405" s="6">
        <f>IF(B405&lt;&gt;"", "AWARD-"&amp;TEXT(ROW()-1,"0000"), "")</f>
        <v/>
      </c>
      <c r="B405" s="7" t="n"/>
      <c r="C405" s="7" t="n"/>
      <c r="D405" s="7" t="n"/>
      <c r="E405" s="8" t="n"/>
      <c r="F405" s="9" t="n"/>
      <c r="G405" s="8" t="n"/>
      <c r="H405" s="8" t="n"/>
      <c r="I405" s="8" t="n"/>
      <c r="J405" s="10">
        <f>IF(A405="",0,SUMIFS(amount_expended,cfda_key,V405))</f>
        <v/>
      </c>
      <c r="K405" s="10">
        <f>IF(G405="OTHER CLUSTER NOT LISTED ABOVE",SUMIFS(amount_expended,uniform_other_cluster_name,X405), IF(AND(OR(G405="N/A",G405=""),H405=""),0,IF(G405="STATE CLUSTER",SUMIFS(amount_expended,uniform_state_cluster_name,W405),SUMIFS(amount_expended,cluster_name,G405))))</f>
        <v/>
      </c>
      <c r="L405" s="8" t="n"/>
      <c r="M405" s="7" t="n"/>
      <c r="N405" s="8" t="n"/>
      <c r="O405" s="7" t="n"/>
      <c r="P405" s="7" t="n"/>
      <c r="Q405" s="8" t="n"/>
      <c r="R405" s="9" t="n"/>
      <c r="S405" s="8" t="n"/>
      <c r="T405" s="8" t="n"/>
      <c r="U405" s="8" t="n"/>
      <c r="V405" s="11">
        <f>IF(OR(B405="",C405=""),"",CONCATENATE(B405,".",C405))</f>
        <v/>
      </c>
      <c r="W405" s="6">
        <f>UPPER(TRIM(H405))</f>
        <v/>
      </c>
      <c r="X405" s="6">
        <f>UPPER(TRIM(I405))</f>
        <v/>
      </c>
      <c r="Y405" s="6">
        <f>IF(V405&lt;&gt;"",IFERROR(INDEX(federal_program_name_lookup,MATCH(V405,aln_lookup,0)),""),"")</f>
        <v/>
      </c>
    </row>
    <row r="406">
      <c r="A406" s="6">
        <f>IF(B406&lt;&gt;"", "AWARD-"&amp;TEXT(ROW()-1,"0000"), "")</f>
        <v/>
      </c>
      <c r="B406" s="7" t="n"/>
      <c r="C406" s="7" t="n"/>
      <c r="D406" s="7" t="n"/>
      <c r="E406" s="8" t="n"/>
      <c r="F406" s="9" t="n"/>
      <c r="G406" s="8" t="n"/>
      <c r="H406" s="8" t="n"/>
      <c r="I406" s="8" t="n"/>
      <c r="J406" s="10">
        <f>IF(A406="",0,SUMIFS(amount_expended,cfda_key,V406))</f>
        <v/>
      </c>
      <c r="K406" s="10">
        <f>IF(G406="OTHER CLUSTER NOT LISTED ABOVE",SUMIFS(amount_expended,uniform_other_cluster_name,X406), IF(AND(OR(G406="N/A",G406=""),H406=""),0,IF(G406="STATE CLUSTER",SUMIFS(amount_expended,uniform_state_cluster_name,W406),SUMIFS(amount_expended,cluster_name,G406))))</f>
        <v/>
      </c>
      <c r="L406" s="8" t="n"/>
      <c r="M406" s="7" t="n"/>
      <c r="N406" s="8" t="n"/>
      <c r="O406" s="7" t="n"/>
      <c r="P406" s="7" t="n"/>
      <c r="Q406" s="8" t="n"/>
      <c r="R406" s="9" t="n"/>
      <c r="S406" s="8" t="n"/>
      <c r="T406" s="8" t="n"/>
      <c r="U406" s="8" t="n"/>
      <c r="V406" s="11">
        <f>IF(OR(B406="",C406=""),"",CONCATENATE(B406,".",C406))</f>
        <v/>
      </c>
      <c r="W406" s="6">
        <f>UPPER(TRIM(H406))</f>
        <v/>
      </c>
      <c r="X406" s="6">
        <f>UPPER(TRIM(I406))</f>
        <v/>
      </c>
      <c r="Y406" s="6">
        <f>IF(V406&lt;&gt;"",IFERROR(INDEX(federal_program_name_lookup,MATCH(V406,aln_lookup,0)),""),"")</f>
        <v/>
      </c>
    </row>
    <row r="407">
      <c r="A407" s="6">
        <f>IF(B407&lt;&gt;"", "AWARD-"&amp;TEXT(ROW()-1,"0000"), "")</f>
        <v/>
      </c>
      <c r="B407" s="7" t="n"/>
      <c r="C407" s="7" t="n"/>
      <c r="D407" s="7" t="n"/>
      <c r="E407" s="8" t="n"/>
      <c r="F407" s="9" t="n"/>
      <c r="G407" s="8" t="n"/>
      <c r="H407" s="8" t="n"/>
      <c r="I407" s="8" t="n"/>
      <c r="J407" s="10">
        <f>IF(A407="",0,SUMIFS(amount_expended,cfda_key,V407))</f>
        <v/>
      </c>
      <c r="K407" s="10">
        <f>IF(G407="OTHER CLUSTER NOT LISTED ABOVE",SUMIFS(amount_expended,uniform_other_cluster_name,X407), IF(AND(OR(G407="N/A",G407=""),H407=""),0,IF(G407="STATE CLUSTER",SUMIFS(amount_expended,uniform_state_cluster_name,W407),SUMIFS(amount_expended,cluster_name,G407))))</f>
        <v/>
      </c>
      <c r="L407" s="8" t="n"/>
      <c r="M407" s="7" t="n"/>
      <c r="N407" s="8" t="n"/>
      <c r="O407" s="7" t="n"/>
      <c r="P407" s="7" t="n"/>
      <c r="Q407" s="8" t="n"/>
      <c r="R407" s="9" t="n"/>
      <c r="S407" s="8" t="n"/>
      <c r="T407" s="8" t="n"/>
      <c r="U407" s="8" t="n"/>
      <c r="V407" s="11">
        <f>IF(OR(B407="",C407=""),"",CONCATENATE(B407,".",C407))</f>
        <v/>
      </c>
      <c r="W407" s="6">
        <f>UPPER(TRIM(H407))</f>
        <v/>
      </c>
      <c r="X407" s="6">
        <f>UPPER(TRIM(I407))</f>
        <v/>
      </c>
      <c r="Y407" s="6">
        <f>IF(V407&lt;&gt;"",IFERROR(INDEX(federal_program_name_lookup,MATCH(V407,aln_lookup,0)),""),"")</f>
        <v/>
      </c>
    </row>
    <row r="408">
      <c r="A408" s="6">
        <f>IF(B408&lt;&gt;"", "AWARD-"&amp;TEXT(ROW()-1,"0000"), "")</f>
        <v/>
      </c>
      <c r="B408" s="7" t="n"/>
      <c r="C408" s="7" t="n"/>
      <c r="D408" s="7" t="n"/>
      <c r="E408" s="8" t="n"/>
      <c r="F408" s="9" t="n"/>
      <c r="G408" s="8" t="n"/>
      <c r="H408" s="8" t="n"/>
      <c r="I408" s="8" t="n"/>
      <c r="J408" s="10">
        <f>IF(A408="",0,SUMIFS(amount_expended,cfda_key,V408))</f>
        <v/>
      </c>
      <c r="K408" s="10">
        <f>IF(G408="OTHER CLUSTER NOT LISTED ABOVE",SUMIFS(amount_expended,uniform_other_cluster_name,X408), IF(AND(OR(G408="N/A",G408=""),H408=""),0,IF(G408="STATE CLUSTER",SUMIFS(amount_expended,uniform_state_cluster_name,W408),SUMIFS(amount_expended,cluster_name,G408))))</f>
        <v/>
      </c>
      <c r="L408" s="8" t="n"/>
      <c r="M408" s="7" t="n"/>
      <c r="N408" s="8" t="n"/>
      <c r="O408" s="7" t="n"/>
      <c r="P408" s="7" t="n"/>
      <c r="Q408" s="8" t="n"/>
      <c r="R408" s="9" t="n"/>
      <c r="S408" s="8" t="n"/>
      <c r="T408" s="8" t="n"/>
      <c r="U408" s="8" t="n"/>
      <c r="V408" s="11">
        <f>IF(OR(B408="",C408=""),"",CONCATENATE(B408,".",C408))</f>
        <v/>
      </c>
      <c r="W408" s="6">
        <f>UPPER(TRIM(H408))</f>
        <v/>
      </c>
      <c r="X408" s="6">
        <f>UPPER(TRIM(I408))</f>
        <v/>
      </c>
      <c r="Y408" s="6">
        <f>IF(V408&lt;&gt;"",IFERROR(INDEX(federal_program_name_lookup,MATCH(V408,aln_lookup,0)),""),"")</f>
        <v/>
      </c>
    </row>
    <row r="409">
      <c r="A409" s="6">
        <f>IF(B409&lt;&gt;"", "AWARD-"&amp;TEXT(ROW()-1,"0000"), "")</f>
        <v/>
      </c>
      <c r="B409" s="7" t="n"/>
      <c r="C409" s="7" t="n"/>
      <c r="D409" s="7" t="n"/>
      <c r="E409" s="8" t="n"/>
      <c r="F409" s="9" t="n"/>
      <c r="G409" s="8" t="n"/>
      <c r="H409" s="8" t="n"/>
      <c r="I409" s="8" t="n"/>
      <c r="J409" s="10">
        <f>IF(A409="",0,SUMIFS(amount_expended,cfda_key,V409))</f>
        <v/>
      </c>
      <c r="K409" s="10">
        <f>IF(G409="OTHER CLUSTER NOT LISTED ABOVE",SUMIFS(amount_expended,uniform_other_cluster_name,X409), IF(AND(OR(G409="N/A",G409=""),H409=""),0,IF(G409="STATE CLUSTER",SUMIFS(amount_expended,uniform_state_cluster_name,W409),SUMIFS(amount_expended,cluster_name,G409))))</f>
        <v/>
      </c>
      <c r="L409" s="8" t="n"/>
      <c r="M409" s="7" t="n"/>
      <c r="N409" s="8" t="n"/>
      <c r="O409" s="7" t="n"/>
      <c r="P409" s="7" t="n"/>
      <c r="Q409" s="8" t="n"/>
      <c r="R409" s="9" t="n"/>
      <c r="S409" s="8" t="n"/>
      <c r="T409" s="8" t="n"/>
      <c r="U409" s="8" t="n"/>
      <c r="V409" s="11">
        <f>IF(OR(B409="",C409=""),"",CONCATENATE(B409,".",C409))</f>
        <v/>
      </c>
      <c r="W409" s="6">
        <f>UPPER(TRIM(H409))</f>
        <v/>
      </c>
      <c r="X409" s="6">
        <f>UPPER(TRIM(I409))</f>
        <v/>
      </c>
      <c r="Y409" s="6">
        <f>IF(V409&lt;&gt;"",IFERROR(INDEX(federal_program_name_lookup,MATCH(V409,aln_lookup,0)),""),"")</f>
        <v/>
      </c>
    </row>
    <row r="410">
      <c r="A410" s="6">
        <f>IF(B410&lt;&gt;"", "AWARD-"&amp;TEXT(ROW()-1,"0000"), "")</f>
        <v/>
      </c>
      <c r="B410" s="7" t="n"/>
      <c r="C410" s="7" t="n"/>
      <c r="D410" s="7" t="n"/>
      <c r="E410" s="8" t="n"/>
      <c r="F410" s="9" t="n"/>
      <c r="G410" s="8" t="n"/>
      <c r="H410" s="8" t="n"/>
      <c r="I410" s="8" t="n"/>
      <c r="J410" s="10">
        <f>IF(A410="",0,SUMIFS(amount_expended,cfda_key,V410))</f>
        <v/>
      </c>
      <c r="K410" s="10">
        <f>IF(G410="OTHER CLUSTER NOT LISTED ABOVE",SUMIFS(amount_expended,uniform_other_cluster_name,X410), IF(AND(OR(G410="N/A",G410=""),H410=""),0,IF(G410="STATE CLUSTER",SUMIFS(amount_expended,uniform_state_cluster_name,W410),SUMIFS(amount_expended,cluster_name,G410))))</f>
        <v/>
      </c>
      <c r="L410" s="8" t="n"/>
      <c r="M410" s="7" t="n"/>
      <c r="N410" s="8" t="n"/>
      <c r="O410" s="7" t="n"/>
      <c r="P410" s="7" t="n"/>
      <c r="Q410" s="8" t="n"/>
      <c r="R410" s="9" t="n"/>
      <c r="S410" s="8" t="n"/>
      <c r="T410" s="8" t="n"/>
      <c r="U410" s="8" t="n"/>
      <c r="V410" s="11">
        <f>IF(OR(B410="",C410=""),"",CONCATENATE(B410,".",C410))</f>
        <v/>
      </c>
      <c r="W410" s="6">
        <f>UPPER(TRIM(H410))</f>
        <v/>
      </c>
      <c r="X410" s="6">
        <f>UPPER(TRIM(I410))</f>
        <v/>
      </c>
      <c r="Y410" s="6">
        <f>IF(V410&lt;&gt;"",IFERROR(INDEX(federal_program_name_lookup,MATCH(V410,aln_lookup,0)),""),"")</f>
        <v/>
      </c>
    </row>
    <row r="411">
      <c r="A411" s="6">
        <f>IF(B411&lt;&gt;"", "AWARD-"&amp;TEXT(ROW()-1,"0000"), "")</f>
        <v/>
      </c>
      <c r="B411" s="7" t="n"/>
      <c r="C411" s="7" t="n"/>
      <c r="D411" s="7" t="n"/>
      <c r="E411" s="8" t="n"/>
      <c r="F411" s="9" t="n"/>
      <c r="G411" s="8" t="n"/>
      <c r="H411" s="8" t="n"/>
      <c r="I411" s="8" t="n"/>
      <c r="J411" s="10">
        <f>IF(A411="",0,SUMIFS(amount_expended,cfda_key,V411))</f>
        <v/>
      </c>
      <c r="K411" s="10">
        <f>IF(G411="OTHER CLUSTER NOT LISTED ABOVE",SUMIFS(amount_expended,uniform_other_cluster_name,X411), IF(AND(OR(G411="N/A",G411=""),H411=""),0,IF(G411="STATE CLUSTER",SUMIFS(amount_expended,uniform_state_cluster_name,W411),SUMIFS(amount_expended,cluster_name,G411))))</f>
        <v/>
      </c>
      <c r="L411" s="8" t="n"/>
      <c r="M411" s="7" t="n"/>
      <c r="N411" s="8" t="n"/>
      <c r="O411" s="7" t="n"/>
      <c r="P411" s="7" t="n"/>
      <c r="Q411" s="8" t="n"/>
      <c r="R411" s="9" t="n"/>
      <c r="S411" s="8" t="n"/>
      <c r="T411" s="8" t="n"/>
      <c r="U411" s="8" t="n"/>
      <c r="V411" s="11">
        <f>IF(OR(B411="",C411=""),"",CONCATENATE(B411,".",C411))</f>
        <v/>
      </c>
      <c r="W411" s="6">
        <f>UPPER(TRIM(H411))</f>
        <v/>
      </c>
      <c r="X411" s="6">
        <f>UPPER(TRIM(I411))</f>
        <v/>
      </c>
      <c r="Y411" s="6">
        <f>IF(V411&lt;&gt;"",IFERROR(INDEX(federal_program_name_lookup,MATCH(V411,aln_lookup,0)),""),"")</f>
        <v/>
      </c>
    </row>
    <row r="412">
      <c r="A412" s="6">
        <f>IF(B412&lt;&gt;"", "AWARD-"&amp;TEXT(ROW()-1,"0000"), "")</f>
        <v/>
      </c>
      <c r="B412" s="7" t="n"/>
      <c r="C412" s="7" t="n"/>
      <c r="D412" s="7" t="n"/>
      <c r="E412" s="8" t="n"/>
      <c r="F412" s="9" t="n"/>
      <c r="G412" s="8" t="n"/>
      <c r="H412" s="8" t="n"/>
      <c r="I412" s="8" t="n"/>
      <c r="J412" s="10">
        <f>IF(A412="",0,SUMIFS(amount_expended,cfda_key,V412))</f>
        <v/>
      </c>
      <c r="K412" s="10">
        <f>IF(G412="OTHER CLUSTER NOT LISTED ABOVE",SUMIFS(amount_expended,uniform_other_cluster_name,X412), IF(AND(OR(G412="N/A",G412=""),H412=""),0,IF(G412="STATE CLUSTER",SUMIFS(amount_expended,uniform_state_cluster_name,W412),SUMIFS(amount_expended,cluster_name,G412))))</f>
        <v/>
      </c>
      <c r="L412" s="8" t="n"/>
      <c r="M412" s="7" t="n"/>
      <c r="N412" s="8" t="n"/>
      <c r="O412" s="7" t="n"/>
      <c r="P412" s="7" t="n"/>
      <c r="Q412" s="8" t="n"/>
      <c r="R412" s="9" t="n"/>
      <c r="S412" s="8" t="n"/>
      <c r="T412" s="8" t="n"/>
      <c r="U412" s="8" t="n"/>
      <c r="V412" s="11">
        <f>IF(OR(B412="",C412=""),"",CONCATENATE(B412,".",C412))</f>
        <v/>
      </c>
      <c r="W412" s="6">
        <f>UPPER(TRIM(H412))</f>
        <v/>
      </c>
      <c r="X412" s="6">
        <f>UPPER(TRIM(I412))</f>
        <v/>
      </c>
      <c r="Y412" s="6">
        <f>IF(V412&lt;&gt;"",IFERROR(INDEX(federal_program_name_lookup,MATCH(V412,aln_lookup,0)),""),"")</f>
        <v/>
      </c>
    </row>
    <row r="413">
      <c r="A413" s="6">
        <f>IF(B413&lt;&gt;"", "AWARD-"&amp;TEXT(ROW()-1,"0000"), "")</f>
        <v/>
      </c>
      <c r="B413" s="7" t="n"/>
      <c r="C413" s="7" t="n"/>
      <c r="D413" s="7" t="n"/>
      <c r="E413" s="8" t="n"/>
      <c r="F413" s="9" t="n"/>
      <c r="G413" s="8" t="n"/>
      <c r="H413" s="8" t="n"/>
      <c r="I413" s="8" t="n"/>
      <c r="J413" s="10">
        <f>IF(A413="",0,SUMIFS(amount_expended,cfda_key,V413))</f>
        <v/>
      </c>
      <c r="K413" s="10">
        <f>IF(G413="OTHER CLUSTER NOT LISTED ABOVE",SUMIFS(amount_expended,uniform_other_cluster_name,X413), IF(AND(OR(G413="N/A",G413=""),H413=""),0,IF(G413="STATE CLUSTER",SUMIFS(amount_expended,uniform_state_cluster_name,W413),SUMIFS(amount_expended,cluster_name,G413))))</f>
        <v/>
      </c>
      <c r="L413" s="8" t="n"/>
      <c r="M413" s="7" t="n"/>
      <c r="N413" s="8" t="n"/>
      <c r="O413" s="7" t="n"/>
      <c r="P413" s="7" t="n"/>
      <c r="Q413" s="8" t="n"/>
      <c r="R413" s="9" t="n"/>
      <c r="S413" s="8" t="n"/>
      <c r="T413" s="8" t="n"/>
      <c r="U413" s="8" t="n"/>
      <c r="V413" s="11">
        <f>IF(OR(B413="",C413=""),"",CONCATENATE(B413,".",C413))</f>
        <v/>
      </c>
      <c r="W413" s="6">
        <f>UPPER(TRIM(H413))</f>
        <v/>
      </c>
      <c r="X413" s="6">
        <f>UPPER(TRIM(I413))</f>
        <v/>
      </c>
      <c r="Y413" s="6">
        <f>IF(V413&lt;&gt;"",IFERROR(INDEX(federal_program_name_lookup,MATCH(V413,aln_lookup,0)),""),"")</f>
        <v/>
      </c>
    </row>
    <row r="414">
      <c r="A414" s="6">
        <f>IF(B414&lt;&gt;"", "AWARD-"&amp;TEXT(ROW()-1,"0000"), "")</f>
        <v/>
      </c>
      <c r="B414" s="7" t="n"/>
      <c r="C414" s="7" t="n"/>
      <c r="D414" s="7" t="n"/>
      <c r="E414" s="8" t="n"/>
      <c r="F414" s="9" t="n"/>
      <c r="G414" s="8" t="n"/>
      <c r="H414" s="8" t="n"/>
      <c r="I414" s="8" t="n"/>
      <c r="J414" s="10">
        <f>IF(A414="",0,SUMIFS(amount_expended,cfda_key,V414))</f>
        <v/>
      </c>
      <c r="K414" s="10">
        <f>IF(G414="OTHER CLUSTER NOT LISTED ABOVE",SUMIFS(amount_expended,uniform_other_cluster_name,X414), IF(AND(OR(G414="N/A",G414=""),H414=""),0,IF(G414="STATE CLUSTER",SUMIFS(amount_expended,uniform_state_cluster_name,W414),SUMIFS(amount_expended,cluster_name,G414))))</f>
        <v/>
      </c>
      <c r="L414" s="8" t="n"/>
      <c r="M414" s="7" t="n"/>
      <c r="N414" s="8" t="n"/>
      <c r="O414" s="7" t="n"/>
      <c r="P414" s="7" t="n"/>
      <c r="Q414" s="8" t="n"/>
      <c r="R414" s="9" t="n"/>
      <c r="S414" s="8" t="n"/>
      <c r="T414" s="8" t="n"/>
      <c r="U414" s="8" t="n"/>
      <c r="V414" s="11">
        <f>IF(OR(B414="",C414=""),"",CONCATENATE(B414,".",C414))</f>
        <v/>
      </c>
      <c r="W414" s="6">
        <f>UPPER(TRIM(H414))</f>
        <v/>
      </c>
      <c r="X414" s="6">
        <f>UPPER(TRIM(I414))</f>
        <v/>
      </c>
      <c r="Y414" s="6">
        <f>IF(V414&lt;&gt;"",IFERROR(INDEX(federal_program_name_lookup,MATCH(V414,aln_lookup,0)),""),"")</f>
        <v/>
      </c>
    </row>
    <row r="415">
      <c r="A415" s="6">
        <f>IF(B415&lt;&gt;"", "AWARD-"&amp;TEXT(ROW()-1,"0000"), "")</f>
        <v/>
      </c>
      <c r="B415" s="7" t="n"/>
      <c r="C415" s="7" t="n"/>
      <c r="D415" s="7" t="n"/>
      <c r="E415" s="8" t="n"/>
      <c r="F415" s="9" t="n"/>
      <c r="G415" s="8" t="n"/>
      <c r="H415" s="8" t="n"/>
      <c r="I415" s="8" t="n"/>
      <c r="J415" s="10">
        <f>IF(A415="",0,SUMIFS(amount_expended,cfda_key,V415))</f>
        <v/>
      </c>
      <c r="K415" s="10">
        <f>IF(G415="OTHER CLUSTER NOT LISTED ABOVE",SUMIFS(amount_expended,uniform_other_cluster_name,X415), IF(AND(OR(G415="N/A",G415=""),H415=""),0,IF(G415="STATE CLUSTER",SUMIFS(amount_expended,uniform_state_cluster_name,W415),SUMIFS(amount_expended,cluster_name,G415))))</f>
        <v/>
      </c>
      <c r="L415" s="8" t="n"/>
      <c r="M415" s="7" t="n"/>
      <c r="N415" s="8" t="n"/>
      <c r="O415" s="7" t="n"/>
      <c r="P415" s="7" t="n"/>
      <c r="Q415" s="8" t="n"/>
      <c r="R415" s="9" t="n"/>
      <c r="S415" s="8" t="n"/>
      <c r="T415" s="8" t="n"/>
      <c r="U415" s="8" t="n"/>
      <c r="V415" s="11">
        <f>IF(OR(B415="",C415=""),"",CONCATENATE(B415,".",C415))</f>
        <v/>
      </c>
      <c r="W415" s="6">
        <f>UPPER(TRIM(H415))</f>
        <v/>
      </c>
      <c r="X415" s="6">
        <f>UPPER(TRIM(I415))</f>
        <v/>
      </c>
      <c r="Y415" s="6">
        <f>IF(V415&lt;&gt;"",IFERROR(INDEX(federal_program_name_lookup,MATCH(V415,aln_lookup,0)),""),"")</f>
        <v/>
      </c>
    </row>
    <row r="416">
      <c r="A416" s="6">
        <f>IF(B416&lt;&gt;"", "AWARD-"&amp;TEXT(ROW()-1,"0000"), "")</f>
        <v/>
      </c>
      <c r="B416" s="7" t="n"/>
      <c r="C416" s="7" t="n"/>
      <c r="D416" s="7" t="n"/>
      <c r="E416" s="8" t="n"/>
      <c r="F416" s="9" t="n"/>
      <c r="G416" s="8" t="n"/>
      <c r="H416" s="8" t="n"/>
      <c r="I416" s="8" t="n"/>
      <c r="J416" s="10">
        <f>IF(A416="",0,SUMIFS(amount_expended,cfda_key,V416))</f>
        <v/>
      </c>
      <c r="K416" s="10">
        <f>IF(G416="OTHER CLUSTER NOT LISTED ABOVE",SUMIFS(amount_expended,uniform_other_cluster_name,X416), IF(AND(OR(G416="N/A",G416=""),H416=""),0,IF(G416="STATE CLUSTER",SUMIFS(amount_expended,uniform_state_cluster_name,W416),SUMIFS(amount_expended,cluster_name,G416))))</f>
        <v/>
      </c>
      <c r="L416" s="8" t="n"/>
      <c r="M416" s="7" t="n"/>
      <c r="N416" s="8" t="n"/>
      <c r="O416" s="7" t="n"/>
      <c r="P416" s="7" t="n"/>
      <c r="Q416" s="8" t="n"/>
      <c r="R416" s="9" t="n"/>
      <c r="S416" s="8" t="n"/>
      <c r="T416" s="8" t="n"/>
      <c r="U416" s="8" t="n"/>
      <c r="V416" s="11">
        <f>IF(OR(B416="",C416=""),"",CONCATENATE(B416,".",C416))</f>
        <v/>
      </c>
      <c r="W416" s="6">
        <f>UPPER(TRIM(H416))</f>
        <v/>
      </c>
      <c r="X416" s="6">
        <f>UPPER(TRIM(I416))</f>
        <v/>
      </c>
      <c r="Y416" s="6">
        <f>IF(V416&lt;&gt;"",IFERROR(INDEX(federal_program_name_lookup,MATCH(V416,aln_lookup,0)),""),"")</f>
        <v/>
      </c>
    </row>
    <row r="417">
      <c r="A417" s="6">
        <f>IF(B417&lt;&gt;"", "AWARD-"&amp;TEXT(ROW()-1,"0000"), "")</f>
        <v/>
      </c>
      <c r="B417" s="7" t="n"/>
      <c r="C417" s="7" t="n"/>
      <c r="D417" s="7" t="n"/>
      <c r="E417" s="8" t="n"/>
      <c r="F417" s="9" t="n"/>
      <c r="G417" s="8" t="n"/>
      <c r="H417" s="8" t="n"/>
      <c r="I417" s="8" t="n"/>
      <c r="J417" s="10">
        <f>IF(A417="",0,SUMIFS(amount_expended,cfda_key,V417))</f>
        <v/>
      </c>
      <c r="K417" s="10">
        <f>IF(G417="OTHER CLUSTER NOT LISTED ABOVE",SUMIFS(amount_expended,uniform_other_cluster_name,X417), IF(AND(OR(G417="N/A",G417=""),H417=""),0,IF(G417="STATE CLUSTER",SUMIFS(amount_expended,uniform_state_cluster_name,W417),SUMIFS(amount_expended,cluster_name,G417))))</f>
        <v/>
      </c>
      <c r="L417" s="8" t="n"/>
      <c r="M417" s="7" t="n"/>
      <c r="N417" s="8" t="n"/>
      <c r="O417" s="7" t="n"/>
      <c r="P417" s="7" t="n"/>
      <c r="Q417" s="8" t="n"/>
      <c r="R417" s="9" t="n"/>
      <c r="S417" s="8" t="n"/>
      <c r="T417" s="8" t="n"/>
      <c r="U417" s="8" t="n"/>
      <c r="V417" s="11">
        <f>IF(OR(B417="",C417=""),"",CONCATENATE(B417,".",C417))</f>
        <v/>
      </c>
      <c r="W417" s="6">
        <f>UPPER(TRIM(H417))</f>
        <v/>
      </c>
      <c r="X417" s="6">
        <f>UPPER(TRIM(I417))</f>
        <v/>
      </c>
      <c r="Y417" s="6">
        <f>IF(V417&lt;&gt;"",IFERROR(INDEX(federal_program_name_lookup,MATCH(V417,aln_lookup,0)),""),"")</f>
        <v/>
      </c>
    </row>
    <row r="418">
      <c r="A418" s="6">
        <f>IF(B418&lt;&gt;"", "AWARD-"&amp;TEXT(ROW()-1,"0000"), "")</f>
        <v/>
      </c>
      <c r="B418" s="7" t="n"/>
      <c r="C418" s="7" t="n"/>
      <c r="D418" s="7" t="n"/>
      <c r="E418" s="8" t="n"/>
      <c r="F418" s="9" t="n"/>
      <c r="G418" s="8" t="n"/>
      <c r="H418" s="8" t="n"/>
      <c r="I418" s="8" t="n"/>
      <c r="J418" s="10">
        <f>IF(A418="",0,SUMIFS(amount_expended,cfda_key,V418))</f>
        <v/>
      </c>
      <c r="K418" s="10">
        <f>IF(G418="OTHER CLUSTER NOT LISTED ABOVE",SUMIFS(amount_expended,uniform_other_cluster_name,X418), IF(AND(OR(G418="N/A",G418=""),H418=""),0,IF(G418="STATE CLUSTER",SUMIFS(amount_expended,uniform_state_cluster_name,W418),SUMIFS(amount_expended,cluster_name,G418))))</f>
        <v/>
      </c>
      <c r="L418" s="8" t="n"/>
      <c r="M418" s="7" t="n"/>
      <c r="N418" s="8" t="n"/>
      <c r="O418" s="7" t="n"/>
      <c r="P418" s="7" t="n"/>
      <c r="Q418" s="8" t="n"/>
      <c r="R418" s="9" t="n"/>
      <c r="S418" s="8" t="n"/>
      <c r="T418" s="8" t="n"/>
      <c r="U418" s="8" t="n"/>
      <c r="V418" s="11">
        <f>IF(OR(B418="",C418=""),"",CONCATENATE(B418,".",C418))</f>
        <v/>
      </c>
      <c r="W418" s="6">
        <f>UPPER(TRIM(H418))</f>
        <v/>
      </c>
      <c r="X418" s="6">
        <f>UPPER(TRIM(I418))</f>
        <v/>
      </c>
      <c r="Y418" s="6">
        <f>IF(V418&lt;&gt;"",IFERROR(INDEX(federal_program_name_lookup,MATCH(V418,aln_lookup,0)),""),"")</f>
        <v/>
      </c>
    </row>
    <row r="419">
      <c r="A419" s="6">
        <f>IF(B419&lt;&gt;"", "AWARD-"&amp;TEXT(ROW()-1,"0000"), "")</f>
        <v/>
      </c>
      <c r="B419" s="7" t="n"/>
      <c r="C419" s="7" t="n"/>
      <c r="D419" s="7" t="n"/>
      <c r="E419" s="8" t="n"/>
      <c r="F419" s="9" t="n"/>
      <c r="G419" s="8" t="n"/>
      <c r="H419" s="8" t="n"/>
      <c r="I419" s="8" t="n"/>
      <c r="J419" s="10">
        <f>IF(A419="",0,SUMIFS(amount_expended,cfda_key,V419))</f>
        <v/>
      </c>
      <c r="K419" s="10">
        <f>IF(G419="OTHER CLUSTER NOT LISTED ABOVE",SUMIFS(amount_expended,uniform_other_cluster_name,X419), IF(AND(OR(G419="N/A",G419=""),H419=""),0,IF(G419="STATE CLUSTER",SUMIFS(amount_expended,uniform_state_cluster_name,W419),SUMIFS(amount_expended,cluster_name,G419))))</f>
        <v/>
      </c>
      <c r="L419" s="8" t="n"/>
      <c r="M419" s="7" t="n"/>
      <c r="N419" s="8" t="n"/>
      <c r="O419" s="7" t="n"/>
      <c r="P419" s="7" t="n"/>
      <c r="Q419" s="8" t="n"/>
      <c r="R419" s="9" t="n"/>
      <c r="S419" s="8" t="n"/>
      <c r="T419" s="8" t="n"/>
      <c r="U419" s="8" t="n"/>
      <c r="V419" s="11">
        <f>IF(OR(B419="",C419=""),"",CONCATENATE(B419,".",C419))</f>
        <v/>
      </c>
      <c r="W419" s="6">
        <f>UPPER(TRIM(H419))</f>
        <v/>
      </c>
      <c r="X419" s="6">
        <f>UPPER(TRIM(I419))</f>
        <v/>
      </c>
      <c r="Y419" s="6">
        <f>IF(V419&lt;&gt;"",IFERROR(INDEX(federal_program_name_lookup,MATCH(V419,aln_lookup,0)),""),"")</f>
        <v/>
      </c>
    </row>
    <row r="420">
      <c r="A420" s="6">
        <f>IF(B420&lt;&gt;"", "AWARD-"&amp;TEXT(ROW()-1,"0000"), "")</f>
        <v/>
      </c>
      <c r="B420" s="7" t="n"/>
      <c r="C420" s="7" t="n"/>
      <c r="D420" s="7" t="n"/>
      <c r="E420" s="8" t="n"/>
      <c r="F420" s="9" t="n"/>
      <c r="G420" s="8" t="n"/>
      <c r="H420" s="8" t="n"/>
      <c r="I420" s="8" t="n"/>
      <c r="J420" s="10">
        <f>IF(A420="",0,SUMIFS(amount_expended,cfda_key,V420))</f>
        <v/>
      </c>
      <c r="K420" s="10">
        <f>IF(G420="OTHER CLUSTER NOT LISTED ABOVE",SUMIFS(amount_expended,uniform_other_cluster_name,X420), IF(AND(OR(G420="N/A",G420=""),H420=""),0,IF(G420="STATE CLUSTER",SUMIFS(amount_expended,uniform_state_cluster_name,W420),SUMIFS(amount_expended,cluster_name,G420))))</f>
        <v/>
      </c>
      <c r="L420" s="8" t="n"/>
      <c r="M420" s="7" t="n"/>
      <c r="N420" s="8" t="n"/>
      <c r="O420" s="7" t="n"/>
      <c r="P420" s="7" t="n"/>
      <c r="Q420" s="8" t="n"/>
      <c r="R420" s="9" t="n"/>
      <c r="S420" s="8" t="n"/>
      <c r="T420" s="8" t="n"/>
      <c r="U420" s="8" t="n"/>
      <c r="V420" s="11">
        <f>IF(OR(B420="",C420=""),"",CONCATENATE(B420,".",C420))</f>
        <v/>
      </c>
      <c r="W420" s="6">
        <f>UPPER(TRIM(H420))</f>
        <v/>
      </c>
      <c r="X420" s="6">
        <f>UPPER(TRIM(I420))</f>
        <v/>
      </c>
      <c r="Y420" s="6">
        <f>IF(V420&lt;&gt;"",IFERROR(INDEX(federal_program_name_lookup,MATCH(V420,aln_lookup,0)),""),"")</f>
        <v/>
      </c>
    </row>
    <row r="421">
      <c r="A421" s="6">
        <f>IF(B421&lt;&gt;"", "AWARD-"&amp;TEXT(ROW()-1,"0000"), "")</f>
        <v/>
      </c>
      <c r="B421" s="7" t="n"/>
      <c r="C421" s="7" t="n"/>
      <c r="D421" s="7" t="n"/>
      <c r="E421" s="8" t="n"/>
      <c r="F421" s="9" t="n"/>
      <c r="G421" s="8" t="n"/>
      <c r="H421" s="8" t="n"/>
      <c r="I421" s="8" t="n"/>
      <c r="J421" s="10">
        <f>IF(A421="",0,SUMIFS(amount_expended,cfda_key,V421))</f>
        <v/>
      </c>
      <c r="K421" s="10">
        <f>IF(G421="OTHER CLUSTER NOT LISTED ABOVE",SUMIFS(amount_expended,uniform_other_cluster_name,X421), IF(AND(OR(G421="N/A",G421=""),H421=""),0,IF(G421="STATE CLUSTER",SUMIFS(amount_expended,uniform_state_cluster_name,W421),SUMIFS(amount_expended,cluster_name,G421))))</f>
        <v/>
      </c>
      <c r="L421" s="8" t="n"/>
      <c r="M421" s="7" t="n"/>
      <c r="N421" s="8" t="n"/>
      <c r="O421" s="7" t="n"/>
      <c r="P421" s="7" t="n"/>
      <c r="Q421" s="8" t="n"/>
      <c r="R421" s="9" t="n"/>
      <c r="S421" s="8" t="n"/>
      <c r="T421" s="8" t="n"/>
      <c r="U421" s="8" t="n"/>
      <c r="V421" s="11">
        <f>IF(OR(B421="",C421=""),"",CONCATENATE(B421,".",C421))</f>
        <v/>
      </c>
      <c r="W421" s="6">
        <f>UPPER(TRIM(H421))</f>
        <v/>
      </c>
      <c r="X421" s="6">
        <f>UPPER(TRIM(I421))</f>
        <v/>
      </c>
      <c r="Y421" s="6">
        <f>IF(V421&lt;&gt;"",IFERROR(INDEX(federal_program_name_lookup,MATCH(V421,aln_lookup,0)),""),"")</f>
        <v/>
      </c>
    </row>
    <row r="422">
      <c r="A422" s="6">
        <f>IF(B422&lt;&gt;"", "AWARD-"&amp;TEXT(ROW()-1,"0000"), "")</f>
        <v/>
      </c>
      <c r="B422" s="7" t="n"/>
      <c r="C422" s="7" t="n"/>
      <c r="D422" s="7" t="n"/>
      <c r="E422" s="8" t="n"/>
      <c r="F422" s="9" t="n"/>
      <c r="G422" s="8" t="n"/>
      <c r="H422" s="8" t="n"/>
      <c r="I422" s="8" t="n"/>
      <c r="J422" s="10">
        <f>IF(A422="",0,SUMIFS(amount_expended,cfda_key,V422))</f>
        <v/>
      </c>
      <c r="K422" s="10">
        <f>IF(G422="OTHER CLUSTER NOT LISTED ABOVE",SUMIFS(amount_expended,uniform_other_cluster_name,X422), IF(AND(OR(G422="N/A",G422=""),H422=""),0,IF(G422="STATE CLUSTER",SUMIFS(amount_expended,uniform_state_cluster_name,W422),SUMIFS(amount_expended,cluster_name,G422))))</f>
        <v/>
      </c>
      <c r="L422" s="8" t="n"/>
      <c r="M422" s="7" t="n"/>
      <c r="N422" s="8" t="n"/>
      <c r="O422" s="7" t="n"/>
      <c r="P422" s="7" t="n"/>
      <c r="Q422" s="8" t="n"/>
      <c r="R422" s="9" t="n"/>
      <c r="S422" s="8" t="n"/>
      <c r="T422" s="8" t="n"/>
      <c r="U422" s="8" t="n"/>
      <c r="V422" s="11">
        <f>IF(OR(B422="",C422=""),"",CONCATENATE(B422,".",C422))</f>
        <v/>
      </c>
      <c r="W422" s="6">
        <f>UPPER(TRIM(H422))</f>
        <v/>
      </c>
      <c r="X422" s="6">
        <f>UPPER(TRIM(I422))</f>
        <v/>
      </c>
      <c r="Y422" s="6">
        <f>IF(V422&lt;&gt;"",IFERROR(INDEX(federal_program_name_lookup,MATCH(V422,aln_lookup,0)),""),"")</f>
        <v/>
      </c>
    </row>
    <row r="423">
      <c r="A423" s="6">
        <f>IF(B423&lt;&gt;"", "AWARD-"&amp;TEXT(ROW()-1,"0000"), "")</f>
        <v/>
      </c>
      <c r="B423" s="7" t="n"/>
      <c r="C423" s="7" t="n"/>
      <c r="D423" s="7" t="n"/>
      <c r="E423" s="8" t="n"/>
      <c r="F423" s="9" t="n"/>
      <c r="G423" s="8" t="n"/>
      <c r="H423" s="8" t="n"/>
      <c r="I423" s="8" t="n"/>
      <c r="J423" s="10">
        <f>IF(A423="",0,SUMIFS(amount_expended,cfda_key,V423))</f>
        <v/>
      </c>
      <c r="K423" s="10">
        <f>IF(G423="OTHER CLUSTER NOT LISTED ABOVE",SUMIFS(amount_expended,uniform_other_cluster_name,X423), IF(AND(OR(G423="N/A",G423=""),H423=""),0,IF(G423="STATE CLUSTER",SUMIFS(amount_expended,uniform_state_cluster_name,W423),SUMIFS(amount_expended,cluster_name,G423))))</f>
        <v/>
      </c>
      <c r="L423" s="8" t="n"/>
      <c r="M423" s="7" t="n"/>
      <c r="N423" s="8" t="n"/>
      <c r="O423" s="7" t="n"/>
      <c r="P423" s="7" t="n"/>
      <c r="Q423" s="8" t="n"/>
      <c r="R423" s="9" t="n"/>
      <c r="S423" s="8" t="n"/>
      <c r="T423" s="8" t="n"/>
      <c r="U423" s="8" t="n"/>
      <c r="V423" s="11">
        <f>IF(OR(B423="",C423=""),"",CONCATENATE(B423,".",C423))</f>
        <v/>
      </c>
      <c r="W423" s="6">
        <f>UPPER(TRIM(H423))</f>
        <v/>
      </c>
      <c r="X423" s="6">
        <f>UPPER(TRIM(I423))</f>
        <v/>
      </c>
      <c r="Y423" s="6">
        <f>IF(V423&lt;&gt;"",IFERROR(INDEX(federal_program_name_lookup,MATCH(V423,aln_lookup,0)),""),"")</f>
        <v/>
      </c>
    </row>
    <row r="424">
      <c r="A424" s="6">
        <f>IF(B424&lt;&gt;"", "AWARD-"&amp;TEXT(ROW()-1,"0000"), "")</f>
        <v/>
      </c>
      <c r="B424" s="7" t="n"/>
      <c r="C424" s="7" t="n"/>
      <c r="D424" s="7" t="n"/>
      <c r="E424" s="8" t="n"/>
      <c r="F424" s="9" t="n"/>
      <c r="G424" s="8" t="n"/>
      <c r="H424" s="8" t="n"/>
      <c r="I424" s="8" t="n"/>
      <c r="J424" s="10">
        <f>IF(A424="",0,SUMIFS(amount_expended,cfda_key,V424))</f>
        <v/>
      </c>
      <c r="K424" s="10">
        <f>IF(G424="OTHER CLUSTER NOT LISTED ABOVE",SUMIFS(amount_expended,uniform_other_cluster_name,X424), IF(AND(OR(G424="N/A",G424=""),H424=""),0,IF(G424="STATE CLUSTER",SUMIFS(amount_expended,uniform_state_cluster_name,W424),SUMIFS(amount_expended,cluster_name,G424))))</f>
        <v/>
      </c>
      <c r="L424" s="8" t="n"/>
      <c r="M424" s="7" t="n"/>
      <c r="N424" s="8" t="n"/>
      <c r="O424" s="7" t="n"/>
      <c r="P424" s="7" t="n"/>
      <c r="Q424" s="8" t="n"/>
      <c r="R424" s="9" t="n"/>
      <c r="S424" s="8" t="n"/>
      <c r="T424" s="8" t="n"/>
      <c r="U424" s="8" t="n"/>
      <c r="V424" s="11">
        <f>IF(OR(B424="",C424=""),"",CONCATENATE(B424,".",C424))</f>
        <v/>
      </c>
      <c r="W424" s="6">
        <f>UPPER(TRIM(H424))</f>
        <v/>
      </c>
      <c r="X424" s="6">
        <f>UPPER(TRIM(I424))</f>
        <v/>
      </c>
      <c r="Y424" s="6">
        <f>IF(V424&lt;&gt;"",IFERROR(INDEX(federal_program_name_lookup,MATCH(V424,aln_lookup,0)),""),"")</f>
        <v/>
      </c>
    </row>
    <row r="425">
      <c r="A425" s="6">
        <f>IF(B425&lt;&gt;"", "AWARD-"&amp;TEXT(ROW()-1,"0000"), "")</f>
        <v/>
      </c>
      <c r="B425" s="7" t="n"/>
      <c r="C425" s="7" t="n"/>
      <c r="D425" s="7" t="n"/>
      <c r="E425" s="8" t="n"/>
      <c r="F425" s="9" t="n"/>
      <c r="G425" s="8" t="n"/>
      <c r="H425" s="8" t="n"/>
      <c r="I425" s="8" t="n"/>
      <c r="J425" s="10">
        <f>IF(A425="",0,SUMIFS(amount_expended,cfda_key,V425))</f>
        <v/>
      </c>
      <c r="K425" s="10">
        <f>IF(G425="OTHER CLUSTER NOT LISTED ABOVE",SUMIFS(amount_expended,uniform_other_cluster_name,X425), IF(AND(OR(G425="N/A",G425=""),H425=""),0,IF(G425="STATE CLUSTER",SUMIFS(amount_expended,uniform_state_cluster_name,W425),SUMIFS(amount_expended,cluster_name,G425))))</f>
        <v/>
      </c>
      <c r="L425" s="8" t="n"/>
      <c r="M425" s="7" t="n"/>
      <c r="N425" s="8" t="n"/>
      <c r="O425" s="7" t="n"/>
      <c r="P425" s="7" t="n"/>
      <c r="Q425" s="8" t="n"/>
      <c r="R425" s="9" t="n"/>
      <c r="S425" s="8" t="n"/>
      <c r="T425" s="8" t="n"/>
      <c r="U425" s="8" t="n"/>
      <c r="V425" s="11">
        <f>IF(OR(B425="",C425=""),"",CONCATENATE(B425,".",C425))</f>
        <v/>
      </c>
      <c r="W425" s="6">
        <f>UPPER(TRIM(H425))</f>
        <v/>
      </c>
      <c r="X425" s="6">
        <f>UPPER(TRIM(I425))</f>
        <v/>
      </c>
      <c r="Y425" s="6">
        <f>IF(V425&lt;&gt;"",IFERROR(INDEX(federal_program_name_lookup,MATCH(V425,aln_lookup,0)),""),"")</f>
        <v/>
      </c>
    </row>
    <row r="426">
      <c r="A426" s="6">
        <f>IF(B426&lt;&gt;"", "AWARD-"&amp;TEXT(ROW()-1,"0000"), "")</f>
        <v/>
      </c>
      <c r="B426" s="7" t="n"/>
      <c r="C426" s="7" t="n"/>
      <c r="D426" s="7" t="n"/>
      <c r="E426" s="8" t="n"/>
      <c r="F426" s="9" t="n"/>
      <c r="G426" s="8" t="n"/>
      <c r="H426" s="8" t="n"/>
      <c r="I426" s="8" t="n"/>
      <c r="J426" s="10">
        <f>IF(A426="",0,SUMIFS(amount_expended,cfda_key,V426))</f>
        <v/>
      </c>
      <c r="K426" s="10">
        <f>IF(G426="OTHER CLUSTER NOT LISTED ABOVE",SUMIFS(amount_expended,uniform_other_cluster_name,X426), IF(AND(OR(G426="N/A",G426=""),H426=""),0,IF(G426="STATE CLUSTER",SUMIFS(amount_expended,uniform_state_cluster_name,W426),SUMIFS(amount_expended,cluster_name,G426))))</f>
        <v/>
      </c>
      <c r="L426" s="8" t="n"/>
      <c r="M426" s="7" t="n"/>
      <c r="N426" s="8" t="n"/>
      <c r="O426" s="7" t="n"/>
      <c r="P426" s="7" t="n"/>
      <c r="Q426" s="8" t="n"/>
      <c r="R426" s="9" t="n"/>
      <c r="S426" s="8" t="n"/>
      <c r="T426" s="8" t="n"/>
      <c r="U426" s="8" t="n"/>
      <c r="V426" s="11">
        <f>IF(OR(B426="",C426=""),"",CONCATENATE(B426,".",C426))</f>
        <v/>
      </c>
      <c r="W426" s="6">
        <f>UPPER(TRIM(H426))</f>
        <v/>
      </c>
      <c r="X426" s="6">
        <f>UPPER(TRIM(I426))</f>
        <v/>
      </c>
      <c r="Y426" s="6">
        <f>IF(V426&lt;&gt;"",IFERROR(INDEX(federal_program_name_lookup,MATCH(V426,aln_lookup,0)),""),"")</f>
        <v/>
      </c>
    </row>
    <row r="427">
      <c r="A427" s="6">
        <f>IF(B427&lt;&gt;"", "AWARD-"&amp;TEXT(ROW()-1,"0000"), "")</f>
        <v/>
      </c>
      <c r="B427" s="7" t="n"/>
      <c r="C427" s="7" t="n"/>
      <c r="D427" s="7" t="n"/>
      <c r="E427" s="8" t="n"/>
      <c r="F427" s="9" t="n"/>
      <c r="G427" s="8" t="n"/>
      <c r="H427" s="8" t="n"/>
      <c r="I427" s="8" t="n"/>
      <c r="J427" s="10">
        <f>IF(A427="",0,SUMIFS(amount_expended,cfda_key,V427))</f>
        <v/>
      </c>
      <c r="K427" s="10">
        <f>IF(G427="OTHER CLUSTER NOT LISTED ABOVE",SUMIFS(amount_expended,uniform_other_cluster_name,X427), IF(AND(OR(G427="N/A",G427=""),H427=""),0,IF(G427="STATE CLUSTER",SUMIFS(amount_expended,uniform_state_cluster_name,W427),SUMIFS(amount_expended,cluster_name,G427))))</f>
        <v/>
      </c>
      <c r="L427" s="8" t="n"/>
      <c r="M427" s="7" t="n"/>
      <c r="N427" s="8" t="n"/>
      <c r="O427" s="7" t="n"/>
      <c r="P427" s="7" t="n"/>
      <c r="Q427" s="8" t="n"/>
      <c r="R427" s="9" t="n"/>
      <c r="S427" s="8" t="n"/>
      <c r="T427" s="8" t="n"/>
      <c r="U427" s="8" t="n"/>
      <c r="V427" s="11">
        <f>IF(OR(B427="",C427=""),"",CONCATENATE(B427,".",C427))</f>
        <v/>
      </c>
      <c r="W427" s="6">
        <f>UPPER(TRIM(H427))</f>
        <v/>
      </c>
      <c r="X427" s="6">
        <f>UPPER(TRIM(I427))</f>
        <v/>
      </c>
      <c r="Y427" s="6">
        <f>IF(V427&lt;&gt;"",IFERROR(INDEX(federal_program_name_lookup,MATCH(V427,aln_lookup,0)),""),"")</f>
        <v/>
      </c>
    </row>
    <row r="428">
      <c r="A428" s="6">
        <f>IF(B428&lt;&gt;"", "AWARD-"&amp;TEXT(ROW()-1,"0000"), "")</f>
        <v/>
      </c>
      <c r="B428" s="7" t="n"/>
      <c r="C428" s="7" t="n"/>
      <c r="D428" s="7" t="n"/>
      <c r="E428" s="8" t="n"/>
      <c r="F428" s="9" t="n"/>
      <c r="G428" s="8" t="n"/>
      <c r="H428" s="8" t="n"/>
      <c r="I428" s="8" t="n"/>
      <c r="J428" s="10">
        <f>IF(A428="",0,SUMIFS(amount_expended,cfda_key,V428))</f>
        <v/>
      </c>
      <c r="K428" s="10">
        <f>IF(G428="OTHER CLUSTER NOT LISTED ABOVE",SUMIFS(amount_expended,uniform_other_cluster_name,X428), IF(AND(OR(G428="N/A",G428=""),H428=""),0,IF(G428="STATE CLUSTER",SUMIFS(amount_expended,uniform_state_cluster_name,W428),SUMIFS(amount_expended,cluster_name,G428))))</f>
        <v/>
      </c>
      <c r="L428" s="8" t="n"/>
      <c r="M428" s="7" t="n"/>
      <c r="N428" s="8" t="n"/>
      <c r="O428" s="7" t="n"/>
      <c r="P428" s="7" t="n"/>
      <c r="Q428" s="8" t="n"/>
      <c r="R428" s="9" t="n"/>
      <c r="S428" s="8" t="n"/>
      <c r="T428" s="8" t="n"/>
      <c r="U428" s="8" t="n"/>
      <c r="V428" s="11">
        <f>IF(OR(B428="",C428=""),"",CONCATENATE(B428,".",C428))</f>
        <v/>
      </c>
      <c r="W428" s="6">
        <f>UPPER(TRIM(H428))</f>
        <v/>
      </c>
      <c r="X428" s="6">
        <f>UPPER(TRIM(I428))</f>
        <v/>
      </c>
      <c r="Y428" s="6">
        <f>IF(V428&lt;&gt;"",IFERROR(INDEX(federal_program_name_lookup,MATCH(V428,aln_lookup,0)),""),"")</f>
        <v/>
      </c>
    </row>
    <row r="429">
      <c r="A429" s="6">
        <f>IF(B429&lt;&gt;"", "AWARD-"&amp;TEXT(ROW()-1,"0000"), "")</f>
        <v/>
      </c>
      <c r="B429" s="7" t="n"/>
      <c r="C429" s="7" t="n"/>
      <c r="D429" s="7" t="n"/>
      <c r="E429" s="8" t="n"/>
      <c r="F429" s="9" t="n"/>
      <c r="G429" s="8" t="n"/>
      <c r="H429" s="8" t="n"/>
      <c r="I429" s="8" t="n"/>
      <c r="J429" s="10">
        <f>IF(A429="",0,SUMIFS(amount_expended,cfda_key,V429))</f>
        <v/>
      </c>
      <c r="K429" s="10">
        <f>IF(G429="OTHER CLUSTER NOT LISTED ABOVE",SUMIFS(amount_expended,uniform_other_cluster_name,X429), IF(AND(OR(G429="N/A",G429=""),H429=""),0,IF(G429="STATE CLUSTER",SUMIFS(amount_expended,uniform_state_cluster_name,W429),SUMIFS(amount_expended,cluster_name,G429))))</f>
        <v/>
      </c>
      <c r="L429" s="8" t="n"/>
      <c r="M429" s="7" t="n"/>
      <c r="N429" s="8" t="n"/>
      <c r="O429" s="7" t="n"/>
      <c r="P429" s="7" t="n"/>
      <c r="Q429" s="8" t="n"/>
      <c r="R429" s="9" t="n"/>
      <c r="S429" s="8" t="n"/>
      <c r="T429" s="8" t="n"/>
      <c r="U429" s="8" t="n"/>
      <c r="V429" s="11">
        <f>IF(OR(B429="",C429=""),"",CONCATENATE(B429,".",C429))</f>
        <v/>
      </c>
      <c r="W429" s="6">
        <f>UPPER(TRIM(H429))</f>
        <v/>
      </c>
      <c r="X429" s="6">
        <f>UPPER(TRIM(I429))</f>
        <v/>
      </c>
      <c r="Y429" s="6">
        <f>IF(V429&lt;&gt;"",IFERROR(INDEX(federal_program_name_lookup,MATCH(V429,aln_lookup,0)),""),"")</f>
        <v/>
      </c>
    </row>
    <row r="430">
      <c r="A430" s="6">
        <f>IF(B430&lt;&gt;"", "AWARD-"&amp;TEXT(ROW()-1,"0000"), "")</f>
        <v/>
      </c>
      <c r="B430" s="7" t="n"/>
      <c r="C430" s="7" t="n"/>
      <c r="D430" s="7" t="n"/>
      <c r="E430" s="8" t="n"/>
      <c r="F430" s="9" t="n"/>
      <c r="G430" s="8" t="n"/>
      <c r="H430" s="8" t="n"/>
      <c r="I430" s="8" t="n"/>
      <c r="J430" s="10">
        <f>IF(A430="",0,SUMIFS(amount_expended,cfda_key,V430))</f>
        <v/>
      </c>
      <c r="K430" s="10">
        <f>IF(G430="OTHER CLUSTER NOT LISTED ABOVE",SUMIFS(amount_expended,uniform_other_cluster_name,X430), IF(AND(OR(G430="N/A",G430=""),H430=""),0,IF(G430="STATE CLUSTER",SUMIFS(amount_expended,uniform_state_cluster_name,W430),SUMIFS(amount_expended,cluster_name,G430))))</f>
        <v/>
      </c>
      <c r="L430" s="8" t="n"/>
      <c r="M430" s="7" t="n"/>
      <c r="N430" s="8" t="n"/>
      <c r="O430" s="7" t="n"/>
      <c r="P430" s="7" t="n"/>
      <c r="Q430" s="8" t="n"/>
      <c r="R430" s="9" t="n"/>
      <c r="S430" s="8" t="n"/>
      <c r="T430" s="8" t="n"/>
      <c r="U430" s="8" t="n"/>
      <c r="V430" s="11">
        <f>IF(OR(B430="",C430=""),"",CONCATENATE(B430,".",C430))</f>
        <v/>
      </c>
      <c r="W430" s="6">
        <f>UPPER(TRIM(H430))</f>
        <v/>
      </c>
      <c r="X430" s="6">
        <f>UPPER(TRIM(I430))</f>
        <v/>
      </c>
      <c r="Y430" s="6">
        <f>IF(V430&lt;&gt;"",IFERROR(INDEX(federal_program_name_lookup,MATCH(V430,aln_lookup,0)),""),"")</f>
        <v/>
      </c>
    </row>
    <row r="431">
      <c r="A431" s="6">
        <f>IF(B431&lt;&gt;"", "AWARD-"&amp;TEXT(ROW()-1,"0000"), "")</f>
        <v/>
      </c>
      <c r="B431" s="7" t="n"/>
      <c r="C431" s="7" t="n"/>
      <c r="D431" s="7" t="n"/>
      <c r="E431" s="8" t="n"/>
      <c r="F431" s="9" t="n"/>
      <c r="G431" s="8" t="n"/>
      <c r="H431" s="8" t="n"/>
      <c r="I431" s="8" t="n"/>
      <c r="J431" s="10">
        <f>IF(A431="",0,SUMIFS(amount_expended,cfda_key,V431))</f>
        <v/>
      </c>
      <c r="K431" s="10">
        <f>IF(G431="OTHER CLUSTER NOT LISTED ABOVE",SUMIFS(amount_expended,uniform_other_cluster_name,X431), IF(AND(OR(G431="N/A",G431=""),H431=""),0,IF(G431="STATE CLUSTER",SUMIFS(amount_expended,uniform_state_cluster_name,W431),SUMIFS(amount_expended,cluster_name,G431))))</f>
        <v/>
      </c>
      <c r="L431" s="8" t="n"/>
      <c r="M431" s="7" t="n"/>
      <c r="N431" s="8" t="n"/>
      <c r="O431" s="7" t="n"/>
      <c r="P431" s="7" t="n"/>
      <c r="Q431" s="8" t="n"/>
      <c r="R431" s="9" t="n"/>
      <c r="S431" s="8" t="n"/>
      <c r="T431" s="8" t="n"/>
      <c r="U431" s="8" t="n"/>
      <c r="V431" s="11">
        <f>IF(OR(B431="",C431=""),"",CONCATENATE(B431,".",C431))</f>
        <v/>
      </c>
      <c r="W431" s="6">
        <f>UPPER(TRIM(H431))</f>
        <v/>
      </c>
      <c r="X431" s="6">
        <f>UPPER(TRIM(I431))</f>
        <v/>
      </c>
      <c r="Y431" s="6">
        <f>IF(V431&lt;&gt;"",IFERROR(INDEX(federal_program_name_lookup,MATCH(V431,aln_lookup,0)),""),"")</f>
        <v/>
      </c>
    </row>
    <row r="432">
      <c r="A432" s="6">
        <f>IF(B432&lt;&gt;"", "AWARD-"&amp;TEXT(ROW()-1,"0000"), "")</f>
        <v/>
      </c>
      <c r="B432" s="7" t="n"/>
      <c r="C432" s="7" t="n"/>
      <c r="D432" s="7" t="n"/>
      <c r="E432" s="8" t="n"/>
      <c r="F432" s="9" t="n"/>
      <c r="G432" s="8" t="n"/>
      <c r="H432" s="8" t="n"/>
      <c r="I432" s="8" t="n"/>
      <c r="J432" s="10">
        <f>IF(A432="",0,SUMIFS(amount_expended,cfda_key,V432))</f>
        <v/>
      </c>
      <c r="K432" s="10">
        <f>IF(G432="OTHER CLUSTER NOT LISTED ABOVE",SUMIFS(amount_expended,uniform_other_cluster_name,X432), IF(AND(OR(G432="N/A",G432=""),H432=""),0,IF(G432="STATE CLUSTER",SUMIFS(amount_expended,uniform_state_cluster_name,W432),SUMIFS(amount_expended,cluster_name,G432))))</f>
        <v/>
      </c>
      <c r="L432" s="8" t="n"/>
      <c r="M432" s="7" t="n"/>
      <c r="N432" s="8" t="n"/>
      <c r="O432" s="7" t="n"/>
      <c r="P432" s="7" t="n"/>
      <c r="Q432" s="8" t="n"/>
      <c r="R432" s="9" t="n"/>
      <c r="S432" s="8" t="n"/>
      <c r="T432" s="8" t="n"/>
      <c r="U432" s="8" t="n"/>
      <c r="V432" s="11">
        <f>IF(OR(B432="",C432=""),"",CONCATENATE(B432,".",C432))</f>
        <v/>
      </c>
      <c r="W432" s="6">
        <f>UPPER(TRIM(H432))</f>
        <v/>
      </c>
      <c r="X432" s="6">
        <f>UPPER(TRIM(I432))</f>
        <v/>
      </c>
      <c r="Y432" s="6">
        <f>IF(V432&lt;&gt;"",IFERROR(INDEX(federal_program_name_lookup,MATCH(V432,aln_lookup,0)),""),"")</f>
        <v/>
      </c>
    </row>
    <row r="433">
      <c r="A433" s="6">
        <f>IF(B433&lt;&gt;"", "AWARD-"&amp;TEXT(ROW()-1,"0000"), "")</f>
        <v/>
      </c>
      <c r="B433" s="7" t="n"/>
      <c r="C433" s="7" t="n"/>
      <c r="D433" s="7" t="n"/>
      <c r="E433" s="8" t="n"/>
      <c r="F433" s="9" t="n"/>
      <c r="G433" s="8" t="n"/>
      <c r="H433" s="8" t="n"/>
      <c r="I433" s="8" t="n"/>
      <c r="J433" s="10">
        <f>IF(A433="",0,SUMIFS(amount_expended,cfda_key,V433))</f>
        <v/>
      </c>
      <c r="K433" s="10">
        <f>IF(G433="OTHER CLUSTER NOT LISTED ABOVE",SUMIFS(amount_expended,uniform_other_cluster_name,X433), IF(AND(OR(G433="N/A",G433=""),H433=""),0,IF(G433="STATE CLUSTER",SUMIFS(amount_expended,uniform_state_cluster_name,W433),SUMIFS(amount_expended,cluster_name,G433))))</f>
        <v/>
      </c>
      <c r="L433" s="8" t="n"/>
      <c r="M433" s="7" t="n"/>
      <c r="N433" s="8" t="n"/>
      <c r="O433" s="7" t="n"/>
      <c r="P433" s="7" t="n"/>
      <c r="Q433" s="8" t="n"/>
      <c r="R433" s="9" t="n"/>
      <c r="S433" s="8" t="n"/>
      <c r="T433" s="8" t="n"/>
      <c r="U433" s="8" t="n"/>
      <c r="V433" s="11">
        <f>IF(OR(B433="",C433=""),"",CONCATENATE(B433,".",C433))</f>
        <v/>
      </c>
      <c r="W433" s="6">
        <f>UPPER(TRIM(H433))</f>
        <v/>
      </c>
      <c r="X433" s="6">
        <f>UPPER(TRIM(I433))</f>
        <v/>
      </c>
      <c r="Y433" s="6">
        <f>IF(V433&lt;&gt;"",IFERROR(INDEX(federal_program_name_lookup,MATCH(V433,aln_lookup,0)),""),"")</f>
        <v/>
      </c>
    </row>
    <row r="434">
      <c r="A434" s="6">
        <f>IF(B434&lt;&gt;"", "AWARD-"&amp;TEXT(ROW()-1,"0000"), "")</f>
        <v/>
      </c>
      <c r="B434" s="7" t="n"/>
      <c r="C434" s="7" t="n"/>
      <c r="D434" s="7" t="n"/>
      <c r="E434" s="8" t="n"/>
      <c r="F434" s="9" t="n"/>
      <c r="G434" s="8" t="n"/>
      <c r="H434" s="8" t="n"/>
      <c r="I434" s="8" t="n"/>
      <c r="J434" s="10">
        <f>IF(A434="",0,SUMIFS(amount_expended,cfda_key,V434))</f>
        <v/>
      </c>
      <c r="K434" s="10">
        <f>IF(G434="OTHER CLUSTER NOT LISTED ABOVE",SUMIFS(amount_expended,uniform_other_cluster_name,X434), IF(AND(OR(G434="N/A",G434=""),H434=""),0,IF(G434="STATE CLUSTER",SUMIFS(amount_expended,uniform_state_cluster_name,W434),SUMIFS(amount_expended,cluster_name,G434))))</f>
        <v/>
      </c>
      <c r="L434" s="8" t="n"/>
      <c r="M434" s="7" t="n"/>
      <c r="N434" s="8" t="n"/>
      <c r="O434" s="7" t="n"/>
      <c r="P434" s="7" t="n"/>
      <c r="Q434" s="8" t="n"/>
      <c r="R434" s="9" t="n"/>
      <c r="S434" s="8" t="n"/>
      <c r="T434" s="8" t="n"/>
      <c r="U434" s="8" t="n"/>
      <c r="V434" s="11">
        <f>IF(OR(B434="",C434=""),"",CONCATENATE(B434,".",C434))</f>
        <v/>
      </c>
      <c r="W434" s="6">
        <f>UPPER(TRIM(H434))</f>
        <v/>
      </c>
      <c r="X434" s="6">
        <f>UPPER(TRIM(I434))</f>
        <v/>
      </c>
      <c r="Y434" s="6">
        <f>IF(V434&lt;&gt;"",IFERROR(INDEX(federal_program_name_lookup,MATCH(V434,aln_lookup,0)),""),"")</f>
        <v/>
      </c>
    </row>
    <row r="435">
      <c r="A435" s="6">
        <f>IF(B435&lt;&gt;"", "AWARD-"&amp;TEXT(ROW()-1,"0000"), "")</f>
        <v/>
      </c>
      <c r="B435" s="7" t="n"/>
      <c r="C435" s="7" t="n"/>
      <c r="D435" s="7" t="n"/>
      <c r="E435" s="8" t="n"/>
      <c r="F435" s="9" t="n"/>
      <c r="G435" s="8" t="n"/>
      <c r="H435" s="8" t="n"/>
      <c r="I435" s="8" t="n"/>
      <c r="J435" s="10">
        <f>IF(A435="",0,SUMIFS(amount_expended,cfda_key,V435))</f>
        <v/>
      </c>
      <c r="K435" s="10">
        <f>IF(G435="OTHER CLUSTER NOT LISTED ABOVE",SUMIFS(amount_expended,uniform_other_cluster_name,X435), IF(AND(OR(G435="N/A",G435=""),H435=""),0,IF(G435="STATE CLUSTER",SUMIFS(amount_expended,uniform_state_cluster_name,W435),SUMIFS(amount_expended,cluster_name,G435))))</f>
        <v/>
      </c>
      <c r="L435" s="8" t="n"/>
      <c r="M435" s="7" t="n"/>
      <c r="N435" s="8" t="n"/>
      <c r="O435" s="7" t="n"/>
      <c r="P435" s="7" t="n"/>
      <c r="Q435" s="8" t="n"/>
      <c r="R435" s="9" t="n"/>
      <c r="S435" s="8" t="n"/>
      <c r="T435" s="8" t="n"/>
      <c r="U435" s="8" t="n"/>
      <c r="V435" s="11">
        <f>IF(OR(B435="",C435=""),"",CONCATENATE(B435,".",C435))</f>
        <v/>
      </c>
      <c r="W435" s="6">
        <f>UPPER(TRIM(H435))</f>
        <v/>
      </c>
      <c r="X435" s="6">
        <f>UPPER(TRIM(I435))</f>
        <v/>
      </c>
      <c r="Y435" s="6">
        <f>IF(V435&lt;&gt;"",IFERROR(INDEX(federal_program_name_lookup,MATCH(V435,aln_lookup,0)),""),"")</f>
        <v/>
      </c>
    </row>
    <row r="436">
      <c r="A436" s="6">
        <f>IF(B436&lt;&gt;"", "AWARD-"&amp;TEXT(ROW()-1,"0000"), "")</f>
        <v/>
      </c>
      <c r="B436" s="7" t="n"/>
      <c r="C436" s="7" t="n"/>
      <c r="D436" s="7" t="n"/>
      <c r="E436" s="8" t="n"/>
      <c r="F436" s="9" t="n"/>
      <c r="G436" s="8" t="n"/>
      <c r="H436" s="8" t="n"/>
      <c r="I436" s="8" t="n"/>
      <c r="J436" s="10">
        <f>IF(A436="",0,SUMIFS(amount_expended,cfda_key,V436))</f>
        <v/>
      </c>
      <c r="K436" s="10">
        <f>IF(G436="OTHER CLUSTER NOT LISTED ABOVE",SUMIFS(amount_expended,uniform_other_cluster_name,X436), IF(AND(OR(G436="N/A",G436=""),H436=""),0,IF(G436="STATE CLUSTER",SUMIFS(amount_expended,uniform_state_cluster_name,W436),SUMIFS(amount_expended,cluster_name,G436))))</f>
        <v/>
      </c>
      <c r="L436" s="8" t="n"/>
      <c r="M436" s="7" t="n"/>
      <c r="N436" s="8" t="n"/>
      <c r="O436" s="7" t="n"/>
      <c r="P436" s="7" t="n"/>
      <c r="Q436" s="8" t="n"/>
      <c r="R436" s="9" t="n"/>
      <c r="S436" s="8" t="n"/>
      <c r="T436" s="8" t="n"/>
      <c r="U436" s="8" t="n"/>
      <c r="V436" s="11">
        <f>IF(OR(B436="",C436=""),"",CONCATENATE(B436,".",C436))</f>
        <v/>
      </c>
      <c r="W436" s="6">
        <f>UPPER(TRIM(H436))</f>
        <v/>
      </c>
      <c r="X436" s="6">
        <f>UPPER(TRIM(I436))</f>
        <v/>
      </c>
      <c r="Y436" s="6">
        <f>IF(V436&lt;&gt;"",IFERROR(INDEX(federal_program_name_lookup,MATCH(V436,aln_lookup,0)),""),"")</f>
        <v/>
      </c>
    </row>
    <row r="437">
      <c r="A437" s="6">
        <f>IF(B437&lt;&gt;"", "AWARD-"&amp;TEXT(ROW()-1,"0000"), "")</f>
        <v/>
      </c>
      <c r="B437" s="7" t="n"/>
      <c r="C437" s="7" t="n"/>
      <c r="D437" s="7" t="n"/>
      <c r="E437" s="8" t="n"/>
      <c r="F437" s="9" t="n"/>
      <c r="G437" s="8" t="n"/>
      <c r="H437" s="8" t="n"/>
      <c r="I437" s="8" t="n"/>
      <c r="J437" s="10">
        <f>IF(A437="",0,SUMIFS(amount_expended,cfda_key,V437))</f>
        <v/>
      </c>
      <c r="K437" s="10">
        <f>IF(G437="OTHER CLUSTER NOT LISTED ABOVE",SUMIFS(amount_expended,uniform_other_cluster_name,X437), IF(AND(OR(G437="N/A",G437=""),H437=""),0,IF(G437="STATE CLUSTER",SUMIFS(amount_expended,uniform_state_cluster_name,W437),SUMIFS(amount_expended,cluster_name,G437))))</f>
        <v/>
      </c>
      <c r="L437" s="8" t="n"/>
      <c r="M437" s="7" t="n"/>
      <c r="N437" s="8" t="n"/>
      <c r="O437" s="7" t="n"/>
      <c r="P437" s="7" t="n"/>
      <c r="Q437" s="8" t="n"/>
      <c r="R437" s="9" t="n"/>
      <c r="S437" s="8" t="n"/>
      <c r="T437" s="8" t="n"/>
      <c r="U437" s="8" t="n"/>
      <c r="V437" s="11">
        <f>IF(OR(B437="",C437=""),"",CONCATENATE(B437,".",C437))</f>
        <v/>
      </c>
      <c r="W437" s="6">
        <f>UPPER(TRIM(H437))</f>
        <v/>
      </c>
      <c r="X437" s="6">
        <f>UPPER(TRIM(I437))</f>
        <v/>
      </c>
      <c r="Y437" s="6">
        <f>IF(V437&lt;&gt;"",IFERROR(INDEX(federal_program_name_lookup,MATCH(V437,aln_lookup,0)),""),"")</f>
        <v/>
      </c>
    </row>
    <row r="438">
      <c r="A438" s="6">
        <f>IF(B438&lt;&gt;"", "AWARD-"&amp;TEXT(ROW()-1,"0000"), "")</f>
        <v/>
      </c>
      <c r="B438" s="7" t="n"/>
      <c r="C438" s="7" t="n"/>
      <c r="D438" s="7" t="n"/>
      <c r="E438" s="8" t="n"/>
      <c r="F438" s="9" t="n"/>
      <c r="G438" s="8" t="n"/>
      <c r="H438" s="8" t="n"/>
      <c r="I438" s="8" t="n"/>
      <c r="J438" s="10">
        <f>IF(A438="",0,SUMIFS(amount_expended,cfda_key,V438))</f>
        <v/>
      </c>
      <c r="K438" s="10">
        <f>IF(G438="OTHER CLUSTER NOT LISTED ABOVE",SUMIFS(amount_expended,uniform_other_cluster_name,X438), IF(AND(OR(G438="N/A",G438=""),H438=""),0,IF(G438="STATE CLUSTER",SUMIFS(amount_expended,uniform_state_cluster_name,W438),SUMIFS(amount_expended,cluster_name,G438))))</f>
        <v/>
      </c>
      <c r="L438" s="8" t="n"/>
      <c r="M438" s="7" t="n"/>
      <c r="N438" s="8" t="n"/>
      <c r="O438" s="7" t="n"/>
      <c r="P438" s="7" t="n"/>
      <c r="Q438" s="8" t="n"/>
      <c r="R438" s="9" t="n"/>
      <c r="S438" s="8" t="n"/>
      <c r="T438" s="8" t="n"/>
      <c r="U438" s="8" t="n"/>
      <c r="V438" s="11">
        <f>IF(OR(B438="",C438=""),"",CONCATENATE(B438,".",C438))</f>
        <v/>
      </c>
      <c r="W438" s="6">
        <f>UPPER(TRIM(H438))</f>
        <v/>
      </c>
      <c r="X438" s="6">
        <f>UPPER(TRIM(I438))</f>
        <v/>
      </c>
      <c r="Y438" s="6">
        <f>IF(V438&lt;&gt;"",IFERROR(INDEX(federal_program_name_lookup,MATCH(V438,aln_lookup,0)),""),"")</f>
        <v/>
      </c>
    </row>
    <row r="439">
      <c r="A439" s="6">
        <f>IF(B439&lt;&gt;"", "AWARD-"&amp;TEXT(ROW()-1,"0000"), "")</f>
        <v/>
      </c>
      <c r="B439" s="7" t="n"/>
      <c r="C439" s="7" t="n"/>
      <c r="D439" s="7" t="n"/>
      <c r="E439" s="8" t="n"/>
      <c r="F439" s="9" t="n"/>
      <c r="G439" s="8" t="n"/>
      <c r="H439" s="8" t="n"/>
      <c r="I439" s="8" t="n"/>
      <c r="J439" s="10">
        <f>IF(A439="",0,SUMIFS(amount_expended,cfda_key,V439))</f>
        <v/>
      </c>
      <c r="K439" s="10">
        <f>IF(G439="OTHER CLUSTER NOT LISTED ABOVE",SUMIFS(amount_expended,uniform_other_cluster_name,X439), IF(AND(OR(G439="N/A",G439=""),H439=""),0,IF(G439="STATE CLUSTER",SUMIFS(amount_expended,uniform_state_cluster_name,W439),SUMIFS(amount_expended,cluster_name,G439))))</f>
        <v/>
      </c>
      <c r="L439" s="8" t="n"/>
      <c r="M439" s="7" t="n"/>
      <c r="N439" s="8" t="n"/>
      <c r="O439" s="7" t="n"/>
      <c r="P439" s="7" t="n"/>
      <c r="Q439" s="8" t="n"/>
      <c r="R439" s="9" t="n"/>
      <c r="S439" s="8" t="n"/>
      <c r="T439" s="8" t="n"/>
      <c r="U439" s="8" t="n"/>
      <c r="V439" s="11">
        <f>IF(OR(B439="",C439=""),"",CONCATENATE(B439,".",C439))</f>
        <v/>
      </c>
      <c r="W439" s="6">
        <f>UPPER(TRIM(H439))</f>
        <v/>
      </c>
      <c r="X439" s="6">
        <f>UPPER(TRIM(I439))</f>
        <v/>
      </c>
      <c r="Y439" s="6">
        <f>IF(V439&lt;&gt;"",IFERROR(INDEX(federal_program_name_lookup,MATCH(V439,aln_lookup,0)),""),"")</f>
        <v/>
      </c>
    </row>
    <row r="440">
      <c r="A440" s="6">
        <f>IF(B440&lt;&gt;"", "AWARD-"&amp;TEXT(ROW()-1,"0000"), "")</f>
        <v/>
      </c>
      <c r="B440" s="7" t="n"/>
      <c r="C440" s="7" t="n"/>
      <c r="D440" s="7" t="n"/>
      <c r="E440" s="8" t="n"/>
      <c r="F440" s="9" t="n"/>
      <c r="G440" s="8" t="n"/>
      <c r="H440" s="8" t="n"/>
      <c r="I440" s="8" t="n"/>
      <c r="J440" s="10">
        <f>IF(A440="",0,SUMIFS(amount_expended,cfda_key,V440))</f>
        <v/>
      </c>
      <c r="K440" s="10">
        <f>IF(G440="OTHER CLUSTER NOT LISTED ABOVE",SUMIFS(amount_expended,uniform_other_cluster_name,X440), IF(AND(OR(G440="N/A",G440=""),H440=""),0,IF(G440="STATE CLUSTER",SUMIFS(amount_expended,uniform_state_cluster_name,W440),SUMIFS(amount_expended,cluster_name,G440))))</f>
        <v/>
      </c>
      <c r="L440" s="8" t="n"/>
      <c r="M440" s="7" t="n"/>
      <c r="N440" s="8" t="n"/>
      <c r="O440" s="7" t="n"/>
      <c r="P440" s="7" t="n"/>
      <c r="Q440" s="8" t="n"/>
      <c r="R440" s="9" t="n"/>
      <c r="S440" s="8" t="n"/>
      <c r="T440" s="8" t="n"/>
      <c r="U440" s="8" t="n"/>
      <c r="V440" s="11">
        <f>IF(OR(B440="",C440=""),"",CONCATENATE(B440,".",C440))</f>
        <v/>
      </c>
      <c r="W440" s="6">
        <f>UPPER(TRIM(H440))</f>
        <v/>
      </c>
      <c r="X440" s="6">
        <f>UPPER(TRIM(I440))</f>
        <v/>
      </c>
      <c r="Y440" s="6">
        <f>IF(V440&lt;&gt;"",IFERROR(INDEX(federal_program_name_lookup,MATCH(V440,aln_lookup,0)),""),"")</f>
        <v/>
      </c>
    </row>
    <row r="441">
      <c r="A441" s="6">
        <f>IF(B441&lt;&gt;"", "AWARD-"&amp;TEXT(ROW()-1,"0000"), "")</f>
        <v/>
      </c>
      <c r="B441" s="7" t="n"/>
      <c r="C441" s="7" t="n"/>
      <c r="D441" s="7" t="n"/>
      <c r="E441" s="8" t="n"/>
      <c r="F441" s="9" t="n"/>
      <c r="G441" s="8" t="n"/>
      <c r="H441" s="8" t="n"/>
      <c r="I441" s="8" t="n"/>
      <c r="J441" s="10">
        <f>IF(A441="",0,SUMIFS(amount_expended,cfda_key,V441))</f>
        <v/>
      </c>
      <c r="K441" s="10">
        <f>IF(G441="OTHER CLUSTER NOT LISTED ABOVE",SUMIFS(amount_expended,uniform_other_cluster_name,X441), IF(AND(OR(G441="N/A",G441=""),H441=""),0,IF(G441="STATE CLUSTER",SUMIFS(amount_expended,uniform_state_cluster_name,W441),SUMIFS(amount_expended,cluster_name,G441))))</f>
        <v/>
      </c>
      <c r="L441" s="8" t="n"/>
      <c r="M441" s="7" t="n"/>
      <c r="N441" s="8" t="n"/>
      <c r="O441" s="7" t="n"/>
      <c r="P441" s="7" t="n"/>
      <c r="Q441" s="8" t="n"/>
      <c r="R441" s="9" t="n"/>
      <c r="S441" s="8" t="n"/>
      <c r="T441" s="8" t="n"/>
      <c r="U441" s="8" t="n"/>
      <c r="V441" s="11">
        <f>IF(OR(B441="",C441=""),"",CONCATENATE(B441,".",C441))</f>
        <v/>
      </c>
      <c r="W441" s="6">
        <f>UPPER(TRIM(H441))</f>
        <v/>
      </c>
      <c r="X441" s="6">
        <f>UPPER(TRIM(I441))</f>
        <v/>
      </c>
      <c r="Y441" s="6">
        <f>IF(V441&lt;&gt;"",IFERROR(INDEX(federal_program_name_lookup,MATCH(V441,aln_lookup,0)),""),"")</f>
        <v/>
      </c>
    </row>
    <row r="442">
      <c r="A442" s="6">
        <f>IF(B442&lt;&gt;"", "AWARD-"&amp;TEXT(ROW()-1,"0000"), "")</f>
        <v/>
      </c>
      <c r="B442" s="7" t="n"/>
      <c r="C442" s="7" t="n"/>
      <c r="D442" s="7" t="n"/>
      <c r="E442" s="8" t="n"/>
      <c r="F442" s="9" t="n"/>
      <c r="G442" s="8" t="n"/>
      <c r="H442" s="8" t="n"/>
      <c r="I442" s="8" t="n"/>
      <c r="J442" s="10">
        <f>IF(A442="",0,SUMIFS(amount_expended,cfda_key,V442))</f>
        <v/>
      </c>
      <c r="K442" s="10">
        <f>IF(G442="OTHER CLUSTER NOT LISTED ABOVE",SUMIFS(amount_expended,uniform_other_cluster_name,X442), IF(AND(OR(G442="N/A",G442=""),H442=""),0,IF(G442="STATE CLUSTER",SUMIFS(amount_expended,uniform_state_cluster_name,W442),SUMIFS(amount_expended,cluster_name,G442))))</f>
        <v/>
      </c>
      <c r="L442" s="8" t="n"/>
      <c r="M442" s="7" t="n"/>
      <c r="N442" s="8" t="n"/>
      <c r="O442" s="7" t="n"/>
      <c r="P442" s="7" t="n"/>
      <c r="Q442" s="8" t="n"/>
      <c r="R442" s="9" t="n"/>
      <c r="S442" s="8" t="n"/>
      <c r="T442" s="8" t="n"/>
      <c r="U442" s="8" t="n"/>
      <c r="V442" s="11">
        <f>IF(OR(B442="",C442=""),"",CONCATENATE(B442,".",C442))</f>
        <v/>
      </c>
      <c r="W442" s="6">
        <f>UPPER(TRIM(H442))</f>
        <v/>
      </c>
      <c r="X442" s="6">
        <f>UPPER(TRIM(I442))</f>
        <v/>
      </c>
      <c r="Y442" s="6">
        <f>IF(V442&lt;&gt;"",IFERROR(INDEX(federal_program_name_lookup,MATCH(V442,aln_lookup,0)),""),"")</f>
        <v/>
      </c>
    </row>
    <row r="443">
      <c r="A443" s="6">
        <f>IF(B443&lt;&gt;"", "AWARD-"&amp;TEXT(ROW()-1,"0000"), "")</f>
        <v/>
      </c>
      <c r="B443" s="7" t="n"/>
      <c r="C443" s="7" t="n"/>
      <c r="D443" s="7" t="n"/>
      <c r="E443" s="8" t="n"/>
      <c r="F443" s="9" t="n"/>
      <c r="G443" s="8" t="n"/>
      <c r="H443" s="8" t="n"/>
      <c r="I443" s="8" t="n"/>
      <c r="J443" s="10">
        <f>IF(A443="",0,SUMIFS(amount_expended,cfda_key,V443))</f>
        <v/>
      </c>
      <c r="K443" s="10">
        <f>IF(G443="OTHER CLUSTER NOT LISTED ABOVE",SUMIFS(amount_expended,uniform_other_cluster_name,X443), IF(AND(OR(G443="N/A",G443=""),H443=""),0,IF(G443="STATE CLUSTER",SUMIFS(amount_expended,uniform_state_cluster_name,W443),SUMIFS(amount_expended,cluster_name,G443))))</f>
        <v/>
      </c>
      <c r="L443" s="8" t="n"/>
      <c r="M443" s="7" t="n"/>
      <c r="N443" s="8" t="n"/>
      <c r="O443" s="7" t="n"/>
      <c r="P443" s="7" t="n"/>
      <c r="Q443" s="8" t="n"/>
      <c r="R443" s="9" t="n"/>
      <c r="S443" s="8" t="n"/>
      <c r="T443" s="8" t="n"/>
      <c r="U443" s="8" t="n"/>
      <c r="V443" s="11">
        <f>IF(OR(B443="",C443=""),"",CONCATENATE(B443,".",C443))</f>
        <v/>
      </c>
      <c r="W443" s="6">
        <f>UPPER(TRIM(H443))</f>
        <v/>
      </c>
      <c r="X443" s="6">
        <f>UPPER(TRIM(I443))</f>
        <v/>
      </c>
      <c r="Y443" s="6">
        <f>IF(V443&lt;&gt;"",IFERROR(INDEX(federal_program_name_lookup,MATCH(V443,aln_lookup,0)),""),"")</f>
        <v/>
      </c>
    </row>
    <row r="444">
      <c r="A444" s="6">
        <f>IF(B444&lt;&gt;"", "AWARD-"&amp;TEXT(ROW()-1,"0000"), "")</f>
        <v/>
      </c>
      <c r="B444" s="7" t="n"/>
      <c r="C444" s="7" t="n"/>
      <c r="D444" s="7" t="n"/>
      <c r="E444" s="8" t="n"/>
      <c r="F444" s="9" t="n"/>
      <c r="G444" s="8" t="n"/>
      <c r="H444" s="8" t="n"/>
      <c r="I444" s="8" t="n"/>
      <c r="J444" s="10">
        <f>IF(A444="",0,SUMIFS(amount_expended,cfda_key,V444))</f>
        <v/>
      </c>
      <c r="K444" s="10">
        <f>IF(G444="OTHER CLUSTER NOT LISTED ABOVE",SUMIFS(amount_expended,uniform_other_cluster_name,X444), IF(AND(OR(G444="N/A",G444=""),H444=""),0,IF(G444="STATE CLUSTER",SUMIFS(amount_expended,uniform_state_cluster_name,W444),SUMIFS(amount_expended,cluster_name,G444))))</f>
        <v/>
      </c>
      <c r="L444" s="8" t="n"/>
      <c r="M444" s="7" t="n"/>
      <c r="N444" s="8" t="n"/>
      <c r="O444" s="7" t="n"/>
      <c r="P444" s="7" t="n"/>
      <c r="Q444" s="8" t="n"/>
      <c r="R444" s="9" t="n"/>
      <c r="S444" s="8" t="n"/>
      <c r="T444" s="8" t="n"/>
      <c r="U444" s="8" t="n"/>
      <c r="V444" s="11">
        <f>IF(OR(B444="",C444=""),"",CONCATENATE(B444,".",C444))</f>
        <v/>
      </c>
      <c r="W444" s="6">
        <f>UPPER(TRIM(H444))</f>
        <v/>
      </c>
      <c r="X444" s="6">
        <f>UPPER(TRIM(I444))</f>
        <v/>
      </c>
      <c r="Y444" s="6">
        <f>IF(V444&lt;&gt;"",IFERROR(INDEX(federal_program_name_lookup,MATCH(V444,aln_lookup,0)),""),"")</f>
        <v/>
      </c>
    </row>
    <row r="445">
      <c r="A445" s="6">
        <f>IF(B445&lt;&gt;"", "AWARD-"&amp;TEXT(ROW()-1,"0000"), "")</f>
        <v/>
      </c>
      <c r="B445" s="7" t="n"/>
      <c r="C445" s="7" t="n"/>
      <c r="D445" s="7" t="n"/>
      <c r="E445" s="8" t="n"/>
      <c r="F445" s="9" t="n"/>
      <c r="G445" s="8" t="n"/>
      <c r="H445" s="8" t="n"/>
      <c r="I445" s="8" t="n"/>
      <c r="J445" s="10">
        <f>IF(A445="",0,SUMIFS(amount_expended,cfda_key,V445))</f>
        <v/>
      </c>
      <c r="K445" s="10">
        <f>IF(G445="OTHER CLUSTER NOT LISTED ABOVE",SUMIFS(amount_expended,uniform_other_cluster_name,X445), IF(AND(OR(G445="N/A",G445=""),H445=""),0,IF(G445="STATE CLUSTER",SUMIFS(amount_expended,uniform_state_cluster_name,W445),SUMIFS(amount_expended,cluster_name,G445))))</f>
        <v/>
      </c>
      <c r="L445" s="8" t="n"/>
      <c r="M445" s="7" t="n"/>
      <c r="N445" s="8" t="n"/>
      <c r="O445" s="7" t="n"/>
      <c r="P445" s="7" t="n"/>
      <c r="Q445" s="8" t="n"/>
      <c r="R445" s="9" t="n"/>
      <c r="S445" s="8" t="n"/>
      <c r="T445" s="8" t="n"/>
      <c r="U445" s="8" t="n"/>
      <c r="V445" s="11">
        <f>IF(OR(B445="",C445=""),"",CONCATENATE(B445,".",C445))</f>
        <v/>
      </c>
      <c r="W445" s="6">
        <f>UPPER(TRIM(H445))</f>
        <v/>
      </c>
      <c r="X445" s="6">
        <f>UPPER(TRIM(I445))</f>
        <v/>
      </c>
      <c r="Y445" s="6">
        <f>IF(V445&lt;&gt;"",IFERROR(INDEX(federal_program_name_lookup,MATCH(V445,aln_lookup,0)),""),"")</f>
        <v/>
      </c>
    </row>
    <row r="446">
      <c r="A446" s="6">
        <f>IF(B446&lt;&gt;"", "AWARD-"&amp;TEXT(ROW()-1,"0000"), "")</f>
        <v/>
      </c>
      <c r="B446" s="7" t="n"/>
      <c r="C446" s="7" t="n"/>
      <c r="D446" s="7" t="n"/>
      <c r="E446" s="8" t="n"/>
      <c r="F446" s="9" t="n"/>
      <c r="G446" s="8" t="n"/>
      <c r="H446" s="8" t="n"/>
      <c r="I446" s="8" t="n"/>
      <c r="J446" s="10">
        <f>IF(A446="",0,SUMIFS(amount_expended,cfda_key,V446))</f>
        <v/>
      </c>
      <c r="K446" s="10">
        <f>IF(G446="OTHER CLUSTER NOT LISTED ABOVE",SUMIFS(amount_expended,uniform_other_cluster_name,X446), IF(AND(OR(G446="N/A",G446=""),H446=""),0,IF(G446="STATE CLUSTER",SUMIFS(amount_expended,uniform_state_cluster_name,W446),SUMIFS(amount_expended,cluster_name,G446))))</f>
        <v/>
      </c>
      <c r="L446" s="8" t="n"/>
      <c r="M446" s="7" t="n"/>
      <c r="N446" s="8" t="n"/>
      <c r="O446" s="7" t="n"/>
      <c r="P446" s="7" t="n"/>
      <c r="Q446" s="8" t="n"/>
      <c r="R446" s="9" t="n"/>
      <c r="S446" s="8" t="n"/>
      <c r="T446" s="8" t="n"/>
      <c r="U446" s="8" t="n"/>
      <c r="V446" s="11">
        <f>IF(OR(B446="",C446=""),"",CONCATENATE(B446,".",C446))</f>
        <v/>
      </c>
      <c r="W446" s="6">
        <f>UPPER(TRIM(H446))</f>
        <v/>
      </c>
      <c r="X446" s="6">
        <f>UPPER(TRIM(I446))</f>
        <v/>
      </c>
      <c r="Y446" s="6">
        <f>IF(V446&lt;&gt;"",IFERROR(INDEX(federal_program_name_lookup,MATCH(V446,aln_lookup,0)),""),"")</f>
        <v/>
      </c>
    </row>
    <row r="447">
      <c r="A447" s="6">
        <f>IF(B447&lt;&gt;"", "AWARD-"&amp;TEXT(ROW()-1,"0000"), "")</f>
        <v/>
      </c>
      <c r="B447" s="7" t="n"/>
      <c r="C447" s="7" t="n"/>
      <c r="D447" s="7" t="n"/>
      <c r="E447" s="8" t="n"/>
      <c r="F447" s="9" t="n"/>
      <c r="G447" s="8" t="n"/>
      <c r="H447" s="8" t="n"/>
      <c r="I447" s="8" t="n"/>
      <c r="J447" s="10">
        <f>IF(A447="",0,SUMIFS(amount_expended,cfda_key,V447))</f>
        <v/>
      </c>
      <c r="K447" s="10">
        <f>IF(G447="OTHER CLUSTER NOT LISTED ABOVE",SUMIFS(amount_expended,uniform_other_cluster_name,X447), IF(AND(OR(G447="N/A",G447=""),H447=""),0,IF(G447="STATE CLUSTER",SUMIFS(amount_expended,uniform_state_cluster_name,W447),SUMIFS(amount_expended,cluster_name,G447))))</f>
        <v/>
      </c>
      <c r="L447" s="8" t="n"/>
      <c r="M447" s="7" t="n"/>
      <c r="N447" s="8" t="n"/>
      <c r="O447" s="7" t="n"/>
      <c r="P447" s="7" t="n"/>
      <c r="Q447" s="8" t="n"/>
      <c r="R447" s="9" t="n"/>
      <c r="S447" s="8" t="n"/>
      <c r="T447" s="8" t="n"/>
      <c r="U447" s="8" t="n"/>
      <c r="V447" s="11">
        <f>IF(OR(B447="",C447=""),"",CONCATENATE(B447,".",C447))</f>
        <v/>
      </c>
      <c r="W447" s="6">
        <f>UPPER(TRIM(H447))</f>
        <v/>
      </c>
      <c r="X447" s="6">
        <f>UPPER(TRIM(I447))</f>
        <v/>
      </c>
      <c r="Y447" s="6">
        <f>IF(V447&lt;&gt;"",IFERROR(INDEX(federal_program_name_lookup,MATCH(V447,aln_lookup,0)),""),"")</f>
        <v/>
      </c>
    </row>
    <row r="448">
      <c r="A448" s="6">
        <f>IF(B448&lt;&gt;"", "AWARD-"&amp;TEXT(ROW()-1,"0000"), "")</f>
        <v/>
      </c>
      <c r="B448" s="7" t="n"/>
      <c r="C448" s="7" t="n"/>
      <c r="D448" s="7" t="n"/>
      <c r="E448" s="8" t="n"/>
      <c r="F448" s="9" t="n"/>
      <c r="G448" s="8" t="n"/>
      <c r="H448" s="8" t="n"/>
      <c r="I448" s="8" t="n"/>
      <c r="J448" s="10">
        <f>IF(A448="",0,SUMIFS(amount_expended,cfda_key,V448))</f>
        <v/>
      </c>
      <c r="K448" s="10">
        <f>IF(G448="OTHER CLUSTER NOT LISTED ABOVE",SUMIFS(amount_expended,uniform_other_cluster_name,X448), IF(AND(OR(G448="N/A",G448=""),H448=""),0,IF(G448="STATE CLUSTER",SUMIFS(amount_expended,uniform_state_cluster_name,W448),SUMIFS(amount_expended,cluster_name,G448))))</f>
        <v/>
      </c>
      <c r="L448" s="8" t="n"/>
      <c r="M448" s="7" t="n"/>
      <c r="N448" s="8" t="n"/>
      <c r="O448" s="7" t="n"/>
      <c r="P448" s="7" t="n"/>
      <c r="Q448" s="8" t="n"/>
      <c r="R448" s="9" t="n"/>
      <c r="S448" s="8" t="n"/>
      <c r="T448" s="8" t="n"/>
      <c r="U448" s="8" t="n"/>
      <c r="V448" s="11">
        <f>IF(OR(B448="",C448=""),"",CONCATENATE(B448,".",C448))</f>
        <v/>
      </c>
      <c r="W448" s="6">
        <f>UPPER(TRIM(H448))</f>
        <v/>
      </c>
      <c r="X448" s="6">
        <f>UPPER(TRIM(I448))</f>
        <v/>
      </c>
      <c r="Y448" s="6">
        <f>IF(V448&lt;&gt;"",IFERROR(INDEX(federal_program_name_lookup,MATCH(V448,aln_lookup,0)),""),"")</f>
        <v/>
      </c>
    </row>
    <row r="449">
      <c r="A449" s="6">
        <f>IF(B449&lt;&gt;"", "AWARD-"&amp;TEXT(ROW()-1,"0000"), "")</f>
        <v/>
      </c>
      <c r="B449" s="7" t="n"/>
      <c r="C449" s="7" t="n"/>
      <c r="D449" s="7" t="n"/>
      <c r="E449" s="8" t="n"/>
      <c r="F449" s="9" t="n"/>
      <c r="G449" s="8" t="n"/>
      <c r="H449" s="8" t="n"/>
      <c r="I449" s="8" t="n"/>
      <c r="J449" s="10">
        <f>IF(A449="",0,SUMIFS(amount_expended,cfda_key,V449))</f>
        <v/>
      </c>
      <c r="K449" s="10">
        <f>IF(G449="OTHER CLUSTER NOT LISTED ABOVE",SUMIFS(amount_expended,uniform_other_cluster_name,X449), IF(AND(OR(G449="N/A",G449=""),H449=""),0,IF(G449="STATE CLUSTER",SUMIFS(amount_expended,uniform_state_cluster_name,W449),SUMIFS(amount_expended,cluster_name,G449))))</f>
        <v/>
      </c>
      <c r="L449" s="8" t="n"/>
      <c r="M449" s="7" t="n"/>
      <c r="N449" s="8" t="n"/>
      <c r="O449" s="7" t="n"/>
      <c r="P449" s="7" t="n"/>
      <c r="Q449" s="8" t="n"/>
      <c r="R449" s="9" t="n"/>
      <c r="S449" s="8" t="n"/>
      <c r="T449" s="8" t="n"/>
      <c r="U449" s="8" t="n"/>
      <c r="V449" s="11">
        <f>IF(OR(B449="",C449=""),"",CONCATENATE(B449,".",C449))</f>
        <v/>
      </c>
      <c r="W449" s="6">
        <f>UPPER(TRIM(H449))</f>
        <v/>
      </c>
      <c r="X449" s="6">
        <f>UPPER(TRIM(I449))</f>
        <v/>
      </c>
      <c r="Y449" s="6">
        <f>IF(V449&lt;&gt;"",IFERROR(INDEX(federal_program_name_lookup,MATCH(V449,aln_lookup,0)),""),"")</f>
        <v/>
      </c>
    </row>
    <row r="450">
      <c r="A450" s="6">
        <f>IF(B450&lt;&gt;"", "AWARD-"&amp;TEXT(ROW()-1,"0000"), "")</f>
        <v/>
      </c>
      <c r="B450" s="7" t="n"/>
      <c r="C450" s="7" t="n"/>
      <c r="D450" s="7" t="n"/>
      <c r="E450" s="8" t="n"/>
      <c r="F450" s="9" t="n"/>
      <c r="G450" s="8" t="n"/>
      <c r="H450" s="8" t="n"/>
      <c r="I450" s="8" t="n"/>
      <c r="J450" s="10">
        <f>IF(A450="",0,SUMIFS(amount_expended,cfda_key,V450))</f>
        <v/>
      </c>
      <c r="K450" s="10">
        <f>IF(G450="OTHER CLUSTER NOT LISTED ABOVE",SUMIFS(amount_expended,uniform_other_cluster_name,X450), IF(AND(OR(G450="N/A",G450=""),H450=""),0,IF(G450="STATE CLUSTER",SUMIFS(amount_expended,uniform_state_cluster_name,W450),SUMIFS(amount_expended,cluster_name,G450))))</f>
        <v/>
      </c>
      <c r="L450" s="8" t="n"/>
      <c r="M450" s="7" t="n"/>
      <c r="N450" s="8" t="n"/>
      <c r="O450" s="7" t="n"/>
      <c r="P450" s="7" t="n"/>
      <c r="Q450" s="8" t="n"/>
      <c r="R450" s="9" t="n"/>
      <c r="S450" s="8" t="n"/>
      <c r="T450" s="8" t="n"/>
      <c r="U450" s="8" t="n"/>
      <c r="V450" s="11">
        <f>IF(OR(B450="",C450=""),"",CONCATENATE(B450,".",C450))</f>
        <v/>
      </c>
      <c r="W450" s="6">
        <f>UPPER(TRIM(H450))</f>
        <v/>
      </c>
      <c r="X450" s="6">
        <f>UPPER(TRIM(I450))</f>
        <v/>
      </c>
      <c r="Y450" s="6">
        <f>IF(V450&lt;&gt;"",IFERROR(INDEX(federal_program_name_lookup,MATCH(V450,aln_lookup,0)),""),"")</f>
        <v/>
      </c>
    </row>
    <row r="451">
      <c r="A451" s="6">
        <f>IF(B451&lt;&gt;"", "AWARD-"&amp;TEXT(ROW()-1,"0000"), "")</f>
        <v/>
      </c>
      <c r="B451" s="7" t="n"/>
      <c r="C451" s="7" t="n"/>
      <c r="D451" s="7" t="n"/>
      <c r="E451" s="8" t="n"/>
      <c r="F451" s="9" t="n"/>
      <c r="G451" s="8" t="n"/>
      <c r="H451" s="8" t="n"/>
      <c r="I451" s="8" t="n"/>
      <c r="J451" s="10">
        <f>IF(A451="",0,SUMIFS(amount_expended,cfda_key,V451))</f>
        <v/>
      </c>
      <c r="K451" s="10">
        <f>IF(G451="OTHER CLUSTER NOT LISTED ABOVE",SUMIFS(amount_expended,uniform_other_cluster_name,X451), IF(AND(OR(G451="N/A",G451=""),H451=""),0,IF(G451="STATE CLUSTER",SUMIFS(amount_expended,uniform_state_cluster_name,W451),SUMIFS(amount_expended,cluster_name,G451))))</f>
        <v/>
      </c>
      <c r="L451" s="8" t="n"/>
      <c r="M451" s="7" t="n"/>
      <c r="N451" s="8" t="n"/>
      <c r="O451" s="7" t="n"/>
      <c r="P451" s="7" t="n"/>
      <c r="Q451" s="8" t="n"/>
      <c r="R451" s="9" t="n"/>
      <c r="S451" s="8" t="n"/>
      <c r="T451" s="8" t="n"/>
      <c r="U451" s="8" t="n"/>
      <c r="V451" s="11">
        <f>IF(OR(B451="",C451=""),"",CONCATENATE(B451,".",C451))</f>
        <v/>
      </c>
      <c r="W451" s="6">
        <f>UPPER(TRIM(H451))</f>
        <v/>
      </c>
      <c r="X451" s="6">
        <f>UPPER(TRIM(I451))</f>
        <v/>
      </c>
      <c r="Y451" s="6">
        <f>IF(V451&lt;&gt;"",IFERROR(INDEX(federal_program_name_lookup,MATCH(V451,aln_lookup,0)),""),"")</f>
        <v/>
      </c>
    </row>
    <row r="452">
      <c r="A452" s="6">
        <f>IF(B452&lt;&gt;"", "AWARD-"&amp;TEXT(ROW()-1,"0000"), "")</f>
        <v/>
      </c>
      <c r="B452" s="7" t="n"/>
      <c r="C452" s="7" t="n"/>
      <c r="D452" s="7" t="n"/>
      <c r="E452" s="8" t="n"/>
      <c r="F452" s="9" t="n"/>
      <c r="G452" s="8" t="n"/>
      <c r="H452" s="8" t="n"/>
      <c r="I452" s="8" t="n"/>
      <c r="J452" s="10">
        <f>IF(A452="",0,SUMIFS(amount_expended,cfda_key,V452))</f>
        <v/>
      </c>
      <c r="K452" s="10">
        <f>IF(G452="OTHER CLUSTER NOT LISTED ABOVE",SUMIFS(amount_expended,uniform_other_cluster_name,X452), IF(AND(OR(G452="N/A",G452=""),H452=""),0,IF(G452="STATE CLUSTER",SUMIFS(amount_expended,uniform_state_cluster_name,W452),SUMIFS(amount_expended,cluster_name,G452))))</f>
        <v/>
      </c>
      <c r="L452" s="8" t="n"/>
      <c r="M452" s="7" t="n"/>
      <c r="N452" s="8" t="n"/>
      <c r="O452" s="7" t="n"/>
      <c r="P452" s="7" t="n"/>
      <c r="Q452" s="8" t="n"/>
      <c r="R452" s="9" t="n"/>
      <c r="S452" s="8" t="n"/>
      <c r="T452" s="8" t="n"/>
      <c r="U452" s="8" t="n"/>
      <c r="V452" s="11">
        <f>IF(OR(B452="",C452=""),"",CONCATENATE(B452,".",C452))</f>
        <v/>
      </c>
      <c r="W452" s="6">
        <f>UPPER(TRIM(H452))</f>
        <v/>
      </c>
      <c r="X452" s="6">
        <f>UPPER(TRIM(I452))</f>
        <v/>
      </c>
      <c r="Y452" s="6">
        <f>IF(V452&lt;&gt;"",IFERROR(INDEX(federal_program_name_lookup,MATCH(V452,aln_lookup,0)),""),"")</f>
        <v/>
      </c>
    </row>
    <row r="453">
      <c r="A453" s="6">
        <f>IF(B453&lt;&gt;"", "AWARD-"&amp;TEXT(ROW()-1,"0000"), "")</f>
        <v/>
      </c>
      <c r="B453" s="7" t="n"/>
      <c r="C453" s="7" t="n"/>
      <c r="D453" s="7" t="n"/>
      <c r="E453" s="8" t="n"/>
      <c r="F453" s="9" t="n"/>
      <c r="G453" s="8" t="n"/>
      <c r="H453" s="8" t="n"/>
      <c r="I453" s="8" t="n"/>
      <c r="J453" s="10">
        <f>IF(A453="",0,SUMIFS(amount_expended,cfda_key,V453))</f>
        <v/>
      </c>
      <c r="K453" s="10">
        <f>IF(G453="OTHER CLUSTER NOT LISTED ABOVE",SUMIFS(amount_expended,uniform_other_cluster_name,X453), IF(AND(OR(G453="N/A",G453=""),H453=""),0,IF(G453="STATE CLUSTER",SUMIFS(amount_expended,uniform_state_cluster_name,W453),SUMIFS(amount_expended,cluster_name,G453))))</f>
        <v/>
      </c>
      <c r="L453" s="8" t="n"/>
      <c r="M453" s="7" t="n"/>
      <c r="N453" s="8" t="n"/>
      <c r="O453" s="7" t="n"/>
      <c r="P453" s="7" t="n"/>
      <c r="Q453" s="8" t="n"/>
      <c r="R453" s="9" t="n"/>
      <c r="S453" s="8" t="n"/>
      <c r="T453" s="8" t="n"/>
      <c r="U453" s="8" t="n"/>
      <c r="V453" s="11">
        <f>IF(OR(B453="",C453=""),"",CONCATENATE(B453,".",C453))</f>
        <v/>
      </c>
      <c r="W453" s="6">
        <f>UPPER(TRIM(H453))</f>
        <v/>
      </c>
      <c r="X453" s="6">
        <f>UPPER(TRIM(I453))</f>
        <v/>
      </c>
      <c r="Y453" s="6">
        <f>IF(V453&lt;&gt;"",IFERROR(INDEX(federal_program_name_lookup,MATCH(V453,aln_lookup,0)),""),"")</f>
        <v/>
      </c>
    </row>
    <row r="454">
      <c r="A454" s="6">
        <f>IF(B454&lt;&gt;"", "AWARD-"&amp;TEXT(ROW()-1,"0000"), "")</f>
        <v/>
      </c>
      <c r="B454" s="7" t="n"/>
      <c r="C454" s="7" t="n"/>
      <c r="D454" s="7" t="n"/>
      <c r="E454" s="8" t="n"/>
      <c r="F454" s="9" t="n"/>
      <c r="G454" s="8" t="n"/>
      <c r="H454" s="8" t="n"/>
      <c r="I454" s="8" t="n"/>
      <c r="J454" s="10">
        <f>IF(A454="",0,SUMIFS(amount_expended,cfda_key,V454))</f>
        <v/>
      </c>
      <c r="K454" s="10">
        <f>IF(G454="OTHER CLUSTER NOT LISTED ABOVE",SUMIFS(amount_expended,uniform_other_cluster_name,X454), IF(AND(OR(G454="N/A",G454=""),H454=""),0,IF(G454="STATE CLUSTER",SUMIFS(amount_expended,uniform_state_cluster_name,W454),SUMIFS(amount_expended,cluster_name,G454))))</f>
        <v/>
      </c>
      <c r="L454" s="8" t="n"/>
      <c r="M454" s="7" t="n"/>
      <c r="N454" s="8" t="n"/>
      <c r="O454" s="7" t="n"/>
      <c r="P454" s="7" t="n"/>
      <c r="Q454" s="8" t="n"/>
      <c r="R454" s="9" t="n"/>
      <c r="S454" s="8" t="n"/>
      <c r="T454" s="8" t="n"/>
      <c r="U454" s="8" t="n"/>
      <c r="V454" s="11">
        <f>IF(OR(B454="",C454=""),"",CONCATENATE(B454,".",C454))</f>
        <v/>
      </c>
      <c r="W454" s="6">
        <f>UPPER(TRIM(H454))</f>
        <v/>
      </c>
      <c r="X454" s="6">
        <f>UPPER(TRIM(I454))</f>
        <v/>
      </c>
      <c r="Y454" s="6">
        <f>IF(V454&lt;&gt;"",IFERROR(INDEX(federal_program_name_lookup,MATCH(V454,aln_lookup,0)),""),"")</f>
        <v/>
      </c>
    </row>
    <row r="455">
      <c r="A455" s="6">
        <f>IF(B455&lt;&gt;"", "AWARD-"&amp;TEXT(ROW()-1,"0000"), "")</f>
        <v/>
      </c>
      <c r="B455" s="7" t="n"/>
      <c r="C455" s="7" t="n"/>
      <c r="D455" s="7" t="n"/>
      <c r="E455" s="8" t="n"/>
      <c r="F455" s="9" t="n"/>
      <c r="G455" s="8" t="n"/>
      <c r="H455" s="8" t="n"/>
      <c r="I455" s="8" t="n"/>
      <c r="J455" s="10">
        <f>IF(A455="",0,SUMIFS(amount_expended,cfda_key,V455))</f>
        <v/>
      </c>
      <c r="K455" s="10">
        <f>IF(G455="OTHER CLUSTER NOT LISTED ABOVE",SUMIFS(amount_expended,uniform_other_cluster_name,X455), IF(AND(OR(G455="N/A",G455=""),H455=""),0,IF(G455="STATE CLUSTER",SUMIFS(amount_expended,uniform_state_cluster_name,W455),SUMIFS(amount_expended,cluster_name,G455))))</f>
        <v/>
      </c>
      <c r="L455" s="8" t="n"/>
      <c r="M455" s="7" t="n"/>
      <c r="N455" s="8" t="n"/>
      <c r="O455" s="7" t="n"/>
      <c r="P455" s="7" t="n"/>
      <c r="Q455" s="8" t="n"/>
      <c r="R455" s="9" t="n"/>
      <c r="S455" s="8" t="n"/>
      <c r="T455" s="8" t="n"/>
      <c r="U455" s="8" t="n"/>
      <c r="V455" s="11">
        <f>IF(OR(B455="",C455=""),"",CONCATENATE(B455,".",C455))</f>
        <v/>
      </c>
      <c r="W455" s="6">
        <f>UPPER(TRIM(H455))</f>
        <v/>
      </c>
      <c r="X455" s="6">
        <f>UPPER(TRIM(I455))</f>
        <v/>
      </c>
      <c r="Y455" s="6">
        <f>IF(V455&lt;&gt;"",IFERROR(INDEX(federal_program_name_lookup,MATCH(V455,aln_lookup,0)),""),"")</f>
        <v/>
      </c>
    </row>
    <row r="456">
      <c r="A456" s="6">
        <f>IF(B456&lt;&gt;"", "AWARD-"&amp;TEXT(ROW()-1,"0000"), "")</f>
        <v/>
      </c>
      <c r="B456" s="7" t="n"/>
      <c r="C456" s="7" t="n"/>
      <c r="D456" s="7" t="n"/>
      <c r="E456" s="8" t="n"/>
      <c r="F456" s="9" t="n"/>
      <c r="G456" s="8" t="n"/>
      <c r="H456" s="8" t="n"/>
      <c r="I456" s="8" t="n"/>
      <c r="J456" s="10">
        <f>IF(A456="",0,SUMIFS(amount_expended,cfda_key,V456))</f>
        <v/>
      </c>
      <c r="K456" s="10">
        <f>IF(G456="OTHER CLUSTER NOT LISTED ABOVE",SUMIFS(amount_expended,uniform_other_cluster_name,X456), IF(AND(OR(G456="N/A",G456=""),H456=""),0,IF(G456="STATE CLUSTER",SUMIFS(amount_expended,uniform_state_cluster_name,W456),SUMIFS(amount_expended,cluster_name,G456))))</f>
        <v/>
      </c>
      <c r="L456" s="8" t="n"/>
      <c r="M456" s="7" t="n"/>
      <c r="N456" s="8" t="n"/>
      <c r="O456" s="7" t="n"/>
      <c r="P456" s="7" t="n"/>
      <c r="Q456" s="8" t="n"/>
      <c r="R456" s="9" t="n"/>
      <c r="S456" s="8" t="n"/>
      <c r="T456" s="8" t="n"/>
      <c r="U456" s="8" t="n"/>
      <c r="V456" s="11">
        <f>IF(OR(B456="",C456=""),"",CONCATENATE(B456,".",C456))</f>
        <v/>
      </c>
      <c r="W456" s="6">
        <f>UPPER(TRIM(H456))</f>
        <v/>
      </c>
      <c r="X456" s="6">
        <f>UPPER(TRIM(I456))</f>
        <v/>
      </c>
      <c r="Y456" s="6">
        <f>IF(V456&lt;&gt;"",IFERROR(INDEX(federal_program_name_lookup,MATCH(V456,aln_lookup,0)),""),"")</f>
        <v/>
      </c>
    </row>
    <row r="457">
      <c r="A457" s="6">
        <f>IF(B457&lt;&gt;"", "AWARD-"&amp;TEXT(ROW()-1,"0000"), "")</f>
        <v/>
      </c>
      <c r="B457" s="7" t="n"/>
      <c r="C457" s="7" t="n"/>
      <c r="D457" s="7" t="n"/>
      <c r="E457" s="8" t="n"/>
      <c r="F457" s="9" t="n"/>
      <c r="G457" s="8" t="n"/>
      <c r="H457" s="8" t="n"/>
      <c r="I457" s="8" t="n"/>
      <c r="J457" s="10">
        <f>IF(A457="",0,SUMIFS(amount_expended,cfda_key,V457))</f>
        <v/>
      </c>
      <c r="K457" s="10">
        <f>IF(G457="OTHER CLUSTER NOT LISTED ABOVE",SUMIFS(amount_expended,uniform_other_cluster_name,X457), IF(AND(OR(G457="N/A",G457=""),H457=""),0,IF(G457="STATE CLUSTER",SUMIFS(amount_expended,uniform_state_cluster_name,W457),SUMIFS(amount_expended,cluster_name,G457))))</f>
        <v/>
      </c>
      <c r="L457" s="8" t="n"/>
      <c r="M457" s="7" t="n"/>
      <c r="N457" s="8" t="n"/>
      <c r="O457" s="7" t="n"/>
      <c r="P457" s="7" t="n"/>
      <c r="Q457" s="8" t="n"/>
      <c r="R457" s="9" t="n"/>
      <c r="S457" s="8" t="n"/>
      <c r="T457" s="8" t="n"/>
      <c r="U457" s="8" t="n"/>
      <c r="V457" s="11">
        <f>IF(OR(B457="",C457=""),"",CONCATENATE(B457,".",C457))</f>
        <v/>
      </c>
      <c r="W457" s="6">
        <f>UPPER(TRIM(H457))</f>
        <v/>
      </c>
      <c r="X457" s="6">
        <f>UPPER(TRIM(I457))</f>
        <v/>
      </c>
      <c r="Y457" s="6">
        <f>IF(V457&lt;&gt;"",IFERROR(INDEX(federal_program_name_lookup,MATCH(V457,aln_lookup,0)),""),"")</f>
        <v/>
      </c>
    </row>
    <row r="458">
      <c r="A458" s="6">
        <f>IF(B458&lt;&gt;"", "AWARD-"&amp;TEXT(ROW()-1,"0000"), "")</f>
        <v/>
      </c>
      <c r="B458" s="7" t="n"/>
      <c r="C458" s="7" t="n"/>
      <c r="D458" s="7" t="n"/>
      <c r="E458" s="8" t="n"/>
      <c r="F458" s="9" t="n"/>
      <c r="G458" s="8" t="n"/>
      <c r="H458" s="8" t="n"/>
      <c r="I458" s="8" t="n"/>
      <c r="J458" s="10">
        <f>IF(A458="",0,SUMIFS(amount_expended,cfda_key,V458))</f>
        <v/>
      </c>
      <c r="K458" s="10">
        <f>IF(G458="OTHER CLUSTER NOT LISTED ABOVE",SUMIFS(amount_expended,uniform_other_cluster_name,X458), IF(AND(OR(G458="N/A",G458=""),H458=""),0,IF(G458="STATE CLUSTER",SUMIFS(amount_expended,uniform_state_cluster_name,W458),SUMIFS(amount_expended,cluster_name,G458))))</f>
        <v/>
      </c>
      <c r="L458" s="8" t="n"/>
      <c r="M458" s="7" t="n"/>
      <c r="N458" s="8" t="n"/>
      <c r="O458" s="7" t="n"/>
      <c r="P458" s="7" t="n"/>
      <c r="Q458" s="8" t="n"/>
      <c r="R458" s="9" t="n"/>
      <c r="S458" s="8" t="n"/>
      <c r="T458" s="8" t="n"/>
      <c r="U458" s="8" t="n"/>
      <c r="V458" s="11">
        <f>IF(OR(B458="",C458=""),"",CONCATENATE(B458,".",C458))</f>
        <v/>
      </c>
      <c r="W458" s="6">
        <f>UPPER(TRIM(H458))</f>
        <v/>
      </c>
      <c r="X458" s="6">
        <f>UPPER(TRIM(I458))</f>
        <v/>
      </c>
      <c r="Y458" s="6">
        <f>IF(V458&lt;&gt;"",IFERROR(INDEX(federal_program_name_lookup,MATCH(V458,aln_lookup,0)),""),"")</f>
        <v/>
      </c>
    </row>
    <row r="459">
      <c r="A459" s="6">
        <f>IF(B459&lt;&gt;"", "AWARD-"&amp;TEXT(ROW()-1,"0000"), "")</f>
        <v/>
      </c>
      <c r="B459" s="7" t="n"/>
      <c r="C459" s="7" t="n"/>
      <c r="D459" s="7" t="n"/>
      <c r="E459" s="8" t="n"/>
      <c r="F459" s="9" t="n"/>
      <c r="G459" s="8" t="n"/>
      <c r="H459" s="8" t="n"/>
      <c r="I459" s="8" t="n"/>
      <c r="J459" s="10">
        <f>IF(A459="",0,SUMIFS(amount_expended,cfda_key,V459))</f>
        <v/>
      </c>
      <c r="K459" s="10">
        <f>IF(G459="OTHER CLUSTER NOT LISTED ABOVE",SUMIFS(amount_expended,uniform_other_cluster_name,X459), IF(AND(OR(G459="N/A",G459=""),H459=""),0,IF(G459="STATE CLUSTER",SUMIFS(amount_expended,uniform_state_cluster_name,W459),SUMIFS(amount_expended,cluster_name,G459))))</f>
        <v/>
      </c>
      <c r="L459" s="8" t="n"/>
      <c r="M459" s="7" t="n"/>
      <c r="N459" s="8" t="n"/>
      <c r="O459" s="7" t="n"/>
      <c r="P459" s="7" t="n"/>
      <c r="Q459" s="8" t="n"/>
      <c r="R459" s="9" t="n"/>
      <c r="S459" s="8" t="n"/>
      <c r="T459" s="8" t="n"/>
      <c r="U459" s="8" t="n"/>
      <c r="V459" s="11">
        <f>IF(OR(B459="",C459=""),"",CONCATENATE(B459,".",C459))</f>
        <v/>
      </c>
      <c r="W459" s="6">
        <f>UPPER(TRIM(H459))</f>
        <v/>
      </c>
      <c r="X459" s="6">
        <f>UPPER(TRIM(I459))</f>
        <v/>
      </c>
      <c r="Y459" s="6">
        <f>IF(V459&lt;&gt;"",IFERROR(INDEX(federal_program_name_lookup,MATCH(V459,aln_lookup,0)),""),"")</f>
        <v/>
      </c>
    </row>
    <row r="460">
      <c r="A460" s="6">
        <f>IF(B460&lt;&gt;"", "AWARD-"&amp;TEXT(ROW()-1,"0000"), "")</f>
        <v/>
      </c>
      <c r="B460" s="7" t="n"/>
      <c r="C460" s="7" t="n"/>
      <c r="D460" s="7" t="n"/>
      <c r="E460" s="8" t="n"/>
      <c r="F460" s="9" t="n"/>
      <c r="G460" s="8" t="n"/>
      <c r="H460" s="8" t="n"/>
      <c r="I460" s="8" t="n"/>
      <c r="J460" s="10">
        <f>IF(A460="",0,SUMIFS(amount_expended,cfda_key,V460))</f>
        <v/>
      </c>
      <c r="K460" s="10">
        <f>IF(G460="OTHER CLUSTER NOT LISTED ABOVE",SUMIFS(amount_expended,uniform_other_cluster_name,X460), IF(AND(OR(G460="N/A",G460=""),H460=""),0,IF(G460="STATE CLUSTER",SUMIFS(amount_expended,uniform_state_cluster_name,W460),SUMIFS(amount_expended,cluster_name,G460))))</f>
        <v/>
      </c>
      <c r="L460" s="8" t="n"/>
      <c r="M460" s="7" t="n"/>
      <c r="N460" s="8" t="n"/>
      <c r="O460" s="7" t="n"/>
      <c r="P460" s="7" t="n"/>
      <c r="Q460" s="8" t="n"/>
      <c r="R460" s="9" t="n"/>
      <c r="S460" s="8" t="n"/>
      <c r="T460" s="8" t="n"/>
      <c r="U460" s="8" t="n"/>
      <c r="V460" s="11">
        <f>IF(OR(B460="",C460=""),"",CONCATENATE(B460,".",C460))</f>
        <v/>
      </c>
      <c r="W460" s="6">
        <f>UPPER(TRIM(H460))</f>
        <v/>
      </c>
      <c r="X460" s="6">
        <f>UPPER(TRIM(I460))</f>
        <v/>
      </c>
      <c r="Y460" s="6">
        <f>IF(V460&lt;&gt;"",IFERROR(INDEX(federal_program_name_lookup,MATCH(V460,aln_lookup,0)),""),"")</f>
        <v/>
      </c>
    </row>
    <row r="461">
      <c r="A461" s="6">
        <f>IF(B461&lt;&gt;"", "AWARD-"&amp;TEXT(ROW()-1,"0000"), "")</f>
        <v/>
      </c>
      <c r="B461" s="7" t="n"/>
      <c r="C461" s="7" t="n"/>
      <c r="D461" s="7" t="n"/>
      <c r="E461" s="8" t="n"/>
      <c r="F461" s="9" t="n"/>
      <c r="G461" s="8" t="n"/>
      <c r="H461" s="8" t="n"/>
      <c r="I461" s="8" t="n"/>
      <c r="J461" s="10">
        <f>IF(A461="",0,SUMIFS(amount_expended,cfda_key,V461))</f>
        <v/>
      </c>
      <c r="K461" s="10">
        <f>IF(G461="OTHER CLUSTER NOT LISTED ABOVE",SUMIFS(amount_expended,uniform_other_cluster_name,X461), IF(AND(OR(G461="N/A",G461=""),H461=""),0,IF(G461="STATE CLUSTER",SUMIFS(amount_expended,uniform_state_cluster_name,W461),SUMIFS(amount_expended,cluster_name,G461))))</f>
        <v/>
      </c>
      <c r="L461" s="8" t="n"/>
      <c r="M461" s="7" t="n"/>
      <c r="N461" s="8" t="n"/>
      <c r="O461" s="7" t="n"/>
      <c r="P461" s="7" t="n"/>
      <c r="Q461" s="8" t="n"/>
      <c r="R461" s="9" t="n"/>
      <c r="S461" s="8" t="n"/>
      <c r="T461" s="8" t="n"/>
      <c r="U461" s="8" t="n"/>
      <c r="V461" s="11">
        <f>IF(OR(B461="",C461=""),"",CONCATENATE(B461,".",C461))</f>
        <v/>
      </c>
      <c r="W461" s="6">
        <f>UPPER(TRIM(H461))</f>
        <v/>
      </c>
      <c r="X461" s="6">
        <f>UPPER(TRIM(I461))</f>
        <v/>
      </c>
      <c r="Y461" s="6">
        <f>IF(V461&lt;&gt;"",IFERROR(INDEX(federal_program_name_lookup,MATCH(V461,aln_lookup,0)),""),"")</f>
        <v/>
      </c>
    </row>
    <row r="462">
      <c r="A462" s="6">
        <f>IF(B462&lt;&gt;"", "AWARD-"&amp;TEXT(ROW()-1,"0000"), "")</f>
        <v/>
      </c>
      <c r="B462" s="7" t="n"/>
      <c r="C462" s="7" t="n"/>
      <c r="D462" s="7" t="n"/>
      <c r="E462" s="8" t="n"/>
      <c r="F462" s="9" t="n"/>
      <c r="G462" s="8" t="n"/>
      <c r="H462" s="8" t="n"/>
      <c r="I462" s="8" t="n"/>
      <c r="J462" s="10">
        <f>IF(A462="",0,SUMIFS(amount_expended,cfda_key,V462))</f>
        <v/>
      </c>
      <c r="K462" s="10">
        <f>IF(G462="OTHER CLUSTER NOT LISTED ABOVE",SUMIFS(amount_expended,uniform_other_cluster_name,X462), IF(AND(OR(G462="N/A",G462=""),H462=""),0,IF(G462="STATE CLUSTER",SUMIFS(amount_expended,uniform_state_cluster_name,W462),SUMIFS(amount_expended,cluster_name,G462))))</f>
        <v/>
      </c>
      <c r="L462" s="8" t="n"/>
      <c r="M462" s="7" t="n"/>
      <c r="N462" s="8" t="n"/>
      <c r="O462" s="7" t="n"/>
      <c r="P462" s="7" t="n"/>
      <c r="Q462" s="8" t="n"/>
      <c r="R462" s="9" t="n"/>
      <c r="S462" s="8" t="n"/>
      <c r="T462" s="8" t="n"/>
      <c r="U462" s="8" t="n"/>
      <c r="V462" s="11">
        <f>IF(OR(B462="",C462=""),"",CONCATENATE(B462,".",C462))</f>
        <v/>
      </c>
      <c r="W462" s="6">
        <f>UPPER(TRIM(H462))</f>
        <v/>
      </c>
      <c r="X462" s="6">
        <f>UPPER(TRIM(I462))</f>
        <v/>
      </c>
      <c r="Y462" s="6">
        <f>IF(V462&lt;&gt;"",IFERROR(INDEX(federal_program_name_lookup,MATCH(V462,aln_lookup,0)),""),"")</f>
        <v/>
      </c>
    </row>
    <row r="463">
      <c r="A463" s="6">
        <f>IF(B463&lt;&gt;"", "AWARD-"&amp;TEXT(ROW()-1,"0000"), "")</f>
        <v/>
      </c>
      <c r="B463" s="7" t="n"/>
      <c r="C463" s="7" t="n"/>
      <c r="D463" s="7" t="n"/>
      <c r="E463" s="8" t="n"/>
      <c r="F463" s="9" t="n"/>
      <c r="G463" s="8" t="n"/>
      <c r="H463" s="8" t="n"/>
      <c r="I463" s="8" t="n"/>
      <c r="J463" s="10">
        <f>IF(A463="",0,SUMIFS(amount_expended,cfda_key,V463))</f>
        <v/>
      </c>
      <c r="K463" s="10">
        <f>IF(G463="OTHER CLUSTER NOT LISTED ABOVE",SUMIFS(amount_expended,uniform_other_cluster_name,X463), IF(AND(OR(G463="N/A",G463=""),H463=""),0,IF(G463="STATE CLUSTER",SUMIFS(amount_expended,uniform_state_cluster_name,W463),SUMIFS(amount_expended,cluster_name,G463))))</f>
        <v/>
      </c>
      <c r="L463" s="8" t="n"/>
      <c r="M463" s="7" t="n"/>
      <c r="N463" s="8" t="n"/>
      <c r="O463" s="7" t="n"/>
      <c r="P463" s="7" t="n"/>
      <c r="Q463" s="8" t="n"/>
      <c r="R463" s="9" t="n"/>
      <c r="S463" s="8" t="n"/>
      <c r="T463" s="8" t="n"/>
      <c r="U463" s="8" t="n"/>
      <c r="V463" s="11">
        <f>IF(OR(B463="",C463=""),"",CONCATENATE(B463,".",C463))</f>
        <v/>
      </c>
      <c r="W463" s="6">
        <f>UPPER(TRIM(H463))</f>
        <v/>
      </c>
      <c r="X463" s="6">
        <f>UPPER(TRIM(I463))</f>
        <v/>
      </c>
      <c r="Y463" s="6">
        <f>IF(V463&lt;&gt;"",IFERROR(INDEX(federal_program_name_lookup,MATCH(V463,aln_lookup,0)),""),"")</f>
        <v/>
      </c>
    </row>
    <row r="464">
      <c r="A464" s="6">
        <f>IF(B464&lt;&gt;"", "AWARD-"&amp;TEXT(ROW()-1,"0000"), "")</f>
        <v/>
      </c>
      <c r="B464" s="7" t="n"/>
      <c r="C464" s="7" t="n"/>
      <c r="D464" s="7" t="n"/>
      <c r="E464" s="8" t="n"/>
      <c r="F464" s="9" t="n"/>
      <c r="G464" s="8" t="n"/>
      <c r="H464" s="8" t="n"/>
      <c r="I464" s="8" t="n"/>
      <c r="J464" s="10">
        <f>IF(A464="",0,SUMIFS(amount_expended,cfda_key,V464))</f>
        <v/>
      </c>
      <c r="K464" s="10">
        <f>IF(G464="OTHER CLUSTER NOT LISTED ABOVE",SUMIFS(amount_expended,uniform_other_cluster_name,X464), IF(AND(OR(G464="N/A",G464=""),H464=""),0,IF(G464="STATE CLUSTER",SUMIFS(amount_expended,uniform_state_cluster_name,W464),SUMIFS(amount_expended,cluster_name,G464))))</f>
        <v/>
      </c>
      <c r="L464" s="8" t="n"/>
      <c r="M464" s="7" t="n"/>
      <c r="N464" s="8" t="n"/>
      <c r="O464" s="7" t="n"/>
      <c r="P464" s="7" t="n"/>
      <c r="Q464" s="8" t="n"/>
      <c r="R464" s="9" t="n"/>
      <c r="S464" s="8" t="n"/>
      <c r="T464" s="8" t="n"/>
      <c r="U464" s="8" t="n"/>
      <c r="V464" s="11">
        <f>IF(OR(B464="",C464=""),"",CONCATENATE(B464,".",C464))</f>
        <v/>
      </c>
      <c r="W464" s="6">
        <f>UPPER(TRIM(H464))</f>
        <v/>
      </c>
      <c r="X464" s="6">
        <f>UPPER(TRIM(I464))</f>
        <v/>
      </c>
      <c r="Y464" s="6">
        <f>IF(V464&lt;&gt;"",IFERROR(INDEX(federal_program_name_lookup,MATCH(V464,aln_lookup,0)),""),"")</f>
        <v/>
      </c>
    </row>
    <row r="465">
      <c r="A465" s="6">
        <f>IF(B465&lt;&gt;"", "AWARD-"&amp;TEXT(ROW()-1,"0000"), "")</f>
        <v/>
      </c>
      <c r="B465" s="7" t="n"/>
      <c r="C465" s="7" t="n"/>
      <c r="D465" s="7" t="n"/>
      <c r="E465" s="8" t="n"/>
      <c r="F465" s="9" t="n"/>
      <c r="G465" s="8" t="n"/>
      <c r="H465" s="8" t="n"/>
      <c r="I465" s="8" t="n"/>
      <c r="J465" s="10">
        <f>IF(A465="",0,SUMIFS(amount_expended,cfda_key,V465))</f>
        <v/>
      </c>
      <c r="K465" s="10">
        <f>IF(G465="OTHER CLUSTER NOT LISTED ABOVE",SUMIFS(amount_expended,uniform_other_cluster_name,X465), IF(AND(OR(G465="N/A",G465=""),H465=""),0,IF(G465="STATE CLUSTER",SUMIFS(amount_expended,uniform_state_cluster_name,W465),SUMIFS(amount_expended,cluster_name,G465))))</f>
        <v/>
      </c>
      <c r="L465" s="8" t="n"/>
      <c r="M465" s="7" t="n"/>
      <c r="N465" s="8" t="n"/>
      <c r="O465" s="7" t="n"/>
      <c r="P465" s="7" t="n"/>
      <c r="Q465" s="8" t="n"/>
      <c r="R465" s="9" t="n"/>
      <c r="S465" s="8" t="n"/>
      <c r="T465" s="8" t="n"/>
      <c r="U465" s="8" t="n"/>
      <c r="V465" s="11">
        <f>IF(OR(B465="",C465=""),"",CONCATENATE(B465,".",C465))</f>
        <v/>
      </c>
      <c r="W465" s="6">
        <f>UPPER(TRIM(H465))</f>
        <v/>
      </c>
      <c r="X465" s="6">
        <f>UPPER(TRIM(I465))</f>
        <v/>
      </c>
      <c r="Y465" s="6">
        <f>IF(V465&lt;&gt;"",IFERROR(INDEX(federal_program_name_lookup,MATCH(V465,aln_lookup,0)),""),"")</f>
        <v/>
      </c>
    </row>
    <row r="466">
      <c r="A466" s="6">
        <f>IF(B466&lt;&gt;"", "AWARD-"&amp;TEXT(ROW()-1,"0000"), "")</f>
        <v/>
      </c>
      <c r="B466" s="7" t="n"/>
      <c r="C466" s="7" t="n"/>
      <c r="D466" s="7" t="n"/>
      <c r="E466" s="8" t="n"/>
      <c r="F466" s="9" t="n"/>
      <c r="G466" s="8" t="n"/>
      <c r="H466" s="8" t="n"/>
      <c r="I466" s="8" t="n"/>
      <c r="J466" s="10">
        <f>IF(A466="",0,SUMIFS(amount_expended,cfda_key,V466))</f>
        <v/>
      </c>
      <c r="K466" s="10">
        <f>IF(G466="OTHER CLUSTER NOT LISTED ABOVE",SUMIFS(amount_expended,uniform_other_cluster_name,X466), IF(AND(OR(G466="N/A",G466=""),H466=""),0,IF(G466="STATE CLUSTER",SUMIFS(amount_expended,uniform_state_cluster_name,W466),SUMIFS(amount_expended,cluster_name,G466))))</f>
        <v/>
      </c>
      <c r="L466" s="8" t="n"/>
      <c r="M466" s="7" t="n"/>
      <c r="N466" s="8" t="n"/>
      <c r="O466" s="7" t="n"/>
      <c r="P466" s="7" t="n"/>
      <c r="Q466" s="8" t="n"/>
      <c r="R466" s="9" t="n"/>
      <c r="S466" s="8" t="n"/>
      <c r="T466" s="8" t="n"/>
      <c r="U466" s="8" t="n"/>
      <c r="V466" s="11">
        <f>IF(OR(B466="",C466=""),"",CONCATENATE(B466,".",C466))</f>
        <v/>
      </c>
      <c r="W466" s="6">
        <f>UPPER(TRIM(H466))</f>
        <v/>
      </c>
      <c r="X466" s="6">
        <f>UPPER(TRIM(I466))</f>
        <v/>
      </c>
      <c r="Y466" s="6">
        <f>IF(V466&lt;&gt;"",IFERROR(INDEX(federal_program_name_lookup,MATCH(V466,aln_lookup,0)),""),"")</f>
        <v/>
      </c>
    </row>
    <row r="467">
      <c r="A467" s="6">
        <f>IF(B467&lt;&gt;"", "AWARD-"&amp;TEXT(ROW()-1,"0000"), "")</f>
        <v/>
      </c>
      <c r="B467" s="7" t="n"/>
      <c r="C467" s="7" t="n"/>
      <c r="D467" s="7" t="n"/>
      <c r="E467" s="8" t="n"/>
      <c r="F467" s="9" t="n"/>
      <c r="G467" s="8" t="n"/>
      <c r="H467" s="8" t="n"/>
      <c r="I467" s="8" t="n"/>
      <c r="J467" s="10">
        <f>IF(A467="",0,SUMIFS(amount_expended,cfda_key,V467))</f>
        <v/>
      </c>
      <c r="K467" s="10">
        <f>IF(G467="OTHER CLUSTER NOT LISTED ABOVE",SUMIFS(amount_expended,uniform_other_cluster_name,X467), IF(AND(OR(G467="N/A",G467=""),H467=""),0,IF(G467="STATE CLUSTER",SUMIFS(amount_expended,uniform_state_cluster_name,W467),SUMIFS(amount_expended,cluster_name,G467))))</f>
        <v/>
      </c>
      <c r="L467" s="8" t="n"/>
      <c r="M467" s="7" t="n"/>
      <c r="N467" s="8" t="n"/>
      <c r="O467" s="7" t="n"/>
      <c r="P467" s="7" t="n"/>
      <c r="Q467" s="8" t="n"/>
      <c r="R467" s="9" t="n"/>
      <c r="S467" s="8" t="n"/>
      <c r="T467" s="8" t="n"/>
      <c r="U467" s="8" t="n"/>
      <c r="V467" s="11">
        <f>IF(OR(B467="",C467=""),"",CONCATENATE(B467,".",C467))</f>
        <v/>
      </c>
      <c r="W467" s="6">
        <f>UPPER(TRIM(H467))</f>
        <v/>
      </c>
      <c r="X467" s="6">
        <f>UPPER(TRIM(I467))</f>
        <v/>
      </c>
      <c r="Y467" s="6">
        <f>IF(V467&lt;&gt;"",IFERROR(INDEX(federal_program_name_lookup,MATCH(V467,aln_lookup,0)),""),"")</f>
        <v/>
      </c>
    </row>
    <row r="468">
      <c r="A468" s="6">
        <f>IF(B468&lt;&gt;"", "AWARD-"&amp;TEXT(ROW()-1,"0000"), "")</f>
        <v/>
      </c>
      <c r="B468" s="7" t="n"/>
      <c r="C468" s="7" t="n"/>
      <c r="D468" s="7" t="n"/>
      <c r="E468" s="8" t="n"/>
      <c r="F468" s="9" t="n"/>
      <c r="G468" s="8" t="n"/>
      <c r="H468" s="8" t="n"/>
      <c r="I468" s="8" t="n"/>
      <c r="J468" s="10">
        <f>IF(A468="",0,SUMIFS(amount_expended,cfda_key,V468))</f>
        <v/>
      </c>
      <c r="K468" s="10">
        <f>IF(G468="OTHER CLUSTER NOT LISTED ABOVE",SUMIFS(amount_expended,uniform_other_cluster_name,X468), IF(AND(OR(G468="N/A",G468=""),H468=""),0,IF(G468="STATE CLUSTER",SUMIFS(amount_expended,uniform_state_cluster_name,W468),SUMIFS(amount_expended,cluster_name,G468))))</f>
        <v/>
      </c>
      <c r="L468" s="8" t="n"/>
      <c r="M468" s="7" t="n"/>
      <c r="N468" s="8" t="n"/>
      <c r="O468" s="7" t="n"/>
      <c r="P468" s="7" t="n"/>
      <c r="Q468" s="8" t="n"/>
      <c r="R468" s="9" t="n"/>
      <c r="S468" s="8" t="n"/>
      <c r="T468" s="8" t="n"/>
      <c r="U468" s="8" t="n"/>
      <c r="V468" s="11">
        <f>IF(OR(B468="",C468=""),"",CONCATENATE(B468,".",C468))</f>
        <v/>
      </c>
      <c r="W468" s="6">
        <f>UPPER(TRIM(H468))</f>
        <v/>
      </c>
      <c r="X468" s="6">
        <f>UPPER(TRIM(I468))</f>
        <v/>
      </c>
      <c r="Y468" s="6">
        <f>IF(V468&lt;&gt;"",IFERROR(INDEX(federal_program_name_lookup,MATCH(V468,aln_lookup,0)),""),"")</f>
        <v/>
      </c>
    </row>
    <row r="469">
      <c r="A469" s="6">
        <f>IF(B469&lt;&gt;"", "AWARD-"&amp;TEXT(ROW()-1,"0000"), "")</f>
        <v/>
      </c>
      <c r="B469" s="7" t="n"/>
      <c r="C469" s="7" t="n"/>
      <c r="D469" s="7" t="n"/>
      <c r="E469" s="8" t="n"/>
      <c r="F469" s="9" t="n"/>
      <c r="G469" s="8" t="n"/>
      <c r="H469" s="8" t="n"/>
      <c r="I469" s="8" t="n"/>
      <c r="J469" s="10">
        <f>IF(A469="",0,SUMIFS(amount_expended,cfda_key,V469))</f>
        <v/>
      </c>
      <c r="K469" s="10">
        <f>IF(G469="OTHER CLUSTER NOT LISTED ABOVE",SUMIFS(amount_expended,uniform_other_cluster_name,X469), IF(AND(OR(G469="N/A",G469=""),H469=""),0,IF(G469="STATE CLUSTER",SUMIFS(amount_expended,uniform_state_cluster_name,W469),SUMIFS(amount_expended,cluster_name,G469))))</f>
        <v/>
      </c>
      <c r="L469" s="8" t="n"/>
      <c r="M469" s="7" t="n"/>
      <c r="N469" s="8" t="n"/>
      <c r="O469" s="7" t="n"/>
      <c r="P469" s="7" t="n"/>
      <c r="Q469" s="8" t="n"/>
      <c r="R469" s="9" t="n"/>
      <c r="S469" s="8" t="n"/>
      <c r="T469" s="8" t="n"/>
      <c r="U469" s="8" t="n"/>
      <c r="V469" s="11">
        <f>IF(OR(B469="",C469=""),"",CONCATENATE(B469,".",C469))</f>
        <v/>
      </c>
      <c r="W469" s="6">
        <f>UPPER(TRIM(H469))</f>
        <v/>
      </c>
      <c r="X469" s="6">
        <f>UPPER(TRIM(I469))</f>
        <v/>
      </c>
      <c r="Y469" s="6">
        <f>IF(V469&lt;&gt;"",IFERROR(INDEX(federal_program_name_lookup,MATCH(V469,aln_lookup,0)),""),"")</f>
        <v/>
      </c>
    </row>
    <row r="470">
      <c r="A470" s="6">
        <f>IF(B470&lt;&gt;"", "AWARD-"&amp;TEXT(ROW()-1,"0000"), "")</f>
        <v/>
      </c>
      <c r="B470" s="7" t="n"/>
      <c r="C470" s="7" t="n"/>
      <c r="D470" s="7" t="n"/>
      <c r="E470" s="8" t="n"/>
      <c r="F470" s="9" t="n"/>
      <c r="G470" s="8" t="n"/>
      <c r="H470" s="8" t="n"/>
      <c r="I470" s="8" t="n"/>
      <c r="J470" s="10">
        <f>IF(A470="",0,SUMIFS(amount_expended,cfda_key,V470))</f>
        <v/>
      </c>
      <c r="K470" s="10">
        <f>IF(G470="OTHER CLUSTER NOT LISTED ABOVE",SUMIFS(amount_expended,uniform_other_cluster_name,X470), IF(AND(OR(G470="N/A",G470=""),H470=""),0,IF(G470="STATE CLUSTER",SUMIFS(amount_expended,uniform_state_cluster_name,W470),SUMIFS(amount_expended,cluster_name,G470))))</f>
        <v/>
      </c>
      <c r="L470" s="8" t="n"/>
      <c r="M470" s="7" t="n"/>
      <c r="N470" s="8" t="n"/>
      <c r="O470" s="7" t="n"/>
      <c r="P470" s="7" t="n"/>
      <c r="Q470" s="8" t="n"/>
      <c r="R470" s="9" t="n"/>
      <c r="S470" s="8" t="n"/>
      <c r="T470" s="8" t="n"/>
      <c r="U470" s="8" t="n"/>
      <c r="V470" s="11">
        <f>IF(OR(B470="",C470=""),"",CONCATENATE(B470,".",C470))</f>
        <v/>
      </c>
      <c r="W470" s="6">
        <f>UPPER(TRIM(H470))</f>
        <v/>
      </c>
      <c r="X470" s="6">
        <f>UPPER(TRIM(I470))</f>
        <v/>
      </c>
      <c r="Y470" s="6">
        <f>IF(V470&lt;&gt;"",IFERROR(INDEX(federal_program_name_lookup,MATCH(V470,aln_lookup,0)),""),"")</f>
        <v/>
      </c>
    </row>
    <row r="471">
      <c r="A471" s="6">
        <f>IF(B471&lt;&gt;"", "AWARD-"&amp;TEXT(ROW()-1,"0000"), "")</f>
        <v/>
      </c>
      <c r="B471" s="7" t="n"/>
      <c r="C471" s="7" t="n"/>
      <c r="D471" s="7" t="n"/>
      <c r="E471" s="8" t="n"/>
      <c r="F471" s="9" t="n"/>
      <c r="G471" s="8" t="n"/>
      <c r="H471" s="8" t="n"/>
      <c r="I471" s="8" t="n"/>
      <c r="J471" s="10">
        <f>IF(A471="",0,SUMIFS(amount_expended,cfda_key,V471))</f>
        <v/>
      </c>
      <c r="K471" s="10">
        <f>IF(G471="OTHER CLUSTER NOT LISTED ABOVE",SUMIFS(amount_expended,uniform_other_cluster_name,X471), IF(AND(OR(G471="N/A",G471=""),H471=""),0,IF(G471="STATE CLUSTER",SUMIFS(amount_expended,uniform_state_cluster_name,W471),SUMIFS(amount_expended,cluster_name,G471))))</f>
        <v/>
      </c>
      <c r="L471" s="8" t="n"/>
      <c r="M471" s="7" t="n"/>
      <c r="N471" s="8" t="n"/>
      <c r="O471" s="7" t="n"/>
      <c r="P471" s="7" t="n"/>
      <c r="Q471" s="8" t="n"/>
      <c r="R471" s="9" t="n"/>
      <c r="S471" s="8" t="n"/>
      <c r="T471" s="8" t="n"/>
      <c r="U471" s="8" t="n"/>
      <c r="V471" s="11">
        <f>IF(OR(B471="",C471=""),"",CONCATENATE(B471,".",C471))</f>
        <v/>
      </c>
      <c r="W471" s="6">
        <f>UPPER(TRIM(H471))</f>
        <v/>
      </c>
      <c r="X471" s="6">
        <f>UPPER(TRIM(I471))</f>
        <v/>
      </c>
      <c r="Y471" s="6">
        <f>IF(V471&lt;&gt;"",IFERROR(INDEX(federal_program_name_lookup,MATCH(V471,aln_lookup,0)),""),"")</f>
        <v/>
      </c>
    </row>
    <row r="472">
      <c r="A472" s="6">
        <f>IF(B472&lt;&gt;"", "AWARD-"&amp;TEXT(ROW()-1,"0000"), "")</f>
        <v/>
      </c>
      <c r="B472" s="7" t="n"/>
      <c r="C472" s="7" t="n"/>
      <c r="D472" s="7" t="n"/>
      <c r="E472" s="8" t="n"/>
      <c r="F472" s="9" t="n"/>
      <c r="G472" s="8" t="n"/>
      <c r="H472" s="8" t="n"/>
      <c r="I472" s="8" t="n"/>
      <c r="J472" s="10">
        <f>IF(A472="",0,SUMIFS(amount_expended,cfda_key,V472))</f>
        <v/>
      </c>
      <c r="K472" s="10">
        <f>IF(G472="OTHER CLUSTER NOT LISTED ABOVE",SUMIFS(amount_expended,uniform_other_cluster_name,X472), IF(AND(OR(G472="N/A",G472=""),H472=""),0,IF(G472="STATE CLUSTER",SUMIFS(amount_expended,uniform_state_cluster_name,W472),SUMIFS(amount_expended,cluster_name,G472))))</f>
        <v/>
      </c>
      <c r="L472" s="8" t="n"/>
      <c r="M472" s="7" t="n"/>
      <c r="N472" s="8" t="n"/>
      <c r="O472" s="7" t="n"/>
      <c r="P472" s="7" t="n"/>
      <c r="Q472" s="8" t="n"/>
      <c r="R472" s="9" t="n"/>
      <c r="S472" s="8" t="n"/>
      <c r="T472" s="8" t="n"/>
      <c r="U472" s="8" t="n"/>
      <c r="V472" s="11">
        <f>IF(OR(B472="",C472=""),"",CONCATENATE(B472,".",C472))</f>
        <v/>
      </c>
      <c r="W472" s="6">
        <f>UPPER(TRIM(H472))</f>
        <v/>
      </c>
      <c r="X472" s="6">
        <f>UPPER(TRIM(I472))</f>
        <v/>
      </c>
      <c r="Y472" s="6">
        <f>IF(V472&lt;&gt;"",IFERROR(INDEX(federal_program_name_lookup,MATCH(V472,aln_lookup,0)),""),"")</f>
        <v/>
      </c>
    </row>
    <row r="473">
      <c r="A473" s="6">
        <f>IF(B473&lt;&gt;"", "AWARD-"&amp;TEXT(ROW()-1,"0000"), "")</f>
        <v/>
      </c>
      <c r="B473" s="7" t="n"/>
      <c r="C473" s="7" t="n"/>
      <c r="D473" s="7" t="n"/>
      <c r="E473" s="8" t="n"/>
      <c r="F473" s="9" t="n"/>
      <c r="G473" s="8" t="n"/>
      <c r="H473" s="8" t="n"/>
      <c r="I473" s="8" t="n"/>
      <c r="J473" s="10">
        <f>IF(A473="",0,SUMIFS(amount_expended,cfda_key,V473))</f>
        <v/>
      </c>
      <c r="K473" s="10">
        <f>IF(G473="OTHER CLUSTER NOT LISTED ABOVE",SUMIFS(amount_expended,uniform_other_cluster_name,X473), IF(AND(OR(G473="N/A",G473=""),H473=""),0,IF(G473="STATE CLUSTER",SUMIFS(amount_expended,uniform_state_cluster_name,W473),SUMIFS(amount_expended,cluster_name,G473))))</f>
        <v/>
      </c>
      <c r="L473" s="8" t="n"/>
      <c r="M473" s="7" t="n"/>
      <c r="N473" s="8" t="n"/>
      <c r="O473" s="7" t="n"/>
      <c r="P473" s="7" t="n"/>
      <c r="Q473" s="8" t="n"/>
      <c r="R473" s="9" t="n"/>
      <c r="S473" s="8" t="n"/>
      <c r="T473" s="8" t="n"/>
      <c r="U473" s="8" t="n"/>
      <c r="V473" s="11">
        <f>IF(OR(B473="",C473=""),"",CONCATENATE(B473,".",C473))</f>
        <v/>
      </c>
      <c r="W473" s="6">
        <f>UPPER(TRIM(H473))</f>
        <v/>
      </c>
      <c r="X473" s="6">
        <f>UPPER(TRIM(I473))</f>
        <v/>
      </c>
      <c r="Y473" s="6">
        <f>IF(V473&lt;&gt;"",IFERROR(INDEX(federal_program_name_lookup,MATCH(V473,aln_lookup,0)),""),"")</f>
        <v/>
      </c>
    </row>
    <row r="474">
      <c r="A474" s="6">
        <f>IF(B474&lt;&gt;"", "AWARD-"&amp;TEXT(ROW()-1,"0000"), "")</f>
        <v/>
      </c>
      <c r="B474" s="7" t="n"/>
      <c r="C474" s="7" t="n"/>
      <c r="D474" s="7" t="n"/>
      <c r="E474" s="8" t="n"/>
      <c r="F474" s="9" t="n"/>
      <c r="G474" s="8" t="n"/>
      <c r="H474" s="8" t="n"/>
      <c r="I474" s="8" t="n"/>
      <c r="J474" s="10">
        <f>IF(A474="",0,SUMIFS(amount_expended,cfda_key,V474))</f>
        <v/>
      </c>
      <c r="K474" s="10">
        <f>IF(G474="OTHER CLUSTER NOT LISTED ABOVE",SUMIFS(amount_expended,uniform_other_cluster_name,X474), IF(AND(OR(G474="N/A",G474=""),H474=""),0,IF(G474="STATE CLUSTER",SUMIFS(amount_expended,uniform_state_cluster_name,W474),SUMIFS(amount_expended,cluster_name,G474))))</f>
        <v/>
      </c>
      <c r="L474" s="8" t="n"/>
      <c r="M474" s="7" t="n"/>
      <c r="N474" s="8" t="n"/>
      <c r="O474" s="7" t="n"/>
      <c r="P474" s="7" t="n"/>
      <c r="Q474" s="8" t="n"/>
      <c r="R474" s="9" t="n"/>
      <c r="S474" s="8" t="n"/>
      <c r="T474" s="8" t="n"/>
      <c r="U474" s="8" t="n"/>
      <c r="V474" s="11">
        <f>IF(OR(B474="",C474=""),"",CONCATENATE(B474,".",C474))</f>
        <v/>
      </c>
      <c r="W474" s="6">
        <f>UPPER(TRIM(H474))</f>
        <v/>
      </c>
      <c r="X474" s="6">
        <f>UPPER(TRIM(I474))</f>
        <v/>
      </c>
      <c r="Y474" s="6">
        <f>IF(V474&lt;&gt;"",IFERROR(INDEX(federal_program_name_lookup,MATCH(V474,aln_lookup,0)),""),"")</f>
        <v/>
      </c>
    </row>
    <row r="475">
      <c r="A475" s="6">
        <f>IF(B475&lt;&gt;"", "AWARD-"&amp;TEXT(ROW()-1,"0000"), "")</f>
        <v/>
      </c>
      <c r="B475" s="7" t="n"/>
      <c r="C475" s="7" t="n"/>
      <c r="D475" s="7" t="n"/>
      <c r="E475" s="8" t="n"/>
      <c r="F475" s="9" t="n"/>
      <c r="G475" s="8" t="n"/>
      <c r="H475" s="8" t="n"/>
      <c r="I475" s="8" t="n"/>
      <c r="J475" s="10">
        <f>IF(A475="",0,SUMIFS(amount_expended,cfda_key,V475))</f>
        <v/>
      </c>
      <c r="K475" s="10">
        <f>IF(G475="OTHER CLUSTER NOT LISTED ABOVE",SUMIFS(amount_expended,uniform_other_cluster_name,X475), IF(AND(OR(G475="N/A",G475=""),H475=""),0,IF(G475="STATE CLUSTER",SUMIFS(amount_expended,uniform_state_cluster_name,W475),SUMIFS(amount_expended,cluster_name,G475))))</f>
        <v/>
      </c>
      <c r="L475" s="8" t="n"/>
      <c r="M475" s="7" t="n"/>
      <c r="N475" s="8" t="n"/>
      <c r="O475" s="7" t="n"/>
      <c r="P475" s="7" t="n"/>
      <c r="Q475" s="8" t="n"/>
      <c r="R475" s="9" t="n"/>
      <c r="S475" s="8" t="n"/>
      <c r="T475" s="8" t="n"/>
      <c r="U475" s="8" t="n"/>
      <c r="V475" s="11">
        <f>IF(OR(B475="",C475=""),"",CONCATENATE(B475,".",C475))</f>
        <v/>
      </c>
      <c r="W475" s="6">
        <f>UPPER(TRIM(H475))</f>
        <v/>
      </c>
      <c r="X475" s="6">
        <f>UPPER(TRIM(I475))</f>
        <v/>
      </c>
      <c r="Y475" s="6">
        <f>IF(V475&lt;&gt;"",IFERROR(INDEX(federal_program_name_lookup,MATCH(V475,aln_lookup,0)),""),"")</f>
        <v/>
      </c>
    </row>
    <row r="476">
      <c r="A476" s="6">
        <f>IF(B476&lt;&gt;"", "AWARD-"&amp;TEXT(ROW()-1,"0000"), "")</f>
        <v/>
      </c>
      <c r="B476" s="7" t="n"/>
      <c r="C476" s="7" t="n"/>
      <c r="D476" s="7" t="n"/>
      <c r="E476" s="8" t="n"/>
      <c r="F476" s="9" t="n"/>
      <c r="G476" s="8" t="n"/>
      <c r="H476" s="8" t="n"/>
      <c r="I476" s="8" t="n"/>
      <c r="J476" s="10">
        <f>IF(A476="",0,SUMIFS(amount_expended,cfda_key,V476))</f>
        <v/>
      </c>
      <c r="K476" s="10">
        <f>IF(G476="OTHER CLUSTER NOT LISTED ABOVE",SUMIFS(amount_expended,uniform_other_cluster_name,X476), IF(AND(OR(G476="N/A",G476=""),H476=""),0,IF(G476="STATE CLUSTER",SUMIFS(amount_expended,uniform_state_cluster_name,W476),SUMIFS(amount_expended,cluster_name,G476))))</f>
        <v/>
      </c>
      <c r="L476" s="8" t="n"/>
      <c r="M476" s="7" t="n"/>
      <c r="N476" s="8" t="n"/>
      <c r="O476" s="7" t="n"/>
      <c r="P476" s="7" t="n"/>
      <c r="Q476" s="8" t="n"/>
      <c r="R476" s="9" t="n"/>
      <c r="S476" s="8" t="n"/>
      <c r="T476" s="8" t="n"/>
      <c r="U476" s="8" t="n"/>
      <c r="V476" s="11">
        <f>IF(OR(B476="",C476=""),"",CONCATENATE(B476,".",C476))</f>
        <v/>
      </c>
      <c r="W476" s="6">
        <f>UPPER(TRIM(H476))</f>
        <v/>
      </c>
      <c r="X476" s="6">
        <f>UPPER(TRIM(I476))</f>
        <v/>
      </c>
      <c r="Y476" s="6">
        <f>IF(V476&lt;&gt;"",IFERROR(INDEX(federal_program_name_lookup,MATCH(V476,aln_lookup,0)),""),"")</f>
        <v/>
      </c>
    </row>
    <row r="477">
      <c r="A477" s="6">
        <f>IF(B477&lt;&gt;"", "AWARD-"&amp;TEXT(ROW()-1,"0000"), "")</f>
        <v/>
      </c>
      <c r="B477" s="7" t="n"/>
      <c r="C477" s="7" t="n"/>
      <c r="D477" s="7" t="n"/>
      <c r="E477" s="8" t="n"/>
      <c r="F477" s="9" t="n"/>
      <c r="G477" s="8" t="n"/>
      <c r="H477" s="8" t="n"/>
      <c r="I477" s="8" t="n"/>
      <c r="J477" s="10">
        <f>IF(A477="",0,SUMIFS(amount_expended,cfda_key,V477))</f>
        <v/>
      </c>
      <c r="K477" s="10">
        <f>IF(G477="OTHER CLUSTER NOT LISTED ABOVE",SUMIFS(amount_expended,uniform_other_cluster_name,X477), IF(AND(OR(G477="N/A",G477=""),H477=""),0,IF(G477="STATE CLUSTER",SUMIFS(amount_expended,uniform_state_cluster_name,W477),SUMIFS(amount_expended,cluster_name,G477))))</f>
        <v/>
      </c>
      <c r="L477" s="8" t="n"/>
      <c r="M477" s="7" t="n"/>
      <c r="N477" s="8" t="n"/>
      <c r="O477" s="7" t="n"/>
      <c r="P477" s="7" t="n"/>
      <c r="Q477" s="8" t="n"/>
      <c r="R477" s="9" t="n"/>
      <c r="S477" s="8" t="n"/>
      <c r="T477" s="8" t="n"/>
      <c r="U477" s="8" t="n"/>
      <c r="V477" s="11">
        <f>IF(OR(B477="",C477=""),"",CONCATENATE(B477,".",C477))</f>
        <v/>
      </c>
      <c r="W477" s="6">
        <f>UPPER(TRIM(H477))</f>
        <v/>
      </c>
      <c r="X477" s="6">
        <f>UPPER(TRIM(I477))</f>
        <v/>
      </c>
      <c r="Y477" s="6">
        <f>IF(V477&lt;&gt;"",IFERROR(INDEX(federal_program_name_lookup,MATCH(V477,aln_lookup,0)),""),"")</f>
        <v/>
      </c>
    </row>
    <row r="478">
      <c r="A478" s="6">
        <f>IF(B478&lt;&gt;"", "AWARD-"&amp;TEXT(ROW()-1,"0000"), "")</f>
        <v/>
      </c>
      <c r="B478" s="7" t="n"/>
      <c r="C478" s="7" t="n"/>
      <c r="D478" s="7" t="n"/>
      <c r="E478" s="8" t="n"/>
      <c r="F478" s="9" t="n"/>
      <c r="G478" s="8" t="n"/>
      <c r="H478" s="8" t="n"/>
      <c r="I478" s="8" t="n"/>
      <c r="J478" s="10">
        <f>IF(A478="",0,SUMIFS(amount_expended,cfda_key,V478))</f>
        <v/>
      </c>
      <c r="K478" s="10">
        <f>IF(G478="OTHER CLUSTER NOT LISTED ABOVE",SUMIFS(amount_expended,uniform_other_cluster_name,X478), IF(AND(OR(G478="N/A",G478=""),H478=""),0,IF(G478="STATE CLUSTER",SUMIFS(amount_expended,uniform_state_cluster_name,W478),SUMIFS(amount_expended,cluster_name,G478))))</f>
        <v/>
      </c>
      <c r="L478" s="8" t="n"/>
      <c r="M478" s="7" t="n"/>
      <c r="N478" s="8" t="n"/>
      <c r="O478" s="7" t="n"/>
      <c r="P478" s="7" t="n"/>
      <c r="Q478" s="8" t="n"/>
      <c r="R478" s="9" t="n"/>
      <c r="S478" s="8" t="n"/>
      <c r="T478" s="8" t="n"/>
      <c r="U478" s="8" t="n"/>
      <c r="V478" s="11">
        <f>IF(OR(B478="",C478=""),"",CONCATENATE(B478,".",C478))</f>
        <v/>
      </c>
      <c r="W478" s="6">
        <f>UPPER(TRIM(H478))</f>
        <v/>
      </c>
      <c r="X478" s="6">
        <f>UPPER(TRIM(I478))</f>
        <v/>
      </c>
      <c r="Y478" s="6">
        <f>IF(V478&lt;&gt;"",IFERROR(INDEX(federal_program_name_lookup,MATCH(V478,aln_lookup,0)),""),"")</f>
        <v/>
      </c>
    </row>
    <row r="479">
      <c r="A479" s="6">
        <f>IF(B479&lt;&gt;"", "AWARD-"&amp;TEXT(ROW()-1,"0000"), "")</f>
        <v/>
      </c>
      <c r="B479" s="7" t="n"/>
      <c r="C479" s="7" t="n"/>
      <c r="D479" s="7" t="n"/>
      <c r="E479" s="8" t="n"/>
      <c r="F479" s="9" t="n"/>
      <c r="G479" s="8" t="n"/>
      <c r="H479" s="8" t="n"/>
      <c r="I479" s="8" t="n"/>
      <c r="J479" s="10">
        <f>IF(A479="",0,SUMIFS(amount_expended,cfda_key,V479))</f>
        <v/>
      </c>
      <c r="K479" s="10">
        <f>IF(G479="OTHER CLUSTER NOT LISTED ABOVE",SUMIFS(amount_expended,uniform_other_cluster_name,X479), IF(AND(OR(G479="N/A",G479=""),H479=""),0,IF(G479="STATE CLUSTER",SUMIFS(amount_expended,uniform_state_cluster_name,W479),SUMIFS(amount_expended,cluster_name,G479))))</f>
        <v/>
      </c>
      <c r="L479" s="8" t="n"/>
      <c r="M479" s="7" t="n"/>
      <c r="N479" s="8" t="n"/>
      <c r="O479" s="7" t="n"/>
      <c r="P479" s="7" t="n"/>
      <c r="Q479" s="8" t="n"/>
      <c r="R479" s="9" t="n"/>
      <c r="S479" s="8" t="n"/>
      <c r="T479" s="8" t="n"/>
      <c r="U479" s="8" t="n"/>
      <c r="V479" s="11">
        <f>IF(OR(B479="",C479=""),"",CONCATENATE(B479,".",C479))</f>
        <v/>
      </c>
      <c r="W479" s="6">
        <f>UPPER(TRIM(H479))</f>
        <v/>
      </c>
      <c r="X479" s="6">
        <f>UPPER(TRIM(I479))</f>
        <v/>
      </c>
      <c r="Y479" s="6">
        <f>IF(V479&lt;&gt;"",IFERROR(INDEX(federal_program_name_lookup,MATCH(V479,aln_lookup,0)),""),"")</f>
        <v/>
      </c>
    </row>
    <row r="480">
      <c r="A480" s="6">
        <f>IF(B480&lt;&gt;"", "AWARD-"&amp;TEXT(ROW()-1,"0000"), "")</f>
        <v/>
      </c>
      <c r="B480" s="7" t="n"/>
      <c r="C480" s="7" t="n"/>
      <c r="D480" s="7" t="n"/>
      <c r="E480" s="8" t="n"/>
      <c r="F480" s="9" t="n"/>
      <c r="G480" s="8" t="n"/>
      <c r="H480" s="8" t="n"/>
      <c r="I480" s="8" t="n"/>
      <c r="J480" s="10">
        <f>IF(A480="",0,SUMIFS(amount_expended,cfda_key,V480))</f>
        <v/>
      </c>
      <c r="K480" s="10">
        <f>IF(G480="OTHER CLUSTER NOT LISTED ABOVE",SUMIFS(amount_expended,uniform_other_cluster_name,X480), IF(AND(OR(G480="N/A",G480=""),H480=""),0,IF(G480="STATE CLUSTER",SUMIFS(amount_expended,uniform_state_cluster_name,W480),SUMIFS(amount_expended,cluster_name,G480))))</f>
        <v/>
      </c>
      <c r="L480" s="8" t="n"/>
      <c r="M480" s="7" t="n"/>
      <c r="N480" s="8" t="n"/>
      <c r="O480" s="7" t="n"/>
      <c r="P480" s="7" t="n"/>
      <c r="Q480" s="8" t="n"/>
      <c r="R480" s="9" t="n"/>
      <c r="S480" s="8" t="n"/>
      <c r="T480" s="8" t="n"/>
      <c r="U480" s="8" t="n"/>
      <c r="V480" s="11">
        <f>IF(OR(B480="",C480=""),"",CONCATENATE(B480,".",C480))</f>
        <v/>
      </c>
      <c r="W480" s="6">
        <f>UPPER(TRIM(H480))</f>
        <v/>
      </c>
      <c r="X480" s="6">
        <f>UPPER(TRIM(I480))</f>
        <v/>
      </c>
      <c r="Y480" s="6">
        <f>IF(V480&lt;&gt;"",IFERROR(INDEX(federal_program_name_lookup,MATCH(V480,aln_lookup,0)),""),"")</f>
        <v/>
      </c>
    </row>
    <row r="481">
      <c r="A481" s="6">
        <f>IF(B481&lt;&gt;"", "AWARD-"&amp;TEXT(ROW()-1,"0000"), "")</f>
        <v/>
      </c>
      <c r="B481" s="7" t="n"/>
      <c r="C481" s="7" t="n"/>
      <c r="D481" s="7" t="n"/>
      <c r="E481" s="8" t="n"/>
      <c r="F481" s="9" t="n"/>
      <c r="G481" s="8" t="n"/>
      <c r="H481" s="8" t="n"/>
      <c r="I481" s="8" t="n"/>
      <c r="J481" s="10">
        <f>IF(A481="",0,SUMIFS(amount_expended,cfda_key,V481))</f>
        <v/>
      </c>
      <c r="K481" s="10">
        <f>IF(G481="OTHER CLUSTER NOT LISTED ABOVE",SUMIFS(amount_expended,uniform_other_cluster_name,X481), IF(AND(OR(G481="N/A",G481=""),H481=""),0,IF(G481="STATE CLUSTER",SUMIFS(amount_expended,uniform_state_cluster_name,W481),SUMIFS(amount_expended,cluster_name,G481))))</f>
        <v/>
      </c>
      <c r="L481" s="8" t="n"/>
      <c r="M481" s="7" t="n"/>
      <c r="N481" s="8" t="n"/>
      <c r="O481" s="7" t="n"/>
      <c r="P481" s="7" t="n"/>
      <c r="Q481" s="8" t="n"/>
      <c r="R481" s="9" t="n"/>
      <c r="S481" s="8" t="n"/>
      <c r="T481" s="8" t="n"/>
      <c r="U481" s="8" t="n"/>
      <c r="V481" s="11">
        <f>IF(OR(B481="",C481=""),"",CONCATENATE(B481,".",C481))</f>
        <v/>
      </c>
      <c r="W481" s="6">
        <f>UPPER(TRIM(H481))</f>
        <v/>
      </c>
      <c r="X481" s="6">
        <f>UPPER(TRIM(I481))</f>
        <v/>
      </c>
      <c r="Y481" s="6">
        <f>IF(V481&lt;&gt;"",IFERROR(INDEX(federal_program_name_lookup,MATCH(V481,aln_lookup,0)),""),"")</f>
        <v/>
      </c>
    </row>
    <row r="482">
      <c r="A482" s="6">
        <f>IF(B482&lt;&gt;"", "AWARD-"&amp;TEXT(ROW()-1,"0000"), "")</f>
        <v/>
      </c>
      <c r="B482" s="7" t="n"/>
      <c r="C482" s="7" t="n"/>
      <c r="D482" s="7" t="n"/>
      <c r="E482" s="8" t="n"/>
      <c r="F482" s="9" t="n"/>
      <c r="G482" s="8" t="n"/>
      <c r="H482" s="8" t="n"/>
      <c r="I482" s="8" t="n"/>
      <c r="J482" s="10">
        <f>IF(A482="",0,SUMIFS(amount_expended,cfda_key,V482))</f>
        <v/>
      </c>
      <c r="K482" s="10">
        <f>IF(G482="OTHER CLUSTER NOT LISTED ABOVE",SUMIFS(amount_expended,uniform_other_cluster_name,X482), IF(AND(OR(G482="N/A",G482=""),H482=""),0,IF(G482="STATE CLUSTER",SUMIFS(amount_expended,uniform_state_cluster_name,W482),SUMIFS(amount_expended,cluster_name,G482))))</f>
        <v/>
      </c>
      <c r="L482" s="8" t="n"/>
      <c r="M482" s="7" t="n"/>
      <c r="N482" s="8" t="n"/>
      <c r="O482" s="7" t="n"/>
      <c r="P482" s="7" t="n"/>
      <c r="Q482" s="8" t="n"/>
      <c r="R482" s="9" t="n"/>
      <c r="S482" s="8" t="n"/>
      <c r="T482" s="8" t="n"/>
      <c r="U482" s="8" t="n"/>
      <c r="V482" s="11">
        <f>IF(OR(B482="",C482=""),"",CONCATENATE(B482,".",C482))</f>
        <v/>
      </c>
      <c r="W482" s="6">
        <f>UPPER(TRIM(H482))</f>
        <v/>
      </c>
      <c r="X482" s="6">
        <f>UPPER(TRIM(I482))</f>
        <v/>
      </c>
      <c r="Y482" s="6">
        <f>IF(V482&lt;&gt;"",IFERROR(INDEX(federal_program_name_lookup,MATCH(V482,aln_lookup,0)),""),"")</f>
        <v/>
      </c>
    </row>
    <row r="483">
      <c r="A483" s="6">
        <f>IF(B483&lt;&gt;"", "AWARD-"&amp;TEXT(ROW()-1,"0000"), "")</f>
        <v/>
      </c>
      <c r="B483" s="7" t="n"/>
      <c r="C483" s="7" t="n"/>
      <c r="D483" s="7" t="n"/>
      <c r="E483" s="8" t="n"/>
      <c r="F483" s="9" t="n"/>
      <c r="G483" s="8" t="n"/>
      <c r="H483" s="8" t="n"/>
      <c r="I483" s="8" t="n"/>
      <c r="J483" s="10">
        <f>IF(A483="",0,SUMIFS(amount_expended,cfda_key,V483))</f>
        <v/>
      </c>
      <c r="K483" s="10">
        <f>IF(G483="OTHER CLUSTER NOT LISTED ABOVE",SUMIFS(amount_expended,uniform_other_cluster_name,X483), IF(AND(OR(G483="N/A",G483=""),H483=""),0,IF(G483="STATE CLUSTER",SUMIFS(amount_expended,uniform_state_cluster_name,W483),SUMIFS(amount_expended,cluster_name,G483))))</f>
        <v/>
      </c>
      <c r="L483" s="8" t="n"/>
      <c r="M483" s="7" t="n"/>
      <c r="N483" s="8" t="n"/>
      <c r="O483" s="7" t="n"/>
      <c r="P483" s="7" t="n"/>
      <c r="Q483" s="8" t="n"/>
      <c r="R483" s="9" t="n"/>
      <c r="S483" s="8" t="n"/>
      <c r="T483" s="8" t="n"/>
      <c r="U483" s="8" t="n"/>
      <c r="V483" s="11">
        <f>IF(OR(B483="",C483=""),"",CONCATENATE(B483,".",C483))</f>
        <v/>
      </c>
      <c r="W483" s="6">
        <f>UPPER(TRIM(H483))</f>
        <v/>
      </c>
      <c r="X483" s="6">
        <f>UPPER(TRIM(I483))</f>
        <v/>
      </c>
      <c r="Y483" s="6">
        <f>IF(V483&lt;&gt;"",IFERROR(INDEX(federal_program_name_lookup,MATCH(V483,aln_lookup,0)),""),"")</f>
        <v/>
      </c>
    </row>
    <row r="484">
      <c r="A484" s="6">
        <f>IF(B484&lt;&gt;"", "AWARD-"&amp;TEXT(ROW()-1,"0000"), "")</f>
        <v/>
      </c>
      <c r="B484" s="7" t="n"/>
      <c r="C484" s="7" t="n"/>
      <c r="D484" s="7" t="n"/>
      <c r="E484" s="8" t="n"/>
      <c r="F484" s="9" t="n"/>
      <c r="G484" s="8" t="n"/>
      <c r="H484" s="8" t="n"/>
      <c r="I484" s="8" t="n"/>
      <c r="J484" s="10">
        <f>IF(A484="",0,SUMIFS(amount_expended,cfda_key,V484))</f>
        <v/>
      </c>
      <c r="K484" s="10">
        <f>IF(G484="OTHER CLUSTER NOT LISTED ABOVE",SUMIFS(amount_expended,uniform_other_cluster_name,X484), IF(AND(OR(G484="N/A",G484=""),H484=""),0,IF(G484="STATE CLUSTER",SUMIFS(amount_expended,uniform_state_cluster_name,W484),SUMIFS(amount_expended,cluster_name,G484))))</f>
        <v/>
      </c>
      <c r="L484" s="8" t="n"/>
      <c r="M484" s="7" t="n"/>
      <c r="N484" s="8" t="n"/>
      <c r="O484" s="7" t="n"/>
      <c r="P484" s="7" t="n"/>
      <c r="Q484" s="8" t="n"/>
      <c r="R484" s="9" t="n"/>
      <c r="S484" s="8" t="n"/>
      <c r="T484" s="8" t="n"/>
      <c r="U484" s="8" t="n"/>
      <c r="V484" s="11">
        <f>IF(OR(B484="",C484=""),"",CONCATENATE(B484,".",C484))</f>
        <v/>
      </c>
      <c r="W484" s="6">
        <f>UPPER(TRIM(H484))</f>
        <v/>
      </c>
      <c r="X484" s="6">
        <f>UPPER(TRIM(I484))</f>
        <v/>
      </c>
      <c r="Y484" s="6">
        <f>IF(V484&lt;&gt;"",IFERROR(INDEX(federal_program_name_lookup,MATCH(V484,aln_lookup,0)),""),"")</f>
        <v/>
      </c>
    </row>
    <row r="485">
      <c r="A485" s="6">
        <f>IF(B485&lt;&gt;"", "AWARD-"&amp;TEXT(ROW()-1,"0000"), "")</f>
        <v/>
      </c>
      <c r="B485" s="7" t="n"/>
      <c r="C485" s="7" t="n"/>
      <c r="D485" s="7" t="n"/>
      <c r="E485" s="8" t="n"/>
      <c r="F485" s="9" t="n"/>
      <c r="G485" s="8" t="n"/>
      <c r="H485" s="8" t="n"/>
      <c r="I485" s="8" t="n"/>
      <c r="J485" s="10">
        <f>IF(A485="",0,SUMIFS(amount_expended,cfda_key,V485))</f>
        <v/>
      </c>
      <c r="K485" s="10">
        <f>IF(G485="OTHER CLUSTER NOT LISTED ABOVE",SUMIFS(amount_expended,uniform_other_cluster_name,X485), IF(AND(OR(G485="N/A",G485=""),H485=""),0,IF(G485="STATE CLUSTER",SUMIFS(amount_expended,uniform_state_cluster_name,W485),SUMIFS(amount_expended,cluster_name,G485))))</f>
        <v/>
      </c>
      <c r="L485" s="8" t="n"/>
      <c r="M485" s="7" t="n"/>
      <c r="N485" s="8" t="n"/>
      <c r="O485" s="7" t="n"/>
      <c r="P485" s="7" t="n"/>
      <c r="Q485" s="8" t="n"/>
      <c r="R485" s="9" t="n"/>
      <c r="S485" s="8" t="n"/>
      <c r="T485" s="8" t="n"/>
      <c r="U485" s="8" t="n"/>
      <c r="V485" s="11">
        <f>IF(OR(B485="",C485=""),"",CONCATENATE(B485,".",C485))</f>
        <v/>
      </c>
      <c r="W485" s="6">
        <f>UPPER(TRIM(H485))</f>
        <v/>
      </c>
      <c r="X485" s="6">
        <f>UPPER(TRIM(I485))</f>
        <v/>
      </c>
      <c r="Y485" s="6">
        <f>IF(V485&lt;&gt;"",IFERROR(INDEX(federal_program_name_lookup,MATCH(V485,aln_lookup,0)),""),"")</f>
        <v/>
      </c>
    </row>
    <row r="486">
      <c r="A486" s="6">
        <f>IF(B486&lt;&gt;"", "AWARD-"&amp;TEXT(ROW()-1,"0000"), "")</f>
        <v/>
      </c>
      <c r="B486" s="7" t="n"/>
      <c r="C486" s="7" t="n"/>
      <c r="D486" s="7" t="n"/>
      <c r="E486" s="8" t="n"/>
      <c r="F486" s="9" t="n"/>
      <c r="G486" s="8" t="n"/>
      <c r="H486" s="8" t="n"/>
      <c r="I486" s="8" t="n"/>
      <c r="J486" s="10">
        <f>IF(A486="",0,SUMIFS(amount_expended,cfda_key,V486))</f>
        <v/>
      </c>
      <c r="K486" s="10">
        <f>IF(G486="OTHER CLUSTER NOT LISTED ABOVE",SUMIFS(amount_expended,uniform_other_cluster_name,X486), IF(AND(OR(G486="N/A",G486=""),H486=""),0,IF(G486="STATE CLUSTER",SUMIFS(amount_expended,uniform_state_cluster_name,W486),SUMIFS(amount_expended,cluster_name,G486))))</f>
        <v/>
      </c>
      <c r="L486" s="8" t="n"/>
      <c r="M486" s="7" t="n"/>
      <c r="N486" s="8" t="n"/>
      <c r="O486" s="7" t="n"/>
      <c r="P486" s="7" t="n"/>
      <c r="Q486" s="8" t="n"/>
      <c r="R486" s="9" t="n"/>
      <c r="S486" s="8" t="n"/>
      <c r="T486" s="8" t="n"/>
      <c r="U486" s="8" t="n"/>
      <c r="V486" s="11">
        <f>IF(OR(B486="",C486=""),"",CONCATENATE(B486,".",C486))</f>
        <v/>
      </c>
      <c r="W486" s="6">
        <f>UPPER(TRIM(H486))</f>
        <v/>
      </c>
      <c r="X486" s="6">
        <f>UPPER(TRIM(I486))</f>
        <v/>
      </c>
      <c r="Y486" s="6">
        <f>IF(V486&lt;&gt;"",IFERROR(INDEX(federal_program_name_lookup,MATCH(V486,aln_lookup,0)),""),"")</f>
        <v/>
      </c>
    </row>
    <row r="487">
      <c r="A487" s="6">
        <f>IF(B487&lt;&gt;"", "AWARD-"&amp;TEXT(ROW()-1,"0000"), "")</f>
        <v/>
      </c>
      <c r="B487" s="7" t="n"/>
      <c r="C487" s="7" t="n"/>
      <c r="D487" s="7" t="n"/>
      <c r="E487" s="8" t="n"/>
      <c r="F487" s="9" t="n"/>
      <c r="G487" s="8" t="n"/>
      <c r="H487" s="8" t="n"/>
      <c r="I487" s="8" t="n"/>
      <c r="J487" s="10">
        <f>IF(A487="",0,SUMIFS(amount_expended,cfda_key,V487))</f>
        <v/>
      </c>
      <c r="K487" s="10">
        <f>IF(G487="OTHER CLUSTER NOT LISTED ABOVE",SUMIFS(amount_expended,uniform_other_cluster_name,X487), IF(AND(OR(G487="N/A",G487=""),H487=""),0,IF(G487="STATE CLUSTER",SUMIFS(amount_expended,uniform_state_cluster_name,W487),SUMIFS(amount_expended,cluster_name,G487))))</f>
        <v/>
      </c>
      <c r="L487" s="8" t="n"/>
      <c r="M487" s="7" t="n"/>
      <c r="N487" s="8" t="n"/>
      <c r="O487" s="7" t="n"/>
      <c r="P487" s="7" t="n"/>
      <c r="Q487" s="8" t="n"/>
      <c r="R487" s="9" t="n"/>
      <c r="S487" s="8" t="n"/>
      <c r="T487" s="8" t="n"/>
      <c r="U487" s="8" t="n"/>
      <c r="V487" s="11">
        <f>IF(OR(B487="",C487=""),"",CONCATENATE(B487,".",C487))</f>
        <v/>
      </c>
      <c r="W487" s="6">
        <f>UPPER(TRIM(H487))</f>
        <v/>
      </c>
      <c r="X487" s="6">
        <f>UPPER(TRIM(I487))</f>
        <v/>
      </c>
      <c r="Y487" s="6">
        <f>IF(V487&lt;&gt;"",IFERROR(INDEX(federal_program_name_lookup,MATCH(V487,aln_lookup,0)),""),"")</f>
        <v/>
      </c>
    </row>
    <row r="488">
      <c r="A488" s="6">
        <f>IF(B488&lt;&gt;"", "AWARD-"&amp;TEXT(ROW()-1,"0000"), "")</f>
        <v/>
      </c>
      <c r="B488" s="7" t="n"/>
      <c r="C488" s="7" t="n"/>
      <c r="D488" s="7" t="n"/>
      <c r="E488" s="8" t="n"/>
      <c r="F488" s="9" t="n"/>
      <c r="G488" s="8" t="n"/>
      <c r="H488" s="8" t="n"/>
      <c r="I488" s="8" t="n"/>
      <c r="J488" s="10">
        <f>IF(A488="",0,SUMIFS(amount_expended,cfda_key,V488))</f>
        <v/>
      </c>
      <c r="K488" s="10">
        <f>IF(G488="OTHER CLUSTER NOT LISTED ABOVE",SUMIFS(amount_expended,uniform_other_cluster_name,X488), IF(AND(OR(G488="N/A",G488=""),H488=""),0,IF(G488="STATE CLUSTER",SUMIFS(amount_expended,uniform_state_cluster_name,W488),SUMIFS(amount_expended,cluster_name,G488))))</f>
        <v/>
      </c>
      <c r="L488" s="8" t="n"/>
      <c r="M488" s="7" t="n"/>
      <c r="N488" s="8" t="n"/>
      <c r="O488" s="7" t="n"/>
      <c r="P488" s="7" t="n"/>
      <c r="Q488" s="8" t="n"/>
      <c r="R488" s="9" t="n"/>
      <c r="S488" s="8" t="n"/>
      <c r="T488" s="8" t="n"/>
      <c r="U488" s="8" t="n"/>
      <c r="V488" s="11">
        <f>IF(OR(B488="",C488=""),"",CONCATENATE(B488,".",C488))</f>
        <v/>
      </c>
      <c r="W488" s="6">
        <f>UPPER(TRIM(H488))</f>
        <v/>
      </c>
      <c r="X488" s="6">
        <f>UPPER(TRIM(I488))</f>
        <v/>
      </c>
      <c r="Y488" s="6">
        <f>IF(V488&lt;&gt;"",IFERROR(INDEX(federal_program_name_lookup,MATCH(V488,aln_lookup,0)),""),"")</f>
        <v/>
      </c>
    </row>
    <row r="489">
      <c r="A489" s="6">
        <f>IF(B489&lt;&gt;"", "AWARD-"&amp;TEXT(ROW()-1,"0000"), "")</f>
        <v/>
      </c>
      <c r="B489" s="7" t="n"/>
      <c r="C489" s="7" t="n"/>
      <c r="D489" s="7" t="n"/>
      <c r="E489" s="8" t="n"/>
      <c r="F489" s="9" t="n"/>
      <c r="G489" s="8" t="n"/>
      <c r="H489" s="8" t="n"/>
      <c r="I489" s="8" t="n"/>
      <c r="J489" s="10">
        <f>IF(A489="",0,SUMIFS(amount_expended,cfda_key,V489))</f>
        <v/>
      </c>
      <c r="K489" s="10">
        <f>IF(G489="OTHER CLUSTER NOT LISTED ABOVE",SUMIFS(amount_expended,uniform_other_cluster_name,X489), IF(AND(OR(G489="N/A",G489=""),H489=""),0,IF(G489="STATE CLUSTER",SUMIFS(amount_expended,uniform_state_cluster_name,W489),SUMIFS(amount_expended,cluster_name,G489))))</f>
        <v/>
      </c>
      <c r="L489" s="8" t="n"/>
      <c r="M489" s="7" t="n"/>
      <c r="N489" s="8" t="n"/>
      <c r="O489" s="7" t="n"/>
      <c r="P489" s="7" t="n"/>
      <c r="Q489" s="8" t="n"/>
      <c r="R489" s="9" t="n"/>
      <c r="S489" s="8" t="n"/>
      <c r="T489" s="8" t="n"/>
      <c r="U489" s="8" t="n"/>
      <c r="V489" s="11">
        <f>IF(OR(B489="",C489=""),"",CONCATENATE(B489,".",C489))</f>
        <v/>
      </c>
      <c r="W489" s="6">
        <f>UPPER(TRIM(H489))</f>
        <v/>
      </c>
      <c r="X489" s="6">
        <f>UPPER(TRIM(I489))</f>
        <v/>
      </c>
      <c r="Y489" s="6">
        <f>IF(V489&lt;&gt;"",IFERROR(INDEX(federal_program_name_lookup,MATCH(V489,aln_lookup,0)),""),"")</f>
        <v/>
      </c>
    </row>
    <row r="490">
      <c r="A490" s="6">
        <f>IF(B490&lt;&gt;"", "AWARD-"&amp;TEXT(ROW()-1,"0000"), "")</f>
        <v/>
      </c>
      <c r="B490" s="7" t="n"/>
      <c r="C490" s="7" t="n"/>
      <c r="D490" s="7" t="n"/>
      <c r="E490" s="8" t="n"/>
      <c r="F490" s="9" t="n"/>
      <c r="G490" s="8" t="n"/>
      <c r="H490" s="8" t="n"/>
      <c r="I490" s="8" t="n"/>
      <c r="J490" s="10">
        <f>IF(A490="",0,SUMIFS(amount_expended,cfda_key,V490))</f>
        <v/>
      </c>
      <c r="K490" s="10">
        <f>IF(G490="OTHER CLUSTER NOT LISTED ABOVE",SUMIFS(amount_expended,uniform_other_cluster_name,X490), IF(AND(OR(G490="N/A",G490=""),H490=""),0,IF(G490="STATE CLUSTER",SUMIFS(amount_expended,uniform_state_cluster_name,W490),SUMIFS(amount_expended,cluster_name,G490))))</f>
        <v/>
      </c>
      <c r="L490" s="8" t="n"/>
      <c r="M490" s="7" t="n"/>
      <c r="N490" s="8" t="n"/>
      <c r="O490" s="7" t="n"/>
      <c r="P490" s="7" t="n"/>
      <c r="Q490" s="8" t="n"/>
      <c r="R490" s="9" t="n"/>
      <c r="S490" s="8" t="n"/>
      <c r="T490" s="8" t="n"/>
      <c r="U490" s="8" t="n"/>
      <c r="V490" s="11">
        <f>IF(OR(B490="",C490=""),"",CONCATENATE(B490,".",C490))</f>
        <v/>
      </c>
      <c r="W490" s="6">
        <f>UPPER(TRIM(H490))</f>
        <v/>
      </c>
      <c r="X490" s="6">
        <f>UPPER(TRIM(I490))</f>
        <v/>
      </c>
      <c r="Y490" s="6">
        <f>IF(V490&lt;&gt;"",IFERROR(INDEX(federal_program_name_lookup,MATCH(V490,aln_lookup,0)),""),"")</f>
        <v/>
      </c>
    </row>
    <row r="491">
      <c r="A491" s="6">
        <f>IF(B491&lt;&gt;"", "AWARD-"&amp;TEXT(ROW()-1,"0000"), "")</f>
        <v/>
      </c>
      <c r="B491" s="7" t="n"/>
      <c r="C491" s="7" t="n"/>
      <c r="D491" s="7" t="n"/>
      <c r="E491" s="8" t="n"/>
      <c r="F491" s="9" t="n"/>
      <c r="G491" s="8" t="n"/>
      <c r="H491" s="8" t="n"/>
      <c r="I491" s="8" t="n"/>
      <c r="J491" s="10">
        <f>IF(A491="",0,SUMIFS(amount_expended,cfda_key,V491))</f>
        <v/>
      </c>
      <c r="K491" s="10">
        <f>IF(G491="OTHER CLUSTER NOT LISTED ABOVE",SUMIFS(amount_expended,uniform_other_cluster_name,X491), IF(AND(OR(G491="N/A",G491=""),H491=""),0,IF(G491="STATE CLUSTER",SUMIFS(amount_expended,uniform_state_cluster_name,W491),SUMIFS(amount_expended,cluster_name,G491))))</f>
        <v/>
      </c>
      <c r="L491" s="8" t="n"/>
      <c r="M491" s="7" t="n"/>
      <c r="N491" s="8" t="n"/>
      <c r="O491" s="7" t="n"/>
      <c r="P491" s="7" t="n"/>
      <c r="Q491" s="8" t="n"/>
      <c r="R491" s="9" t="n"/>
      <c r="S491" s="8" t="n"/>
      <c r="T491" s="8" t="n"/>
      <c r="U491" s="8" t="n"/>
      <c r="V491" s="11">
        <f>IF(OR(B491="",C491=""),"",CONCATENATE(B491,".",C491))</f>
        <v/>
      </c>
      <c r="W491" s="6">
        <f>UPPER(TRIM(H491))</f>
        <v/>
      </c>
      <c r="X491" s="6">
        <f>UPPER(TRIM(I491))</f>
        <v/>
      </c>
      <c r="Y491" s="6">
        <f>IF(V491&lt;&gt;"",IFERROR(INDEX(federal_program_name_lookup,MATCH(V491,aln_lookup,0)),""),"")</f>
        <v/>
      </c>
    </row>
    <row r="492">
      <c r="A492" s="6">
        <f>IF(B492&lt;&gt;"", "AWARD-"&amp;TEXT(ROW()-1,"0000"), "")</f>
        <v/>
      </c>
      <c r="B492" s="7" t="n"/>
      <c r="C492" s="7" t="n"/>
      <c r="D492" s="7" t="n"/>
      <c r="E492" s="8" t="n"/>
      <c r="F492" s="9" t="n"/>
      <c r="G492" s="8" t="n"/>
      <c r="H492" s="8" t="n"/>
      <c r="I492" s="8" t="n"/>
      <c r="J492" s="10">
        <f>IF(A492="",0,SUMIFS(amount_expended,cfda_key,V492))</f>
        <v/>
      </c>
      <c r="K492" s="10">
        <f>IF(G492="OTHER CLUSTER NOT LISTED ABOVE",SUMIFS(amount_expended,uniform_other_cluster_name,X492), IF(AND(OR(G492="N/A",G492=""),H492=""),0,IF(G492="STATE CLUSTER",SUMIFS(amount_expended,uniform_state_cluster_name,W492),SUMIFS(amount_expended,cluster_name,G492))))</f>
        <v/>
      </c>
      <c r="L492" s="8" t="n"/>
      <c r="M492" s="7" t="n"/>
      <c r="N492" s="8" t="n"/>
      <c r="O492" s="7" t="n"/>
      <c r="P492" s="7" t="n"/>
      <c r="Q492" s="8" t="n"/>
      <c r="R492" s="9" t="n"/>
      <c r="S492" s="8" t="n"/>
      <c r="T492" s="8" t="n"/>
      <c r="U492" s="8" t="n"/>
      <c r="V492" s="11">
        <f>IF(OR(B492="",C492=""),"",CONCATENATE(B492,".",C492))</f>
        <v/>
      </c>
      <c r="W492" s="6">
        <f>UPPER(TRIM(H492))</f>
        <v/>
      </c>
      <c r="X492" s="6">
        <f>UPPER(TRIM(I492))</f>
        <v/>
      </c>
      <c r="Y492" s="6">
        <f>IF(V492&lt;&gt;"",IFERROR(INDEX(federal_program_name_lookup,MATCH(V492,aln_lookup,0)),""),"")</f>
        <v/>
      </c>
    </row>
    <row r="493">
      <c r="A493" s="6">
        <f>IF(B493&lt;&gt;"", "AWARD-"&amp;TEXT(ROW()-1,"0000"), "")</f>
        <v/>
      </c>
      <c r="B493" s="7" t="n"/>
      <c r="C493" s="7" t="n"/>
      <c r="D493" s="7" t="n"/>
      <c r="E493" s="8" t="n"/>
      <c r="F493" s="9" t="n"/>
      <c r="G493" s="8" t="n"/>
      <c r="H493" s="8" t="n"/>
      <c r="I493" s="8" t="n"/>
      <c r="J493" s="10">
        <f>IF(A493="",0,SUMIFS(amount_expended,cfda_key,V493))</f>
        <v/>
      </c>
      <c r="K493" s="10">
        <f>IF(G493="OTHER CLUSTER NOT LISTED ABOVE",SUMIFS(amount_expended,uniform_other_cluster_name,X493), IF(AND(OR(G493="N/A",G493=""),H493=""),0,IF(G493="STATE CLUSTER",SUMIFS(amount_expended,uniform_state_cluster_name,W493),SUMIFS(amount_expended,cluster_name,G493))))</f>
        <v/>
      </c>
      <c r="L493" s="8" t="n"/>
      <c r="M493" s="7" t="n"/>
      <c r="N493" s="8" t="n"/>
      <c r="O493" s="7" t="n"/>
      <c r="P493" s="7" t="n"/>
      <c r="Q493" s="8" t="n"/>
      <c r="R493" s="9" t="n"/>
      <c r="S493" s="8" t="n"/>
      <c r="T493" s="8" t="n"/>
      <c r="U493" s="8" t="n"/>
      <c r="V493" s="11">
        <f>IF(OR(B493="",C493=""),"",CONCATENATE(B493,".",C493))</f>
        <v/>
      </c>
      <c r="W493" s="6">
        <f>UPPER(TRIM(H493))</f>
        <v/>
      </c>
      <c r="X493" s="6">
        <f>UPPER(TRIM(I493))</f>
        <v/>
      </c>
      <c r="Y493" s="6">
        <f>IF(V493&lt;&gt;"",IFERROR(INDEX(federal_program_name_lookup,MATCH(V493,aln_lookup,0)),""),"")</f>
        <v/>
      </c>
    </row>
    <row r="494">
      <c r="A494" s="6">
        <f>IF(B494&lt;&gt;"", "AWARD-"&amp;TEXT(ROW()-1,"0000"), "")</f>
        <v/>
      </c>
      <c r="B494" s="7" t="n"/>
      <c r="C494" s="7" t="n"/>
      <c r="D494" s="7" t="n"/>
      <c r="E494" s="8" t="n"/>
      <c r="F494" s="9" t="n"/>
      <c r="G494" s="8" t="n"/>
      <c r="H494" s="8" t="n"/>
      <c r="I494" s="8" t="n"/>
      <c r="J494" s="10">
        <f>IF(A494="",0,SUMIFS(amount_expended,cfda_key,V494))</f>
        <v/>
      </c>
      <c r="K494" s="10">
        <f>IF(G494="OTHER CLUSTER NOT LISTED ABOVE",SUMIFS(amount_expended,uniform_other_cluster_name,X494), IF(AND(OR(G494="N/A",G494=""),H494=""),0,IF(G494="STATE CLUSTER",SUMIFS(amount_expended,uniform_state_cluster_name,W494),SUMIFS(amount_expended,cluster_name,G494))))</f>
        <v/>
      </c>
      <c r="L494" s="8" t="n"/>
      <c r="M494" s="7" t="n"/>
      <c r="N494" s="8" t="n"/>
      <c r="O494" s="7" t="n"/>
      <c r="P494" s="7" t="n"/>
      <c r="Q494" s="8" t="n"/>
      <c r="R494" s="9" t="n"/>
      <c r="S494" s="8" t="n"/>
      <c r="T494" s="8" t="n"/>
      <c r="U494" s="8" t="n"/>
      <c r="V494" s="11">
        <f>IF(OR(B494="",C494=""),"",CONCATENATE(B494,".",C494))</f>
        <v/>
      </c>
      <c r="W494" s="6">
        <f>UPPER(TRIM(H494))</f>
        <v/>
      </c>
      <c r="X494" s="6">
        <f>UPPER(TRIM(I494))</f>
        <v/>
      </c>
      <c r="Y494" s="6">
        <f>IF(V494&lt;&gt;"",IFERROR(INDEX(federal_program_name_lookup,MATCH(V494,aln_lookup,0)),""),"")</f>
        <v/>
      </c>
    </row>
    <row r="495">
      <c r="A495" s="6">
        <f>IF(B495&lt;&gt;"", "AWARD-"&amp;TEXT(ROW()-1,"0000"), "")</f>
        <v/>
      </c>
      <c r="B495" s="7" t="n"/>
      <c r="C495" s="7" t="n"/>
      <c r="D495" s="7" t="n"/>
      <c r="E495" s="8" t="n"/>
      <c r="F495" s="9" t="n"/>
      <c r="G495" s="8" t="n"/>
      <c r="H495" s="8" t="n"/>
      <c r="I495" s="8" t="n"/>
      <c r="J495" s="10">
        <f>IF(A495="",0,SUMIFS(amount_expended,cfda_key,V495))</f>
        <v/>
      </c>
      <c r="K495" s="10">
        <f>IF(G495="OTHER CLUSTER NOT LISTED ABOVE",SUMIFS(amount_expended,uniform_other_cluster_name,X495), IF(AND(OR(G495="N/A",G495=""),H495=""),0,IF(G495="STATE CLUSTER",SUMIFS(amount_expended,uniform_state_cluster_name,W495),SUMIFS(amount_expended,cluster_name,G495))))</f>
        <v/>
      </c>
      <c r="L495" s="8" t="n"/>
      <c r="M495" s="7" t="n"/>
      <c r="N495" s="8" t="n"/>
      <c r="O495" s="7" t="n"/>
      <c r="P495" s="7" t="n"/>
      <c r="Q495" s="8" t="n"/>
      <c r="R495" s="9" t="n"/>
      <c r="S495" s="8" t="n"/>
      <c r="T495" s="8" t="n"/>
      <c r="U495" s="8" t="n"/>
      <c r="V495" s="11">
        <f>IF(OR(B495="",C495=""),"",CONCATENATE(B495,".",C495))</f>
        <v/>
      </c>
      <c r="W495" s="6">
        <f>UPPER(TRIM(H495))</f>
        <v/>
      </c>
      <c r="X495" s="6">
        <f>UPPER(TRIM(I495))</f>
        <v/>
      </c>
      <c r="Y495" s="6">
        <f>IF(V495&lt;&gt;"",IFERROR(INDEX(federal_program_name_lookup,MATCH(V495,aln_lookup,0)),""),"")</f>
        <v/>
      </c>
    </row>
    <row r="496">
      <c r="A496" s="6">
        <f>IF(B496&lt;&gt;"", "AWARD-"&amp;TEXT(ROW()-1,"0000"), "")</f>
        <v/>
      </c>
      <c r="B496" s="7" t="n"/>
      <c r="C496" s="7" t="n"/>
      <c r="D496" s="7" t="n"/>
      <c r="E496" s="8" t="n"/>
      <c r="F496" s="9" t="n"/>
      <c r="G496" s="8" t="n"/>
      <c r="H496" s="8" t="n"/>
      <c r="I496" s="8" t="n"/>
      <c r="J496" s="10">
        <f>IF(A496="",0,SUMIFS(amount_expended,cfda_key,V496))</f>
        <v/>
      </c>
      <c r="K496" s="10">
        <f>IF(G496="OTHER CLUSTER NOT LISTED ABOVE",SUMIFS(amount_expended,uniform_other_cluster_name,X496), IF(AND(OR(G496="N/A",G496=""),H496=""),0,IF(G496="STATE CLUSTER",SUMIFS(amount_expended,uniform_state_cluster_name,W496),SUMIFS(amount_expended,cluster_name,G496))))</f>
        <v/>
      </c>
      <c r="L496" s="8" t="n"/>
      <c r="M496" s="7" t="n"/>
      <c r="N496" s="8" t="n"/>
      <c r="O496" s="7" t="n"/>
      <c r="P496" s="7" t="n"/>
      <c r="Q496" s="8" t="n"/>
      <c r="R496" s="9" t="n"/>
      <c r="S496" s="8" t="n"/>
      <c r="T496" s="8" t="n"/>
      <c r="U496" s="8" t="n"/>
      <c r="V496" s="11">
        <f>IF(OR(B496="",C496=""),"",CONCATENATE(B496,".",C496))</f>
        <v/>
      </c>
      <c r="W496" s="6">
        <f>UPPER(TRIM(H496))</f>
        <v/>
      </c>
      <c r="X496" s="6">
        <f>UPPER(TRIM(I496))</f>
        <v/>
      </c>
      <c r="Y496" s="6">
        <f>IF(V496&lt;&gt;"",IFERROR(INDEX(federal_program_name_lookup,MATCH(V496,aln_lookup,0)),""),"")</f>
        <v/>
      </c>
    </row>
    <row r="497">
      <c r="A497" s="6">
        <f>IF(B497&lt;&gt;"", "AWARD-"&amp;TEXT(ROW()-1,"0000"), "")</f>
        <v/>
      </c>
      <c r="B497" s="7" t="n"/>
      <c r="C497" s="7" t="n"/>
      <c r="D497" s="7" t="n"/>
      <c r="E497" s="8" t="n"/>
      <c r="F497" s="9" t="n"/>
      <c r="G497" s="8" t="n"/>
      <c r="H497" s="8" t="n"/>
      <c r="I497" s="8" t="n"/>
      <c r="J497" s="10">
        <f>IF(A497="",0,SUMIFS(amount_expended,cfda_key,V497))</f>
        <v/>
      </c>
      <c r="K497" s="10">
        <f>IF(G497="OTHER CLUSTER NOT LISTED ABOVE",SUMIFS(amount_expended,uniform_other_cluster_name,X497), IF(AND(OR(G497="N/A",G497=""),H497=""),0,IF(G497="STATE CLUSTER",SUMIFS(amount_expended,uniform_state_cluster_name,W497),SUMIFS(amount_expended,cluster_name,G497))))</f>
        <v/>
      </c>
      <c r="L497" s="8" t="n"/>
      <c r="M497" s="7" t="n"/>
      <c r="N497" s="8" t="n"/>
      <c r="O497" s="7" t="n"/>
      <c r="P497" s="7" t="n"/>
      <c r="Q497" s="8" t="n"/>
      <c r="R497" s="9" t="n"/>
      <c r="S497" s="8" t="n"/>
      <c r="T497" s="8" t="n"/>
      <c r="U497" s="8" t="n"/>
      <c r="V497" s="11">
        <f>IF(OR(B497="",C497=""),"",CONCATENATE(B497,".",C497))</f>
        <v/>
      </c>
      <c r="W497" s="6">
        <f>UPPER(TRIM(H497))</f>
        <v/>
      </c>
      <c r="X497" s="6">
        <f>UPPER(TRIM(I497))</f>
        <v/>
      </c>
      <c r="Y497" s="6">
        <f>IF(V497&lt;&gt;"",IFERROR(INDEX(federal_program_name_lookup,MATCH(V497,aln_lookup,0)),""),"")</f>
        <v/>
      </c>
    </row>
    <row r="498">
      <c r="A498" s="6">
        <f>IF(B498&lt;&gt;"", "AWARD-"&amp;TEXT(ROW()-1,"0000"), "")</f>
        <v/>
      </c>
      <c r="B498" s="7" t="n"/>
      <c r="C498" s="7" t="n"/>
      <c r="D498" s="7" t="n"/>
      <c r="E498" s="8" t="n"/>
      <c r="F498" s="9" t="n"/>
      <c r="G498" s="8" t="n"/>
      <c r="H498" s="8" t="n"/>
      <c r="I498" s="8" t="n"/>
      <c r="J498" s="10">
        <f>IF(A498="",0,SUMIFS(amount_expended,cfda_key,V498))</f>
        <v/>
      </c>
      <c r="K498" s="10">
        <f>IF(G498="OTHER CLUSTER NOT LISTED ABOVE",SUMIFS(amount_expended,uniform_other_cluster_name,X498), IF(AND(OR(G498="N/A",G498=""),H498=""),0,IF(G498="STATE CLUSTER",SUMIFS(amount_expended,uniform_state_cluster_name,W498),SUMIFS(amount_expended,cluster_name,G498))))</f>
        <v/>
      </c>
      <c r="L498" s="8" t="n"/>
      <c r="M498" s="7" t="n"/>
      <c r="N498" s="8" t="n"/>
      <c r="O498" s="7" t="n"/>
      <c r="P498" s="7" t="n"/>
      <c r="Q498" s="8" t="n"/>
      <c r="R498" s="9" t="n"/>
      <c r="S498" s="8" t="n"/>
      <c r="T498" s="8" t="n"/>
      <c r="U498" s="8" t="n"/>
      <c r="V498" s="11">
        <f>IF(OR(B498="",C498=""),"",CONCATENATE(B498,".",C498))</f>
        <v/>
      </c>
      <c r="W498" s="6">
        <f>UPPER(TRIM(H498))</f>
        <v/>
      </c>
      <c r="X498" s="6">
        <f>UPPER(TRIM(I498))</f>
        <v/>
      </c>
      <c r="Y498" s="6">
        <f>IF(V498&lt;&gt;"",IFERROR(INDEX(federal_program_name_lookup,MATCH(V498,aln_lookup,0)),""),"")</f>
        <v/>
      </c>
    </row>
    <row r="499">
      <c r="A499" s="6">
        <f>IF(B499&lt;&gt;"", "AWARD-"&amp;TEXT(ROW()-1,"0000"), "")</f>
        <v/>
      </c>
      <c r="B499" s="7" t="n"/>
      <c r="C499" s="7" t="n"/>
      <c r="D499" s="7" t="n"/>
      <c r="E499" s="8" t="n"/>
      <c r="F499" s="9" t="n"/>
      <c r="G499" s="8" t="n"/>
      <c r="H499" s="8" t="n"/>
      <c r="I499" s="8" t="n"/>
      <c r="J499" s="10">
        <f>IF(A499="",0,SUMIFS(amount_expended,cfda_key,V499))</f>
        <v/>
      </c>
      <c r="K499" s="10">
        <f>IF(G499="OTHER CLUSTER NOT LISTED ABOVE",SUMIFS(amount_expended,uniform_other_cluster_name,X499), IF(AND(OR(G499="N/A",G499=""),H499=""),0,IF(G499="STATE CLUSTER",SUMIFS(amount_expended,uniform_state_cluster_name,W499),SUMIFS(amount_expended,cluster_name,G499))))</f>
        <v/>
      </c>
      <c r="L499" s="8" t="n"/>
      <c r="M499" s="7" t="n"/>
      <c r="N499" s="8" t="n"/>
      <c r="O499" s="7" t="n"/>
      <c r="P499" s="7" t="n"/>
      <c r="Q499" s="8" t="n"/>
      <c r="R499" s="9" t="n"/>
      <c r="S499" s="8" t="n"/>
      <c r="T499" s="8" t="n"/>
      <c r="U499" s="8" t="n"/>
      <c r="V499" s="11">
        <f>IF(OR(B499="",C499=""),"",CONCATENATE(B499,".",C499))</f>
        <v/>
      </c>
      <c r="W499" s="6">
        <f>UPPER(TRIM(H499))</f>
        <v/>
      </c>
      <c r="X499" s="6">
        <f>UPPER(TRIM(I499))</f>
        <v/>
      </c>
      <c r="Y499" s="6">
        <f>IF(V499&lt;&gt;"",IFERROR(INDEX(federal_program_name_lookup,MATCH(V499,aln_lookup,0)),""),"")</f>
        <v/>
      </c>
    </row>
    <row r="500">
      <c r="A500" s="6">
        <f>IF(B500&lt;&gt;"", "AWARD-"&amp;TEXT(ROW()-1,"0000"), "")</f>
        <v/>
      </c>
      <c r="B500" s="7" t="n"/>
      <c r="C500" s="7" t="n"/>
      <c r="D500" s="7" t="n"/>
      <c r="E500" s="8" t="n"/>
      <c r="F500" s="9" t="n"/>
      <c r="G500" s="8" t="n"/>
      <c r="H500" s="8" t="n"/>
      <c r="I500" s="8" t="n"/>
      <c r="J500" s="10">
        <f>IF(A500="",0,SUMIFS(amount_expended,cfda_key,V500))</f>
        <v/>
      </c>
      <c r="K500" s="10">
        <f>IF(G500="OTHER CLUSTER NOT LISTED ABOVE",SUMIFS(amount_expended,uniform_other_cluster_name,X500), IF(AND(OR(G500="N/A",G500=""),H500=""),0,IF(G500="STATE CLUSTER",SUMIFS(amount_expended,uniform_state_cluster_name,W500),SUMIFS(amount_expended,cluster_name,G500))))</f>
        <v/>
      </c>
      <c r="L500" s="8" t="n"/>
      <c r="M500" s="7" t="n"/>
      <c r="N500" s="8" t="n"/>
      <c r="O500" s="7" t="n"/>
      <c r="P500" s="7" t="n"/>
      <c r="Q500" s="8" t="n"/>
      <c r="R500" s="9" t="n"/>
      <c r="S500" s="8" t="n"/>
      <c r="T500" s="8" t="n"/>
      <c r="U500" s="8" t="n"/>
      <c r="V500" s="11">
        <f>IF(OR(B500="",C500=""),"",CONCATENATE(B500,".",C500))</f>
        <v/>
      </c>
      <c r="W500" s="6">
        <f>UPPER(TRIM(H500))</f>
        <v/>
      </c>
      <c r="X500" s="6">
        <f>UPPER(TRIM(I500))</f>
        <v/>
      </c>
      <c r="Y500" s="6">
        <f>IF(V500&lt;&gt;"",IFERROR(INDEX(federal_program_name_lookup,MATCH(V500,aln_lookup,0)),""),"")</f>
        <v/>
      </c>
    </row>
    <row r="501">
      <c r="A501" s="6">
        <f>IF(B501&lt;&gt;"", "AWARD-"&amp;TEXT(ROW()-1,"0000"), "")</f>
        <v/>
      </c>
      <c r="B501" s="7" t="n"/>
      <c r="C501" s="7" t="n"/>
      <c r="D501" s="7" t="n"/>
      <c r="E501" s="8" t="n"/>
      <c r="F501" s="9" t="n"/>
      <c r="G501" s="8" t="n"/>
      <c r="H501" s="8" t="n"/>
      <c r="I501" s="8" t="n"/>
      <c r="J501" s="10">
        <f>IF(A501="",0,SUMIFS(amount_expended,cfda_key,V501))</f>
        <v/>
      </c>
      <c r="K501" s="10">
        <f>IF(G501="OTHER CLUSTER NOT LISTED ABOVE",SUMIFS(amount_expended,uniform_other_cluster_name,X501), IF(AND(OR(G501="N/A",G501=""),H501=""),0,IF(G501="STATE CLUSTER",SUMIFS(amount_expended,uniform_state_cluster_name,W501),SUMIFS(amount_expended,cluster_name,G501))))</f>
        <v/>
      </c>
      <c r="L501" s="8" t="n"/>
      <c r="M501" s="7" t="n"/>
      <c r="N501" s="8" t="n"/>
      <c r="O501" s="7" t="n"/>
      <c r="P501" s="7" t="n"/>
      <c r="Q501" s="8" t="n"/>
      <c r="R501" s="9" t="n"/>
      <c r="S501" s="8" t="n"/>
      <c r="T501" s="8" t="n"/>
      <c r="U501" s="8" t="n"/>
      <c r="V501" s="11">
        <f>IF(OR(B501="",C501=""),"",CONCATENATE(B501,".",C501))</f>
        <v/>
      </c>
      <c r="W501" s="6">
        <f>UPPER(TRIM(H501))</f>
        <v/>
      </c>
      <c r="X501" s="6">
        <f>UPPER(TRIM(I501))</f>
        <v/>
      </c>
      <c r="Y501" s="6">
        <f>IF(V501&lt;&gt;"",IFERROR(INDEX(federal_program_name_lookup,MATCH(V501,aln_lookup,0)),""),"")</f>
        <v/>
      </c>
    </row>
    <row r="502">
      <c r="A502" s="6">
        <f>IF(B502&lt;&gt;"", "AWARD-"&amp;TEXT(ROW()-1,"0000"), "")</f>
        <v/>
      </c>
      <c r="B502" s="7" t="n"/>
      <c r="C502" s="7" t="n"/>
      <c r="D502" s="7" t="n"/>
      <c r="E502" s="8" t="n"/>
      <c r="F502" s="9" t="n"/>
      <c r="G502" s="8" t="n"/>
      <c r="H502" s="8" t="n"/>
      <c r="I502" s="8" t="n"/>
      <c r="J502" s="10">
        <f>IF(A502="",0,SUMIFS(amount_expended,cfda_key,V502))</f>
        <v/>
      </c>
      <c r="K502" s="10">
        <f>IF(G502="OTHER CLUSTER NOT LISTED ABOVE",SUMIFS(amount_expended,uniform_other_cluster_name,X502), IF(AND(OR(G502="N/A",G502=""),H502=""),0,IF(G502="STATE CLUSTER",SUMIFS(amount_expended,uniform_state_cluster_name,W502),SUMIFS(amount_expended,cluster_name,G502))))</f>
        <v/>
      </c>
      <c r="L502" s="8" t="n"/>
      <c r="M502" s="7" t="n"/>
      <c r="N502" s="8" t="n"/>
      <c r="O502" s="7" t="n"/>
      <c r="P502" s="7" t="n"/>
      <c r="Q502" s="8" t="n"/>
      <c r="R502" s="9" t="n"/>
      <c r="S502" s="8" t="n"/>
      <c r="T502" s="8" t="n"/>
      <c r="U502" s="8" t="n"/>
      <c r="V502" s="11">
        <f>IF(OR(B502="",C502=""),"",CONCATENATE(B502,".",C502))</f>
        <v/>
      </c>
      <c r="W502" s="6">
        <f>UPPER(TRIM(H502))</f>
        <v/>
      </c>
      <c r="X502" s="6">
        <f>UPPER(TRIM(I502))</f>
        <v/>
      </c>
      <c r="Y502" s="6">
        <f>IF(V502&lt;&gt;"",IFERROR(INDEX(federal_program_name_lookup,MATCH(V502,aln_lookup,0)),""),"")</f>
        <v/>
      </c>
    </row>
    <row r="503">
      <c r="A503" s="6">
        <f>IF(B503&lt;&gt;"", "AWARD-"&amp;TEXT(ROW()-1,"0000"), "")</f>
        <v/>
      </c>
      <c r="B503" s="7" t="n"/>
      <c r="C503" s="7" t="n"/>
      <c r="D503" s="7" t="n"/>
      <c r="E503" s="8" t="n"/>
      <c r="F503" s="9" t="n"/>
      <c r="G503" s="8" t="n"/>
      <c r="H503" s="8" t="n"/>
      <c r="I503" s="8" t="n"/>
      <c r="J503" s="10">
        <f>IF(A503="",0,SUMIFS(amount_expended,cfda_key,V503))</f>
        <v/>
      </c>
      <c r="K503" s="10">
        <f>IF(G503="OTHER CLUSTER NOT LISTED ABOVE",SUMIFS(amount_expended,uniform_other_cluster_name,X503), IF(AND(OR(G503="N/A",G503=""),H503=""),0,IF(G503="STATE CLUSTER",SUMIFS(amount_expended,uniform_state_cluster_name,W503),SUMIFS(amount_expended,cluster_name,G503))))</f>
        <v/>
      </c>
      <c r="L503" s="8" t="n"/>
      <c r="M503" s="7" t="n"/>
      <c r="N503" s="8" t="n"/>
      <c r="O503" s="7" t="n"/>
      <c r="P503" s="7" t="n"/>
      <c r="Q503" s="8" t="n"/>
      <c r="R503" s="9" t="n"/>
      <c r="S503" s="8" t="n"/>
      <c r="T503" s="8" t="n"/>
      <c r="U503" s="8" t="n"/>
      <c r="V503" s="11">
        <f>IF(OR(B503="",C503=""),"",CONCATENATE(B503,".",C503))</f>
        <v/>
      </c>
      <c r="W503" s="6">
        <f>UPPER(TRIM(H503))</f>
        <v/>
      </c>
      <c r="X503" s="6">
        <f>UPPER(TRIM(I503))</f>
        <v/>
      </c>
      <c r="Y503" s="6">
        <f>IF(V503&lt;&gt;"",IFERROR(INDEX(federal_program_name_lookup,MATCH(V503,aln_lookup,0)),""),"")</f>
        <v/>
      </c>
    </row>
    <row r="504">
      <c r="A504" s="6">
        <f>IF(B504&lt;&gt;"", "AWARD-"&amp;TEXT(ROW()-1,"0000"), "")</f>
        <v/>
      </c>
      <c r="B504" s="7" t="n"/>
      <c r="C504" s="7" t="n"/>
      <c r="D504" s="7" t="n"/>
      <c r="E504" s="8" t="n"/>
      <c r="F504" s="9" t="n"/>
      <c r="G504" s="8" t="n"/>
      <c r="H504" s="8" t="n"/>
      <c r="I504" s="8" t="n"/>
      <c r="J504" s="10">
        <f>IF(A504="",0,SUMIFS(amount_expended,cfda_key,V504))</f>
        <v/>
      </c>
      <c r="K504" s="10">
        <f>IF(G504="OTHER CLUSTER NOT LISTED ABOVE",SUMIFS(amount_expended,uniform_other_cluster_name,X504), IF(AND(OR(G504="N/A",G504=""),H504=""),0,IF(G504="STATE CLUSTER",SUMIFS(amount_expended,uniform_state_cluster_name,W504),SUMIFS(amount_expended,cluster_name,G504))))</f>
        <v/>
      </c>
      <c r="L504" s="8" t="n"/>
      <c r="M504" s="7" t="n"/>
      <c r="N504" s="8" t="n"/>
      <c r="O504" s="7" t="n"/>
      <c r="P504" s="7" t="n"/>
      <c r="Q504" s="8" t="n"/>
      <c r="R504" s="9" t="n"/>
      <c r="S504" s="8" t="n"/>
      <c r="T504" s="8" t="n"/>
      <c r="U504" s="8" t="n"/>
      <c r="V504" s="11">
        <f>IF(OR(B504="",C504=""),"",CONCATENATE(B504,".",C504))</f>
        <v/>
      </c>
      <c r="W504" s="6">
        <f>UPPER(TRIM(H504))</f>
        <v/>
      </c>
      <c r="X504" s="6">
        <f>UPPER(TRIM(I504))</f>
        <v/>
      </c>
      <c r="Y504" s="6">
        <f>IF(V504&lt;&gt;"",IFERROR(INDEX(federal_program_name_lookup,MATCH(V504,aln_lookup,0)),""),"")</f>
        <v/>
      </c>
    </row>
    <row r="505">
      <c r="A505" s="6">
        <f>IF(B505&lt;&gt;"", "AWARD-"&amp;TEXT(ROW()-1,"0000"), "")</f>
        <v/>
      </c>
      <c r="B505" s="7" t="n"/>
      <c r="C505" s="7" t="n"/>
      <c r="D505" s="7" t="n"/>
      <c r="E505" s="8" t="n"/>
      <c r="F505" s="9" t="n"/>
      <c r="G505" s="8" t="n"/>
      <c r="H505" s="8" t="n"/>
      <c r="I505" s="8" t="n"/>
      <c r="J505" s="10">
        <f>IF(A505="",0,SUMIFS(amount_expended,cfda_key,V505))</f>
        <v/>
      </c>
      <c r="K505" s="10">
        <f>IF(G505="OTHER CLUSTER NOT LISTED ABOVE",SUMIFS(amount_expended,uniform_other_cluster_name,X505), IF(AND(OR(G505="N/A",G505=""),H505=""),0,IF(G505="STATE CLUSTER",SUMIFS(amount_expended,uniform_state_cluster_name,W505),SUMIFS(amount_expended,cluster_name,G505))))</f>
        <v/>
      </c>
      <c r="L505" s="8" t="n"/>
      <c r="M505" s="7" t="n"/>
      <c r="N505" s="8" t="n"/>
      <c r="O505" s="7" t="n"/>
      <c r="P505" s="7" t="n"/>
      <c r="Q505" s="8" t="n"/>
      <c r="R505" s="9" t="n"/>
      <c r="S505" s="8" t="n"/>
      <c r="T505" s="8" t="n"/>
      <c r="U505" s="8" t="n"/>
      <c r="V505" s="11">
        <f>IF(OR(B505="",C505=""),"",CONCATENATE(B505,".",C505))</f>
        <v/>
      </c>
      <c r="W505" s="6">
        <f>UPPER(TRIM(H505))</f>
        <v/>
      </c>
      <c r="X505" s="6">
        <f>UPPER(TRIM(I505))</f>
        <v/>
      </c>
      <c r="Y505" s="6">
        <f>IF(V505&lt;&gt;"",IFERROR(INDEX(federal_program_name_lookup,MATCH(V505,aln_lookup,0)),""),"")</f>
        <v/>
      </c>
    </row>
    <row r="506">
      <c r="A506" s="6">
        <f>IF(B506&lt;&gt;"", "AWARD-"&amp;TEXT(ROW()-1,"0000"), "")</f>
        <v/>
      </c>
      <c r="B506" s="7" t="n"/>
      <c r="C506" s="7" t="n"/>
      <c r="D506" s="7" t="n"/>
      <c r="E506" s="8" t="n"/>
      <c r="F506" s="9" t="n"/>
      <c r="G506" s="8" t="n"/>
      <c r="H506" s="8" t="n"/>
      <c r="I506" s="8" t="n"/>
      <c r="J506" s="10">
        <f>IF(A506="",0,SUMIFS(amount_expended,cfda_key,V506))</f>
        <v/>
      </c>
      <c r="K506" s="10">
        <f>IF(G506="OTHER CLUSTER NOT LISTED ABOVE",SUMIFS(amount_expended,uniform_other_cluster_name,X506), IF(AND(OR(G506="N/A",G506=""),H506=""),0,IF(G506="STATE CLUSTER",SUMIFS(amount_expended,uniform_state_cluster_name,W506),SUMIFS(amount_expended,cluster_name,G506))))</f>
        <v/>
      </c>
      <c r="L506" s="8" t="n"/>
      <c r="M506" s="7" t="n"/>
      <c r="N506" s="8" t="n"/>
      <c r="O506" s="7" t="n"/>
      <c r="P506" s="7" t="n"/>
      <c r="Q506" s="8" t="n"/>
      <c r="R506" s="9" t="n"/>
      <c r="S506" s="8" t="n"/>
      <c r="T506" s="8" t="n"/>
      <c r="U506" s="8" t="n"/>
      <c r="V506" s="11">
        <f>IF(OR(B506="",C506=""),"",CONCATENATE(B506,".",C506))</f>
        <v/>
      </c>
      <c r="W506" s="6">
        <f>UPPER(TRIM(H506))</f>
        <v/>
      </c>
      <c r="X506" s="6">
        <f>UPPER(TRIM(I506))</f>
        <v/>
      </c>
      <c r="Y506" s="6">
        <f>IF(V506&lt;&gt;"",IFERROR(INDEX(federal_program_name_lookup,MATCH(V506,aln_lookup,0)),""),"")</f>
        <v/>
      </c>
    </row>
    <row r="507">
      <c r="A507" s="6">
        <f>IF(B507&lt;&gt;"", "AWARD-"&amp;TEXT(ROW()-1,"0000"), "")</f>
        <v/>
      </c>
      <c r="B507" s="7" t="n"/>
      <c r="C507" s="7" t="n"/>
      <c r="D507" s="7" t="n"/>
      <c r="E507" s="8" t="n"/>
      <c r="F507" s="9" t="n"/>
      <c r="G507" s="8" t="n"/>
      <c r="H507" s="8" t="n"/>
      <c r="I507" s="8" t="n"/>
      <c r="J507" s="10">
        <f>IF(A507="",0,SUMIFS(amount_expended,cfda_key,V507))</f>
        <v/>
      </c>
      <c r="K507" s="10">
        <f>IF(G507="OTHER CLUSTER NOT LISTED ABOVE",SUMIFS(amount_expended,uniform_other_cluster_name,X507), IF(AND(OR(G507="N/A",G507=""),H507=""),0,IF(G507="STATE CLUSTER",SUMIFS(amount_expended,uniform_state_cluster_name,W507),SUMIFS(amount_expended,cluster_name,G507))))</f>
        <v/>
      </c>
      <c r="L507" s="8" t="n"/>
      <c r="M507" s="7" t="n"/>
      <c r="N507" s="8" t="n"/>
      <c r="O507" s="7" t="n"/>
      <c r="P507" s="7" t="n"/>
      <c r="Q507" s="8" t="n"/>
      <c r="R507" s="9" t="n"/>
      <c r="S507" s="8" t="n"/>
      <c r="T507" s="8" t="n"/>
      <c r="U507" s="8" t="n"/>
      <c r="V507" s="11">
        <f>IF(OR(B507="",C507=""),"",CONCATENATE(B507,".",C507))</f>
        <v/>
      </c>
      <c r="W507" s="6">
        <f>UPPER(TRIM(H507))</f>
        <v/>
      </c>
      <c r="X507" s="6">
        <f>UPPER(TRIM(I507))</f>
        <v/>
      </c>
      <c r="Y507" s="6">
        <f>IF(V507&lt;&gt;"",IFERROR(INDEX(federal_program_name_lookup,MATCH(V507,aln_lookup,0)),""),"")</f>
        <v/>
      </c>
    </row>
    <row r="508">
      <c r="A508" s="6">
        <f>IF(B508&lt;&gt;"", "AWARD-"&amp;TEXT(ROW()-1,"0000"), "")</f>
        <v/>
      </c>
      <c r="B508" s="7" t="n"/>
      <c r="C508" s="7" t="n"/>
      <c r="D508" s="7" t="n"/>
      <c r="E508" s="8" t="n"/>
      <c r="F508" s="9" t="n"/>
      <c r="G508" s="8" t="n"/>
      <c r="H508" s="8" t="n"/>
      <c r="I508" s="8" t="n"/>
      <c r="J508" s="10">
        <f>IF(A508="",0,SUMIFS(amount_expended,cfda_key,V508))</f>
        <v/>
      </c>
      <c r="K508" s="10">
        <f>IF(G508="OTHER CLUSTER NOT LISTED ABOVE",SUMIFS(amount_expended,uniform_other_cluster_name,X508), IF(AND(OR(G508="N/A",G508=""),H508=""),0,IF(G508="STATE CLUSTER",SUMIFS(amount_expended,uniform_state_cluster_name,W508),SUMIFS(amount_expended,cluster_name,G508))))</f>
        <v/>
      </c>
      <c r="L508" s="8" t="n"/>
      <c r="M508" s="7" t="n"/>
      <c r="N508" s="8" t="n"/>
      <c r="O508" s="7" t="n"/>
      <c r="P508" s="7" t="n"/>
      <c r="Q508" s="8" t="n"/>
      <c r="R508" s="9" t="n"/>
      <c r="S508" s="8" t="n"/>
      <c r="T508" s="8" t="n"/>
      <c r="U508" s="8" t="n"/>
      <c r="V508" s="11">
        <f>IF(OR(B508="",C508=""),"",CONCATENATE(B508,".",C508))</f>
        <v/>
      </c>
      <c r="W508" s="6">
        <f>UPPER(TRIM(H508))</f>
        <v/>
      </c>
      <c r="X508" s="6">
        <f>UPPER(TRIM(I508))</f>
        <v/>
      </c>
      <c r="Y508" s="6">
        <f>IF(V508&lt;&gt;"",IFERROR(INDEX(federal_program_name_lookup,MATCH(V508,aln_lookup,0)),""),"")</f>
        <v/>
      </c>
    </row>
    <row r="509">
      <c r="A509" s="6">
        <f>IF(B509&lt;&gt;"", "AWARD-"&amp;TEXT(ROW()-1,"0000"), "")</f>
        <v/>
      </c>
      <c r="B509" s="7" t="n"/>
      <c r="C509" s="7" t="n"/>
      <c r="D509" s="7" t="n"/>
      <c r="E509" s="8" t="n"/>
      <c r="F509" s="9" t="n"/>
      <c r="G509" s="8" t="n"/>
      <c r="H509" s="8" t="n"/>
      <c r="I509" s="8" t="n"/>
      <c r="J509" s="10">
        <f>IF(A509="",0,SUMIFS(amount_expended,cfda_key,V509))</f>
        <v/>
      </c>
      <c r="K509" s="10">
        <f>IF(G509="OTHER CLUSTER NOT LISTED ABOVE",SUMIFS(amount_expended,uniform_other_cluster_name,X509), IF(AND(OR(G509="N/A",G509=""),H509=""),0,IF(G509="STATE CLUSTER",SUMIFS(amount_expended,uniform_state_cluster_name,W509),SUMIFS(amount_expended,cluster_name,G509))))</f>
        <v/>
      </c>
      <c r="L509" s="8" t="n"/>
      <c r="M509" s="7" t="n"/>
      <c r="N509" s="8" t="n"/>
      <c r="O509" s="7" t="n"/>
      <c r="P509" s="7" t="n"/>
      <c r="Q509" s="8" t="n"/>
      <c r="R509" s="9" t="n"/>
      <c r="S509" s="8" t="n"/>
      <c r="T509" s="8" t="n"/>
      <c r="U509" s="8" t="n"/>
      <c r="V509" s="11">
        <f>IF(OR(B509="",C509=""),"",CONCATENATE(B509,".",C509))</f>
        <v/>
      </c>
      <c r="W509" s="6">
        <f>UPPER(TRIM(H509))</f>
        <v/>
      </c>
      <c r="X509" s="6">
        <f>UPPER(TRIM(I509))</f>
        <v/>
      </c>
      <c r="Y509" s="6">
        <f>IF(V509&lt;&gt;"",IFERROR(INDEX(federal_program_name_lookup,MATCH(V509,aln_lookup,0)),""),"")</f>
        <v/>
      </c>
    </row>
    <row r="510">
      <c r="A510" s="6">
        <f>IF(B510&lt;&gt;"", "AWARD-"&amp;TEXT(ROW()-1,"0000"), "")</f>
        <v/>
      </c>
      <c r="B510" s="7" t="n"/>
      <c r="C510" s="7" t="n"/>
      <c r="D510" s="7" t="n"/>
      <c r="E510" s="8" t="n"/>
      <c r="F510" s="9" t="n"/>
      <c r="G510" s="8" t="n"/>
      <c r="H510" s="8" t="n"/>
      <c r="I510" s="8" t="n"/>
      <c r="J510" s="10">
        <f>IF(A510="",0,SUMIFS(amount_expended,cfda_key,V510))</f>
        <v/>
      </c>
      <c r="K510" s="10">
        <f>IF(G510="OTHER CLUSTER NOT LISTED ABOVE",SUMIFS(amount_expended,uniform_other_cluster_name,X510), IF(AND(OR(G510="N/A",G510=""),H510=""),0,IF(G510="STATE CLUSTER",SUMIFS(amount_expended,uniform_state_cluster_name,W510),SUMIFS(amount_expended,cluster_name,G510))))</f>
        <v/>
      </c>
      <c r="L510" s="8" t="n"/>
      <c r="M510" s="7" t="n"/>
      <c r="N510" s="8" t="n"/>
      <c r="O510" s="7" t="n"/>
      <c r="P510" s="7" t="n"/>
      <c r="Q510" s="8" t="n"/>
      <c r="R510" s="9" t="n"/>
      <c r="S510" s="8" t="n"/>
      <c r="T510" s="8" t="n"/>
      <c r="U510" s="8" t="n"/>
      <c r="V510" s="11">
        <f>IF(OR(B510="",C510=""),"",CONCATENATE(B510,".",C510))</f>
        <v/>
      </c>
      <c r="W510" s="6">
        <f>UPPER(TRIM(H510))</f>
        <v/>
      </c>
      <c r="X510" s="6">
        <f>UPPER(TRIM(I510))</f>
        <v/>
      </c>
      <c r="Y510" s="6">
        <f>IF(V510&lt;&gt;"",IFERROR(INDEX(federal_program_name_lookup,MATCH(V510,aln_lookup,0)),""),"")</f>
        <v/>
      </c>
    </row>
    <row r="511">
      <c r="A511" s="6">
        <f>IF(B511&lt;&gt;"", "AWARD-"&amp;TEXT(ROW()-1,"0000"), "")</f>
        <v/>
      </c>
      <c r="B511" s="7" t="n"/>
      <c r="C511" s="7" t="n"/>
      <c r="D511" s="7" t="n"/>
      <c r="E511" s="8" t="n"/>
      <c r="F511" s="9" t="n"/>
      <c r="G511" s="8" t="n"/>
      <c r="H511" s="8" t="n"/>
      <c r="I511" s="8" t="n"/>
      <c r="J511" s="10">
        <f>IF(A511="",0,SUMIFS(amount_expended,cfda_key,V511))</f>
        <v/>
      </c>
      <c r="K511" s="10">
        <f>IF(G511="OTHER CLUSTER NOT LISTED ABOVE",SUMIFS(amount_expended,uniform_other_cluster_name,X511), IF(AND(OR(G511="N/A",G511=""),H511=""),0,IF(G511="STATE CLUSTER",SUMIFS(amount_expended,uniform_state_cluster_name,W511),SUMIFS(amount_expended,cluster_name,G511))))</f>
        <v/>
      </c>
      <c r="L511" s="8" t="n"/>
      <c r="M511" s="7" t="n"/>
      <c r="N511" s="8" t="n"/>
      <c r="O511" s="7" t="n"/>
      <c r="P511" s="7" t="n"/>
      <c r="Q511" s="8" t="n"/>
      <c r="R511" s="9" t="n"/>
      <c r="S511" s="8" t="n"/>
      <c r="T511" s="8" t="n"/>
      <c r="U511" s="8" t="n"/>
      <c r="V511" s="11">
        <f>IF(OR(B511="",C511=""),"",CONCATENATE(B511,".",C511))</f>
        <v/>
      </c>
      <c r="W511" s="6">
        <f>UPPER(TRIM(H511))</f>
        <v/>
      </c>
      <c r="X511" s="6">
        <f>UPPER(TRIM(I511))</f>
        <v/>
      </c>
      <c r="Y511" s="6">
        <f>IF(V511&lt;&gt;"",IFERROR(INDEX(federal_program_name_lookup,MATCH(V511,aln_lookup,0)),""),"")</f>
        <v/>
      </c>
    </row>
    <row r="512">
      <c r="A512" s="6">
        <f>IF(B512&lt;&gt;"", "AWARD-"&amp;TEXT(ROW()-1,"0000"), "")</f>
        <v/>
      </c>
      <c r="B512" s="7" t="n"/>
      <c r="C512" s="7" t="n"/>
      <c r="D512" s="7" t="n"/>
      <c r="E512" s="8" t="n"/>
      <c r="F512" s="9" t="n"/>
      <c r="G512" s="8" t="n"/>
      <c r="H512" s="8" t="n"/>
      <c r="I512" s="8" t="n"/>
      <c r="J512" s="10">
        <f>IF(A512="",0,SUMIFS(amount_expended,cfda_key,V512))</f>
        <v/>
      </c>
      <c r="K512" s="10">
        <f>IF(G512="OTHER CLUSTER NOT LISTED ABOVE",SUMIFS(amount_expended,uniform_other_cluster_name,X512), IF(AND(OR(G512="N/A",G512=""),H512=""),0,IF(G512="STATE CLUSTER",SUMIFS(amount_expended,uniform_state_cluster_name,W512),SUMIFS(amount_expended,cluster_name,G512))))</f>
        <v/>
      </c>
      <c r="L512" s="8" t="n"/>
      <c r="M512" s="7" t="n"/>
      <c r="N512" s="8" t="n"/>
      <c r="O512" s="7" t="n"/>
      <c r="P512" s="7" t="n"/>
      <c r="Q512" s="8" t="n"/>
      <c r="R512" s="9" t="n"/>
      <c r="S512" s="8" t="n"/>
      <c r="T512" s="8" t="n"/>
      <c r="U512" s="8" t="n"/>
      <c r="V512" s="11">
        <f>IF(OR(B512="",C512=""),"",CONCATENATE(B512,".",C512))</f>
        <v/>
      </c>
      <c r="W512" s="6">
        <f>UPPER(TRIM(H512))</f>
        <v/>
      </c>
      <c r="X512" s="6">
        <f>UPPER(TRIM(I512))</f>
        <v/>
      </c>
      <c r="Y512" s="6">
        <f>IF(V512&lt;&gt;"",IFERROR(INDEX(federal_program_name_lookup,MATCH(V512,aln_lookup,0)),""),"")</f>
        <v/>
      </c>
    </row>
    <row r="513">
      <c r="A513" s="6">
        <f>IF(B513&lt;&gt;"", "AWARD-"&amp;TEXT(ROW()-1,"0000"), "")</f>
        <v/>
      </c>
      <c r="B513" s="7" t="n"/>
      <c r="C513" s="7" t="n"/>
      <c r="D513" s="7" t="n"/>
      <c r="E513" s="8" t="n"/>
      <c r="F513" s="9" t="n"/>
      <c r="G513" s="8" t="n"/>
      <c r="H513" s="8" t="n"/>
      <c r="I513" s="8" t="n"/>
      <c r="J513" s="10">
        <f>IF(A513="",0,SUMIFS(amount_expended,cfda_key,V513))</f>
        <v/>
      </c>
      <c r="K513" s="10">
        <f>IF(G513="OTHER CLUSTER NOT LISTED ABOVE",SUMIFS(amount_expended,uniform_other_cluster_name,X513), IF(AND(OR(G513="N/A",G513=""),H513=""),0,IF(G513="STATE CLUSTER",SUMIFS(amount_expended,uniform_state_cluster_name,W513),SUMIFS(amount_expended,cluster_name,G513))))</f>
        <v/>
      </c>
      <c r="L513" s="8" t="n"/>
      <c r="M513" s="7" t="n"/>
      <c r="N513" s="8" t="n"/>
      <c r="O513" s="7" t="n"/>
      <c r="P513" s="7" t="n"/>
      <c r="Q513" s="8" t="n"/>
      <c r="R513" s="9" t="n"/>
      <c r="S513" s="8" t="n"/>
      <c r="T513" s="8" t="n"/>
      <c r="U513" s="8" t="n"/>
      <c r="V513" s="11">
        <f>IF(OR(B513="",C513=""),"",CONCATENATE(B513,".",C513))</f>
        <v/>
      </c>
      <c r="W513" s="6">
        <f>UPPER(TRIM(H513))</f>
        <v/>
      </c>
      <c r="X513" s="6">
        <f>UPPER(TRIM(I513))</f>
        <v/>
      </c>
      <c r="Y513" s="6">
        <f>IF(V513&lt;&gt;"",IFERROR(INDEX(federal_program_name_lookup,MATCH(V513,aln_lookup,0)),""),"")</f>
        <v/>
      </c>
    </row>
    <row r="514">
      <c r="A514" s="6">
        <f>IF(B514&lt;&gt;"", "AWARD-"&amp;TEXT(ROW()-1,"0000"), "")</f>
        <v/>
      </c>
      <c r="B514" s="7" t="n"/>
      <c r="C514" s="7" t="n"/>
      <c r="D514" s="7" t="n"/>
      <c r="E514" s="8" t="n"/>
      <c r="F514" s="9" t="n"/>
      <c r="G514" s="8" t="n"/>
      <c r="H514" s="8" t="n"/>
      <c r="I514" s="8" t="n"/>
      <c r="J514" s="10">
        <f>IF(A514="",0,SUMIFS(amount_expended,cfda_key,V514))</f>
        <v/>
      </c>
      <c r="K514" s="10">
        <f>IF(G514="OTHER CLUSTER NOT LISTED ABOVE",SUMIFS(amount_expended,uniform_other_cluster_name,X514), IF(AND(OR(G514="N/A",G514=""),H514=""),0,IF(G514="STATE CLUSTER",SUMIFS(amount_expended,uniform_state_cluster_name,W514),SUMIFS(amount_expended,cluster_name,G514))))</f>
        <v/>
      </c>
      <c r="L514" s="8" t="n"/>
      <c r="M514" s="7" t="n"/>
      <c r="N514" s="8" t="n"/>
      <c r="O514" s="7" t="n"/>
      <c r="P514" s="7" t="n"/>
      <c r="Q514" s="8" t="n"/>
      <c r="R514" s="9" t="n"/>
      <c r="S514" s="8" t="n"/>
      <c r="T514" s="8" t="n"/>
      <c r="U514" s="8" t="n"/>
      <c r="V514" s="11">
        <f>IF(OR(B514="",C514=""),"",CONCATENATE(B514,".",C514))</f>
        <v/>
      </c>
      <c r="W514" s="6">
        <f>UPPER(TRIM(H514))</f>
        <v/>
      </c>
      <c r="X514" s="6">
        <f>UPPER(TRIM(I514))</f>
        <v/>
      </c>
      <c r="Y514" s="6">
        <f>IF(V514&lt;&gt;"",IFERROR(INDEX(federal_program_name_lookup,MATCH(V514,aln_lookup,0)),""),"")</f>
        <v/>
      </c>
    </row>
    <row r="515">
      <c r="A515" s="6">
        <f>IF(B515&lt;&gt;"", "AWARD-"&amp;TEXT(ROW()-1,"0000"), "")</f>
        <v/>
      </c>
      <c r="B515" s="7" t="n"/>
      <c r="C515" s="7" t="n"/>
      <c r="D515" s="7" t="n"/>
      <c r="E515" s="8" t="n"/>
      <c r="F515" s="9" t="n"/>
      <c r="G515" s="8" t="n"/>
      <c r="H515" s="8" t="n"/>
      <c r="I515" s="8" t="n"/>
      <c r="J515" s="10">
        <f>IF(A515="",0,SUMIFS(amount_expended,cfda_key,V515))</f>
        <v/>
      </c>
      <c r="K515" s="10">
        <f>IF(G515="OTHER CLUSTER NOT LISTED ABOVE",SUMIFS(amount_expended,uniform_other_cluster_name,X515), IF(AND(OR(G515="N/A",G515=""),H515=""),0,IF(G515="STATE CLUSTER",SUMIFS(amount_expended,uniform_state_cluster_name,W515),SUMIFS(amount_expended,cluster_name,G515))))</f>
        <v/>
      </c>
      <c r="L515" s="8" t="n"/>
      <c r="M515" s="7" t="n"/>
      <c r="N515" s="8" t="n"/>
      <c r="O515" s="7" t="n"/>
      <c r="P515" s="7" t="n"/>
      <c r="Q515" s="8" t="n"/>
      <c r="R515" s="9" t="n"/>
      <c r="S515" s="8" t="n"/>
      <c r="T515" s="8" t="n"/>
      <c r="U515" s="8" t="n"/>
      <c r="V515" s="11">
        <f>IF(OR(B515="",C515=""),"",CONCATENATE(B515,".",C515))</f>
        <v/>
      </c>
      <c r="W515" s="6">
        <f>UPPER(TRIM(H515))</f>
        <v/>
      </c>
      <c r="X515" s="6">
        <f>UPPER(TRIM(I515))</f>
        <v/>
      </c>
      <c r="Y515" s="6">
        <f>IF(V515&lt;&gt;"",IFERROR(INDEX(federal_program_name_lookup,MATCH(V515,aln_lookup,0)),""),"")</f>
        <v/>
      </c>
    </row>
    <row r="516">
      <c r="A516" s="6">
        <f>IF(B516&lt;&gt;"", "AWARD-"&amp;TEXT(ROW()-1,"0000"), "")</f>
        <v/>
      </c>
      <c r="B516" s="7" t="n"/>
      <c r="C516" s="7" t="n"/>
      <c r="D516" s="7" t="n"/>
      <c r="E516" s="8" t="n"/>
      <c r="F516" s="9" t="n"/>
      <c r="G516" s="8" t="n"/>
      <c r="H516" s="8" t="n"/>
      <c r="I516" s="8" t="n"/>
      <c r="J516" s="10">
        <f>IF(A516="",0,SUMIFS(amount_expended,cfda_key,V516))</f>
        <v/>
      </c>
      <c r="K516" s="10">
        <f>IF(G516="OTHER CLUSTER NOT LISTED ABOVE",SUMIFS(amount_expended,uniform_other_cluster_name,X516), IF(AND(OR(G516="N/A",G516=""),H516=""),0,IF(G516="STATE CLUSTER",SUMIFS(amount_expended,uniform_state_cluster_name,W516),SUMIFS(amount_expended,cluster_name,G516))))</f>
        <v/>
      </c>
      <c r="L516" s="8" t="n"/>
      <c r="M516" s="7" t="n"/>
      <c r="N516" s="8" t="n"/>
      <c r="O516" s="7" t="n"/>
      <c r="P516" s="7" t="n"/>
      <c r="Q516" s="8" t="n"/>
      <c r="R516" s="9" t="n"/>
      <c r="S516" s="8" t="n"/>
      <c r="T516" s="8" t="n"/>
      <c r="U516" s="8" t="n"/>
      <c r="V516" s="11">
        <f>IF(OR(B516="",C516=""),"",CONCATENATE(B516,".",C516))</f>
        <v/>
      </c>
      <c r="W516" s="6">
        <f>UPPER(TRIM(H516))</f>
        <v/>
      </c>
      <c r="X516" s="6">
        <f>UPPER(TRIM(I516))</f>
        <v/>
      </c>
      <c r="Y516" s="6">
        <f>IF(V516&lt;&gt;"",IFERROR(INDEX(federal_program_name_lookup,MATCH(V516,aln_lookup,0)),""),"")</f>
        <v/>
      </c>
    </row>
    <row r="517">
      <c r="A517" s="6">
        <f>IF(B517&lt;&gt;"", "AWARD-"&amp;TEXT(ROW()-1,"0000"), "")</f>
        <v/>
      </c>
      <c r="B517" s="7" t="n"/>
      <c r="C517" s="7" t="n"/>
      <c r="D517" s="7" t="n"/>
      <c r="E517" s="8" t="n"/>
      <c r="F517" s="9" t="n"/>
      <c r="G517" s="8" t="n"/>
      <c r="H517" s="8" t="n"/>
      <c r="I517" s="8" t="n"/>
      <c r="J517" s="10">
        <f>IF(A517="",0,SUMIFS(amount_expended,cfda_key,V517))</f>
        <v/>
      </c>
      <c r="K517" s="10">
        <f>IF(G517="OTHER CLUSTER NOT LISTED ABOVE",SUMIFS(amount_expended,uniform_other_cluster_name,X517), IF(AND(OR(G517="N/A",G517=""),H517=""),0,IF(G517="STATE CLUSTER",SUMIFS(amount_expended,uniform_state_cluster_name,W517),SUMIFS(amount_expended,cluster_name,G517))))</f>
        <v/>
      </c>
      <c r="L517" s="8" t="n"/>
      <c r="M517" s="7" t="n"/>
      <c r="N517" s="8" t="n"/>
      <c r="O517" s="7" t="n"/>
      <c r="P517" s="7" t="n"/>
      <c r="Q517" s="8" t="n"/>
      <c r="R517" s="9" t="n"/>
      <c r="S517" s="8" t="n"/>
      <c r="T517" s="8" t="n"/>
      <c r="U517" s="8" t="n"/>
      <c r="V517" s="11">
        <f>IF(OR(B517="",C517=""),"",CONCATENATE(B517,".",C517))</f>
        <v/>
      </c>
      <c r="W517" s="6">
        <f>UPPER(TRIM(H517))</f>
        <v/>
      </c>
      <c r="X517" s="6">
        <f>UPPER(TRIM(I517))</f>
        <v/>
      </c>
      <c r="Y517" s="6">
        <f>IF(V517&lt;&gt;"",IFERROR(INDEX(federal_program_name_lookup,MATCH(V517,aln_lookup,0)),""),"")</f>
        <v/>
      </c>
    </row>
    <row r="518">
      <c r="A518" s="6">
        <f>IF(B518&lt;&gt;"", "AWARD-"&amp;TEXT(ROW()-1,"0000"), "")</f>
        <v/>
      </c>
      <c r="B518" s="7" t="n"/>
      <c r="C518" s="7" t="n"/>
      <c r="D518" s="7" t="n"/>
      <c r="E518" s="8" t="n"/>
      <c r="F518" s="9" t="n"/>
      <c r="G518" s="8" t="n"/>
      <c r="H518" s="8" t="n"/>
      <c r="I518" s="8" t="n"/>
      <c r="J518" s="10">
        <f>IF(A518="",0,SUMIFS(amount_expended,cfda_key,V518))</f>
        <v/>
      </c>
      <c r="K518" s="10">
        <f>IF(G518="OTHER CLUSTER NOT LISTED ABOVE",SUMIFS(amount_expended,uniform_other_cluster_name,X518), IF(AND(OR(G518="N/A",G518=""),H518=""),0,IF(G518="STATE CLUSTER",SUMIFS(amount_expended,uniform_state_cluster_name,W518),SUMIFS(amount_expended,cluster_name,G518))))</f>
        <v/>
      </c>
      <c r="L518" s="8" t="n"/>
      <c r="M518" s="7" t="n"/>
      <c r="N518" s="8" t="n"/>
      <c r="O518" s="7" t="n"/>
      <c r="P518" s="7" t="n"/>
      <c r="Q518" s="8" t="n"/>
      <c r="R518" s="9" t="n"/>
      <c r="S518" s="8" t="n"/>
      <c r="T518" s="8" t="n"/>
      <c r="U518" s="8" t="n"/>
      <c r="V518" s="11">
        <f>IF(OR(B518="",C518=""),"",CONCATENATE(B518,".",C518))</f>
        <v/>
      </c>
      <c r="W518" s="6">
        <f>UPPER(TRIM(H518))</f>
        <v/>
      </c>
      <c r="X518" s="6">
        <f>UPPER(TRIM(I518))</f>
        <v/>
      </c>
      <c r="Y518" s="6">
        <f>IF(V518&lt;&gt;"",IFERROR(INDEX(federal_program_name_lookup,MATCH(V518,aln_lookup,0)),""),"")</f>
        <v/>
      </c>
    </row>
    <row r="519">
      <c r="A519" s="6">
        <f>IF(B519&lt;&gt;"", "AWARD-"&amp;TEXT(ROW()-1,"0000"), "")</f>
        <v/>
      </c>
      <c r="B519" s="7" t="n"/>
      <c r="C519" s="7" t="n"/>
      <c r="D519" s="7" t="n"/>
      <c r="E519" s="8" t="n"/>
      <c r="F519" s="9" t="n"/>
      <c r="G519" s="8" t="n"/>
      <c r="H519" s="8" t="n"/>
      <c r="I519" s="8" t="n"/>
      <c r="J519" s="10">
        <f>IF(A519="",0,SUMIFS(amount_expended,cfda_key,V519))</f>
        <v/>
      </c>
      <c r="K519" s="10">
        <f>IF(G519="OTHER CLUSTER NOT LISTED ABOVE",SUMIFS(amount_expended,uniform_other_cluster_name,X519), IF(AND(OR(G519="N/A",G519=""),H519=""),0,IF(G519="STATE CLUSTER",SUMIFS(amount_expended,uniform_state_cluster_name,W519),SUMIFS(amount_expended,cluster_name,G519))))</f>
        <v/>
      </c>
      <c r="L519" s="8" t="n"/>
      <c r="M519" s="7" t="n"/>
      <c r="N519" s="8" t="n"/>
      <c r="O519" s="7" t="n"/>
      <c r="P519" s="7" t="n"/>
      <c r="Q519" s="8" t="n"/>
      <c r="R519" s="9" t="n"/>
      <c r="S519" s="8" t="n"/>
      <c r="T519" s="8" t="n"/>
      <c r="U519" s="8" t="n"/>
      <c r="V519" s="11">
        <f>IF(OR(B519="",C519=""),"",CONCATENATE(B519,".",C519))</f>
        <v/>
      </c>
      <c r="W519" s="6">
        <f>UPPER(TRIM(H519))</f>
        <v/>
      </c>
      <c r="X519" s="6">
        <f>UPPER(TRIM(I519))</f>
        <v/>
      </c>
      <c r="Y519" s="6">
        <f>IF(V519&lt;&gt;"",IFERROR(INDEX(federal_program_name_lookup,MATCH(V519,aln_lookup,0)),""),"")</f>
        <v/>
      </c>
    </row>
    <row r="520">
      <c r="A520" s="6">
        <f>IF(B520&lt;&gt;"", "AWARD-"&amp;TEXT(ROW()-1,"0000"), "")</f>
        <v/>
      </c>
      <c r="B520" s="7" t="n"/>
      <c r="C520" s="7" t="n"/>
      <c r="D520" s="7" t="n"/>
      <c r="E520" s="8" t="n"/>
      <c r="F520" s="9" t="n"/>
      <c r="G520" s="8" t="n"/>
      <c r="H520" s="8" t="n"/>
      <c r="I520" s="8" t="n"/>
      <c r="J520" s="10">
        <f>IF(A520="",0,SUMIFS(amount_expended,cfda_key,V520))</f>
        <v/>
      </c>
      <c r="K520" s="10">
        <f>IF(G520="OTHER CLUSTER NOT LISTED ABOVE",SUMIFS(amount_expended,uniform_other_cluster_name,X520), IF(AND(OR(G520="N/A",G520=""),H520=""),0,IF(G520="STATE CLUSTER",SUMIFS(amount_expended,uniform_state_cluster_name,W520),SUMIFS(amount_expended,cluster_name,G520))))</f>
        <v/>
      </c>
      <c r="L520" s="8" t="n"/>
      <c r="M520" s="7" t="n"/>
      <c r="N520" s="8" t="n"/>
      <c r="O520" s="7" t="n"/>
      <c r="P520" s="7" t="n"/>
      <c r="Q520" s="8" t="n"/>
      <c r="R520" s="9" t="n"/>
      <c r="S520" s="8" t="n"/>
      <c r="T520" s="8" t="n"/>
      <c r="U520" s="8" t="n"/>
      <c r="V520" s="11">
        <f>IF(OR(B520="",C520=""),"",CONCATENATE(B520,".",C520))</f>
        <v/>
      </c>
      <c r="W520" s="6">
        <f>UPPER(TRIM(H520))</f>
        <v/>
      </c>
      <c r="X520" s="6">
        <f>UPPER(TRIM(I520))</f>
        <v/>
      </c>
      <c r="Y520" s="6">
        <f>IF(V520&lt;&gt;"",IFERROR(INDEX(federal_program_name_lookup,MATCH(V520,aln_lookup,0)),""),"")</f>
        <v/>
      </c>
    </row>
    <row r="521">
      <c r="A521" s="6">
        <f>IF(B521&lt;&gt;"", "AWARD-"&amp;TEXT(ROW()-1,"0000"), "")</f>
        <v/>
      </c>
      <c r="B521" s="7" t="n"/>
      <c r="C521" s="7" t="n"/>
      <c r="D521" s="7" t="n"/>
      <c r="E521" s="8" t="n"/>
      <c r="F521" s="9" t="n"/>
      <c r="G521" s="8" t="n"/>
      <c r="H521" s="8" t="n"/>
      <c r="I521" s="8" t="n"/>
      <c r="J521" s="10">
        <f>IF(A521="",0,SUMIFS(amount_expended,cfda_key,V521))</f>
        <v/>
      </c>
      <c r="K521" s="10">
        <f>IF(G521="OTHER CLUSTER NOT LISTED ABOVE",SUMIFS(amount_expended,uniform_other_cluster_name,X521), IF(AND(OR(G521="N/A",G521=""),H521=""),0,IF(G521="STATE CLUSTER",SUMIFS(amount_expended,uniform_state_cluster_name,W521),SUMIFS(amount_expended,cluster_name,G521))))</f>
        <v/>
      </c>
      <c r="L521" s="8" t="n"/>
      <c r="M521" s="7" t="n"/>
      <c r="N521" s="8" t="n"/>
      <c r="O521" s="7" t="n"/>
      <c r="P521" s="7" t="n"/>
      <c r="Q521" s="8" t="n"/>
      <c r="R521" s="9" t="n"/>
      <c r="S521" s="8" t="n"/>
      <c r="T521" s="8" t="n"/>
      <c r="U521" s="8" t="n"/>
      <c r="V521" s="11">
        <f>IF(OR(B521="",C521=""),"",CONCATENATE(B521,".",C521))</f>
        <v/>
      </c>
      <c r="W521" s="6">
        <f>UPPER(TRIM(H521))</f>
        <v/>
      </c>
      <c r="X521" s="6">
        <f>UPPER(TRIM(I521))</f>
        <v/>
      </c>
      <c r="Y521" s="6">
        <f>IF(V521&lt;&gt;"",IFERROR(INDEX(federal_program_name_lookup,MATCH(V521,aln_lookup,0)),""),"")</f>
        <v/>
      </c>
    </row>
    <row r="522">
      <c r="A522" s="6">
        <f>IF(B522&lt;&gt;"", "AWARD-"&amp;TEXT(ROW()-1,"0000"), "")</f>
        <v/>
      </c>
      <c r="B522" s="7" t="n"/>
      <c r="C522" s="7" t="n"/>
      <c r="D522" s="7" t="n"/>
      <c r="E522" s="8" t="n"/>
      <c r="F522" s="9" t="n"/>
      <c r="G522" s="8" t="n"/>
      <c r="H522" s="8" t="n"/>
      <c r="I522" s="8" t="n"/>
      <c r="J522" s="10">
        <f>IF(A522="",0,SUMIFS(amount_expended,cfda_key,V522))</f>
        <v/>
      </c>
      <c r="K522" s="10">
        <f>IF(G522="OTHER CLUSTER NOT LISTED ABOVE",SUMIFS(amount_expended,uniform_other_cluster_name,X522), IF(AND(OR(G522="N/A",G522=""),H522=""),0,IF(G522="STATE CLUSTER",SUMIFS(amount_expended,uniform_state_cluster_name,W522),SUMIFS(amount_expended,cluster_name,G522))))</f>
        <v/>
      </c>
      <c r="L522" s="8" t="n"/>
      <c r="M522" s="7" t="n"/>
      <c r="N522" s="8" t="n"/>
      <c r="O522" s="7" t="n"/>
      <c r="P522" s="7" t="n"/>
      <c r="Q522" s="8" t="n"/>
      <c r="R522" s="9" t="n"/>
      <c r="S522" s="8" t="n"/>
      <c r="T522" s="8" t="n"/>
      <c r="U522" s="8" t="n"/>
      <c r="V522" s="11">
        <f>IF(OR(B522="",C522=""),"",CONCATENATE(B522,".",C522))</f>
        <v/>
      </c>
      <c r="W522" s="6">
        <f>UPPER(TRIM(H522))</f>
        <v/>
      </c>
      <c r="X522" s="6">
        <f>UPPER(TRIM(I522))</f>
        <v/>
      </c>
      <c r="Y522" s="6">
        <f>IF(V522&lt;&gt;"",IFERROR(INDEX(federal_program_name_lookup,MATCH(V522,aln_lookup,0)),""),"")</f>
        <v/>
      </c>
    </row>
    <row r="523">
      <c r="A523" s="6">
        <f>IF(B523&lt;&gt;"", "AWARD-"&amp;TEXT(ROW()-1,"0000"), "")</f>
        <v/>
      </c>
      <c r="B523" s="7" t="n"/>
      <c r="C523" s="7" t="n"/>
      <c r="D523" s="7" t="n"/>
      <c r="E523" s="8" t="n"/>
      <c r="F523" s="9" t="n"/>
      <c r="G523" s="8" t="n"/>
      <c r="H523" s="8" t="n"/>
      <c r="I523" s="8" t="n"/>
      <c r="J523" s="10">
        <f>IF(A523="",0,SUMIFS(amount_expended,cfda_key,V523))</f>
        <v/>
      </c>
      <c r="K523" s="10">
        <f>IF(G523="OTHER CLUSTER NOT LISTED ABOVE",SUMIFS(amount_expended,uniform_other_cluster_name,X523), IF(AND(OR(G523="N/A",G523=""),H523=""),0,IF(G523="STATE CLUSTER",SUMIFS(amount_expended,uniform_state_cluster_name,W523),SUMIFS(amount_expended,cluster_name,G523))))</f>
        <v/>
      </c>
      <c r="L523" s="8" t="n"/>
      <c r="M523" s="7" t="n"/>
      <c r="N523" s="8" t="n"/>
      <c r="O523" s="7" t="n"/>
      <c r="P523" s="7" t="n"/>
      <c r="Q523" s="8" t="n"/>
      <c r="R523" s="9" t="n"/>
      <c r="S523" s="8" t="n"/>
      <c r="T523" s="8" t="n"/>
      <c r="U523" s="8" t="n"/>
      <c r="V523" s="11">
        <f>IF(OR(B523="",C523=""),"",CONCATENATE(B523,".",C523))</f>
        <v/>
      </c>
      <c r="W523" s="6">
        <f>UPPER(TRIM(H523))</f>
        <v/>
      </c>
      <c r="X523" s="6">
        <f>UPPER(TRIM(I523))</f>
        <v/>
      </c>
      <c r="Y523" s="6">
        <f>IF(V523&lt;&gt;"",IFERROR(INDEX(federal_program_name_lookup,MATCH(V523,aln_lookup,0)),""),"")</f>
        <v/>
      </c>
    </row>
    <row r="524">
      <c r="A524" s="6">
        <f>IF(B524&lt;&gt;"", "AWARD-"&amp;TEXT(ROW()-1,"0000"), "")</f>
        <v/>
      </c>
      <c r="B524" s="7" t="n"/>
      <c r="C524" s="7" t="n"/>
      <c r="D524" s="7" t="n"/>
      <c r="E524" s="8" t="n"/>
      <c r="F524" s="9" t="n"/>
      <c r="G524" s="8" t="n"/>
      <c r="H524" s="8" t="n"/>
      <c r="I524" s="8" t="n"/>
      <c r="J524" s="10">
        <f>IF(A524="",0,SUMIFS(amount_expended,cfda_key,V524))</f>
        <v/>
      </c>
      <c r="K524" s="10">
        <f>IF(G524="OTHER CLUSTER NOT LISTED ABOVE",SUMIFS(amount_expended,uniform_other_cluster_name,X524), IF(AND(OR(G524="N/A",G524=""),H524=""),0,IF(G524="STATE CLUSTER",SUMIFS(amount_expended,uniform_state_cluster_name,W524),SUMIFS(amount_expended,cluster_name,G524))))</f>
        <v/>
      </c>
      <c r="L524" s="8" t="n"/>
      <c r="M524" s="7" t="n"/>
      <c r="N524" s="8" t="n"/>
      <c r="O524" s="7" t="n"/>
      <c r="P524" s="7" t="n"/>
      <c r="Q524" s="8" t="n"/>
      <c r="R524" s="9" t="n"/>
      <c r="S524" s="8" t="n"/>
      <c r="T524" s="8" t="n"/>
      <c r="U524" s="8" t="n"/>
      <c r="V524" s="11">
        <f>IF(OR(B524="",C524=""),"",CONCATENATE(B524,".",C524))</f>
        <v/>
      </c>
      <c r="W524" s="6">
        <f>UPPER(TRIM(H524))</f>
        <v/>
      </c>
      <c r="X524" s="6">
        <f>UPPER(TRIM(I524))</f>
        <v/>
      </c>
      <c r="Y524" s="6">
        <f>IF(V524&lt;&gt;"",IFERROR(INDEX(federal_program_name_lookup,MATCH(V524,aln_lookup,0)),""),"")</f>
        <v/>
      </c>
    </row>
    <row r="525">
      <c r="A525" s="6">
        <f>IF(B525&lt;&gt;"", "AWARD-"&amp;TEXT(ROW()-1,"0000"), "")</f>
        <v/>
      </c>
      <c r="B525" s="7" t="n"/>
      <c r="C525" s="7" t="n"/>
      <c r="D525" s="7" t="n"/>
      <c r="E525" s="8" t="n"/>
      <c r="F525" s="9" t="n"/>
      <c r="G525" s="8" t="n"/>
      <c r="H525" s="8" t="n"/>
      <c r="I525" s="8" t="n"/>
      <c r="J525" s="10">
        <f>IF(A525="",0,SUMIFS(amount_expended,cfda_key,V525))</f>
        <v/>
      </c>
      <c r="K525" s="10">
        <f>IF(G525="OTHER CLUSTER NOT LISTED ABOVE",SUMIFS(amount_expended,uniform_other_cluster_name,X525), IF(AND(OR(G525="N/A",G525=""),H525=""),0,IF(G525="STATE CLUSTER",SUMIFS(amount_expended,uniform_state_cluster_name,W525),SUMIFS(amount_expended,cluster_name,G525))))</f>
        <v/>
      </c>
      <c r="L525" s="8" t="n"/>
      <c r="M525" s="7" t="n"/>
      <c r="N525" s="8" t="n"/>
      <c r="O525" s="7" t="n"/>
      <c r="P525" s="7" t="n"/>
      <c r="Q525" s="8" t="n"/>
      <c r="R525" s="9" t="n"/>
      <c r="S525" s="8" t="n"/>
      <c r="T525" s="8" t="n"/>
      <c r="U525" s="8" t="n"/>
      <c r="V525" s="11">
        <f>IF(OR(B525="",C525=""),"",CONCATENATE(B525,".",C525))</f>
        <v/>
      </c>
      <c r="W525" s="6">
        <f>UPPER(TRIM(H525))</f>
        <v/>
      </c>
      <c r="X525" s="6">
        <f>UPPER(TRIM(I525))</f>
        <v/>
      </c>
      <c r="Y525" s="6">
        <f>IF(V525&lt;&gt;"",IFERROR(INDEX(federal_program_name_lookup,MATCH(V525,aln_lookup,0)),""),"")</f>
        <v/>
      </c>
    </row>
    <row r="526">
      <c r="A526" s="6">
        <f>IF(B526&lt;&gt;"", "AWARD-"&amp;TEXT(ROW()-1,"0000"), "")</f>
        <v/>
      </c>
      <c r="B526" s="7" t="n"/>
      <c r="C526" s="7" t="n"/>
      <c r="D526" s="7" t="n"/>
      <c r="E526" s="8" t="n"/>
      <c r="F526" s="9" t="n"/>
      <c r="G526" s="8" t="n"/>
      <c r="H526" s="8" t="n"/>
      <c r="I526" s="8" t="n"/>
      <c r="J526" s="10">
        <f>IF(A526="",0,SUMIFS(amount_expended,cfda_key,V526))</f>
        <v/>
      </c>
      <c r="K526" s="10">
        <f>IF(G526="OTHER CLUSTER NOT LISTED ABOVE",SUMIFS(amount_expended,uniform_other_cluster_name,X526), IF(AND(OR(G526="N/A",G526=""),H526=""),0,IF(G526="STATE CLUSTER",SUMIFS(amount_expended,uniform_state_cluster_name,W526),SUMIFS(amount_expended,cluster_name,G526))))</f>
        <v/>
      </c>
      <c r="L526" s="8" t="n"/>
      <c r="M526" s="7" t="n"/>
      <c r="N526" s="8" t="n"/>
      <c r="O526" s="7" t="n"/>
      <c r="P526" s="7" t="n"/>
      <c r="Q526" s="8" t="n"/>
      <c r="R526" s="9" t="n"/>
      <c r="S526" s="8" t="n"/>
      <c r="T526" s="8" t="n"/>
      <c r="U526" s="8" t="n"/>
      <c r="V526" s="11">
        <f>IF(OR(B526="",C526=""),"",CONCATENATE(B526,".",C526))</f>
        <v/>
      </c>
      <c r="W526" s="6">
        <f>UPPER(TRIM(H526))</f>
        <v/>
      </c>
      <c r="X526" s="6">
        <f>UPPER(TRIM(I526))</f>
        <v/>
      </c>
      <c r="Y526" s="6">
        <f>IF(V526&lt;&gt;"",IFERROR(INDEX(federal_program_name_lookup,MATCH(V526,aln_lookup,0)),""),"")</f>
        <v/>
      </c>
    </row>
    <row r="527">
      <c r="A527" s="6">
        <f>IF(B527&lt;&gt;"", "AWARD-"&amp;TEXT(ROW()-1,"0000"), "")</f>
        <v/>
      </c>
      <c r="B527" s="7" t="n"/>
      <c r="C527" s="7" t="n"/>
      <c r="D527" s="7" t="n"/>
      <c r="E527" s="8" t="n"/>
      <c r="F527" s="9" t="n"/>
      <c r="G527" s="8" t="n"/>
      <c r="H527" s="8" t="n"/>
      <c r="I527" s="8" t="n"/>
      <c r="J527" s="10">
        <f>IF(A527="",0,SUMIFS(amount_expended,cfda_key,V527))</f>
        <v/>
      </c>
      <c r="K527" s="10">
        <f>IF(G527="OTHER CLUSTER NOT LISTED ABOVE",SUMIFS(amount_expended,uniform_other_cluster_name,X527), IF(AND(OR(G527="N/A",G527=""),H527=""),0,IF(G527="STATE CLUSTER",SUMIFS(amount_expended,uniform_state_cluster_name,W527),SUMIFS(amount_expended,cluster_name,G527))))</f>
        <v/>
      </c>
      <c r="L527" s="8" t="n"/>
      <c r="M527" s="7" t="n"/>
      <c r="N527" s="8" t="n"/>
      <c r="O527" s="7" t="n"/>
      <c r="P527" s="7" t="n"/>
      <c r="Q527" s="8" t="n"/>
      <c r="R527" s="9" t="n"/>
      <c r="S527" s="8" t="n"/>
      <c r="T527" s="8" t="n"/>
      <c r="U527" s="8" t="n"/>
      <c r="V527" s="11">
        <f>IF(OR(B527="",C527=""),"",CONCATENATE(B527,".",C527))</f>
        <v/>
      </c>
      <c r="W527" s="6">
        <f>UPPER(TRIM(H527))</f>
        <v/>
      </c>
      <c r="X527" s="6">
        <f>UPPER(TRIM(I527))</f>
        <v/>
      </c>
      <c r="Y527" s="6">
        <f>IF(V527&lt;&gt;"",IFERROR(INDEX(federal_program_name_lookup,MATCH(V527,aln_lookup,0)),""),"")</f>
        <v/>
      </c>
    </row>
    <row r="528">
      <c r="A528" s="6">
        <f>IF(B528&lt;&gt;"", "AWARD-"&amp;TEXT(ROW()-1,"0000"), "")</f>
        <v/>
      </c>
      <c r="B528" s="7" t="n"/>
      <c r="C528" s="7" t="n"/>
      <c r="D528" s="7" t="n"/>
      <c r="E528" s="8" t="n"/>
      <c r="F528" s="9" t="n"/>
      <c r="G528" s="8" t="n"/>
      <c r="H528" s="8" t="n"/>
      <c r="I528" s="8" t="n"/>
      <c r="J528" s="10">
        <f>IF(A528="",0,SUMIFS(amount_expended,cfda_key,V528))</f>
        <v/>
      </c>
      <c r="K528" s="10">
        <f>IF(G528="OTHER CLUSTER NOT LISTED ABOVE",SUMIFS(amount_expended,uniform_other_cluster_name,X528), IF(AND(OR(G528="N/A",G528=""),H528=""),0,IF(G528="STATE CLUSTER",SUMIFS(amount_expended,uniform_state_cluster_name,W528),SUMIFS(amount_expended,cluster_name,G528))))</f>
        <v/>
      </c>
      <c r="L528" s="8" t="n"/>
      <c r="M528" s="7" t="n"/>
      <c r="N528" s="8" t="n"/>
      <c r="O528" s="7" t="n"/>
      <c r="P528" s="7" t="n"/>
      <c r="Q528" s="8" t="n"/>
      <c r="R528" s="9" t="n"/>
      <c r="S528" s="8" t="n"/>
      <c r="T528" s="8" t="n"/>
      <c r="U528" s="8" t="n"/>
      <c r="V528" s="11">
        <f>IF(OR(B528="",C528=""),"",CONCATENATE(B528,".",C528))</f>
        <v/>
      </c>
      <c r="W528" s="6">
        <f>UPPER(TRIM(H528))</f>
        <v/>
      </c>
      <c r="X528" s="6">
        <f>UPPER(TRIM(I528))</f>
        <v/>
      </c>
      <c r="Y528" s="6">
        <f>IF(V528&lt;&gt;"",IFERROR(INDEX(federal_program_name_lookup,MATCH(V528,aln_lookup,0)),""),"")</f>
        <v/>
      </c>
    </row>
    <row r="529">
      <c r="A529" s="6">
        <f>IF(B529&lt;&gt;"", "AWARD-"&amp;TEXT(ROW()-1,"0000"), "")</f>
        <v/>
      </c>
      <c r="B529" s="7" t="n"/>
      <c r="C529" s="7" t="n"/>
      <c r="D529" s="7" t="n"/>
      <c r="E529" s="8" t="n"/>
      <c r="F529" s="9" t="n"/>
      <c r="G529" s="8" t="n"/>
      <c r="H529" s="8" t="n"/>
      <c r="I529" s="8" t="n"/>
      <c r="J529" s="10">
        <f>IF(A529="",0,SUMIFS(amount_expended,cfda_key,V529))</f>
        <v/>
      </c>
      <c r="K529" s="10">
        <f>IF(G529="OTHER CLUSTER NOT LISTED ABOVE",SUMIFS(amount_expended,uniform_other_cluster_name,X529), IF(AND(OR(G529="N/A",G529=""),H529=""),0,IF(G529="STATE CLUSTER",SUMIFS(amount_expended,uniform_state_cluster_name,W529),SUMIFS(amount_expended,cluster_name,G529))))</f>
        <v/>
      </c>
      <c r="L529" s="8" t="n"/>
      <c r="M529" s="7" t="n"/>
      <c r="N529" s="8" t="n"/>
      <c r="O529" s="7" t="n"/>
      <c r="P529" s="7" t="n"/>
      <c r="Q529" s="8" t="n"/>
      <c r="R529" s="9" t="n"/>
      <c r="S529" s="8" t="n"/>
      <c r="T529" s="8" t="n"/>
      <c r="U529" s="8" t="n"/>
      <c r="V529" s="11">
        <f>IF(OR(B529="",C529=""),"",CONCATENATE(B529,".",C529))</f>
        <v/>
      </c>
      <c r="W529" s="6">
        <f>UPPER(TRIM(H529))</f>
        <v/>
      </c>
      <c r="X529" s="6">
        <f>UPPER(TRIM(I529))</f>
        <v/>
      </c>
      <c r="Y529" s="6">
        <f>IF(V529&lt;&gt;"",IFERROR(INDEX(federal_program_name_lookup,MATCH(V529,aln_lookup,0)),""),"")</f>
        <v/>
      </c>
    </row>
    <row r="530">
      <c r="A530" s="6">
        <f>IF(B530&lt;&gt;"", "AWARD-"&amp;TEXT(ROW()-1,"0000"), "")</f>
        <v/>
      </c>
      <c r="B530" s="7" t="n"/>
      <c r="C530" s="7" t="n"/>
      <c r="D530" s="7" t="n"/>
      <c r="E530" s="8" t="n"/>
      <c r="F530" s="9" t="n"/>
      <c r="G530" s="8" t="n"/>
      <c r="H530" s="8" t="n"/>
      <c r="I530" s="8" t="n"/>
      <c r="J530" s="10">
        <f>IF(A530="",0,SUMIFS(amount_expended,cfda_key,V530))</f>
        <v/>
      </c>
      <c r="K530" s="10">
        <f>IF(G530="OTHER CLUSTER NOT LISTED ABOVE",SUMIFS(amount_expended,uniform_other_cluster_name,X530), IF(AND(OR(G530="N/A",G530=""),H530=""),0,IF(G530="STATE CLUSTER",SUMIFS(amount_expended,uniform_state_cluster_name,W530),SUMIFS(amount_expended,cluster_name,G530))))</f>
        <v/>
      </c>
      <c r="L530" s="8" t="n"/>
      <c r="M530" s="7" t="n"/>
      <c r="N530" s="8" t="n"/>
      <c r="O530" s="7" t="n"/>
      <c r="P530" s="7" t="n"/>
      <c r="Q530" s="8" t="n"/>
      <c r="R530" s="9" t="n"/>
      <c r="S530" s="8" t="n"/>
      <c r="T530" s="8" t="n"/>
      <c r="U530" s="8" t="n"/>
      <c r="V530" s="11">
        <f>IF(OR(B530="",C530=""),"",CONCATENATE(B530,".",C530))</f>
        <v/>
      </c>
      <c r="W530" s="6">
        <f>UPPER(TRIM(H530))</f>
        <v/>
      </c>
      <c r="X530" s="6">
        <f>UPPER(TRIM(I530))</f>
        <v/>
      </c>
      <c r="Y530" s="6">
        <f>IF(V530&lt;&gt;"",IFERROR(INDEX(federal_program_name_lookup,MATCH(V530,aln_lookup,0)),""),"")</f>
        <v/>
      </c>
    </row>
    <row r="531">
      <c r="A531" s="6">
        <f>IF(B531&lt;&gt;"", "AWARD-"&amp;TEXT(ROW()-1,"0000"), "")</f>
        <v/>
      </c>
      <c r="B531" s="7" t="n"/>
      <c r="C531" s="7" t="n"/>
      <c r="D531" s="7" t="n"/>
      <c r="E531" s="8" t="n"/>
      <c r="F531" s="9" t="n"/>
      <c r="G531" s="8" t="n"/>
      <c r="H531" s="8" t="n"/>
      <c r="I531" s="8" t="n"/>
      <c r="J531" s="10">
        <f>IF(A531="",0,SUMIFS(amount_expended,cfda_key,V531))</f>
        <v/>
      </c>
      <c r="K531" s="10">
        <f>IF(G531="OTHER CLUSTER NOT LISTED ABOVE",SUMIFS(amount_expended,uniform_other_cluster_name,X531), IF(AND(OR(G531="N/A",G531=""),H531=""),0,IF(G531="STATE CLUSTER",SUMIFS(amount_expended,uniform_state_cluster_name,W531),SUMIFS(amount_expended,cluster_name,G531))))</f>
        <v/>
      </c>
      <c r="L531" s="8" t="n"/>
      <c r="M531" s="7" t="n"/>
      <c r="N531" s="8" t="n"/>
      <c r="O531" s="7" t="n"/>
      <c r="P531" s="7" t="n"/>
      <c r="Q531" s="8" t="n"/>
      <c r="R531" s="9" t="n"/>
      <c r="S531" s="8" t="n"/>
      <c r="T531" s="8" t="n"/>
      <c r="U531" s="8" t="n"/>
      <c r="V531" s="11">
        <f>IF(OR(B531="",C531=""),"",CONCATENATE(B531,".",C531))</f>
        <v/>
      </c>
      <c r="W531" s="6">
        <f>UPPER(TRIM(H531))</f>
        <v/>
      </c>
      <c r="X531" s="6">
        <f>UPPER(TRIM(I531))</f>
        <v/>
      </c>
      <c r="Y531" s="6">
        <f>IF(V531&lt;&gt;"",IFERROR(INDEX(federal_program_name_lookup,MATCH(V531,aln_lookup,0)),""),"")</f>
        <v/>
      </c>
    </row>
    <row r="532">
      <c r="A532" s="6">
        <f>IF(B532&lt;&gt;"", "AWARD-"&amp;TEXT(ROW()-1,"0000"), "")</f>
        <v/>
      </c>
      <c r="B532" s="7" t="n"/>
      <c r="C532" s="7" t="n"/>
      <c r="D532" s="7" t="n"/>
      <c r="E532" s="8" t="n"/>
      <c r="F532" s="9" t="n"/>
      <c r="G532" s="8" t="n"/>
      <c r="H532" s="8" t="n"/>
      <c r="I532" s="8" t="n"/>
      <c r="J532" s="10">
        <f>IF(A532="",0,SUMIFS(amount_expended,cfda_key,V532))</f>
        <v/>
      </c>
      <c r="K532" s="10">
        <f>IF(G532="OTHER CLUSTER NOT LISTED ABOVE",SUMIFS(amount_expended,uniform_other_cluster_name,X532), IF(AND(OR(G532="N/A",G532=""),H532=""),0,IF(G532="STATE CLUSTER",SUMIFS(amount_expended,uniform_state_cluster_name,W532),SUMIFS(amount_expended,cluster_name,G532))))</f>
        <v/>
      </c>
      <c r="L532" s="8" t="n"/>
      <c r="M532" s="7" t="n"/>
      <c r="N532" s="8" t="n"/>
      <c r="O532" s="7" t="n"/>
      <c r="P532" s="7" t="n"/>
      <c r="Q532" s="8" t="n"/>
      <c r="R532" s="9" t="n"/>
      <c r="S532" s="8" t="n"/>
      <c r="T532" s="8" t="n"/>
      <c r="U532" s="8" t="n"/>
      <c r="V532" s="11">
        <f>IF(OR(B532="",C532=""),"",CONCATENATE(B532,".",C532))</f>
        <v/>
      </c>
      <c r="W532" s="6">
        <f>UPPER(TRIM(H532))</f>
        <v/>
      </c>
      <c r="X532" s="6">
        <f>UPPER(TRIM(I532))</f>
        <v/>
      </c>
      <c r="Y532" s="6">
        <f>IF(V532&lt;&gt;"",IFERROR(INDEX(federal_program_name_lookup,MATCH(V532,aln_lookup,0)),""),"")</f>
        <v/>
      </c>
    </row>
    <row r="533">
      <c r="A533" s="6">
        <f>IF(B533&lt;&gt;"", "AWARD-"&amp;TEXT(ROW()-1,"0000"), "")</f>
        <v/>
      </c>
      <c r="B533" s="7" t="n"/>
      <c r="C533" s="7" t="n"/>
      <c r="D533" s="7" t="n"/>
      <c r="E533" s="8" t="n"/>
      <c r="F533" s="9" t="n"/>
      <c r="G533" s="8" t="n"/>
      <c r="H533" s="8" t="n"/>
      <c r="I533" s="8" t="n"/>
      <c r="J533" s="10">
        <f>IF(A533="",0,SUMIFS(amount_expended,cfda_key,V533))</f>
        <v/>
      </c>
      <c r="K533" s="10">
        <f>IF(G533="OTHER CLUSTER NOT LISTED ABOVE",SUMIFS(amount_expended,uniform_other_cluster_name,X533), IF(AND(OR(G533="N/A",G533=""),H533=""),0,IF(G533="STATE CLUSTER",SUMIFS(amount_expended,uniform_state_cluster_name,W533),SUMIFS(amount_expended,cluster_name,G533))))</f>
        <v/>
      </c>
      <c r="L533" s="8" t="n"/>
      <c r="M533" s="7" t="n"/>
      <c r="N533" s="8" t="n"/>
      <c r="O533" s="7" t="n"/>
      <c r="P533" s="7" t="n"/>
      <c r="Q533" s="8" t="n"/>
      <c r="R533" s="9" t="n"/>
      <c r="S533" s="8" t="n"/>
      <c r="T533" s="8" t="n"/>
      <c r="U533" s="8" t="n"/>
      <c r="V533" s="11">
        <f>IF(OR(B533="",C533=""),"",CONCATENATE(B533,".",C533))</f>
        <v/>
      </c>
      <c r="W533" s="6">
        <f>UPPER(TRIM(H533))</f>
        <v/>
      </c>
      <c r="X533" s="6">
        <f>UPPER(TRIM(I533))</f>
        <v/>
      </c>
      <c r="Y533" s="6">
        <f>IF(V533&lt;&gt;"",IFERROR(INDEX(federal_program_name_lookup,MATCH(V533,aln_lookup,0)),""),"")</f>
        <v/>
      </c>
    </row>
    <row r="534">
      <c r="A534" s="6">
        <f>IF(B534&lt;&gt;"", "AWARD-"&amp;TEXT(ROW()-1,"0000"), "")</f>
        <v/>
      </c>
      <c r="B534" s="7" t="n"/>
      <c r="C534" s="7" t="n"/>
      <c r="D534" s="7" t="n"/>
      <c r="E534" s="8" t="n"/>
      <c r="F534" s="9" t="n"/>
      <c r="G534" s="8" t="n"/>
      <c r="H534" s="8" t="n"/>
      <c r="I534" s="8" t="n"/>
      <c r="J534" s="10">
        <f>IF(A534="",0,SUMIFS(amount_expended,cfda_key,V534))</f>
        <v/>
      </c>
      <c r="K534" s="10">
        <f>IF(G534="OTHER CLUSTER NOT LISTED ABOVE",SUMIFS(amount_expended,uniform_other_cluster_name,X534), IF(AND(OR(G534="N/A",G534=""),H534=""),0,IF(G534="STATE CLUSTER",SUMIFS(amount_expended,uniform_state_cluster_name,W534),SUMIFS(amount_expended,cluster_name,G534))))</f>
        <v/>
      </c>
      <c r="L534" s="8" t="n"/>
      <c r="M534" s="7" t="n"/>
      <c r="N534" s="8" t="n"/>
      <c r="O534" s="7" t="n"/>
      <c r="P534" s="7" t="n"/>
      <c r="Q534" s="8" t="n"/>
      <c r="R534" s="9" t="n"/>
      <c r="S534" s="8" t="n"/>
      <c r="T534" s="8" t="n"/>
      <c r="U534" s="8" t="n"/>
      <c r="V534" s="11">
        <f>IF(OR(B534="",C534=""),"",CONCATENATE(B534,".",C534))</f>
        <v/>
      </c>
      <c r="W534" s="6">
        <f>UPPER(TRIM(H534))</f>
        <v/>
      </c>
      <c r="X534" s="6">
        <f>UPPER(TRIM(I534))</f>
        <v/>
      </c>
      <c r="Y534" s="6">
        <f>IF(V534&lt;&gt;"",IFERROR(INDEX(federal_program_name_lookup,MATCH(V534,aln_lookup,0)),""),"")</f>
        <v/>
      </c>
    </row>
    <row r="535">
      <c r="A535" s="6">
        <f>IF(B535&lt;&gt;"", "AWARD-"&amp;TEXT(ROW()-1,"0000"), "")</f>
        <v/>
      </c>
      <c r="B535" s="7" t="n"/>
      <c r="C535" s="7" t="n"/>
      <c r="D535" s="7" t="n"/>
      <c r="E535" s="8" t="n"/>
      <c r="F535" s="9" t="n"/>
      <c r="G535" s="8" t="n"/>
      <c r="H535" s="8" t="n"/>
      <c r="I535" s="8" t="n"/>
      <c r="J535" s="10">
        <f>IF(A535="",0,SUMIFS(amount_expended,cfda_key,V535))</f>
        <v/>
      </c>
      <c r="K535" s="10">
        <f>IF(G535="OTHER CLUSTER NOT LISTED ABOVE",SUMIFS(amount_expended,uniform_other_cluster_name,X535), IF(AND(OR(G535="N/A",G535=""),H535=""),0,IF(G535="STATE CLUSTER",SUMIFS(amount_expended,uniform_state_cluster_name,W535),SUMIFS(amount_expended,cluster_name,G535))))</f>
        <v/>
      </c>
      <c r="L535" s="8" t="n"/>
      <c r="M535" s="7" t="n"/>
      <c r="N535" s="8" t="n"/>
      <c r="O535" s="7" t="n"/>
      <c r="P535" s="7" t="n"/>
      <c r="Q535" s="8" t="n"/>
      <c r="R535" s="9" t="n"/>
      <c r="S535" s="8" t="n"/>
      <c r="T535" s="8" t="n"/>
      <c r="U535" s="8" t="n"/>
      <c r="V535" s="11">
        <f>IF(OR(B535="",C535=""),"",CONCATENATE(B535,".",C535))</f>
        <v/>
      </c>
      <c r="W535" s="6">
        <f>UPPER(TRIM(H535))</f>
        <v/>
      </c>
      <c r="X535" s="6">
        <f>UPPER(TRIM(I535))</f>
        <v/>
      </c>
      <c r="Y535" s="6">
        <f>IF(V535&lt;&gt;"",IFERROR(INDEX(federal_program_name_lookup,MATCH(V535,aln_lookup,0)),""),"")</f>
        <v/>
      </c>
    </row>
    <row r="536">
      <c r="A536" s="6">
        <f>IF(B536&lt;&gt;"", "AWARD-"&amp;TEXT(ROW()-1,"0000"), "")</f>
        <v/>
      </c>
      <c r="B536" s="7" t="n"/>
      <c r="C536" s="7" t="n"/>
      <c r="D536" s="7" t="n"/>
      <c r="E536" s="8" t="n"/>
      <c r="F536" s="9" t="n"/>
      <c r="G536" s="8" t="n"/>
      <c r="H536" s="8" t="n"/>
      <c r="I536" s="8" t="n"/>
      <c r="J536" s="10">
        <f>IF(A536="",0,SUMIFS(amount_expended,cfda_key,V536))</f>
        <v/>
      </c>
      <c r="K536" s="10">
        <f>IF(G536="OTHER CLUSTER NOT LISTED ABOVE",SUMIFS(amount_expended,uniform_other_cluster_name,X536), IF(AND(OR(G536="N/A",G536=""),H536=""),0,IF(G536="STATE CLUSTER",SUMIFS(amount_expended,uniform_state_cluster_name,W536),SUMIFS(amount_expended,cluster_name,G536))))</f>
        <v/>
      </c>
      <c r="L536" s="8" t="n"/>
      <c r="M536" s="7" t="n"/>
      <c r="N536" s="8" t="n"/>
      <c r="O536" s="7" t="n"/>
      <c r="P536" s="7" t="n"/>
      <c r="Q536" s="8" t="n"/>
      <c r="R536" s="9" t="n"/>
      <c r="S536" s="8" t="n"/>
      <c r="T536" s="8" t="n"/>
      <c r="U536" s="8" t="n"/>
      <c r="V536" s="11">
        <f>IF(OR(B536="",C536=""),"",CONCATENATE(B536,".",C536))</f>
        <v/>
      </c>
      <c r="W536" s="6">
        <f>UPPER(TRIM(H536))</f>
        <v/>
      </c>
      <c r="X536" s="6">
        <f>UPPER(TRIM(I536))</f>
        <v/>
      </c>
      <c r="Y536" s="6">
        <f>IF(V536&lt;&gt;"",IFERROR(INDEX(federal_program_name_lookup,MATCH(V536,aln_lookup,0)),""),"")</f>
        <v/>
      </c>
    </row>
    <row r="537">
      <c r="A537" s="6">
        <f>IF(B537&lt;&gt;"", "AWARD-"&amp;TEXT(ROW()-1,"0000"), "")</f>
        <v/>
      </c>
      <c r="B537" s="7" t="n"/>
      <c r="C537" s="7" t="n"/>
      <c r="D537" s="7" t="n"/>
      <c r="E537" s="8" t="n"/>
      <c r="F537" s="9" t="n"/>
      <c r="G537" s="8" t="n"/>
      <c r="H537" s="8" t="n"/>
      <c r="I537" s="8" t="n"/>
      <c r="J537" s="10">
        <f>IF(A537="",0,SUMIFS(amount_expended,cfda_key,V537))</f>
        <v/>
      </c>
      <c r="K537" s="10">
        <f>IF(G537="OTHER CLUSTER NOT LISTED ABOVE",SUMIFS(amount_expended,uniform_other_cluster_name,X537), IF(AND(OR(G537="N/A",G537=""),H537=""),0,IF(G537="STATE CLUSTER",SUMIFS(amount_expended,uniform_state_cluster_name,W537),SUMIFS(amount_expended,cluster_name,G537))))</f>
        <v/>
      </c>
      <c r="L537" s="8" t="n"/>
      <c r="M537" s="7" t="n"/>
      <c r="N537" s="8" t="n"/>
      <c r="O537" s="7" t="n"/>
      <c r="P537" s="7" t="n"/>
      <c r="Q537" s="8" t="n"/>
      <c r="R537" s="9" t="n"/>
      <c r="S537" s="8" t="n"/>
      <c r="T537" s="8" t="n"/>
      <c r="U537" s="8" t="n"/>
      <c r="V537" s="11">
        <f>IF(OR(B537="",C537=""),"",CONCATENATE(B537,".",C537))</f>
        <v/>
      </c>
      <c r="W537" s="6">
        <f>UPPER(TRIM(H537))</f>
        <v/>
      </c>
      <c r="X537" s="6">
        <f>UPPER(TRIM(I537))</f>
        <v/>
      </c>
      <c r="Y537" s="6">
        <f>IF(V537&lt;&gt;"",IFERROR(INDEX(federal_program_name_lookup,MATCH(V537,aln_lookup,0)),""),"")</f>
        <v/>
      </c>
    </row>
    <row r="538">
      <c r="A538" s="6">
        <f>IF(B538&lt;&gt;"", "AWARD-"&amp;TEXT(ROW()-1,"0000"), "")</f>
        <v/>
      </c>
      <c r="B538" s="7" t="n"/>
      <c r="C538" s="7" t="n"/>
      <c r="D538" s="7" t="n"/>
      <c r="E538" s="8" t="n"/>
      <c r="F538" s="9" t="n"/>
      <c r="G538" s="8" t="n"/>
      <c r="H538" s="8" t="n"/>
      <c r="I538" s="8" t="n"/>
      <c r="J538" s="10">
        <f>IF(A538="",0,SUMIFS(amount_expended,cfda_key,V538))</f>
        <v/>
      </c>
      <c r="K538" s="10">
        <f>IF(G538="OTHER CLUSTER NOT LISTED ABOVE",SUMIFS(amount_expended,uniform_other_cluster_name,X538), IF(AND(OR(G538="N/A",G538=""),H538=""),0,IF(G538="STATE CLUSTER",SUMIFS(amount_expended,uniform_state_cluster_name,W538),SUMIFS(amount_expended,cluster_name,G538))))</f>
        <v/>
      </c>
      <c r="L538" s="8" t="n"/>
      <c r="M538" s="7" t="n"/>
      <c r="N538" s="8" t="n"/>
      <c r="O538" s="7" t="n"/>
      <c r="P538" s="7" t="n"/>
      <c r="Q538" s="8" t="n"/>
      <c r="R538" s="9" t="n"/>
      <c r="S538" s="8" t="n"/>
      <c r="T538" s="8" t="n"/>
      <c r="U538" s="8" t="n"/>
      <c r="V538" s="11">
        <f>IF(OR(B538="",C538=""),"",CONCATENATE(B538,".",C538))</f>
        <v/>
      </c>
      <c r="W538" s="6">
        <f>UPPER(TRIM(H538))</f>
        <v/>
      </c>
      <c r="X538" s="6">
        <f>UPPER(TRIM(I538))</f>
        <v/>
      </c>
      <c r="Y538" s="6">
        <f>IF(V538&lt;&gt;"",IFERROR(INDEX(federal_program_name_lookup,MATCH(V538,aln_lookup,0)),""),"")</f>
        <v/>
      </c>
    </row>
    <row r="539">
      <c r="A539" s="6">
        <f>IF(B539&lt;&gt;"", "AWARD-"&amp;TEXT(ROW()-1,"0000"), "")</f>
        <v/>
      </c>
      <c r="B539" s="7" t="n"/>
      <c r="C539" s="7" t="n"/>
      <c r="D539" s="7" t="n"/>
      <c r="E539" s="8" t="n"/>
      <c r="F539" s="9" t="n"/>
      <c r="G539" s="8" t="n"/>
      <c r="H539" s="8" t="n"/>
      <c r="I539" s="8" t="n"/>
      <c r="J539" s="10">
        <f>IF(A539="",0,SUMIFS(amount_expended,cfda_key,V539))</f>
        <v/>
      </c>
      <c r="K539" s="10">
        <f>IF(G539="OTHER CLUSTER NOT LISTED ABOVE",SUMIFS(amount_expended,uniform_other_cluster_name,X539), IF(AND(OR(G539="N/A",G539=""),H539=""),0,IF(G539="STATE CLUSTER",SUMIFS(amount_expended,uniform_state_cluster_name,W539),SUMIFS(amount_expended,cluster_name,G539))))</f>
        <v/>
      </c>
      <c r="L539" s="8" t="n"/>
      <c r="M539" s="7" t="n"/>
      <c r="N539" s="8" t="n"/>
      <c r="O539" s="7" t="n"/>
      <c r="P539" s="7" t="n"/>
      <c r="Q539" s="8" t="n"/>
      <c r="R539" s="9" t="n"/>
      <c r="S539" s="8" t="n"/>
      <c r="T539" s="8" t="n"/>
      <c r="U539" s="8" t="n"/>
      <c r="V539" s="11">
        <f>IF(OR(B539="",C539=""),"",CONCATENATE(B539,".",C539))</f>
        <v/>
      </c>
      <c r="W539" s="6">
        <f>UPPER(TRIM(H539))</f>
        <v/>
      </c>
      <c r="X539" s="6">
        <f>UPPER(TRIM(I539))</f>
        <v/>
      </c>
      <c r="Y539" s="6">
        <f>IF(V539&lt;&gt;"",IFERROR(INDEX(federal_program_name_lookup,MATCH(V539,aln_lookup,0)),""),"")</f>
        <v/>
      </c>
    </row>
    <row r="540">
      <c r="A540" s="6">
        <f>IF(B540&lt;&gt;"", "AWARD-"&amp;TEXT(ROW()-1,"0000"), "")</f>
        <v/>
      </c>
      <c r="B540" s="7" t="n"/>
      <c r="C540" s="7" t="n"/>
      <c r="D540" s="7" t="n"/>
      <c r="E540" s="8" t="n"/>
      <c r="F540" s="9" t="n"/>
      <c r="G540" s="8" t="n"/>
      <c r="H540" s="8" t="n"/>
      <c r="I540" s="8" t="n"/>
      <c r="J540" s="10">
        <f>IF(A540="",0,SUMIFS(amount_expended,cfda_key,V540))</f>
        <v/>
      </c>
      <c r="K540" s="10">
        <f>IF(G540="OTHER CLUSTER NOT LISTED ABOVE",SUMIFS(amount_expended,uniform_other_cluster_name,X540), IF(AND(OR(G540="N/A",G540=""),H540=""),0,IF(G540="STATE CLUSTER",SUMIFS(amount_expended,uniform_state_cluster_name,W540),SUMIFS(amount_expended,cluster_name,G540))))</f>
        <v/>
      </c>
      <c r="L540" s="8" t="n"/>
      <c r="M540" s="7" t="n"/>
      <c r="N540" s="8" t="n"/>
      <c r="O540" s="7" t="n"/>
      <c r="P540" s="7" t="n"/>
      <c r="Q540" s="8" t="n"/>
      <c r="R540" s="9" t="n"/>
      <c r="S540" s="8" t="n"/>
      <c r="T540" s="8" t="n"/>
      <c r="U540" s="8" t="n"/>
      <c r="V540" s="11">
        <f>IF(OR(B540="",C540=""),"",CONCATENATE(B540,".",C540))</f>
        <v/>
      </c>
      <c r="W540" s="6">
        <f>UPPER(TRIM(H540))</f>
        <v/>
      </c>
      <c r="X540" s="6">
        <f>UPPER(TRIM(I540))</f>
        <v/>
      </c>
      <c r="Y540" s="6">
        <f>IF(V540&lt;&gt;"",IFERROR(INDEX(federal_program_name_lookup,MATCH(V540,aln_lookup,0)),""),"")</f>
        <v/>
      </c>
    </row>
    <row r="541">
      <c r="A541" s="6">
        <f>IF(B541&lt;&gt;"", "AWARD-"&amp;TEXT(ROW()-1,"0000"), "")</f>
        <v/>
      </c>
      <c r="B541" s="7" t="n"/>
      <c r="C541" s="7" t="n"/>
      <c r="D541" s="7" t="n"/>
      <c r="E541" s="8" t="n"/>
      <c r="F541" s="9" t="n"/>
      <c r="G541" s="8" t="n"/>
      <c r="H541" s="8" t="n"/>
      <c r="I541" s="8" t="n"/>
      <c r="J541" s="10">
        <f>IF(A541="",0,SUMIFS(amount_expended,cfda_key,V541))</f>
        <v/>
      </c>
      <c r="K541" s="10">
        <f>IF(G541="OTHER CLUSTER NOT LISTED ABOVE",SUMIFS(amount_expended,uniform_other_cluster_name,X541), IF(AND(OR(G541="N/A",G541=""),H541=""),0,IF(G541="STATE CLUSTER",SUMIFS(amount_expended,uniform_state_cluster_name,W541),SUMIFS(amount_expended,cluster_name,G541))))</f>
        <v/>
      </c>
      <c r="L541" s="8" t="n"/>
      <c r="M541" s="7" t="n"/>
      <c r="N541" s="8" t="n"/>
      <c r="O541" s="7" t="n"/>
      <c r="P541" s="7" t="n"/>
      <c r="Q541" s="8" t="n"/>
      <c r="R541" s="9" t="n"/>
      <c r="S541" s="8" t="n"/>
      <c r="T541" s="8" t="n"/>
      <c r="U541" s="8" t="n"/>
      <c r="V541" s="11">
        <f>IF(OR(B541="",C541=""),"",CONCATENATE(B541,".",C541))</f>
        <v/>
      </c>
      <c r="W541" s="6">
        <f>UPPER(TRIM(H541))</f>
        <v/>
      </c>
      <c r="X541" s="6">
        <f>UPPER(TRIM(I541))</f>
        <v/>
      </c>
      <c r="Y541" s="6">
        <f>IF(V541&lt;&gt;"",IFERROR(INDEX(federal_program_name_lookup,MATCH(V541,aln_lookup,0)),""),"")</f>
        <v/>
      </c>
    </row>
    <row r="542">
      <c r="A542" s="6">
        <f>IF(B542&lt;&gt;"", "AWARD-"&amp;TEXT(ROW()-1,"0000"), "")</f>
        <v/>
      </c>
      <c r="B542" s="7" t="n"/>
      <c r="C542" s="7" t="n"/>
      <c r="D542" s="7" t="n"/>
      <c r="E542" s="8" t="n"/>
      <c r="F542" s="9" t="n"/>
      <c r="G542" s="8" t="n"/>
      <c r="H542" s="8" t="n"/>
      <c r="I542" s="8" t="n"/>
      <c r="J542" s="10">
        <f>IF(A542="",0,SUMIFS(amount_expended,cfda_key,V542))</f>
        <v/>
      </c>
      <c r="K542" s="10">
        <f>IF(G542="OTHER CLUSTER NOT LISTED ABOVE",SUMIFS(amount_expended,uniform_other_cluster_name,X542), IF(AND(OR(G542="N/A",G542=""),H542=""),0,IF(G542="STATE CLUSTER",SUMIFS(amount_expended,uniform_state_cluster_name,W542),SUMIFS(amount_expended,cluster_name,G542))))</f>
        <v/>
      </c>
      <c r="L542" s="8" t="n"/>
      <c r="M542" s="7" t="n"/>
      <c r="N542" s="8" t="n"/>
      <c r="O542" s="7" t="n"/>
      <c r="P542" s="7" t="n"/>
      <c r="Q542" s="8" t="n"/>
      <c r="R542" s="9" t="n"/>
      <c r="S542" s="8" t="n"/>
      <c r="T542" s="8" t="n"/>
      <c r="U542" s="8" t="n"/>
      <c r="V542" s="11">
        <f>IF(OR(B542="",C542=""),"",CONCATENATE(B542,".",C542))</f>
        <v/>
      </c>
      <c r="W542" s="6">
        <f>UPPER(TRIM(H542))</f>
        <v/>
      </c>
      <c r="X542" s="6">
        <f>UPPER(TRIM(I542))</f>
        <v/>
      </c>
      <c r="Y542" s="6">
        <f>IF(V542&lt;&gt;"",IFERROR(INDEX(federal_program_name_lookup,MATCH(V542,aln_lookup,0)),""),"")</f>
        <v/>
      </c>
    </row>
    <row r="543">
      <c r="A543" s="6">
        <f>IF(B543&lt;&gt;"", "AWARD-"&amp;TEXT(ROW()-1,"0000"), "")</f>
        <v/>
      </c>
      <c r="B543" s="7" t="n"/>
      <c r="C543" s="7" t="n"/>
      <c r="D543" s="7" t="n"/>
      <c r="E543" s="8" t="n"/>
      <c r="F543" s="9" t="n"/>
      <c r="G543" s="8" t="n"/>
      <c r="H543" s="8" t="n"/>
      <c r="I543" s="8" t="n"/>
      <c r="J543" s="10">
        <f>IF(A543="",0,SUMIFS(amount_expended,cfda_key,V543))</f>
        <v/>
      </c>
      <c r="K543" s="10">
        <f>IF(G543="OTHER CLUSTER NOT LISTED ABOVE",SUMIFS(amount_expended,uniform_other_cluster_name,X543), IF(AND(OR(G543="N/A",G543=""),H543=""),0,IF(G543="STATE CLUSTER",SUMIFS(amount_expended,uniform_state_cluster_name,W543),SUMIFS(amount_expended,cluster_name,G543))))</f>
        <v/>
      </c>
      <c r="L543" s="8" t="n"/>
      <c r="M543" s="7" t="n"/>
      <c r="N543" s="8" t="n"/>
      <c r="O543" s="7" t="n"/>
      <c r="P543" s="7" t="n"/>
      <c r="Q543" s="8" t="n"/>
      <c r="R543" s="9" t="n"/>
      <c r="S543" s="8" t="n"/>
      <c r="T543" s="8" t="n"/>
      <c r="U543" s="8" t="n"/>
      <c r="V543" s="11">
        <f>IF(OR(B543="",C543=""),"",CONCATENATE(B543,".",C543))</f>
        <v/>
      </c>
      <c r="W543" s="6">
        <f>UPPER(TRIM(H543))</f>
        <v/>
      </c>
      <c r="X543" s="6">
        <f>UPPER(TRIM(I543))</f>
        <v/>
      </c>
      <c r="Y543" s="6">
        <f>IF(V543&lt;&gt;"",IFERROR(INDEX(federal_program_name_lookup,MATCH(V543,aln_lookup,0)),""),"")</f>
        <v/>
      </c>
    </row>
    <row r="544">
      <c r="A544" s="6">
        <f>IF(B544&lt;&gt;"", "AWARD-"&amp;TEXT(ROW()-1,"0000"), "")</f>
        <v/>
      </c>
      <c r="B544" s="7" t="n"/>
      <c r="C544" s="7" t="n"/>
      <c r="D544" s="7" t="n"/>
      <c r="E544" s="8" t="n"/>
      <c r="F544" s="9" t="n"/>
      <c r="G544" s="8" t="n"/>
      <c r="H544" s="8" t="n"/>
      <c r="I544" s="8" t="n"/>
      <c r="J544" s="10">
        <f>IF(A544="",0,SUMIFS(amount_expended,cfda_key,V544))</f>
        <v/>
      </c>
      <c r="K544" s="10">
        <f>IF(G544="OTHER CLUSTER NOT LISTED ABOVE",SUMIFS(amount_expended,uniform_other_cluster_name,X544), IF(AND(OR(G544="N/A",G544=""),H544=""),0,IF(G544="STATE CLUSTER",SUMIFS(amount_expended,uniform_state_cluster_name,W544),SUMIFS(amount_expended,cluster_name,G544))))</f>
        <v/>
      </c>
      <c r="L544" s="8" t="n"/>
      <c r="M544" s="7" t="n"/>
      <c r="N544" s="8" t="n"/>
      <c r="O544" s="7" t="n"/>
      <c r="P544" s="7" t="n"/>
      <c r="Q544" s="8" t="n"/>
      <c r="R544" s="9" t="n"/>
      <c r="S544" s="8" t="n"/>
      <c r="T544" s="8" t="n"/>
      <c r="U544" s="8" t="n"/>
      <c r="V544" s="11">
        <f>IF(OR(B544="",C544=""),"",CONCATENATE(B544,".",C544))</f>
        <v/>
      </c>
      <c r="W544" s="6">
        <f>UPPER(TRIM(H544))</f>
        <v/>
      </c>
      <c r="X544" s="6">
        <f>UPPER(TRIM(I544))</f>
        <v/>
      </c>
      <c r="Y544" s="6">
        <f>IF(V544&lt;&gt;"",IFERROR(INDEX(federal_program_name_lookup,MATCH(V544,aln_lookup,0)),""),"")</f>
        <v/>
      </c>
    </row>
    <row r="545">
      <c r="A545" s="6">
        <f>IF(B545&lt;&gt;"", "AWARD-"&amp;TEXT(ROW()-1,"0000"), "")</f>
        <v/>
      </c>
      <c r="B545" s="7" t="n"/>
      <c r="C545" s="7" t="n"/>
      <c r="D545" s="7" t="n"/>
      <c r="E545" s="8" t="n"/>
      <c r="F545" s="9" t="n"/>
      <c r="G545" s="8" t="n"/>
      <c r="H545" s="8" t="n"/>
      <c r="I545" s="8" t="n"/>
      <c r="J545" s="10">
        <f>IF(A545="",0,SUMIFS(amount_expended,cfda_key,V545))</f>
        <v/>
      </c>
      <c r="K545" s="10">
        <f>IF(G545="OTHER CLUSTER NOT LISTED ABOVE",SUMIFS(amount_expended,uniform_other_cluster_name,X545), IF(AND(OR(G545="N/A",G545=""),H545=""),0,IF(G545="STATE CLUSTER",SUMIFS(amount_expended,uniform_state_cluster_name,W545),SUMIFS(amount_expended,cluster_name,G545))))</f>
        <v/>
      </c>
      <c r="L545" s="8" t="n"/>
      <c r="M545" s="7" t="n"/>
      <c r="N545" s="8" t="n"/>
      <c r="O545" s="7" t="n"/>
      <c r="P545" s="7" t="n"/>
      <c r="Q545" s="8" t="n"/>
      <c r="R545" s="9" t="n"/>
      <c r="S545" s="8" t="n"/>
      <c r="T545" s="8" t="n"/>
      <c r="U545" s="8" t="n"/>
      <c r="V545" s="11">
        <f>IF(OR(B545="",C545=""),"",CONCATENATE(B545,".",C545))</f>
        <v/>
      </c>
      <c r="W545" s="6">
        <f>UPPER(TRIM(H545))</f>
        <v/>
      </c>
      <c r="X545" s="6">
        <f>UPPER(TRIM(I545))</f>
        <v/>
      </c>
      <c r="Y545" s="6">
        <f>IF(V545&lt;&gt;"",IFERROR(INDEX(federal_program_name_lookup,MATCH(V545,aln_lookup,0)),""),"")</f>
        <v/>
      </c>
    </row>
    <row r="546">
      <c r="A546" s="6">
        <f>IF(B546&lt;&gt;"", "AWARD-"&amp;TEXT(ROW()-1,"0000"), "")</f>
        <v/>
      </c>
      <c r="B546" s="7" t="n"/>
      <c r="C546" s="7" t="n"/>
      <c r="D546" s="7" t="n"/>
      <c r="E546" s="8" t="n"/>
      <c r="F546" s="9" t="n"/>
      <c r="G546" s="8" t="n"/>
      <c r="H546" s="8" t="n"/>
      <c r="I546" s="8" t="n"/>
      <c r="J546" s="10">
        <f>IF(A546="",0,SUMIFS(amount_expended,cfda_key,V546))</f>
        <v/>
      </c>
      <c r="K546" s="10">
        <f>IF(G546="OTHER CLUSTER NOT LISTED ABOVE",SUMIFS(amount_expended,uniform_other_cluster_name,X546), IF(AND(OR(G546="N/A",G546=""),H546=""),0,IF(G546="STATE CLUSTER",SUMIFS(amount_expended,uniform_state_cluster_name,W546),SUMIFS(amount_expended,cluster_name,G546))))</f>
        <v/>
      </c>
      <c r="L546" s="8" t="n"/>
      <c r="M546" s="7" t="n"/>
      <c r="N546" s="8" t="n"/>
      <c r="O546" s="7" t="n"/>
      <c r="P546" s="7" t="n"/>
      <c r="Q546" s="8" t="n"/>
      <c r="R546" s="9" t="n"/>
      <c r="S546" s="8" t="n"/>
      <c r="T546" s="8" t="n"/>
      <c r="U546" s="8" t="n"/>
      <c r="V546" s="11">
        <f>IF(OR(B546="",C546=""),"",CONCATENATE(B546,".",C546))</f>
        <v/>
      </c>
      <c r="W546" s="6">
        <f>UPPER(TRIM(H546))</f>
        <v/>
      </c>
      <c r="X546" s="6">
        <f>UPPER(TRIM(I546))</f>
        <v/>
      </c>
      <c r="Y546" s="6">
        <f>IF(V546&lt;&gt;"",IFERROR(INDEX(federal_program_name_lookup,MATCH(V546,aln_lookup,0)),""),"")</f>
        <v/>
      </c>
    </row>
    <row r="547">
      <c r="A547" s="6">
        <f>IF(B547&lt;&gt;"", "AWARD-"&amp;TEXT(ROW()-1,"0000"), "")</f>
        <v/>
      </c>
      <c r="B547" s="7" t="n"/>
      <c r="C547" s="7" t="n"/>
      <c r="D547" s="7" t="n"/>
      <c r="E547" s="8" t="n"/>
      <c r="F547" s="9" t="n"/>
      <c r="G547" s="8" t="n"/>
      <c r="H547" s="8" t="n"/>
      <c r="I547" s="8" t="n"/>
      <c r="J547" s="10">
        <f>IF(A547="",0,SUMIFS(amount_expended,cfda_key,V547))</f>
        <v/>
      </c>
      <c r="K547" s="10">
        <f>IF(G547="OTHER CLUSTER NOT LISTED ABOVE",SUMIFS(amount_expended,uniform_other_cluster_name,X547), IF(AND(OR(G547="N/A",G547=""),H547=""),0,IF(G547="STATE CLUSTER",SUMIFS(amount_expended,uniform_state_cluster_name,W547),SUMIFS(amount_expended,cluster_name,G547))))</f>
        <v/>
      </c>
      <c r="L547" s="8" t="n"/>
      <c r="M547" s="7" t="n"/>
      <c r="N547" s="8" t="n"/>
      <c r="O547" s="7" t="n"/>
      <c r="P547" s="7" t="n"/>
      <c r="Q547" s="8" t="n"/>
      <c r="R547" s="9" t="n"/>
      <c r="S547" s="8" t="n"/>
      <c r="T547" s="8" t="n"/>
      <c r="U547" s="8" t="n"/>
      <c r="V547" s="11">
        <f>IF(OR(B547="",C547=""),"",CONCATENATE(B547,".",C547))</f>
        <v/>
      </c>
      <c r="W547" s="6">
        <f>UPPER(TRIM(H547))</f>
        <v/>
      </c>
      <c r="X547" s="6">
        <f>UPPER(TRIM(I547))</f>
        <v/>
      </c>
      <c r="Y547" s="6">
        <f>IF(V547&lt;&gt;"",IFERROR(INDEX(federal_program_name_lookup,MATCH(V547,aln_lookup,0)),""),"")</f>
        <v/>
      </c>
    </row>
    <row r="548">
      <c r="A548" s="6">
        <f>IF(B548&lt;&gt;"", "AWARD-"&amp;TEXT(ROW()-1,"0000"), "")</f>
        <v/>
      </c>
      <c r="B548" s="7" t="n"/>
      <c r="C548" s="7" t="n"/>
      <c r="D548" s="7" t="n"/>
      <c r="E548" s="8" t="n"/>
      <c r="F548" s="9" t="n"/>
      <c r="G548" s="8" t="n"/>
      <c r="H548" s="8" t="n"/>
      <c r="I548" s="8" t="n"/>
      <c r="J548" s="10">
        <f>IF(A548="",0,SUMIFS(amount_expended,cfda_key,V548))</f>
        <v/>
      </c>
      <c r="K548" s="10">
        <f>IF(G548="OTHER CLUSTER NOT LISTED ABOVE",SUMIFS(amount_expended,uniform_other_cluster_name,X548), IF(AND(OR(G548="N/A",G548=""),H548=""),0,IF(G548="STATE CLUSTER",SUMIFS(amount_expended,uniform_state_cluster_name,W548),SUMIFS(amount_expended,cluster_name,G548))))</f>
        <v/>
      </c>
      <c r="L548" s="8" t="n"/>
      <c r="M548" s="7" t="n"/>
      <c r="N548" s="8" t="n"/>
      <c r="O548" s="7" t="n"/>
      <c r="P548" s="7" t="n"/>
      <c r="Q548" s="8" t="n"/>
      <c r="R548" s="9" t="n"/>
      <c r="S548" s="8" t="n"/>
      <c r="T548" s="8" t="n"/>
      <c r="U548" s="8" t="n"/>
      <c r="V548" s="11">
        <f>IF(OR(B548="",C548=""),"",CONCATENATE(B548,".",C548))</f>
        <v/>
      </c>
      <c r="W548" s="6">
        <f>UPPER(TRIM(H548))</f>
        <v/>
      </c>
      <c r="X548" s="6">
        <f>UPPER(TRIM(I548))</f>
        <v/>
      </c>
      <c r="Y548" s="6">
        <f>IF(V548&lt;&gt;"",IFERROR(INDEX(federal_program_name_lookup,MATCH(V548,aln_lookup,0)),""),"")</f>
        <v/>
      </c>
    </row>
    <row r="549">
      <c r="A549" s="6">
        <f>IF(B549&lt;&gt;"", "AWARD-"&amp;TEXT(ROW()-1,"0000"), "")</f>
        <v/>
      </c>
      <c r="B549" s="7" t="n"/>
      <c r="C549" s="7" t="n"/>
      <c r="D549" s="7" t="n"/>
      <c r="E549" s="8" t="n"/>
      <c r="F549" s="9" t="n"/>
      <c r="G549" s="8" t="n"/>
      <c r="H549" s="8" t="n"/>
      <c r="I549" s="8" t="n"/>
      <c r="J549" s="10">
        <f>IF(A549="",0,SUMIFS(amount_expended,cfda_key,V549))</f>
        <v/>
      </c>
      <c r="K549" s="10">
        <f>IF(G549="OTHER CLUSTER NOT LISTED ABOVE",SUMIFS(amount_expended,uniform_other_cluster_name,X549), IF(AND(OR(G549="N/A",G549=""),H549=""),0,IF(G549="STATE CLUSTER",SUMIFS(amount_expended,uniform_state_cluster_name,W549),SUMIFS(amount_expended,cluster_name,G549))))</f>
        <v/>
      </c>
      <c r="L549" s="8" t="n"/>
      <c r="M549" s="7" t="n"/>
      <c r="N549" s="8" t="n"/>
      <c r="O549" s="7" t="n"/>
      <c r="P549" s="7" t="n"/>
      <c r="Q549" s="8" t="n"/>
      <c r="R549" s="9" t="n"/>
      <c r="S549" s="8" t="n"/>
      <c r="T549" s="8" t="n"/>
      <c r="U549" s="8" t="n"/>
      <c r="V549" s="11">
        <f>IF(OR(B549="",C549=""),"",CONCATENATE(B549,".",C549))</f>
        <v/>
      </c>
      <c r="W549" s="6">
        <f>UPPER(TRIM(H549))</f>
        <v/>
      </c>
      <c r="X549" s="6">
        <f>UPPER(TRIM(I549))</f>
        <v/>
      </c>
      <c r="Y549" s="6">
        <f>IF(V549&lt;&gt;"",IFERROR(INDEX(federal_program_name_lookup,MATCH(V549,aln_lookup,0)),""),"")</f>
        <v/>
      </c>
    </row>
    <row r="550">
      <c r="A550" s="6">
        <f>IF(B550&lt;&gt;"", "AWARD-"&amp;TEXT(ROW()-1,"0000"), "")</f>
        <v/>
      </c>
      <c r="B550" s="7" t="n"/>
      <c r="C550" s="7" t="n"/>
      <c r="D550" s="7" t="n"/>
      <c r="E550" s="8" t="n"/>
      <c r="F550" s="9" t="n"/>
      <c r="G550" s="8" t="n"/>
      <c r="H550" s="8" t="n"/>
      <c r="I550" s="8" t="n"/>
      <c r="J550" s="10">
        <f>IF(A550="",0,SUMIFS(amount_expended,cfda_key,V550))</f>
        <v/>
      </c>
      <c r="K550" s="10">
        <f>IF(G550="OTHER CLUSTER NOT LISTED ABOVE",SUMIFS(amount_expended,uniform_other_cluster_name,X550), IF(AND(OR(G550="N/A",G550=""),H550=""),0,IF(G550="STATE CLUSTER",SUMIFS(amount_expended,uniform_state_cluster_name,W550),SUMIFS(amount_expended,cluster_name,G550))))</f>
        <v/>
      </c>
      <c r="L550" s="8" t="n"/>
      <c r="M550" s="7" t="n"/>
      <c r="N550" s="8" t="n"/>
      <c r="O550" s="7" t="n"/>
      <c r="P550" s="7" t="n"/>
      <c r="Q550" s="8" t="n"/>
      <c r="R550" s="9" t="n"/>
      <c r="S550" s="8" t="n"/>
      <c r="T550" s="8" t="n"/>
      <c r="U550" s="8" t="n"/>
      <c r="V550" s="11">
        <f>IF(OR(B550="",C550=""),"",CONCATENATE(B550,".",C550))</f>
        <v/>
      </c>
      <c r="W550" s="6">
        <f>UPPER(TRIM(H550))</f>
        <v/>
      </c>
      <c r="X550" s="6">
        <f>UPPER(TRIM(I550))</f>
        <v/>
      </c>
      <c r="Y550" s="6">
        <f>IF(V550&lt;&gt;"",IFERROR(INDEX(federal_program_name_lookup,MATCH(V550,aln_lookup,0)),""),"")</f>
        <v/>
      </c>
    </row>
    <row r="551">
      <c r="A551" s="6">
        <f>IF(B551&lt;&gt;"", "AWARD-"&amp;TEXT(ROW()-1,"0000"), "")</f>
        <v/>
      </c>
      <c r="B551" s="7" t="n"/>
      <c r="C551" s="7" t="n"/>
      <c r="D551" s="7" t="n"/>
      <c r="E551" s="8" t="n"/>
      <c r="F551" s="9" t="n"/>
      <c r="G551" s="8" t="n"/>
      <c r="H551" s="8" t="n"/>
      <c r="I551" s="8" t="n"/>
      <c r="J551" s="10">
        <f>IF(A551="",0,SUMIFS(amount_expended,cfda_key,V551))</f>
        <v/>
      </c>
      <c r="K551" s="10">
        <f>IF(G551="OTHER CLUSTER NOT LISTED ABOVE",SUMIFS(amount_expended,uniform_other_cluster_name,X551), IF(AND(OR(G551="N/A",G551=""),H551=""),0,IF(G551="STATE CLUSTER",SUMIFS(amount_expended,uniform_state_cluster_name,W551),SUMIFS(amount_expended,cluster_name,G551))))</f>
        <v/>
      </c>
      <c r="L551" s="8" t="n"/>
      <c r="M551" s="7" t="n"/>
      <c r="N551" s="8" t="n"/>
      <c r="O551" s="7" t="n"/>
      <c r="P551" s="7" t="n"/>
      <c r="Q551" s="8" t="n"/>
      <c r="R551" s="9" t="n"/>
      <c r="S551" s="8" t="n"/>
      <c r="T551" s="8" t="n"/>
      <c r="U551" s="8" t="n"/>
      <c r="V551" s="11">
        <f>IF(OR(B551="",C551=""),"",CONCATENATE(B551,".",C551))</f>
        <v/>
      </c>
      <c r="W551" s="6">
        <f>UPPER(TRIM(H551))</f>
        <v/>
      </c>
      <c r="X551" s="6">
        <f>UPPER(TRIM(I551))</f>
        <v/>
      </c>
      <c r="Y551" s="6">
        <f>IF(V551&lt;&gt;"",IFERROR(INDEX(federal_program_name_lookup,MATCH(V551,aln_lookup,0)),""),"")</f>
        <v/>
      </c>
    </row>
    <row r="552">
      <c r="A552" s="6">
        <f>IF(B552&lt;&gt;"", "AWARD-"&amp;TEXT(ROW()-1,"0000"), "")</f>
        <v/>
      </c>
      <c r="B552" s="7" t="n"/>
      <c r="C552" s="7" t="n"/>
      <c r="D552" s="7" t="n"/>
      <c r="E552" s="8" t="n"/>
      <c r="F552" s="9" t="n"/>
      <c r="G552" s="8" t="n"/>
      <c r="H552" s="8" t="n"/>
      <c r="I552" s="8" t="n"/>
      <c r="J552" s="10">
        <f>IF(A552="",0,SUMIFS(amount_expended,cfda_key,V552))</f>
        <v/>
      </c>
      <c r="K552" s="10">
        <f>IF(G552="OTHER CLUSTER NOT LISTED ABOVE",SUMIFS(amount_expended,uniform_other_cluster_name,X552), IF(AND(OR(G552="N/A",G552=""),H552=""),0,IF(G552="STATE CLUSTER",SUMIFS(amount_expended,uniform_state_cluster_name,W552),SUMIFS(amount_expended,cluster_name,G552))))</f>
        <v/>
      </c>
      <c r="L552" s="8" t="n"/>
      <c r="M552" s="7" t="n"/>
      <c r="N552" s="8" t="n"/>
      <c r="O552" s="7" t="n"/>
      <c r="P552" s="7" t="n"/>
      <c r="Q552" s="8" t="n"/>
      <c r="R552" s="9" t="n"/>
      <c r="S552" s="8" t="n"/>
      <c r="T552" s="8" t="n"/>
      <c r="U552" s="8" t="n"/>
      <c r="V552" s="11">
        <f>IF(OR(B552="",C552=""),"",CONCATENATE(B552,".",C552))</f>
        <v/>
      </c>
      <c r="W552" s="6">
        <f>UPPER(TRIM(H552))</f>
        <v/>
      </c>
      <c r="X552" s="6">
        <f>UPPER(TRIM(I552))</f>
        <v/>
      </c>
      <c r="Y552" s="6">
        <f>IF(V552&lt;&gt;"",IFERROR(INDEX(federal_program_name_lookup,MATCH(V552,aln_lookup,0)),""),"")</f>
        <v/>
      </c>
    </row>
    <row r="553">
      <c r="A553" s="6">
        <f>IF(B553&lt;&gt;"", "AWARD-"&amp;TEXT(ROW()-1,"0000"), "")</f>
        <v/>
      </c>
      <c r="B553" s="7" t="n"/>
      <c r="C553" s="7" t="n"/>
      <c r="D553" s="7" t="n"/>
      <c r="E553" s="8" t="n"/>
      <c r="F553" s="9" t="n"/>
      <c r="G553" s="8" t="n"/>
      <c r="H553" s="8" t="n"/>
      <c r="I553" s="8" t="n"/>
      <c r="J553" s="10">
        <f>IF(A553="",0,SUMIFS(amount_expended,cfda_key,V553))</f>
        <v/>
      </c>
      <c r="K553" s="10">
        <f>IF(G553="OTHER CLUSTER NOT LISTED ABOVE",SUMIFS(amount_expended,uniform_other_cluster_name,X553), IF(AND(OR(G553="N/A",G553=""),H553=""),0,IF(G553="STATE CLUSTER",SUMIFS(amount_expended,uniform_state_cluster_name,W553),SUMIFS(amount_expended,cluster_name,G553))))</f>
        <v/>
      </c>
      <c r="L553" s="8" t="n"/>
      <c r="M553" s="7" t="n"/>
      <c r="N553" s="8" t="n"/>
      <c r="O553" s="7" t="n"/>
      <c r="P553" s="7" t="n"/>
      <c r="Q553" s="8" t="n"/>
      <c r="R553" s="9" t="n"/>
      <c r="S553" s="8" t="n"/>
      <c r="T553" s="8" t="n"/>
      <c r="U553" s="8" t="n"/>
      <c r="V553" s="11">
        <f>IF(OR(B553="",C553=""),"",CONCATENATE(B553,".",C553))</f>
        <v/>
      </c>
      <c r="W553" s="6">
        <f>UPPER(TRIM(H553))</f>
        <v/>
      </c>
      <c r="X553" s="6">
        <f>UPPER(TRIM(I553))</f>
        <v/>
      </c>
      <c r="Y553" s="6">
        <f>IF(V553&lt;&gt;"",IFERROR(INDEX(federal_program_name_lookup,MATCH(V553,aln_lookup,0)),""),"")</f>
        <v/>
      </c>
    </row>
    <row r="554">
      <c r="A554" s="6">
        <f>IF(B554&lt;&gt;"", "AWARD-"&amp;TEXT(ROW()-1,"0000"), "")</f>
        <v/>
      </c>
      <c r="B554" s="7" t="n"/>
      <c r="C554" s="7" t="n"/>
      <c r="D554" s="7" t="n"/>
      <c r="E554" s="8" t="n"/>
      <c r="F554" s="9" t="n"/>
      <c r="G554" s="8" t="n"/>
      <c r="H554" s="8" t="n"/>
      <c r="I554" s="8" t="n"/>
      <c r="J554" s="10">
        <f>IF(A554="",0,SUMIFS(amount_expended,cfda_key,V554))</f>
        <v/>
      </c>
      <c r="K554" s="10">
        <f>IF(G554="OTHER CLUSTER NOT LISTED ABOVE",SUMIFS(amount_expended,uniform_other_cluster_name,X554), IF(AND(OR(G554="N/A",G554=""),H554=""),0,IF(G554="STATE CLUSTER",SUMIFS(amount_expended,uniform_state_cluster_name,W554),SUMIFS(amount_expended,cluster_name,G554))))</f>
        <v/>
      </c>
      <c r="L554" s="8" t="n"/>
      <c r="M554" s="7" t="n"/>
      <c r="N554" s="8" t="n"/>
      <c r="O554" s="7" t="n"/>
      <c r="P554" s="7" t="n"/>
      <c r="Q554" s="8" t="n"/>
      <c r="R554" s="9" t="n"/>
      <c r="S554" s="8" t="n"/>
      <c r="T554" s="8" t="n"/>
      <c r="U554" s="8" t="n"/>
      <c r="V554" s="11">
        <f>IF(OR(B554="",C554=""),"",CONCATENATE(B554,".",C554))</f>
        <v/>
      </c>
      <c r="W554" s="6">
        <f>UPPER(TRIM(H554))</f>
        <v/>
      </c>
      <c r="X554" s="6">
        <f>UPPER(TRIM(I554))</f>
        <v/>
      </c>
      <c r="Y554" s="6">
        <f>IF(V554&lt;&gt;"",IFERROR(INDEX(federal_program_name_lookup,MATCH(V554,aln_lookup,0)),""),"")</f>
        <v/>
      </c>
    </row>
    <row r="555">
      <c r="A555" s="6">
        <f>IF(B555&lt;&gt;"", "AWARD-"&amp;TEXT(ROW()-1,"0000"), "")</f>
        <v/>
      </c>
      <c r="B555" s="7" t="n"/>
      <c r="C555" s="7" t="n"/>
      <c r="D555" s="7" t="n"/>
      <c r="E555" s="8" t="n"/>
      <c r="F555" s="9" t="n"/>
      <c r="G555" s="8" t="n"/>
      <c r="H555" s="8" t="n"/>
      <c r="I555" s="8" t="n"/>
      <c r="J555" s="10">
        <f>IF(A555="",0,SUMIFS(amount_expended,cfda_key,V555))</f>
        <v/>
      </c>
      <c r="K555" s="10">
        <f>IF(G555="OTHER CLUSTER NOT LISTED ABOVE",SUMIFS(amount_expended,uniform_other_cluster_name,X555), IF(AND(OR(G555="N/A",G555=""),H555=""),0,IF(G555="STATE CLUSTER",SUMIFS(amount_expended,uniform_state_cluster_name,W555),SUMIFS(amount_expended,cluster_name,G555))))</f>
        <v/>
      </c>
      <c r="L555" s="8" t="n"/>
      <c r="M555" s="7" t="n"/>
      <c r="N555" s="8" t="n"/>
      <c r="O555" s="7" t="n"/>
      <c r="P555" s="7" t="n"/>
      <c r="Q555" s="8" t="n"/>
      <c r="R555" s="9" t="n"/>
      <c r="S555" s="8" t="n"/>
      <c r="T555" s="8" t="n"/>
      <c r="U555" s="8" t="n"/>
      <c r="V555" s="11">
        <f>IF(OR(B555="",C555=""),"",CONCATENATE(B555,".",C555))</f>
        <v/>
      </c>
      <c r="W555" s="6">
        <f>UPPER(TRIM(H555))</f>
        <v/>
      </c>
      <c r="X555" s="6">
        <f>UPPER(TRIM(I555))</f>
        <v/>
      </c>
      <c r="Y555" s="6">
        <f>IF(V555&lt;&gt;"",IFERROR(INDEX(federal_program_name_lookup,MATCH(V555,aln_lookup,0)),""),"")</f>
        <v/>
      </c>
    </row>
    <row r="556">
      <c r="A556" s="6">
        <f>IF(B556&lt;&gt;"", "AWARD-"&amp;TEXT(ROW()-1,"0000"), "")</f>
        <v/>
      </c>
      <c r="B556" s="7" t="n"/>
      <c r="C556" s="7" t="n"/>
      <c r="D556" s="7" t="n"/>
      <c r="E556" s="8" t="n"/>
      <c r="F556" s="9" t="n"/>
      <c r="G556" s="8" t="n"/>
      <c r="H556" s="8" t="n"/>
      <c r="I556" s="8" t="n"/>
      <c r="J556" s="10">
        <f>IF(A556="",0,SUMIFS(amount_expended,cfda_key,V556))</f>
        <v/>
      </c>
      <c r="K556" s="10">
        <f>IF(G556="OTHER CLUSTER NOT LISTED ABOVE",SUMIFS(amount_expended,uniform_other_cluster_name,X556), IF(AND(OR(G556="N/A",G556=""),H556=""),0,IF(G556="STATE CLUSTER",SUMIFS(amount_expended,uniform_state_cluster_name,W556),SUMIFS(amount_expended,cluster_name,G556))))</f>
        <v/>
      </c>
      <c r="L556" s="8" t="n"/>
      <c r="M556" s="7" t="n"/>
      <c r="N556" s="8" t="n"/>
      <c r="O556" s="7" t="n"/>
      <c r="P556" s="7" t="n"/>
      <c r="Q556" s="8" t="n"/>
      <c r="R556" s="9" t="n"/>
      <c r="S556" s="8" t="n"/>
      <c r="T556" s="8" t="n"/>
      <c r="U556" s="8" t="n"/>
      <c r="V556" s="11">
        <f>IF(OR(B556="",C556=""),"",CONCATENATE(B556,".",C556))</f>
        <v/>
      </c>
      <c r="W556" s="6">
        <f>UPPER(TRIM(H556))</f>
        <v/>
      </c>
      <c r="X556" s="6">
        <f>UPPER(TRIM(I556))</f>
        <v/>
      </c>
      <c r="Y556" s="6">
        <f>IF(V556&lt;&gt;"",IFERROR(INDEX(federal_program_name_lookup,MATCH(V556,aln_lookup,0)),""),"")</f>
        <v/>
      </c>
    </row>
    <row r="557">
      <c r="A557" s="6">
        <f>IF(B557&lt;&gt;"", "AWARD-"&amp;TEXT(ROW()-1,"0000"), "")</f>
        <v/>
      </c>
      <c r="B557" s="7" t="n"/>
      <c r="C557" s="7" t="n"/>
      <c r="D557" s="7" t="n"/>
      <c r="E557" s="8" t="n"/>
      <c r="F557" s="9" t="n"/>
      <c r="G557" s="8" t="n"/>
      <c r="H557" s="8" t="n"/>
      <c r="I557" s="8" t="n"/>
      <c r="J557" s="10">
        <f>IF(A557="",0,SUMIFS(amount_expended,cfda_key,V557))</f>
        <v/>
      </c>
      <c r="K557" s="10">
        <f>IF(G557="OTHER CLUSTER NOT LISTED ABOVE",SUMIFS(amount_expended,uniform_other_cluster_name,X557), IF(AND(OR(G557="N/A",G557=""),H557=""),0,IF(G557="STATE CLUSTER",SUMIFS(amount_expended,uniform_state_cluster_name,W557),SUMIFS(amount_expended,cluster_name,G557))))</f>
        <v/>
      </c>
      <c r="L557" s="8" t="n"/>
      <c r="M557" s="7" t="n"/>
      <c r="N557" s="8" t="n"/>
      <c r="O557" s="7" t="n"/>
      <c r="P557" s="7" t="n"/>
      <c r="Q557" s="8" t="n"/>
      <c r="R557" s="9" t="n"/>
      <c r="S557" s="8" t="n"/>
      <c r="T557" s="8" t="n"/>
      <c r="U557" s="8" t="n"/>
      <c r="V557" s="11">
        <f>IF(OR(B557="",C557=""),"",CONCATENATE(B557,".",C557))</f>
        <v/>
      </c>
      <c r="W557" s="6">
        <f>UPPER(TRIM(H557))</f>
        <v/>
      </c>
      <c r="X557" s="6">
        <f>UPPER(TRIM(I557))</f>
        <v/>
      </c>
      <c r="Y557" s="6">
        <f>IF(V557&lt;&gt;"",IFERROR(INDEX(federal_program_name_lookup,MATCH(V557,aln_lookup,0)),""),"")</f>
        <v/>
      </c>
    </row>
    <row r="558">
      <c r="A558" s="6">
        <f>IF(B558&lt;&gt;"", "AWARD-"&amp;TEXT(ROW()-1,"0000"), "")</f>
        <v/>
      </c>
      <c r="B558" s="7" t="n"/>
      <c r="C558" s="7" t="n"/>
      <c r="D558" s="7" t="n"/>
      <c r="E558" s="8" t="n"/>
      <c r="F558" s="9" t="n"/>
      <c r="G558" s="8" t="n"/>
      <c r="H558" s="8" t="n"/>
      <c r="I558" s="8" t="n"/>
      <c r="J558" s="10">
        <f>IF(A558="",0,SUMIFS(amount_expended,cfda_key,V558))</f>
        <v/>
      </c>
      <c r="K558" s="10">
        <f>IF(G558="OTHER CLUSTER NOT LISTED ABOVE",SUMIFS(amount_expended,uniform_other_cluster_name,X558), IF(AND(OR(G558="N/A",G558=""),H558=""),0,IF(G558="STATE CLUSTER",SUMIFS(amount_expended,uniform_state_cluster_name,W558),SUMIFS(amount_expended,cluster_name,G558))))</f>
        <v/>
      </c>
      <c r="L558" s="8" t="n"/>
      <c r="M558" s="7" t="n"/>
      <c r="N558" s="8" t="n"/>
      <c r="O558" s="7" t="n"/>
      <c r="P558" s="7" t="n"/>
      <c r="Q558" s="8" t="n"/>
      <c r="R558" s="9" t="n"/>
      <c r="S558" s="8" t="n"/>
      <c r="T558" s="8" t="n"/>
      <c r="U558" s="8" t="n"/>
      <c r="V558" s="11">
        <f>IF(OR(B558="",C558=""),"",CONCATENATE(B558,".",C558))</f>
        <v/>
      </c>
      <c r="W558" s="6">
        <f>UPPER(TRIM(H558))</f>
        <v/>
      </c>
      <c r="X558" s="6">
        <f>UPPER(TRIM(I558))</f>
        <v/>
      </c>
      <c r="Y558" s="6">
        <f>IF(V558&lt;&gt;"",IFERROR(INDEX(federal_program_name_lookup,MATCH(V558,aln_lookup,0)),""),"")</f>
        <v/>
      </c>
    </row>
    <row r="559">
      <c r="A559" s="6">
        <f>IF(B559&lt;&gt;"", "AWARD-"&amp;TEXT(ROW()-1,"0000"), "")</f>
        <v/>
      </c>
      <c r="B559" s="7" t="n"/>
      <c r="C559" s="7" t="n"/>
      <c r="D559" s="7" t="n"/>
      <c r="E559" s="8" t="n"/>
      <c r="F559" s="9" t="n"/>
      <c r="G559" s="8" t="n"/>
      <c r="H559" s="8" t="n"/>
      <c r="I559" s="8" t="n"/>
      <c r="J559" s="10">
        <f>IF(A559="",0,SUMIFS(amount_expended,cfda_key,V559))</f>
        <v/>
      </c>
      <c r="K559" s="10">
        <f>IF(G559="OTHER CLUSTER NOT LISTED ABOVE",SUMIFS(amount_expended,uniform_other_cluster_name,X559), IF(AND(OR(G559="N/A",G559=""),H559=""),0,IF(G559="STATE CLUSTER",SUMIFS(amount_expended,uniform_state_cluster_name,W559),SUMIFS(amount_expended,cluster_name,G559))))</f>
        <v/>
      </c>
      <c r="L559" s="8" t="n"/>
      <c r="M559" s="7" t="n"/>
      <c r="N559" s="8" t="n"/>
      <c r="O559" s="7" t="n"/>
      <c r="P559" s="7" t="n"/>
      <c r="Q559" s="8" t="n"/>
      <c r="R559" s="9" t="n"/>
      <c r="S559" s="8" t="n"/>
      <c r="T559" s="8" t="n"/>
      <c r="U559" s="8" t="n"/>
      <c r="V559" s="11">
        <f>IF(OR(B559="",C559=""),"",CONCATENATE(B559,".",C559))</f>
        <v/>
      </c>
      <c r="W559" s="6">
        <f>UPPER(TRIM(H559))</f>
        <v/>
      </c>
      <c r="X559" s="6">
        <f>UPPER(TRIM(I559))</f>
        <v/>
      </c>
      <c r="Y559" s="6">
        <f>IF(V559&lt;&gt;"",IFERROR(INDEX(federal_program_name_lookup,MATCH(V559,aln_lookup,0)),""),"")</f>
        <v/>
      </c>
    </row>
    <row r="560">
      <c r="A560" s="6">
        <f>IF(B560&lt;&gt;"", "AWARD-"&amp;TEXT(ROW()-1,"0000"), "")</f>
        <v/>
      </c>
      <c r="B560" s="7" t="n"/>
      <c r="C560" s="7" t="n"/>
      <c r="D560" s="7" t="n"/>
      <c r="E560" s="8" t="n"/>
      <c r="F560" s="9" t="n"/>
      <c r="G560" s="8" t="n"/>
      <c r="H560" s="8" t="n"/>
      <c r="I560" s="8" t="n"/>
      <c r="J560" s="10">
        <f>IF(A560="",0,SUMIFS(amount_expended,cfda_key,V560))</f>
        <v/>
      </c>
      <c r="K560" s="10">
        <f>IF(G560="OTHER CLUSTER NOT LISTED ABOVE",SUMIFS(amount_expended,uniform_other_cluster_name,X560), IF(AND(OR(G560="N/A",G560=""),H560=""),0,IF(G560="STATE CLUSTER",SUMIFS(amount_expended,uniform_state_cluster_name,W560),SUMIFS(amount_expended,cluster_name,G560))))</f>
        <v/>
      </c>
      <c r="L560" s="8" t="n"/>
      <c r="M560" s="7" t="n"/>
      <c r="N560" s="8" t="n"/>
      <c r="O560" s="7" t="n"/>
      <c r="P560" s="7" t="n"/>
      <c r="Q560" s="8" t="n"/>
      <c r="R560" s="9" t="n"/>
      <c r="S560" s="8" t="n"/>
      <c r="T560" s="8" t="n"/>
      <c r="U560" s="8" t="n"/>
      <c r="V560" s="11">
        <f>IF(OR(B560="",C560=""),"",CONCATENATE(B560,".",C560))</f>
        <v/>
      </c>
      <c r="W560" s="6">
        <f>UPPER(TRIM(H560))</f>
        <v/>
      </c>
      <c r="X560" s="6">
        <f>UPPER(TRIM(I560))</f>
        <v/>
      </c>
      <c r="Y560" s="6">
        <f>IF(V560&lt;&gt;"",IFERROR(INDEX(federal_program_name_lookup,MATCH(V560,aln_lookup,0)),""),"")</f>
        <v/>
      </c>
    </row>
    <row r="561">
      <c r="A561" s="6">
        <f>IF(B561&lt;&gt;"", "AWARD-"&amp;TEXT(ROW()-1,"0000"), "")</f>
        <v/>
      </c>
      <c r="B561" s="7" t="n"/>
      <c r="C561" s="7" t="n"/>
      <c r="D561" s="7" t="n"/>
      <c r="E561" s="8" t="n"/>
      <c r="F561" s="9" t="n"/>
      <c r="G561" s="8" t="n"/>
      <c r="H561" s="8" t="n"/>
      <c r="I561" s="8" t="n"/>
      <c r="J561" s="10">
        <f>IF(A561="",0,SUMIFS(amount_expended,cfda_key,V561))</f>
        <v/>
      </c>
      <c r="K561" s="10">
        <f>IF(G561="OTHER CLUSTER NOT LISTED ABOVE",SUMIFS(amount_expended,uniform_other_cluster_name,X561), IF(AND(OR(G561="N/A",G561=""),H561=""),0,IF(G561="STATE CLUSTER",SUMIFS(amount_expended,uniform_state_cluster_name,W561),SUMIFS(amount_expended,cluster_name,G561))))</f>
        <v/>
      </c>
      <c r="L561" s="8" t="n"/>
      <c r="M561" s="7" t="n"/>
      <c r="N561" s="8" t="n"/>
      <c r="O561" s="7" t="n"/>
      <c r="P561" s="7" t="n"/>
      <c r="Q561" s="8" t="n"/>
      <c r="R561" s="9" t="n"/>
      <c r="S561" s="8" t="n"/>
      <c r="T561" s="8" t="n"/>
      <c r="U561" s="8" t="n"/>
      <c r="V561" s="11">
        <f>IF(OR(B561="",C561=""),"",CONCATENATE(B561,".",C561))</f>
        <v/>
      </c>
      <c r="W561" s="6">
        <f>UPPER(TRIM(H561))</f>
        <v/>
      </c>
      <c r="X561" s="6">
        <f>UPPER(TRIM(I561))</f>
        <v/>
      </c>
      <c r="Y561" s="6">
        <f>IF(V561&lt;&gt;"",IFERROR(INDEX(federal_program_name_lookup,MATCH(V561,aln_lookup,0)),""),"")</f>
        <v/>
      </c>
    </row>
    <row r="562">
      <c r="A562" s="6">
        <f>IF(B562&lt;&gt;"", "AWARD-"&amp;TEXT(ROW()-1,"0000"), "")</f>
        <v/>
      </c>
      <c r="B562" s="7" t="n"/>
      <c r="C562" s="7" t="n"/>
      <c r="D562" s="7" t="n"/>
      <c r="E562" s="8" t="n"/>
      <c r="F562" s="9" t="n"/>
      <c r="G562" s="8" t="n"/>
      <c r="H562" s="8" t="n"/>
      <c r="I562" s="8" t="n"/>
      <c r="J562" s="10">
        <f>IF(A562="",0,SUMIFS(amount_expended,cfda_key,V562))</f>
        <v/>
      </c>
      <c r="K562" s="10">
        <f>IF(G562="OTHER CLUSTER NOT LISTED ABOVE",SUMIFS(amount_expended,uniform_other_cluster_name,X562), IF(AND(OR(G562="N/A",G562=""),H562=""),0,IF(G562="STATE CLUSTER",SUMIFS(amount_expended,uniform_state_cluster_name,W562),SUMIFS(amount_expended,cluster_name,G562))))</f>
        <v/>
      </c>
      <c r="L562" s="8" t="n"/>
      <c r="M562" s="7" t="n"/>
      <c r="N562" s="8" t="n"/>
      <c r="O562" s="7" t="n"/>
      <c r="P562" s="7" t="n"/>
      <c r="Q562" s="8" t="n"/>
      <c r="R562" s="9" t="n"/>
      <c r="S562" s="8" t="n"/>
      <c r="T562" s="8" t="n"/>
      <c r="U562" s="8" t="n"/>
      <c r="V562" s="11">
        <f>IF(OR(B562="",C562=""),"",CONCATENATE(B562,".",C562))</f>
        <v/>
      </c>
      <c r="W562" s="6">
        <f>UPPER(TRIM(H562))</f>
        <v/>
      </c>
      <c r="X562" s="6">
        <f>UPPER(TRIM(I562))</f>
        <v/>
      </c>
      <c r="Y562" s="6">
        <f>IF(V562&lt;&gt;"",IFERROR(INDEX(federal_program_name_lookup,MATCH(V562,aln_lookup,0)),""),"")</f>
        <v/>
      </c>
    </row>
    <row r="563">
      <c r="A563" s="6">
        <f>IF(B563&lt;&gt;"", "AWARD-"&amp;TEXT(ROW()-1,"0000"), "")</f>
        <v/>
      </c>
      <c r="B563" s="7" t="n"/>
      <c r="C563" s="7" t="n"/>
      <c r="D563" s="7" t="n"/>
      <c r="E563" s="8" t="n"/>
      <c r="F563" s="9" t="n"/>
      <c r="G563" s="8" t="n"/>
      <c r="H563" s="8" t="n"/>
      <c r="I563" s="8" t="n"/>
      <c r="J563" s="10">
        <f>IF(A563="",0,SUMIFS(amount_expended,cfda_key,V563))</f>
        <v/>
      </c>
      <c r="K563" s="10">
        <f>IF(G563="OTHER CLUSTER NOT LISTED ABOVE",SUMIFS(amount_expended,uniform_other_cluster_name,X563), IF(AND(OR(G563="N/A",G563=""),H563=""),0,IF(G563="STATE CLUSTER",SUMIFS(amount_expended,uniform_state_cluster_name,W563),SUMIFS(amount_expended,cluster_name,G563))))</f>
        <v/>
      </c>
      <c r="L563" s="8" t="n"/>
      <c r="M563" s="7" t="n"/>
      <c r="N563" s="8" t="n"/>
      <c r="O563" s="7" t="n"/>
      <c r="P563" s="7" t="n"/>
      <c r="Q563" s="8" t="n"/>
      <c r="R563" s="9" t="n"/>
      <c r="S563" s="8" t="n"/>
      <c r="T563" s="8" t="n"/>
      <c r="U563" s="8" t="n"/>
      <c r="V563" s="11">
        <f>IF(OR(B563="",C563=""),"",CONCATENATE(B563,".",C563))</f>
        <v/>
      </c>
      <c r="W563" s="6">
        <f>UPPER(TRIM(H563))</f>
        <v/>
      </c>
      <c r="X563" s="6">
        <f>UPPER(TRIM(I563))</f>
        <v/>
      </c>
      <c r="Y563" s="6">
        <f>IF(V563&lt;&gt;"",IFERROR(INDEX(federal_program_name_lookup,MATCH(V563,aln_lookup,0)),""),"")</f>
        <v/>
      </c>
    </row>
    <row r="564">
      <c r="A564" s="6">
        <f>IF(B564&lt;&gt;"", "AWARD-"&amp;TEXT(ROW()-1,"0000"), "")</f>
        <v/>
      </c>
      <c r="B564" s="7" t="n"/>
      <c r="C564" s="7" t="n"/>
      <c r="D564" s="7" t="n"/>
      <c r="E564" s="8" t="n"/>
      <c r="F564" s="9" t="n"/>
      <c r="G564" s="8" t="n"/>
      <c r="H564" s="8" t="n"/>
      <c r="I564" s="8" t="n"/>
      <c r="J564" s="10">
        <f>IF(A564="",0,SUMIFS(amount_expended,cfda_key,V564))</f>
        <v/>
      </c>
      <c r="K564" s="10">
        <f>IF(G564="OTHER CLUSTER NOT LISTED ABOVE",SUMIFS(amount_expended,uniform_other_cluster_name,X564), IF(AND(OR(G564="N/A",G564=""),H564=""),0,IF(G564="STATE CLUSTER",SUMIFS(amount_expended,uniform_state_cluster_name,W564),SUMIFS(amount_expended,cluster_name,G564))))</f>
        <v/>
      </c>
      <c r="L564" s="8" t="n"/>
      <c r="M564" s="7" t="n"/>
      <c r="N564" s="8" t="n"/>
      <c r="O564" s="7" t="n"/>
      <c r="P564" s="7" t="n"/>
      <c r="Q564" s="8" t="n"/>
      <c r="R564" s="9" t="n"/>
      <c r="S564" s="8" t="n"/>
      <c r="T564" s="8" t="n"/>
      <c r="U564" s="8" t="n"/>
      <c r="V564" s="11">
        <f>IF(OR(B564="",C564=""),"",CONCATENATE(B564,".",C564))</f>
        <v/>
      </c>
      <c r="W564" s="6">
        <f>UPPER(TRIM(H564))</f>
        <v/>
      </c>
      <c r="X564" s="6">
        <f>UPPER(TRIM(I564))</f>
        <v/>
      </c>
      <c r="Y564" s="6">
        <f>IF(V564&lt;&gt;"",IFERROR(INDEX(federal_program_name_lookup,MATCH(V564,aln_lookup,0)),""),"")</f>
        <v/>
      </c>
    </row>
    <row r="565">
      <c r="A565" s="6">
        <f>IF(B565&lt;&gt;"", "AWARD-"&amp;TEXT(ROW()-1,"0000"), "")</f>
        <v/>
      </c>
      <c r="B565" s="7" t="n"/>
      <c r="C565" s="7" t="n"/>
      <c r="D565" s="7" t="n"/>
      <c r="E565" s="8" t="n"/>
      <c r="F565" s="9" t="n"/>
      <c r="G565" s="8" t="n"/>
      <c r="H565" s="8" t="n"/>
      <c r="I565" s="8" t="n"/>
      <c r="J565" s="10">
        <f>IF(A565="",0,SUMIFS(amount_expended,cfda_key,V565))</f>
        <v/>
      </c>
      <c r="K565" s="10">
        <f>IF(G565="OTHER CLUSTER NOT LISTED ABOVE",SUMIFS(amount_expended,uniform_other_cluster_name,X565), IF(AND(OR(G565="N/A",G565=""),H565=""),0,IF(G565="STATE CLUSTER",SUMIFS(amount_expended,uniform_state_cluster_name,W565),SUMIFS(amount_expended,cluster_name,G565))))</f>
        <v/>
      </c>
      <c r="L565" s="8" t="n"/>
      <c r="M565" s="7" t="n"/>
      <c r="N565" s="8" t="n"/>
      <c r="O565" s="7" t="n"/>
      <c r="P565" s="7" t="n"/>
      <c r="Q565" s="8" t="n"/>
      <c r="R565" s="9" t="n"/>
      <c r="S565" s="8" t="n"/>
      <c r="T565" s="8" t="n"/>
      <c r="U565" s="8" t="n"/>
      <c r="V565" s="11">
        <f>IF(OR(B565="",C565=""),"",CONCATENATE(B565,".",C565))</f>
        <v/>
      </c>
      <c r="W565" s="6">
        <f>UPPER(TRIM(H565))</f>
        <v/>
      </c>
      <c r="X565" s="6">
        <f>UPPER(TRIM(I565))</f>
        <v/>
      </c>
      <c r="Y565" s="6">
        <f>IF(V565&lt;&gt;"",IFERROR(INDEX(federal_program_name_lookup,MATCH(V565,aln_lookup,0)),""),"")</f>
        <v/>
      </c>
    </row>
    <row r="566">
      <c r="A566" s="6">
        <f>IF(B566&lt;&gt;"", "AWARD-"&amp;TEXT(ROW()-1,"0000"), "")</f>
        <v/>
      </c>
      <c r="B566" s="7" t="n"/>
      <c r="C566" s="7" t="n"/>
      <c r="D566" s="7" t="n"/>
      <c r="E566" s="8" t="n"/>
      <c r="F566" s="9" t="n"/>
      <c r="G566" s="8" t="n"/>
      <c r="H566" s="8" t="n"/>
      <c r="I566" s="8" t="n"/>
      <c r="J566" s="10">
        <f>IF(A566="",0,SUMIFS(amount_expended,cfda_key,V566))</f>
        <v/>
      </c>
      <c r="K566" s="10">
        <f>IF(G566="OTHER CLUSTER NOT LISTED ABOVE",SUMIFS(amount_expended,uniform_other_cluster_name,X566), IF(AND(OR(G566="N/A",G566=""),H566=""),0,IF(G566="STATE CLUSTER",SUMIFS(amount_expended,uniform_state_cluster_name,W566),SUMIFS(amount_expended,cluster_name,G566))))</f>
        <v/>
      </c>
      <c r="L566" s="8" t="n"/>
      <c r="M566" s="7" t="n"/>
      <c r="N566" s="8" t="n"/>
      <c r="O566" s="7" t="n"/>
      <c r="P566" s="7" t="n"/>
      <c r="Q566" s="8" t="n"/>
      <c r="R566" s="9" t="n"/>
      <c r="S566" s="8" t="n"/>
      <c r="T566" s="8" t="n"/>
      <c r="U566" s="8" t="n"/>
      <c r="V566" s="11">
        <f>IF(OR(B566="",C566=""),"",CONCATENATE(B566,".",C566))</f>
        <v/>
      </c>
      <c r="W566" s="6">
        <f>UPPER(TRIM(H566))</f>
        <v/>
      </c>
      <c r="X566" s="6">
        <f>UPPER(TRIM(I566))</f>
        <v/>
      </c>
      <c r="Y566" s="6">
        <f>IF(V566&lt;&gt;"",IFERROR(INDEX(federal_program_name_lookup,MATCH(V566,aln_lookup,0)),""),"")</f>
        <v/>
      </c>
    </row>
    <row r="567">
      <c r="A567" s="6">
        <f>IF(B567&lt;&gt;"", "AWARD-"&amp;TEXT(ROW()-1,"0000"), "")</f>
        <v/>
      </c>
      <c r="B567" s="7" t="n"/>
      <c r="C567" s="7" t="n"/>
      <c r="D567" s="7" t="n"/>
      <c r="E567" s="8" t="n"/>
      <c r="F567" s="9" t="n"/>
      <c r="G567" s="8" t="n"/>
      <c r="H567" s="8" t="n"/>
      <c r="I567" s="8" t="n"/>
      <c r="J567" s="10">
        <f>IF(A567="",0,SUMIFS(amount_expended,cfda_key,V567))</f>
        <v/>
      </c>
      <c r="K567" s="10">
        <f>IF(G567="OTHER CLUSTER NOT LISTED ABOVE",SUMIFS(amount_expended,uniform_other_cluster_name,X567), IF(AND(OR(G567="N/A",G567=""),H567=""),0,IF(G567="STATE CLUSTER",SUMIFS(amount_expended,uniform_state_cluster_name,W567),SUMIFS(amount_expended,cluster_name,G567))))</f>
        <v/>
      </c>
      <c r="L567" s="8" t="n"/>
      <c r="M567" s="7" t="n"/>
      <c r="N567" s="8" t="n"/>
      <c r="O567" s="7" t="n"/>
      <c r="P567" s="7" t="n"/>
      <c r="Q567" s="8" t="n"/>
      <c r="R567" s="9" t="n"/>
      <c r="S567" s="8" t="n"/>
      <c r="T567" s="8" t="n"/>
      <c r="U567" s="8" t="n"/>
      <c r="V567" s="11">
        <f>IF(OR(B567="",C567=""),"",CONCATENATE(B567,".",C567))</f>
        <v/>
      </c>
      <c r="W567" s="6">
        <f>UPPER(TRIM(H567))</f>
        <v/>
      </c>
      <c r="X567" s="6">
        <f>UPPER(TRIM(I567))</f>
        <v/>
      </c>
      <c r="Y567" s="6">
        <f>IF(V567&lt;&gt;"",IFERROR(INDEX(federal_program_name_lookup,MATCH(V567,aln_lookup,0)),""),"")</f>
        <v/>
      </c>
    </row>
    <row r="568">
      <c r="A568" s="6">
        <f>IF(B568&lt;&gt;"", "AWARD-"&amp;TEXT(ROW()-1,"0000"), "")</f>
        <v/>
      </c>
      <c r="B568" s="7" t="n"/>
      <c r="C568" s="7" t="n"/>
      <c r="D568" s="7" t="n"/>
      <c r="E568" s="8" t="n"/>
      <c r="F568" s="9" t="n"/>
      <c r="G568" s="8" t="n"/>
      <c r="H568" s="8" t="n"/>
      <c r="I568" s="8" t="n"/>
      <c r="J568" s="10">
        <f>IF(A568="",0,SUMIFS(amount_expended,cfda_key,V568))</f>
        <v/>
      </c>
      <c r="K568" s="10">
        <f>IF(G568="OTHER CLUSTER NOT LISTED ABOVE",SUMIFS(amount_expended,uniform_other_cluster_name,X568), IF(AND(OR(G568="N/A",G568=""),H568=""),0,IF(G568="STATE CLUSTER",SUMIFS(amount_expended,uniform_state_cluster_name,W568),SUMIFS(amount_expended,cluster_name,G568))))</f>
        <v/>
      </c>
      <c r="L568" s="8" t="n"/>
      <c r="M568" s="7" t="n"/>
      <c r="N568" s="8" t="n"/>
      <c r="O568" s="7" t="n"/>
      <c r="P568" s="7" t="n"/>
      <c r="Q568" s="8" t="n"/>
      <c r="R568" s="9" t="n"/>
      <c r="S568" s="8" t="n"/>
      <c r="T568" s="8" t="n"/>
      <c r="U568" s="8" t="n"/>
      <c r="V568" s="11">
        <f>IF(OR(B568="",C568=""),"",CONCATENATE(B568,".",C568))</f>
        <v/>
      </c>
      <c r="W568" s="6">
        <f>UPPER(TRIM(H568))</f>
        <v/>
      </c>
      <c r="X568" s="6">
        <f>UPPER(TRIM(I568))</f>
        <v/>
      </c>
      <c r="Y568" s="6">
        <f>IF(V568&lt;&gt;"",IFERROR(INDEX(federal_program_name_lookup,MATCH(V568,aln_lookup,0)),""),"")</f>
        <v/>
      </c>
    </row>
    <row r="569">
      <c r="A569" s="6">
        <f>IF(B569&lt;&gt;"", "AWARD-"&amp;TEXT(ROW()-1,"0000"), "")</f>
        <v/>
      </c>
      <c r="B569" s="7" t="n"/>
      <c r="C569" s="7" t="n"/>
      <c r="D569" s="7" t="n"/>
      <c r="E569" s="8" t="n"/>
      <c r="F569" s="9" t="n"/>
      <c r="G569" s="8" t="n"/>
      <c r="H569" s="8" t="n"/>
      <c r="I569" s="8" t="n"/>
      <c r="J569" s="10">
        <f>IF(A569="",0,SUMIFS(amount_expended,cfda_key,V569))</f>
        <v/>
      </c>
      <c r="K569" s="10">
        <f>IF(G569="OTHER CLUSTER NOT LISTED ABOVE",SUMIFS(amount_expended,uniform_other_cluster_name,X569), IF(AND(OR(G569="N/A",G569=""),H569=""),0,IF(G569="STATE CLUSTER",SUMIFS(amount_expended,uniform_state_cluster_name,W569),SUMIFS(amount_expended,cluster_name,G569))))</f>
        <v/>
      </c>
      <c r="L569" s="8" t="n"/>
      <c r="M569" s="7" t="n"/>
      <c r="N569" s="8" t="n"/>
      <c r="O569" s="7" t="n"/>
      <c r="P569" s="7" t="n"/>
      <c r="Q569" s="8" t="n"/>
      <c r="R569" s="9" t="n"/>
      <c r="S569" s="8" t="n"/>
      <c r="T569" s="8" t="n"/>
      <c r="U569" s="8" t="n"/>
      <c r="V569" s="11">
        <f>IF(OR(B569="",C569=""),"",CONCATENATE(B569,".",C569))</f>
        <v/>
      </c>
      <c r="W569" s="6">
        <f>UPPER(TRIM(H569))</f>
        <v/>
      </c>
      <c r="X569" s="6">
        <f>UPPER(TRIM(I569))</f>
        <v/>
      </c>
      <c r="Y569" s="6">
        <f>IF(V569&lt;&gt;"",IFERROR(INDEX(federal_program_name_lookup,MATCH(V569,aln_lookup,0)),""),"")</f>
        <v/>
      </c>
    </row>
    <row r="570">
      <c r="A570" s="6">
        <f>IF(B570&lt;&gt;"", "AWARD-"&amp;TEXT(ROW()-1,"0000"), "")</f>
        <v/>
      </c>
      <c r="B570" s="7" t="n"/>
      <c r="C570" s="7" t="n"/>
      <c r="D570" s="7" t="n"/>
      <c r="E570" s="8" t="n"/>
      <c r="F570" s="9" t="n"/>
      <c r="G570" s="8" t="n"/>
      <c r="H570" s="8" t="n"/>
      <c r="I570" s="8" t="n"/>
      <c r="J570" s="10">
        <f>IF(A570="",0,SUMIFS(amount_expended,cfda_key,V570))</f>
        <v/>
      </c>
      <c r="K570" s="10">
        <f>IF(G570="OTHER CLUSTER NOT LISTED ABOVE",SUMIFS(amount_expended,uniform_other_cluster_name,X570), IF(AND(OR(G570="N/A",G570=""),H570=""),0,IF(G570="STATE CLUSTER",SUMIFS(amount_expended,uniform_state_cluster_name,W570),SUMIFS(amount_expended,cluster_name,G570))))</f>
        <v/>
      </c>
      <c r="L570" s="8" t="n"/>
      <c r="M570" s="7" t="n"/>
      <c r="N570" s="8" t="n"/>
      <c r="O570" s="7" t="n"/>
      <c r="P570" s="7" t="n"/>
      <c r="Q570" s="8" t="n"/>
      <c r="R570" s="9" t="n"/>
      <c r="S570" s="8" t="n"/>
      <c r="T570" s="8" t="n"/>
      <c r="U570" s="8" t="n"/>
      <c r="V570" s="11">
        <f>IF(OR(B570="",C570=""),"",CONCATENATE(B570,".",C570))</f>
        <v/>
      </c>
      <c r="W570" s="6">
        <f>UPPER(TRIM(H570))</f>
        <v/>
      </c>
      <c r="X570" s="6">
        <f>UPPER(TRIM(I570))</f>
        <v/>
      </c>
      <c r="Y570" s="6">
        <f>IF(V570&lt;&gt;"",IFERROR(INDEX(federal_program_name_lookup,MATCH(V570,aln_lookup,0)),""),"")</f>
        <v/>
      </c>
    </row>
    <row r="571">
      <c r="A571" s="6">
        <f>IF(B571&lt;&gt;"", "AWARD-"&amp;TEXT(ROW()-1,"0000"), "")</f>
        <v/>
      </c>
      <c r="B571" s="7" t="n"/>
      <c r="C571" s="7" t="n"/>
      <c r="D571" s="7" t="n"/>
      <c r="E571" s="8" t="n"/>
      <c r="F571" s="9" t="n"/>
      <c r="G571" s="8" t="n"/>
      <c r="H571" s="8" t="n"/>
      <c r="I571" s="8" t="n"/>
      <c r="J571" s="10">
        <f>IF(A571="",0,SUMIFS(amount_expended,cfda_key,V571))</f>
        <v/>
      </c>
      <c r="K571" s="10">
        <f>IF(G571="OTHER CLUSTER NOT LISTED ABOVE",SUMIFS(amount_expended,uniform_other_cluster_name,X571), IF(AND(OR(G571="N/A",G571=""),H571=""),0,IF(G571="STATE CLUSTER",SUMIFS(amount_expended,uniform_state_cluster_name,W571),SUMIFS(amount_expended,cluster_name,G571))))</f>
        <v/>
      </c>
      <c r="L571" s="8" t="n"/>
      <c r="M571" s="7" t="n"/>
      <c r="N571" s="8" t="n"/>
      <c r="O571" s="7" t="n"/>
      <c r="P571" s="7" t="n"/>
      <c r="Q571" s="8" t="n"/>
      <c r="R571" s="9" t="n"/>
      <c r="S571" s="8" t="n"/>
      <c r="T571" s="8" t="n"/>
      <c r="U571" s="8" t="n"/>
      <c r="V571" s="11">
        <f>IF(OR(B571="",C571=""),"",CONCATENATE(B571,".",C571))</f>
        <v/>
      </c>
      <c r="W571" s="6">
        <f>UPPER(TRIM(H571))</f>
        <v/>
      </c>
      <c r="X571" s="6">
        <f>UPPER(TRIM(I571))</f>
        <v/>
      </c>
      <c r="Y571" s="6">
        <f>IF(V571&lt;&gt;"",IFERROR(INDEX(federal_program_name_lookup,MATCH(V571,aln_lookup,0)),""),"")</f>
        <v/>
      </c>
    </row>
    <row r="572">
      <c r="A572" s="6">
        <f>IF(B572&lt;&gt;"", "AWARD-"&amp;TEXT(ROW()-1,"0000"), "")</f>
        <v/>
      </c>
      <c r="B572" s="7" t="n"/>
      <c r="C572" s="7" t="n"/>
      <c r="D572" s="7" t="n"/>
      <c r="E572" s="8" t="n"/>
      <c r="F572" s="9" t="n"/>
      <c r="G572" s="8" t="n"/>
      <c r="H572" s="8" t="n"/>
      <c r="I572" s="8" t="n"/>
      <c r="J572" s="10">
        <f>IF(A572="",0,SUMIFS(amount_expended,cfda_key,V572))</f>
        <v/>
      </c>
      <c r="K572" s="10">
        <f>IF(G572="OTHER CLUSTER NOT LISTED ABOVE",SUMIFS(amount_expended,uniform_other_cluster_name,X572), IF(AND(OR(G572="N/A",G572=""),H572=""),0,IF(G572="STATE CLUSTER",SUMIFS(amount_expended,uniform_state_cluster_name,W572),SUMIFS(amount_expended,cluster_name,G572))))</f>
        <v/>
      </c>
      <c r="L572" s="8" t="n"/>
      <c r="M572" s="7" t="n"/>
      <c r="N572" s="8" t="n"/>
      <c r="O572" s="7" t="n"/>
      <c r="P572" s="7" t="n"/>
      <c r="Q572" s="8" t="n"/>
      <c r="R572" s="9" t="n"/>
      <c r="S572" s="8" t="n"/>
      <c r="T572" s="8" t="n"/>
      <c r="U572" s="8" t="n"/>
      <c r="V572" s="11">
        <f>IF(OR(B572="",C572=""),"",CONCATENATE(B572,".",C572))</f>
        <v/>
      </c>
      <c r="W572" s="6">
        <f>UPPER(TRIM(H572))</f>
        <v/>
      </c>
      <c r="X572" s="6">
        <f>UPPER(TRIM(I572))</f>
        <v/>
      </c>
      <c r="Y572" s="6">
        <f>IF(V572&lt;&gt;"",IFERROR(INDEX(federal_program_name_lookup,MATCH(V572,aln_lookup,0)),""),"")</f>
        <v/>
      </c>
    </row>
    <row r="573">
      <c r="A573" s="6">
        <f>IF(B573&lt;&gt;"", "AWARD-"&amp;TEXT(ROW()-1,"0000"), "")</f>
        <v/>
      </c>
      <c r="B573" s="7" t="n"/>
      <c r="C573" s="7" t="n"/>
      <c r="D573" s="7" t="n"/>
      <c r="E573" s="8" t="n"/>
      <c r="F573" s="9" t="n"/>
      <c r="G573" s="8" t="n"/>
      <c r="H573" s="8" t="n"/>
      <c r="I573" s="8" t="n"/>
      <c r="J573" s="10">
        <f>IF(A573="",0,SUMIFS(amount_expended,cfda_key,V573))</f>
        <v/>
      </c>
      <c r="K573" s="10">
        <f>IF(G573="OTHER CLUSTER NOT LISTED ABOVE",SUMIFS(amount_expended,uniform_other_cluster_name,X573), IF(AND(OR(G573="N/A",G573=""),H573=""),0,IF(G573="STATE CLUSTER",SUMIFS(amount_expended,uniform_state_cluster_name,W573),SUMIFS(amount_expended,cluster_name,G573))))</f>
        <v/>
      </c>
      <c r="L573" s="8" t="n"/>
      <c r="M573" s="7" t="n"/>
      <c r="N573" s="8" t="n"/>
      <c r="O573" s="7" t="n"/>
      <c r="P573" s="7" t="n"/>
      <c r="Q573" s="8" t="n"/>
      <c r="R573" s="9" t="n"/>
      <c r="S573" s="8" t="n"/>
      <c r="T573" s="8" t="n"/>
      <c r="U573" s="8" t="n"/>
      <c r="V573" s="11">
        <f>IF(OR(B573="",C573=""),"",CONCATENATE(B573,".",C573))</f>
        <v/>
      </c>
      <c r="W573" s="6">
        <f>UPPER(TRIM(H573))</f>
        <v/>
      </c>
      <c r="X573" s="6">
        <f>UPPER(TRIM(I573))</f>
        <v/>
      </c>
      <c r="Y573" s="6">
        <f>IF(V573&lt;&gt;"",IFERROR(INDEX(federal_program_name_lookup,MATCH(V573,aln_lookup,0)),""),"")</f>
        <v/>
      </c>
    </row>
    <row r="574">
      <c r="A574" s="6">
        <f>IF(B574&lt;&gt;"", "AWARD-"&amp;TEXT(ROW()-1,"0000"), "")</f>
        <v/>
      </c>
      <c r="B574" s="7" t="n"/>
      <c r="C574" s="7" t="n"/>
      <c r="D574" s="7" t="n"/>
      <c r="E574" s="8" t="n"/>
      <c r="F574" s="9" t="n"/>
      <c r="G574" s="8" t="n"/>
      <c r="H574" s="8" t="n"/>
      <c r="I574" s="8" t="n"/>
      <c r="J574" s="10">
        <f>IF(A574="",0,SUMIFS(amount_expended,cfda_key,V574))</f>
        <v/>
      </c>
      <c r="K574" s="10">
        <f>IF(G574="OTHER CLUSTER NOT LISTED ABOVE",SUMIFS(amount_expended,uniform_other_cluster_name,X574), IF(AND(OR(G574="N/A",G574=""),H574=""),0,IF(G574="STATE CLUSTER",SUMIFS(amount_expended,uniform_state_cluster_name,W574),SUMIFS(amount_expended,cluster_name,G574))))</f>
        <v/>
      </c>
      <c r="L574" s="8" t="n"/>
      <c r="M574" s="7" t="n"/>
      <c r="N574" s="8" t="n"/>
      <c r="O574" s="7" t="n"/>
      <c r="P574" s="7" t="n"/>
      <c r="Q574" s="8" t="n"/>
      <c r="R574" s="9" t="n"/>
      <c r="S574" s="8" t="n"/>
      <c r="T574" s="8" t="n"/>
      <c r="U574" s="8" t="n"/>
      <c r="V574" s="11">
        <f>IF(OR(B574="",C574=""),"",CONCATENATE(B574,".",C574))</f>
        <v/>
      </c>
      <c r="W574" s="6">
        <f>UPPER(TRIM(H574))</f>
        <v/>
      </c>
      <c r="X574" s="6">
        <f>UPPER(TRIM(I574))</f>
        <v/>
      </c>
      <c r="Y574" s="6">
        <f>IF(V574&lt;&gt;"",IFERROR(INDEX(federal_program_name_lookup,MATCH(V574,aln_lookup,0)),""),"")</f>
        <v/>
      </c>
    </row>
    <row r="575">
      <c r="A575" s="6">
        <f>IF(B575&lt;&gt;"", "AWARD-"&amp;TEXT(ROW()-1,"0000"), "")</f>
        <v/>
      </c>
      <c r="B575" s="7" t="n"/>
      <c r="C575" s="7" t="n"/>
      <c r="D575" s="7" t="n"/>
      <c r="E575" s="8" t="n"/>
      <c r="F575" s="9" t="n"/>
      <c r="G575" s="8" t="n"/>
      <c r="H575" s="8" t="n"/>
      <c r="I575" s="8" t="n"/>
      <c r="J575" s="10">
        <f>IF(A575="",0,SUMIFS(amount_expended,cfda_key,V575))</f>
        <v/>
      </c>
      <c r="K575" s="10">
        <f>IF(G575="OTHER CLUSTER NOT LISTED ABOVE",SUMIFS(amount_expended,uniform_other_cluster_name,X575), IF(AND(OR(G575="N/A",G575=""),H575=""),0,IF(G575="STATE CLUSTER",SUMIFS(amount_expended,uniform_state_cluster_name,W575),SUMIFS(amount_expended,cluster_name,G575))))</f>
        <v/>
      </c>
      <c r="L575" s="8" t="n"/>
      <c r="M575" s="7" t="n"/>
      <c r="N575" s="8" t="n"/>
      <c r="O575" s="7" t="n"/>
      <c r="P575" s="7" t="n"/>
      <c r="Q575" s="8" t="n"/>
      <c r="R575" s="9" t="n"/>
      <c r="S575" s="8" t="n"/>
      <c r="T575" s="8" t="n"/>
      <c r="U575" s="8" t="n"/>
      <c r="V575" s="11">
        <f>IF(OR(B575="",C575=""),"",CONCATENATE(B575,".",C575))</f>
        <v/>
      </c>
      <c r="W575" s="6">
        <f>UPPER(TRIM(H575))</f>
        <v/>
      </c>
      <c r="X575" s="6">
        <f>UPPER(TRIM(I575))</f>
        <v/>
      </c>
      <c r="Y575" s="6">
        <f>IF(V575&lt;&gt;"",IFERROR(INDEX(federal_program_name_lookup,MATCH(V575,aln_lookup,0)),""),"")</f>
        <v/>
      </c>
    </row>
    <row r="576">
      <c r="A576" s="6">
        <f>IF(B576&lt;&gt;"", "AWARD-"&amp;TEXT(ROW()-1,"0000"), "")</f>
        <v/>
      </c>
      <c r="B576" s="7" t="n"/>
      <c r="C576" s="7" t="n"/>
      <c r="D576" s="7" t="n"/>
      <c r="E576" s="8" t="n"/>
      <c r="F576" s="9" t="n"/>
      <c r="G576" s="8" t="n"/>
      <c r="H576" s="8" t="n"/>
      <c r="I576" s="8" t="n"/>
      <c r="J576" s="10">
        <f>IF(A576="",0,SUMIFS(amount_expended,cfda_key,V576))</f>
        <v/>
      </c>
      <c r="K576" s="10">
        <f>IF(G576="OTHER CLUSTER NOT LISTED ABOVE",SUMIFS(amount_expended,uniform_other_cluster_name,X576), IF(AND(OR(G576="N/A",G576=""),H576=""),0,IF(G576="STATE CLUSTER",SUMIFS(amount_expended,uniform_state_cluster_name,W576),SUMIFS(amount_expended,cluster_name,G576))))</f>
        <v/>
      </c>
      <c r="L576" s="8" t="n"/>
      <c r="M576" s="7" t="n"/>
      <c r="N576" s="8" t="n"/>
      <c r="O576" s="7" t="n"/>
      <c r="P576" s="7" t="n"/>
      <c r="Q576" s="8" t="n"/>
      <c r="R576" s="9" t="n"/>
      <c r="S576" s="8" t="n"/>
      <c r="T576" s="8" t="n"/>
      <c r="U576" s="8" t="n"/>
      <c r="V576" s="11">
        <f>IF(OR(B576="",C576=""),"",CONCATENATE(B576,".",C576))</f>
        <v/>
      </c>
      <c r="W576" s="6">
        <f>UPPER(TRIM(H576))</f>
        <v/>
      </c>
      <c r="X576" s="6">
        <f>UPPER(TRIM(I576))</f>
        <v/>
      </c>
      <c r="Y576" s="6">
        <f>IF(V576&lt;&gt;"",IFERROR(INDEX(federal_program_name_lookup,MATCH(V576,aln_lookup,0)),""),"")</f>
        <v/>
      </c>
    </row>
    <row r="577">
      <c r="A577" s="6">
        <f>IF(B577&lt;&gt;"", "AWARD-"&amp;TEXT(ROW()-1,"0000"), "")</f>
        <v/>
      </c>
      <c r="B577" s="7" t="n"/>
      <c r="C577" s="7" t="n"/>
      <c r="D577" s="7" t="n"/>
      <c r="E577" s="8" t="n"/>
      <c r="F577" s="9" t="n"/>
      <c r="G577" s="8" t="n"/>
      <c r="H577" s="8" t="n"/>
      <c r="I577" s="8" t="n"/>
      <c r="J577" s="10">
        <f>IF(A577="",0,SUMIFS(amount_expended,cfda_key,V577))</f>
        <v/>
      </c>
      <c r="K577" s="10">
        <f>IF(G577="OTHER CLUSTER NOT LISTED ABOVE",SUMIFS(amount_expended,uniform_other_cluster_name,X577), IF(AND(OR(G577="N/A",G577=""),H577=""),0,IF(G577="STATE CLUSTER",SUMIFS(amount_expended,uniform_state_cluster_name,W577),SUMIFS(amount_expended,cluster_name,G577))))</f>
        <v/>
      </c>
      <c r="L577" s="8" t="n"/>
      <c r="M577" s="7" t="n"/>
      <c r="N577" s="8" t="n"/>
      <c r="O577" s="7" t="n"/>
      <c r="P577" s="7" t="n"/>
      <c r="Q577" s="8" t="n"/>
      <c r="R577" s="9" t="n"/>
      <c r="S577" s="8" t="n"/>
      <c r="T577" s="8" t="n"/>
      <c r="U577" s="8" t="n"/>
      <c r="V577" s="11">
        <f>IF(OR(B577="",C577=""),"",CONCATENATE(B577,".",C577))</f>
        <v/>
      </c>
      <c r="W577" s="6">
        <f>UPPER(TRIM(H577))</f>
        <v/>
      </c>
      <c r="X577" s="6">
        <f>UPPER(TRIM(I577))</f>
        <v/>
      </c>
      <c r="Y577" s="6">
        <f>IF(V577&lt;&gt;"",IFERROR(INDEX(federal_program_name_lookup,MATCH(V577,aln_lookup,0)),""),"")</f>
        <v/>
      </c>
    </row>
    <row r="578">
      <c r="A578" s="6">
        <f>IF(B578&lt;&gt;"", "AWARD-"&amp;TEXT(ROW()-1,"0000"), "")</f>
        <v/>
      </c>
      <c r="B578" s="7" t="n"/>
      <c r="C578" s="7" t="n"/>
      <c r="D578" s="7" t="n"/>
      <c r="E578" s="8" t="n"/>
      <c r="F578" s="9" t="n"/>
      <c r="G578" s="8" t="n"/>
      <c r="H578" s="8" t="n"/>
      <c r="I578" s="8" t="n"/>
      <c r="J578" s="10">
        <f>IF(A578="",0,SUMIFS(amount_expended,cfda_key,V578))</f>
        <v/>
      </c>
      <c r="K578" s="10">
        <f>IF(G578="OTHER CLUSTER NOT LISTED ABOVE",SUMIFS(amount_expended,uniform_other_cluster_name,X578), IF(AND(OR(G578="N/A",G578=""),H578=""),0,IF(G578="STATE CLUSTER",SUMIFS(amount_expended,uniform_state_cluster_name,W578),SUMIFS(amount_expended,cluster_name,G578))))</f>
        <v/>
      </c>
      <c r="L578" s="8" t="n"/>
      <c r="M578" s="7" t="n"/>
      <c r="N578" s="8" t="n"/>
      <c r="O578" s="7" t="n"/>
      <c r="P578" s="7" t="n"/>
      <c r="Q578" s="8" t="n"/>
      <c r="R578" s="9" t="n"/>
      <c r="S578" s="8" t="n"/>
      <c r="T578" s="8" t="n"/>
      <c r="U578" s="8" t="n"/>
      <c r="V578" s="11">
        <f>IF(OR(B578="",C578=""),"",CONCATENATE(B578,".",C578))</f>
        <v/>
      </c>
      <c r="W578" s="6">
        <f>UPPER(TRIM(H578))</f>
        <v/>
      </c>
      <c r="X578" s="6">
        <f>UPPER(TRIM(I578))</f>
        <v/>
      </c>
      <c r="Y578" s="6">
        <f>IF(V578&lt;&gt;"",IFERROR(INDEX(federal_program_name_lookup,MATCH(V578,aln_lookup,0)),""),"")</f>
        <v/>
      </c>
    </row>
    <row r="579">
      <c r="A579" s="6">
        <f>IF(B579&lt;&gt;"", "AWARD-"&amp;TEXT(ROW()-1,"0000"), "")</f>
        <v/>
      </c>
      <c r="B579" s="7" t="n"/>
      <c r="C579" s="7" t="n"/>
      <c r="D579" s="7" t="n"/>
      <c r="E579" s="8" t="n"/>
      <c r="F579" s="9" t="n"/>
      <c r="G579" s="8" t="n"/>
      <c r="H579" s="8" t="n"/>
      <c r="I579" s="8" t="n"/>
      <c r="J579" s="10">
        <f>IF(A579="",0,SUMIFS(amount_expended,cfda_key,V579))</f>
        <v/>
      </c>
      <c r="K579" s="10">
        <f>IF(G579="OTHER CLUSTER NOT LISTED ABOVE",SUMIFS(amount_expended,uniform_other_cluster_name,X579), IF(AND(OR(G579="N/A",G579=""),H579=""),0,IF(G579="STATE CLUSTER",SUMIFS(amount_expended,uniform_state_cluster_name,W579),SUMIFS(amount_expended,cluster_name,G579))))</f>
        <v/>
      </c>
      <c r="L579" s="8" t="n"/>
      <c r="M579" s="7" t="n"/>
      <c r="N579" s="8" t="n"/>
      <c r="O579" s="7" t="n"/>
      <c r="P579" s="7" t="n"/>
      <c r="Q579" s="8" t="n"/>
      <c r="R579" s="9" t="n"/>
      <c r="S579" s="8" t="n"/>
      <c r="T579" s="8" t="n"/>
      <c r="U579" s="8" t="n"/>
      <c r="V579" s="11">
        <f>IF(OR(B579="",C579=""),"",CONCATENATE(B579,".",C579))</f>
        <v/>
      </c>
      <c r="W579" s="6">
        <f>UPPER(TRIM(H579))</f>
        <v/>
      </c>
      <c r="X579" s="6">
        <f>UPPER(TRIM(I579))</f>
        <v/>
      </c>
      <c r="Y579" s="6">
        <f>IF(V579&lt;&gt;"",IFERROR(INDEX(federal_program_name_lookup,MATCH(V579,aln_lookup,0)),""),"")</f>
        <v/>
      </c>
    </row>
    <row r="580">
      <c r="A580" s="6">
        <f>IF(B580&lt;&gt;"", "AWARD-"&amp;TEXT(ROW()-1,"0000"), "")</f>
        <v/>
      </c>
      <c r="B580" s="7" t="n"/>
      <c r="C580" s="7" t="n"/>
      <c r="D580" s="7" t="n"/>
      <c r="E580" s="8" t="n"/>
      <c r="F580" s="9" t="n"/>
      <c r="G580" s="8" t="n"/>
      <c r="H580" s="8" t="n"/>
      <c r="I580" s="8" t="n"/>
      <c r="J580" s="10">
        <f>IF(A580="",0,SUMIFS(amount_expended,cfda_key,V580))</f>
        <v/>
      </c>
      <c r="K580" s="10">
        <f>IF(G580="OTHER CLUSTER NOT LISTED ABOVE",SUMIFS(amount_expended,uniform_other_cluster_name,X580), IF(AND(OR(G580="N/A",G580=""),H580=""),0,IF(G580="STATE CLUSTER",SUMIFS(amount_expended,uniform_state_cluster_name,W580),SUMIFS(amount_expended,cluster_name,G580))))</f>
        <v/>
      </c>
      <c r="L580" s="8" t="n"/>
      <c r="M580" s="7" t="n"/>
      <c r="N580" s="8" t="n"/>
      <c r="O580" s="7" t="n"/>
      <c r="P580" s="7" t="n"/>
      <c r="Q580" s="8" t="n"/>
      <c r="R580" s="9" t="n"/>
      <c r="S580" s="8" t="n"/>
      <c r="T580" s="8" t="n"/>
      <c r="U580" s="8" t="n"/>
      <c r="V580" s="11">
        <f>IF(OR(B580="",C580=""),"",CONCATENATE(B580,".",C580))</f>
        <v/>
      </c>
      <c r="W580" s="6">
        <f>UPPER(TRIM(H580))</f>
        <v/>
      </c>
      <c r="X580" s="6">
        <f>UPPER(TRIM(I580))</f>
        <v/>
      </c>
      <c r="Y580" s="6">
        <f>IF(V580&lt;&gt;"",IFERROR(INDEX(federal_program_name_lookup,MATCH(V580,aln_lookup,0)),""),"")</f>
        <v/>
      </c>
    </row>
    <row r="581">
      <c r="A581" s="6">
        <f>IF(B581&lt;&gt;"", "AWARD-"&amp;TEXT(ROW()-1,"0000"), "")</f>
        <v/>
      </c>
      <c r="B581" s="7" t="n"/>
      <c r="C581" s="7" t="n"/>
      <c r="D581" s="7" t="n"/>
      <c r="E581" s="8" t="n"/>
      <c r="F581" s="9" t="n"/>
      <c r="G581" s="8" t="n"/>
      <c r="H581" s="8" t="n"/>
      <c r="I581" s="8" t="n"/>
      <c r="J581" s="10">
        <f>IF(A581="",0,SUMIFS(amount_expended,cfda_key,V581))</f>
        <v/>
      </c>
      <c r="K581" s="10">
        <f>IF(G581="OTHER CLUSTER NOT LISTED ABOVE",SUMIFS(amount_expended,uniform_other_cluster_name,X581), IF(AND(OR(G581="N/A",G581=""),H581=""),0,IF(G581="STATE CLUSTER",SUMIFS(amount_expended,uniform_state_cluster_name,W581),SUMIFS(amount_expended,cluster_name,G581))))</f>
        <v/>
      </c>
      <c r="L581" s="8" t="n"/>
      <c r="M581" s="7" t="n"/>
      <c r="N581" s="8" t="n"/>
      <c r="O581" s="7" t="n"/>
      <c r="P581" s="7" t="n"/>
      <c r="Q581" s="8" t="n"/>
      <c r="R581" s="9" t="n"/>
      <c r="S581" s="8" t="n"/>
      <c r="T581" s="8" t="n"/>
      <c r="U581" s="8" t="n"/>
      <c r="V581" s="11">
        <f>IF(OR(B581="",C581=""),"",CONCATENATE(B581,".",C581))</f>
        <v/>
      </c>
      <c r="W581" s="6">
        <f>UPPER(TRIM(H581))</f>
        <v/>
      </c>
      <c r="X581" s="6">
        <f>UPPER(TRIM(I581))</f>
        <v/>
      </c>
      <c r="Y581" s="6">
        <f>IF(V581&lt;&gt;"",IFERROR(INDEX(federal_program_name_lookup,MATCH(V581,aln_lookup,0)),""),"")</f>
        <v/>
      </c>
    </row>
    <row r="582">
      <c r="A582" s="6">
        <f>IF(B582&lt;&gt;"", "AWARD-"&amp;TEXT(ROW()-1,"0000"), "")</f>
        <v/>
      </c>
      <c r="B582" s="7" t="n"/>
      <c r="C582" s="7" t="n"/>
      <c r="D582" s="7" t="n"/>
      <c r="E582" s="8" t="n"/>
      <c r="F582" s="9" t="n"/>
      <c r="G582" s="8" t="n"/>
      <c r="H582" s="8" t="n"/>
      <c r="I582" s="8" t="n"/>
      <c r="J582" s="10">
        <f>IF(A582="",0,SUMIFS(amount_expended,cfda_key,V582))</f>
        <v/>
      </c>
      <c r="K582" s="10">
        <f>IF(G582="OTHER CLUSTER NOT LISTED ABOVE",SUMIFS(amount_expended,uniform_other_cluster_name,X582), IF(AND(OR(G582="N/A",G582=""),H582=""),0,IF(G582="STATE CLUSTER",SUMIFS(amount_expended,uniform_state_cluster_name,W582),SUMIFS(amount_expended,cluster_name,G582))))</f>
        <v/>
      </c>
      <c r="L582" s="8" t="n"/>
      <c r="M582" s="7" t="n"/>
      <c r="N582" s="8" t="n"/>
      <c r="O582" s="7" t="n"/>
      <c r="P582" s="7" t="n"/>
      <c r="Q582" s="8" t="n"/>
      <c r="R582" s="9" t="n"/>
      <c r="S582" s="8" t="n"/>
      <c r="T582" s="8" t="n"/>
      <c r="U582" s="8" t="n"/>
      <c r="V582" s="11">
        <f>IF(OR(B582="",C582=""),"",CONCATENATE(B582,".",C582))</f>
        <v/>
      </c>
      <c r="W582" s="6">
        <f>UPPER(TRIM(H582))</f>
        <v/>
      </c>
      <c r="X582" s="6">
        <f>UPPER(TRIM(I582))</f>
        <v/>
      </c>
      <c r="Y582" s="6">
        <f>IF(V582&lt;&gt;"",IFERROR(INDEX(federal_program_name_lookup,MATCH(V582,aln_lookup,0)),""),"")</f>
        <v/>
      </c>
    </row>
    <row r="583">
      <c r="A583" s="6">
        <f>IF(B583&lt;&gt;"", "AWARD-"&amp;TEXT(ROW()-1,"0000"), "")</f>
        <v/>
      </c>
      <c r="B583" s="7" t="n"/>
      <c r="C583" s="7" t="n"/>
      <c r="D583" s="7" t="n"/>
      <c r="E583" s="8" t="n"/>
      <c r="F583" s="9" t="n"/>
      <c r="G583" s="8" t="n"/>
      <c r="H583" s="8" t="n"/>
      <c r="I583" s="8" t="n"/>
      <c r="J583" s="10">
        <f>IF(A583="",0,SUMIFS(amount_expended,cfda_key,V583))</f>
        <v/>
      </c>
      <c r="K583" s="10">
        <f>IF(G583="OTHER CLUSTER NOT LISTED ABOVE",SUMIFS(amount_expended,uniform_other_cluster_name,X583), IF(AND(OR(G583="N/A",G583=""),H583=""),0,IF(G583="STATE CLUSTER",SUMIFS(amount_expended,uniform_state_cluster_name,W583),SUMIFS(amount_expended,cluster_name,G583))))</f>
        <v/>
      </c>
      <c r="L583" s="8" t="n"/>
      <c r="M583" s="7" t="n"/>
      <c r="N583" s="8" t="n"/>
      <c r="O583" s="7" t="n"/>
      <c r="P583" s="7" t="n"/>
      <c r="Q583" s="8" t="n"/>
      <c r="R583" s="9" t="n"/>
      <c r="S583" s="8" t="n"/>
      <c r="T583" s="8" t="n"/>
      <c r="U583" s="8" t="n"/>
      <c r="V583" s="11">
        <f>IF(OR(B583="",C583=""),"",CONCATENATE(B583,".",C583))</f>
        <v/>
      </c>
      <c r="W583" s="6">
        <f>UPPER(TRIM(H583))</f>
        <v/>
      </c>
      <c r="X583" s="6">
        <f>UPPER(TRIM(I583))</f>
        <v/>
      </c>
      <c r="Y583" s="6">
        <f>IF(V583&lt;&gt;"",IFERROR(INDEX(federal_program_name_lookup,MATCH(V583,aln_lookup,0)),""),"")</f>
        <v/>
      </c>
    </row>
    <row r="584">
      <c r="A584" s="6">
        <f>IF(B584&lt;&gt;"", "AWARD-"&amp;TEXT(ROW()-1,"0000"), "")</f>
        <v/>
      </c>
      <c r="B584" s="7" t="n"/>
      <c r="C584" s="7" t="n"/>
      <c r="D584" s="7" t="n"/>
      <c r="E584" s="8" t="n"/>
      <c r="F584" s="9" t="n"/>
      <c r="G584" s="8" t="n"/>
      <c r="H584" s="8" t="n"/>
      <c r="I584" s="8" t="n"/>
      <c r="J584" s="10">
        <f>IF(A584="",0,SUMIFS(amount_expended,cfda_key,V584))</f>
        <v/>
      </c>
      <c r="K584" s="10">
        <f>IF(G584="OTHER CLUSTER NOT LISTED ABOVE",SUMIFS(amount_expended,uniform_other_cluster_name,X584), IF(AND(OR(G584="N/A",G584=""),H584=""),0,IF(G584="STATE CLUSTER",SUMIFS(amount_expended,uniform_state_cluster_name,W584),SUMIFS(amount_expended,cluster_name,G584))))</f>
        <v/>
      </c>
      <c r="L584" s="8" t="n"/>
      <c r="M584" s="7" t="n"/>
      <c r="N584" s="8" t="n"/>
      <c r="O584" s="7" t="n"/>
      <c r="P584" s="7" t="n"/>
      <c r="Q584" s="8" t="n"/>
      <c r="R584" s="9" t="n"/>
      <c r="S584" s="8" t="n"/>
      <c r="T584" s="8" t="n"/>
      <c r="U584" s="8" t="n"/>
      <c r="V584" s="11">
        <f>IF(OR(B584="",C584=""),"",CONCATENATE(B584,".",C584))</f>
        <v/>
      </c>
      <c r="W584" s="6">
        <f>UPPER(TRIM(H584))</f>
        <v/>
      </c>
      <c r="X584" s="6">
        <f>UPPER(TRIM(I584))</f>
        <v/>
      </c>
      <c r="Y584" s="6">
        <f>IF(V584&lt;&gt;"",IFERROR(INDEX(federal_program_name_lookup,MATCH(V584,aln_lookup,0)),""),"")</f>
        <v/>
      </c>
    </row>
    <row r="585">
      <c r="A585" s="6">
        <f>IF(B585&lt;&gt;"", "AWARD-"&amp;TEXT(ROW()-1,"0000"), "")</f>
        <v/>
      </c>
      <c r="B585" s="7" t="n"/>
      <c r="C585" s="7" t="n"/>
      <c r="D585" s="7" t="n"/>
      <c r="E585" s="8" t="n"/>
      <c r="F585" s="9" t="n"/>
      <c r="G585" s="8" t="n"/>
      <c r="H585" s="8" t="n"/>
      <c r="I585" s="8" t="n"/>
      <c r="J585" s="10">
        <f>IF(A585="",0,SUMIFS(amount_expended,cfda_key,V585))</f>
        <v/>
      </c>
      <c r="K585" s="10">
        <f>IF(G585="OTHER CLUSTER NOT LISTED ABOVE",SUMIFS(amount_expended,uniform_other_cluster_name,X585), IF(AND(OR(G585="N/A",G585=""),H585=""),0,IF(G585="STATE CLUSTER",SUMIFS(amount_expended,uniform_state_cluster_name,W585),SUMIFS(amount_expended,cluster_name,G585))))</f>
        <v/>
      </c>
      <c r="L585" s="8" t="n"/>
      <c r="M585" s="7" t="n"/>
      <c r="N585" s="8" t="n"/>
      <c r="O585" s="7" t="n"/>
      <c r="P585" s="7" t="n"/>
      <c r="Q585" s="8" t="n"/>
      <c r="R585" s="9" t="n"/>
      <c r="S585" s="8" t="n"/>
      <c r="T585" s="8" t="n"/>
      <c r="U585" s="8" t="n"/>
      <c r="V585" s="11">
        <f>IF(OR(B585="",C585=""),"",CONCATENATE(B585,".",C585))</f>
        <v/>
      </c>
      <c r="W585" s="6">
        <f>UPPER(TRIM(H585))</f>
        <v/>
      </c>
      <c r="X585" s="6">
        <f>UPPER(TRIM(I585))</f>
        <v/>
      </c>
      <c r="Y585" s="6">
        <f>IF(V585&lt;&gt;"",IFERROR(INDEX(federal_program_name_lookup,MATCH(V585,aln_lookup,0)),""),"")</f>
        <v/>
      </c>
    </row>
    <row r="586">
      <c r="A586" s="6">
        <f>IF(B586&lt;&gt;"", "AWARD-"&amp;TEXT(ROW()-1,"0000"), "")</f>
        <v/>
      </c>
      <c r="B586" s="7" t="n"/>
      <c r="C586" s="7" t="n"/>
      <c r="D586" s="7" t="n"/>
      <c r="E586" s="8" t="n"/>
      <c r="F586" s="9" t="n"/>
      <c r="G586" s="8" t="n"/>
      <c r="H586" s="8" t="n"/>
      <c r="I586" s="8" t="n"/>
      <c r="J586" s="10">
        <f>IF(A586="",0,SUMIFS(amount_expended,cfda_key,V586))</f>
        <v/>
      </c>
      <c r="K586" s="10">
        <f>IF(G586="OTHER CLUSTER NOT LISTED ABOVE",SUMIFS(amount_expended,uniform_other_cluster_name,X586), IF(AND(OR(G586="N/A",G586=""),H586=""),0,IF(G586="STATE CLUSTER",SUMIFS(amount_expended,uniform_state_cluster_name,W586),SUMIFS(amount_expended,cluster_name,G586))))</f>
        <v/>
      </c>
      <c r="L586" s="8" t="n"/>
      <c r="M586" s="7" t="n"/>
      <c r="N586" s="8" t="n"/>
      <c r="O586" s="7" t="n"/>
      <c r="P586" s="7" t="n"/>
      <c r="Q586" s="8" t="n"/>
      <c r="R586" s="9" t="n"/>
      <c r="S586" s="8" t="n"/>
      <c r="T586" s="8" t="n"/>
      <c r="U586" s="8" t="n"/>
      <c r="V586" s="11">
        <f>IF(OR(B586="",C586=""),"",CONCATENATE(B586,".",C586))</f>
        <v/>
      </c>
      <c r="W586" s="6">
        <f>UPPER(TRIM(H586))</f>
        <v/>
      </c>
      <c r="X586" s="6">
        <f>UPPER(TRIM(I586))</f>
        <v/>
      </c>
      <c r="Y586" s="6">
        <f>IF(V586&lt;&gt;"",IFERROR(INDEX(federal_program_name_lookup,MATCH(V586,aln_lookup,0)),""),"")</f>
        <v/>
      </c>
    </row>
    <row r="587">
      <c r="A587" s="6">
        <f>IF(B587&lt;&gt;"", "AWARD-"&amp;TEXT(ROW()-1,"0000"), "")</f>
        <v/>
      </c>
      <c r="B587" s="7" t="n"/>
      <c r="C587" s="7" t="n"/>
      <c r="D587" s="7" t="n"/>
      <c r="E587" s="8" t="n"/>
      <c r="F587" s="9" t="n"/>
      <c r="G587" s="8" t="n"/>
      <c r="H587" s="8" t="n"/>
      <c r="I587" s="8" t="n"/>
      <c r="J587" s="10">
        <f>IF(A587="",0,SUMIFS(amount_expended,cfda_key,V587))</f>
        <v/>
      </c>
      <c r="K587" s="10">
        <f>IF(G587="OTHER CLUSTER NOT LISTED ABOVE",SUMIFS(amount_expended,uniform_other_cluster_name,X587), IF(AND(OR(G587="N/A",G587=""),H587=""),0,IF(G587="STATE CLUSTER",SUMIFS(amount_expended,uniform_state_cluster_name,W587),SUMIFS(amount_expended,cluster_name,G587))))</f>
        <v/>
      </c>
      <c r="L587" s="8" t="n"/>
      <c r="M587" s="7" t="n"/>
      <c r="N587" s="8" t="n"/>
      <c r="O587" s="7" t="n"/>
      <c r="P587" s="7" t="n"/>
      <c r="Q587" s="8" t="n"/>
      <c r="R587" s="9" t="n"/>
      <c r="S587" s="8" t="n"/>
      <c r="T587" s="8" t="n"/>
      <c r="U587" s="8" t="n"/>
      <c r="V587" s="11">
        <f>IF(OR(B587="",C587=""),"",CONCATENATE(B587,".",C587))</f>
        <v/>
      </c>
      <c r="W587" s="6">
        <f>UPPER(TRIM(H587))</f>
        <v/>
      </c>
      <c r="X587" s="6">
        <f>UPPER(TRIM(I587))</f>
        <v/>
      </c>
      <c r="Y587" s="6">
        <f>IF(V587&lt;&gt;"",IFERROR(INDEX(federal_program_name_lookup,MATCH(V587,aln_lookup,0)),""),"")</f>
        <v/>
      </c>
    </row>
    <row r="588">
      <c r="A588" s="6">
        <f>IF(B588&lt;&gt;"", "AWARD-"&amp;TEXT(ROW()-1,"0000"), "")</f>
        <v/>
      </c>
      <c r="B588" s="7" t="n"/>
      <c r="C588" s="7" t="n"/>
      <c r="D588" s="7" t="n"/>
      <c r="E588" s="8" t="n"/>
      <c r="F588" s="9" t="n"/>
      <c r="G588" s="8" t="n"/>
      <c r="H588" s="8" t="n"/>
      <c r="I588" s="8" t="n"/>
      <c r="J588" s="10">
        <f>IF(A588="",0,SUMIFS(amount_expended,cfda_key,V588))</f>
        <v/>
      </c>
      <c r="K588" s="10">
        <f>IF(G588="OTHER CLUSTER NOT LISTED ABOVE",SUMIFS(amount_expended,uniform_other_cluster_name,X588), IF(AND(OR(G588="N/A",G588=""),H588=""),0,IF(G588="STATE CLUSTER",SUMIFS(amount_expended,uniform_state_cluster_name,W588),SUMIFS(amount_expended,cluster_name,G588))))</f>
        <v/>
      </c>
      <c r="L588" s="8" t="n"/>
      <c r="M588" s="7" t="n"/>
      <c r="N588" s="8" t="n"/>
      <c r="O588" s="7" t="n"/>
      <c r="P588" s="7" t="n"/>
      <c r="Q588" s="8" t="n"/>
      <c r="R588" s="9" t="n"/>
      <c r="S588" s="8" t="n"/>
      <c r="T588" s="8" t="n"/>
      <c r="U588" s="8" t="n"/>
      <c r="V588" s="11">
        <f>IF(OR(B588="",C588=""),"",CONCATENATE(B588,".",C588))</f>
        <v/>
      </c>
      <c r="W588" s="6">
        <f>UPPER(TRIM(H588))</f>
        <v/>
      </c>
      <c r="X588" s="6">
        <f>UPPER(TRIM(I588))</f>
        <v/>
      </c>
      <c r="Y588" s="6">
        <f>IF(V588&lt;&gt;"",IFERROR(INDEX(federal_program_name_lookup,MATCH(V588,aln_lookup,0)),""),"")</f>
        <v/>
      </c>
    </row>
    <row r="589">
      <c r="A589" s="6">
        <f>IF(B589&lt;&gt;"", "AWARD-"&amp;TEXT(ROW()-1,"0000"), "")</f>
        <v/>
      </c>
      <c r="B589" s="7" t="n"/>
      <c r="C589" s="7" t="n"/>
      <c r="D589" s="7" t="n"/>
      <c r="E589" s="8" t="n"/>
      <c r="F589" s="9" t="n"/>
      <c r="G589" s="8" t="n"/>
      <c r="H589" s="8" t="n"/>
      <c r="I589" s="8" t="n"/>
      <c r="J589" s="10">
        <f>IF(A589="",0,SUMIFS(amount_expended,cfda_key,V589))</f>
        <v/>
      </c>
      <c r="K589" s="10">
        <f>IF(G589="OTHER CLUSTER NOT LISTED ABOVE",SUMIFS(amount_expended,uniform_other_cluster_name,X589), IF(AND(OR(G589="N/A",G589=""),H589=""),0,IF(G589="STATE CLUSTER",SUMIFS(amount_expended,uniform_state_cluster_name,W589),SUMIFS(amount_expended,cluster_name,G589))))</f>
        <v/>
      </c>
      <c r="L589" s="8" t="n"/>
      <c r="M589" s="7" t="n"/>
      <c r="N589" s="8" t="n"/>
      <c r="O589" s="7" t="n"/>
      <c r="P589" s="7" t="n"/>
      <c r="Q589" s="8" t="n"/>
      <c r="R589" s="9" t="n"/>
      <c r="S589" s="8" t="n"/>
      <c r="T589" s="8" t="n"/>
      <c r="U589" s="8" t="n"/>
      <c r="V589" s="11">
        <f>IF(OR(B589="",C589=""),"",CONCATENATE(B589,".",C589))</f>
        <v/>
      </c>
      <c r="W589" s="6">
        <f>UPPER(TRIM(H589))</f>
        <v/>
      </c>
      <c r="X589" s="6">
        <f>UPPER(TRIM(I589))</f>
        <v/>
      </c>
      <c r="Y589" s="6">
        <f>IF(V589&lt;&gt;"",IFERROR(INDEX(federal_program_name_lookup,MATCH(V589,aln_lookup,0)),""),"")</f>
        <v/>
      </c>
    </row>
    <row r="590">
      <c r="A590" s="6">
        <f>IF(B590&lt;&gt;"", "AWARD-"&amp;TEXT(ROW()-1,"0000"), "")</f>
        <v/>
      </c>
      <c r="B590" s="7" t="n"/>
      <c r="C590" s="7" t="n"/>
      <c r="D590" s="7" t="n"/>
      <c r="E590" s="8" t="n"/>
      <c r="F590" s="9" t="n"/>
      <c r="G590" s="8" t="n"/>
      <c r="H590" s="8" t="n"/>
      <c r="I590" s="8" t="n"/>
      <c r="J590" s="10">
        <f>IF(A590="",0,SUMIFS(amount_expended,cfda_key,V590))</f>
        <v/>
      </c>
      <c r="K590" s="10">
        <f>IF(G590="OTHER CLUSTER NOT LISTED ABOVE",SUMIFS(amount_expended,uniform_other_cluster_name,X590), IF(AND(OR(G590="N/A",G590=""),H590=""),0,IF(G590="STATE CLUSTER",SUMIFS(amount_expended,uniform_state_cluster_name,W590),SUMIFS(amount_expended,cluster_name,G590))))</f>
        <v/>
      </c>
      <c r="L590" s="8" t="n"/>
      <c r="M590" s="7" t="n"/>
      <c r="N590" s="8" t="n"/>
      <c r="O590" s="7" t="n"/>
      <c r="P590" s="7" t="n"/>
      <c r="Q590" s="8" t="n"/>
      <c r="R590" s="9" t="n"/>
      <c r="S590" s="8" t="n"/>
      <c r="T590" s="8" t="n"/>
      <c r="U590" s="8" t="n"/>
      <c r="V590" s="11">
        <f>IF(OR(B590="",C590=""),"",CONCATENATE(B590,".",C590))</f>
        <v/>
      </c>
      <c r="W590" s="6">
        <f>UPPER(TRIM(H590))</f>
        <v/>
      </c>
      <c r="X590" s="6">
        <f>UPPER(TRIM(I590))</f>
        <v/>
      </c>
      <c r="Y590" s="6">
        <f>IF(V590&lt;&gt;"",IFERROR(INDEX(federal_program_name_lookup,MATCH(V590,aln_lookup,0)),""),"")</f>
        <v/>
      </c>
    </row>
    <row r="591">
      <c r="A591" s="6">
        <f>IF(B591&lt;&gt;"", "AWARD-"&amp;TEXT(ROW()-1,"0000"), "")</f>
        <v/>
      </c>
      <c r="B591" s="7" t="n"/>
      <c r="C591" s="7" t="n"/>
      <c r="D591" s="7" t="n"/>
      <c r="E591" s="8" t="n"/>
      <c r="F591" s="9" t="n"/>
      <c r="G591" s="8" t="n"/>
      <c r="H591" s="8" t="n"/>
      <c r="I591" s="8" t="n"/>
      <c r="J591" s="10">
        <f>IF(A591="",0,SUMIFS(amount_expended,cfda_key,V591))</f>
        <v/>
      </c>
      <c r="K591" s="10">
        <f>IF(G591="OTHER CLUSTER NOT LISTED ABOVE",SUMIFS(amount_expended,uniform_other_cluster_name,X591), IF(AND(OR(G591="N/A",G591=""),H591=""),0,IF(G591="STATE CLUSTER",SUMIFS(amount_expended,uniform_state_cluster_name,W591),SUMIFS(amount_expended,cluster_name,G591))))</f>
        <v/>
      </c>
      <c r="L591" s="8" t="n"/>
      <c r="M591" s="7" t="n"/>
      <c r="N591" s="8" t="n"/>
      <c r="O591" s="7" t="n"/>
      <c r="P591" s="7" t="n"/>
      <c r="Q591" s="8" t="n"/>
      <c r="R591" s="9" t="n"/>
      <c r="S591" s="8" t="n"/>
      <c r="T591" s="8" t="n"/>
      <c r="U591" s="8" t="n"/>
      <c r="V591" s="11">
        <f>IF(OR(B591="",C591=""),"",CONCATENATE(B591,".",C591))</f>
        <v/>
      </c>
      <c r="W591" s="6">
        <f>UPPER(TRIM(H591))</f>
        <v/>
      </c>
      <c r="X591" s="6">
        <f>UPPER(TRIM(I591))</f>
        <v/>
      </c>
      <c r="Y591" s="6">
        <f>IF(V591&lt;&gt;"",IFERROR(INDEX(federal_program_name_lookup,MATCH(V591,aln_lookup,0)),""),"")</f>
        <v/>
      </c>
    </row>
    <row r="592">
      <c r="A592" s="6">
        <f>IF(B592&lt;&gt;"", "AWARD-"&amp;TEXT(ROW()-1,"0000"), "")</f>
        <v/>
      </c>
      <c r="B592" s="7" t="n"/>
      <c r="C592" s="7" t="n"/>
      <c r="D592" s="7" t="n"/>
      <c r="E592" s="8" t="n"/>
      <c r="F592" s="9" t="n"/>
      <c r="G592" s="8" t="n"/>
      <c r="H592" s="8" t="n"/>
      <c r="I592" s="8" t="n"/>
      <c r="J592" s="10">
        <f>IF(A592="",0,SUMIFS(amount_expended,cfda_key,V592))</f>
        <v/>
      </c>
      <c r="K592" s="10">
        <f>IF(G592="OTHER CLUSTER NOT LISTED ABOVE",SUMIFS(amount_expended,uniform_other_cluster_name,X592), IF(AND(OR(G592="N/A",G592=""),H592=""),0,IF(G592="STATE CLUSTER",SUMIFS(amount_expended,uniform_state_cluster_name,W592),SUMIFS(amount_expended,cluster_name,G592))))</f>
        <v/>
      </c>
      <c r="L592" s="8" t="n"/>
      <c r="M592" s="7" t="n"/>
      <c r="N592" s="8" t="n"/>
      <c r="O592" s="7" t="n"/>
      <c r="P592" s="7" t="n"/>
      <c r="Q592" s="8" t="n"/>
      <c r="R592" s="9" t="n"/>
      <c r="S592" s="8" t="n"/>
      <c r="T592" s="8" t="n"/>
      <c r="U592" s="8" t="n"/>
      <c r="V592" s="11">
        <f>IF(OR(B592="",C592=""),"",CONCATENATE(B592,".",C592))</f>
        <v/>
      </c>
      <c r="W592" s="6">
        <f>UPPER(TRIM(H592))</f>
        <v/>
      </c>
      <c r="X592" s="6">
        <f>UPPER(TRIM(I592))</f>
        <v/>
      </c>
      <c r="Y592" s="6">
        <f>IF(V592&lt;&gt;"",IFERROR(INDEX(federal_program_name_lookup,MATCH(V592,aln_lookup,0)),""),"")</f>
        <v/>
      </c>
    </row>
    <row r="593">
      <c r="A593" s="6">
        <f>IF(B593&lt;&gt;"", "AWARD-"&amp;TEXT(ROW()-1,"0000"), "")</f>
        <v/>
      </c>
      <c r="B593" s="7" t="n"/>
      <c r="C593" s="7" t="n"/>
      <c r="D593" s="7" t="n"/>
      <c r="E593" s="8" t="n"/>
      <c r="F593" s="9" t="n"/>
      <c r="G593" s="8" t="n"/>
      <c r="H593" s="8" t="n"/>
      <c r="I593" s="8" t="n"/>
      <c r="J593" s="10">
        <f>IF(A593="",0,SUMIFS(amount_expended,cfda_key,V593))</f>
        <v/>
      </c>
      <c r="K593" s="10">
        <f>IF(G593="OTHER CLUSTER NOT LISTED ABOVE",SUMIFS(amount_expended,uniform_other_cluster_name,X593), IF(AND(OR(G593="N/A",G593=""),H593=""),0,IF(G593="STATE CLUSTER",SUMIFS(amount_expended,uniform_state_cluster_name,W593),SUMIFS(amount_expended,cluster_name,G593))))</f>
        <v/>
      </c>
      <c r="L593" s="8" t="n"/>
      <c r="M593" s="7" t="n"/>
      <c r="N593" s="8" t="n"/>
      <c r="O593" s="7" t="n"/>
      <c r="P593" s="7" t="n"/>
      <c r="Q593" s="8" t="n"/>
      <c r="R593" s="9" t="n"/>
      <c r="S593" s="8" t="n"/>
      <c r="T593" s="8" t="n"/>
      <c r="U593" s="8" t="n"/>
      <c r="V593" s="11">
        <f>IF(OR(B593="",C593=""),"",CONCATENATE(B593,".",C593))</f>
        <v/>
      </c>
      <c r="W593" s="6">
        <f>UPPER(TRIM(H593))</f>
        <v/>
      </c>
      <c r="X593" s="6">
        <f>UPPER(TRIM(I593))</f>
        <v/>
      </c>
      <c r="Y593" s="6">
        <f>IF(V593&lt;&gt;"",IFERROR(INDEX(federal_program_name_lookup,MATCH(V593,aln_lookup,0)),""),"")</f>
        <v/>
      </c>
    </row>
    <row r="594">
      <c r="A594" s="6">
        <f>IF(B594&lt;&gt;"", "AWARD-"&amp;TEXT(ROW()-1,"0000"), "")</f>
        <v/>
      </c>
      <c r="B594" s="7" t="n"/>
      <c r="C594" s="7" t="n"/>
      <c r="D594" s="7" t="n"/>
      <c r="E594" s="8" t="n"/>
      <c r="F594" s="9" t="n"/>
      <c r="G594" s="8" t="n"/>
      <c r="H594" s="8" t="n"/>
      <c r="I594" s="8" t="n"/>
      <c r="J594" s="10">
        <f>IF(A594="",0,SUMIFS(amount_expended,cfda_key,V594))</f>
        <v/>
      </c>
      <c r="K594" s="10">
        <f>IF(G594="OTHER CLUSTER NOT LISTED ABOVE",SUMIFS(amount_expended,uniform_other_cluster_name,X594), IF(AND(OR(G594="N/A",G594=""),H594=""),0,IF(G594="STATE CLUSTER",SUMIFS(amount_expended,uniform_state_cluster_name,W594),SUMIFS(amount_expended,cluster_name,G594))))</f>
        <v/>
      </c>
      <c r="L594" s="8" t="n"/>
      <c r="M594" s="7" t="n"/>
      <c r="N594" s="8" t="n"/>
      <c r="O594" s="7" t="n"/>
      <c r="P594" s="7" t="n"/>
      <c r="Q594" s="8" t="n"/>
      <c r="R594" s="9" t="n"/>
      <c r="S594" s="8" t="n"/>
      <c r="T594" s="8" t="n"/>
      <c r="U594" s="8" t="n"/>
      <c r="V594" s="11">
        <f>IF(OR(B594="",C594=""),"",CONCATENATE(B594,".",C594))</f>
        <v/>
      </c>
      <c r="W594" s="6">
        <f>UPPER(TRIM(H594))</f>
        <v/>
      </c>
      <c r="X594" s="6">
        <f>UPPER(TRIM(I594))</f>
        <v/>
      </c>
      <c r="Y594" s="6">
        <f>IF(V594&lt;&gt;"",IFERROR(INDEX(federal_program_name_lookup,MATCH(V594,aln_lookup,0)),""),"")</f>
        <v/>
      </c>
    </row>
    <row r="595">
      <c r="A595" s="6">
        <f>IF(B595&lt;&gt;"", "AWARD-"&amp;TEXT(ROW()-1,"0000"), "")</f>
        <v/>
      </c>
      <c r="B595" s="7" t="n"/>
      <c r="C595" s="7" t="n"/>
      <c r="D595" s="7" t="n"/>
      <c r="E595" s="8" t="n"/>
      <c r="F595" s="9" t="n"/>
      <c r="G595" s="8" t="n"/>
      <c r="H595" s="8" t="n"/>
      <c r="I595" s="8" t="n"/>
      <c r="J595" s="10">
        <f>IF(A595="",0,SUMIFS(amount_expended,cfda_key,V595))</f>
        <v/>
      </c>
      <c r="K595" s="10">
        <f>IF(G595="OTHER CLUSTER NOT LISTED ABOVE",SUMIFS(amount_expended,uniform_other_cluster_name,X595), IF(AND(OR(G595="N/A",G595=""),H595=""),0,IF(G595="STATE CLUSTER",SUMIFS(amount_expended,uniform_state_cluster_name,W595),SUMIFS(amount_expended,cluster_name,G595))))</f>
        <v/>
      </c>
      <c r="L595" s="8" t="n"/>
      <c r="M595" s="7" t="n"/>
      <c r="N595" s="8" t="n"/>
      <c r="O595" s="7" t="n"/>
      <c r="P595" s="7" t="n"/>
      <c r="Q595" s="8" t="n"/>
      <c r="R595" s="9" t="n"/>
      <c r="S595" s="8" t="n"/>
      <c r="T595" s="8" t="n"/>
      <c r="U595" s="8" t="n"/>
      <c r="V595" s="11">
        <f>IF(OR(B595="",C595=""),"",CONCATENATE(B595,".",C595))</f>
        <v/>
      </c>
      <c r="W595" s="6">
        <f>UPPER(TRIM(H595))</f>
        <v/>
      </c>
      <c r="X595" s="6">
        <f>UPPER(TRIM(I595))</f>
        <v/>
      </c>
      <c r="Y595" s="6">
        <f>IF(V595&lt;&gt;"",IFERROR(INDEX(federal_program_name_lookup,MATCH(V595,aln_lookup,0)),""),"")</f>
        <v/>
      </c>
    </row>
    <row r="596">
      <c r="A596" s="6">
        <f>IF(B596&lt;&gt;"", "AWARD-"&amp;TEXT(ROW()-1,"0000"), "")</f>
        <v/>
      </c>
      <c r="B596" s="7" t="n"/>
      <c r="C596" s="7" t="n"/>
      <c r="D596" s="7" t="n"/>
      <c r="E596" s="8" t="n"/>
      <c r="F596" s="9" t="n"/>
      <c r="G596" s="8" t="n"/>
      <c r="H596" s="8" t="n"/>
      <c r="I596" s="8" t="n"/>
      <c r="J596" s="10">
        <f>IF(A596="",0,SUMIFS(amount_expended,cfda_key,V596))</f>
        <v/>
      </c>
      <c r="K596" s="10">
        <f>IF(G596="OTHER CLUSTER NOT LISTED ABOVE",SUMIFS(amount_expended,uniform_other_cluster_name,X596), IF(AND(OR(G596="N/A",G596=""),H596=""),0,IF(G596="STATE CLUSTER",SUMIFS(amount_expended,uniform_state_cluster_name,W596),SUMIFS(amount_expended,cluster_name,G596))))</f>
        <v/>
      </c>
      <c r="L596" s="8" t="n"/>
      <c r="M596" s="7" t="n"/>
      <c r="N596" s="8" t="n"/>
      <c r="O596" s="7" t="n"/>
      <c r="P596" s="7" t="n"/>
      <c r="Q596" s="8" t="n"/>
      <c r="R596" s="9" t="n"/>
      <c r="S596" s="8" t="n"/>
      <c r="T596" s="8" t="n"/>
      <c r="U596" s="8" t="n"/>
      <c r="V596" s="11">
        <f>IF(OR(B596="",C596=""),"",CONCATENATE(B596,".",C596))</f>
        <v/>
      </c>
      <c r="W596" s="6">
        <f>UPPER(TRIM(H596))</f>
        <v/>
      </c>
      <c r="X596" s="6">
        <f>UPPER(TRIM(I596))</f>
        <v/>
      </c>
      <c r="Y596" s="6">
        <f>IF(V596&lt;&gt;"",IFERROR(INDEX(federal_program_name_lookup,MATCH(V596,aln_lookup,0)),""),"")</f>
        <v/>
      </c>
    </row>
    <row r="597">
      <c r="A597" s="6">
        <f>IF(B597&lt;&gt;"", "AWARD-"&amp;TEXT(ROW()-1,"0000"), "")</f>
        <v/>
      </c>
      <c r="B597" s="7" t="n"/>
      <c r="C597" s="7" t="n"/>
      <c r="D597" s="7" t="n"/>
      <c r="E597" s="8" t="n"/>
      <c r="F597" s="9" t="n"/>
      <c r="G597" s="8" t="n"/>
      <c r="H597" s="8" t="n"/>
      <c r="I597" s="8" t="n"/>
      <c r="J597" s="10">
        <f>IF(A597="",0,SUMIFS(amount_expended,cfda_key,V597))</f>
        <v/>
      </c>
      <c r="K597" s="10">
        <f>IF(G597="OTHER CLUSTER NOT LISTED ABOVE",SUMIFS(amount_expended,uniform_other_cluster_name,X597), IF(AND(OR(G597="N/A",G597=""),H597=""),0,IF(G597="STATE CLUSTER",SUMIFS(amount_expended,uniform_state_cluster_name,W597),SUMIFS(amount_expended,cluster_name,G597))))</f>
        <v/>
      </c>
      <c r="L597" s="8" t="n"/>
      <c r="M597" s="7" t="n"/>
      <c r="N597" s="8" t="n"/>
      <c r="O597" s="7" t="n"/>
      <c r="P597" s="7" t="n"/>
      <c r="Q597" s="8" t="n"/>
      <c r="R597" s="9" t="n"/>
      <c r="S597" s="8" t="n"/>
      <c r="T597" s="8" t="n"/>
      <c r="U597" s="8" t="n"/>
      <c r="V597" s="11">
        <f>IF(OR(B597="",C597=""),"",CONCATENATE(B597,".",C597))</f>
        <v/>
      </c>
      <c r="W597" s="6">
        <f>UPPER(TRIM(H597))</f>
        <v/>
      </c>
      <c r="X597" s="6">
        <f>UPPER(TRIM(I597))</f>
        <v/>
      </c>
      <c r="Y597" s="6">
        <f>IF(V597&lt;&gt;"",IFERROR(INDEX(federal_program_name_lookup,MATCH(V597,aln_lookup,0)),""),"")</f>
        <v/>
      </c>
    </row>
    <row r="598">
      <c r="A598" s="6">
        <f>IF(B598&lt;&gt;"", "AWARD-"&amp;TEXT(ROW()-1,"0000"), "")</f>
        <v/>
      </c>
      <c r="B598" s="7" t="n"/>
      <c r="C598" s="7" t="n"/>
      <c r="D598" s="7" t="n"/>
      <c r="E598" s="8" t="n"/>
      <c r="F598" s="9" t="n"/>
      <c r="G598" s="8" t="n"/>
      <c r="H598" s="8" t="n"/>
      <c r="I598" s="8" t="n"/>
      <c r="J598" s="10">
        <f>IF(A598="",0,SUMIFS(amount_expended,cfda_key,V598))</f>
        <v/>
      </c>
      <c r="K598" s="10">
        <f>IF(G598="OTHER CLUSTER NOT LISTED ABOVE",SUMIFS(amount_expended,uniform_other_cluster_name,X598), IF(AND(OR(G598="N/A",G598=""),H598=""),0,IF(G598="STATE CLUSTER",SUMIFS(amount_expended,uniform_state_cluster_name,W598),SUMIFS(amount_expended,cluster_name,G598))))</f>
        <v/>
      </c>
      <c r="L598" s="8" t="n"/>
      <c r="M598" s="7" t="n"/>
      <c r="N598" s="8" t="n"/>
      <c r="O598" s="7" t="n"/>
      <c r="P598" s="7" t="n"/>
      <c r="Q598" s="8" t="n"/>
      <c r="R598" s="9" t="n"/>
      <c r="S598" s="8" t="n"/>
      <c r="T598" s="8" t="n"/>
      <c r="U598" s="8" t="n"/>
      <c r="V598" s="11">
        <f>IF(OR(B598="",C598=""),"",CONCATENATE(B598,".",C598))</f>
        <v/>
      </c>
      <c r="W598" s="6">
        <f>UPPER(TRIM(H598))</f>
        <v/>
      </c>
      <c r="X598" s="6">
        <f>UPPER(TRIM(I598))</f>
        <v/>
      </c>
      <c r="Y598" s="6">
        <f>IF(V598&lt;&gt;"",IFERROR(INDEX(federal_program_name_lookup,MATCH(V598,aln_lookup,0)),""),"")</f>
        <v/>
      </c>
    </row>
    <row r="599">
      <c r="A599" s="6">
        <f>IF(B599&lt;&gt;"", "AWARD-"&amp;TEXT(ROW()-1,"0000"), "")</f>
        <v/>
      </c>
      <c r="B599" s="7" t="n"/>
      <c r="C599" s="7" t="n"/>
      <c r="D599" s="7" t="n"/>
      <c r="E599" s="8" t="n"/>
      <c r="F599" s="9" t="n"/>
      <c r="G599" s="8" t="n"/>
      <c r="H599" s="8" t="n"/>
      <c r="I599" s="8" t="n"/>
      <c r="J599" s="10">
        <f>IF(A599="",0,SUMIFS(amount_expended,cfda_key,V599))</f>
        <v/>
      </c>
      <c r="K599" s="10">
        <f>IF(G599="OTHER CLUSTER NOT LISTED ABOVE",SUMIFS(amount_expended,uniform_other_cluster_name,X599), IF(AND(OR(G599="N/A",G599=""),H599=""),0,IF(G599="STATE CLUSTER",SUMIFS(amount_expended,uniform_state_cluster_name,W599),SUMIFS(amount_expended,cluster_name,G599))))</f>
        <v/>
      </c>
      <c r="L599" s="8" t="n"/>
      <c r="M599" s="7" t="n"/>
      <c r="N599" s="8" t="n"/>
      <c r="O599" s="7" t="n"/>
      <c r="P599" s="7" t="n"/>
      <c r="Q599" s="8" t="n"/>
      <c r="R599" s="9" t="n"/>
      <c r="S599" s="8" t="n"/>
      <c r="T599" s="8" t="n"/>
      <c r="U599" s="8" t="n"/>
      <c r="V599" s="11">
        <f>IF(OR(B599="",C599=""),"",CONCATENATE(B599,".",C599))</f>
        <v/>
      </c>
      <c r="W599" s="6">
        <f>UPPER(TRIM(H599))</f>
        <v/>
      </c>
      <c r="X599" s="6">
        <f>UPPER(TRIM(I599))</f>
        <v/>
      </c>
      <c r="Y599" s="6">
        <f>IF(V599&lt;&gt;"",IFERROR(INDEX(federal_program_name_lookup,MATCH(V599,aln_lookup,0)),""),"")</f>
        <v/>
      </c>
    </row>
    <row r="600">
      <c r="A600" s="6">
        <f>IF(B600&lt;&gt;"", "AWARD-"&amp;TEXT(ROW()-1,"0000"), "")</f>
        <v/>
      </c>
      <c r="B600" s="7" t="n"/>
      <c r="C600" s="7" t="n"/>
      <c r="D600" s="7" t="n"/>
      <c r="E600" s="8" t="n"/>
      <c r="F600" s="9" t="n"/>
      <c r="G600" s="8" t="n"/>
      <c r="H600" s="8" t="n"/>
      <c r="I600" s="8" t="n"/>
      <c r="J600" s="10">
        <f>IF(A600="",0,SUMIFS(amount_expended,cfda_key,V600))</f>
        <v/>
      </c>
      <c r="K600" s="10">
        <f>IF(G600="OTHER CLUSTER NOT LISTED ABOVE",SUMIFS(amount_expended,uniform_other_cluster_name,X600), IF(AND(OR(G600="N/A",G600=""),H600=""),0,IF(G600="STATE CLUSTER",SUMIFS(amount_expended,uniform_state_cluster_name,W600),SUMIFS(amount_expended,cluster_name,G600))))</f>
        <v/>
      </c>
      <c r="L600" s="8" t="n"/>
      <c r="M600" s="7" t="n"/>
      <c r="N600" s="8" t="n"/>
      <c r="O600" s="7" t="n"/>
      <c r="P600" s="7" t="n"/>
      <c r="Q600" s="8" t="n"/>
      <c r="R600" s="9" t="n"/>
      <c r="S600" s="8" t="n"/>
      <c r="T600" s="8" t="n"/>
      <c r="U600" s="8" t="n"/>
      <c r="V600" s="11">
        <f>IF(OR(B600="",C600=""),"",CONCATENATE(B600,".",C600))</f>
        <v/>
      </c>
      <c r="W600" s="6">
        <f>UPPER(TRIM(H600))</f>
        <v/>
      </c>
      <c r="X600" s="6">
        <f>UPPER(TRIM(I600))</f>
        <v/>
      </c>
      <c r="Y600" s="6">
        <f>IF(V600&lt;&gt;"",IFERROR(INDEX(federal_program_name_lookup,MATCH(V600,aln_lookup,0)),""),"")</f>
        <v/>
      </c>
    </row>
    <row r="601">
      <c r="A601" s="6">
        <f>IF(B601&lt;&gt;"", "AWARD-"&amp;TEXT(ROW()-1,"0000"), "")</f>
        <v/>
      </c>
      <c r="B601" s="7" t="n"/>
      <c r="C601" s="7" t="n"/>
      <c r="D601" s="7" t="n"/>
      <c r="E601" s="8" t="n"/>
      <c r="F601" s="9" t="n"/>
      <c r="G601" s="8" t="n"/>
      <c r="H601" s="8" t="n"/>
      <c r="I601" s="8" t="n"/>
      <c r="J601" s="10">
        <f>IF(A601="",0,SUMIFS(amount_expended,cfda_key,V601))</f>
        <v/>
      </c>
      <c r="K601" s="10">
        <f>IF(G601="OTHER CLUSTER NOT LISTED ABOVE",SUMIFS(amount_expended,uniform_other_cluster_name,X601), IF(AND(OR(G601="N/A",G601=""),H601=""),0,IF(G601="STATE CLUSTER",SUMIFS(amount_expended,uniform_state_cluster_name,W601),SUMIFS(amount_expended,cluster_name,G601))))</f>
        <v/>
      </c>
      <c r="L601" s="8" t="n"/>
      <c r="M601" s="7" t="n"/>
      <c r="N601" s="8" t="n"/>
      <c r="O601" s="7" t="n"/>
      <c r="P601" s="7" t="n"/>
      <c r="Q601" s="8" t="n"/>
      <c r="R601" s="9" t="n"/>
      <c r="S601" s="8" t="n"/>
      <c r="T601" s="8" t="n"/>
      <c r="U601" s="8" t="n"/>
      <c r="V601" s="11">
        <f>IF(OR(B601="",C601=""),"",CONCATENATE(B601,".",C601))</f>
        <v/>
      </c>
      <c r="W601" s="6">
        <f>UPPER(TRIM(H601))</f>
        <v/>
      </c>
      <c r="X601" s="6">
        <f>UPPER(TRIM(I601))</f>
        <v/>
      </c>
      <c r="Y601" s="6">
        <f>IF(V601&lt;&gt;"",IFERROR(INDEX(federal_program_name_lookup,MATCH(V601,aln_lookup,0)),""),"")</f>
        <v/>
      </c>
    </row>
    <row r="602">
      <c r="A602" s="6">
        <f>IF(B602&lt;&gt;"", "AWARD-"&amp;TEXT(ROW()-1,"0000"), "")</f>
        <v/>
      </c>
      <c r="B602" s="7" t="n"/>
      <c r="C602" s="7" t="n"/>
      <c r="D602" s="7" t="n"/>
      <c r="E602" s="8" t="n"/>
      <c r="F602" s="9" t="n"/>
      <c r="G602" s="8" t="n"/>
      <c r="H602" s="8" t="n"/>
      <c r="I602" s="8" t="n"/>
      <c r="J602" s="10">
        <f>IF(A602="",0,SUMIFS(amount_expended,cfda_key,V602))</f>
        <v/>
      </c>
      <c r="K602" s="10">
        <f>IF(G602="OTHER CLUSTER NOT LISTED ABOVE",SUMIFS(amount_expended,uniform_other_cluster_name,X602), IF(AND(OR(G602="N/A",G602=""),H602=""),0,IF(G602="STATE CLUSTER",SUMIFS(amount_expended,uniform_state_cluster_name,W602),SUMIFS(amount_expended,cluster_name,G602))))</f>
        <v/>
      </c>
      <c r="L602" s="8" t="n"/>
      <c r="M602" s="7" t="n"/>
      <c r="N602" s="8" t="n"/>
      <c r="O602" s="7" t="n"/>
      <c r="P602" s="7" t="n"/>
      <c r="Q602" s="8" t="n"/>
      <c r="R602" s="9" t="n"/>
      <c r="S602" s="8" t="n"/>
      <c r="T602" s="8" t="n"/>
      <c r="U602" s="8" t="n"/>
      <c r="V602" s="11">
        <f>IF(OR(B602="",C602=""),"",CONCATENATE(B602,".",C602))</f>
        <v/>
      </c>
      <c r="W602" s="6">
        <f>UPPER(TRIM(H602))</f>
        <v/>
      </c>
      <c r="X602" s="6">
        <f>UPPER(TRIM(I602))</f>
        <v/>
      </c>
      <c r="Y602" s="6">
        <f>IF(V602&lt;&gt;"",IFERROR(INDEX(federal_program_name_lookup,MATCH(V602,aln_lookup,0)),""),"")</f>
        <v/>
      </c>
    </row>
    <row r="603">
      <c r="A603" s="6">
        <f>IF(B603&lt;&gt;"", "AWARD-"&amp;TEXT(ROW()-1,"0000"), "")</f>
        <v/>
      </c>
      <c r="B603" s="7" t="n"/>
      <c r="C603" s="7" t="n"/>
      <c r="D603" s="7" t="n"/>
      <c r="E603" s="8" t="n"/>
      <c r="F603" s="9" t="n"/>
      <c r="G603" s="8" t="n"/>
      <c r="H603" s="8" t="n"/>
      <c r="I603" s="8" t="n"/>
      <c r="J603" s="10">
        <f>IF(A603="",0,SUMIFS(amount_expended,cfda_key,V603))</f>
        <v/>
      </c>
      <c r="K603" s="10">
        <f>IF(G603="OTHER CLUSTER NOT LISTED ABOVE",SUMIFS(amount_expended,uniform_other_cluster_name,X603), IF(AND(OR(G603="N/A",G603=""),H603=""),0,IF(G603="STATE CLUSTER",SUMIFS(amount_expended,uniform_state_cluster_name,W603),SUMIFS(amount_expended,cluster_name,G603))))</f>
        <v/>
      </c>
      <c r="L603" s="8" t="n"/>
      <c r="M603" s="7" t="n"/>
      <c r="N603" s="8" t="n"/>
      <c r="O603" s="7" t="n"/>
      <c r="P603" s="7" t="n"/>
      <c r="Q603" s="8" t="n"/>
      <c r="R603" s="9" t="n"/>
      <c r="S603" s="8" t="n"/>
      <c r="T603" s="8" t="n"/>
      <c r="U603" s="8" t="n"/>
      <c r="V603" s="11">
        <f>IF(OR(B603="",C603=""),"",CONCATENATE(B603,".",C603))</f>
        <v/>
      </c>
      <c r="W603" s="6">
        <f>UPPER(TRIM(H603))</f>
        <v/>
      </c>
      <c r="X603" s="6">
        <f>UPPER(TRIM(I603))</f>
        <v/>
      </c>
      <c r="Y603" s="6">
        <f>IF(V603&lt;&gt;"",IFERROR(INDEX(federal_program_name_lookup,MATCH(V603,aln_lookup,0)),""),"")</f>
        <v/>
      </c>
    </row>
    <row r="604">
      <c r="A604" s="6">
        <f>IF(B604&lt;&gt;"", "AWARD-"&amp;TEXT(ROW()-1,"0000"), "")</f>
        <v/>
      </c>
      <c r="B604" s="7" t="n"/>
      <c r="C604" s="7" t="n"/>
      <c r="D604" s="7" t="n"/>
      <c r="E604" s="8" t="n"/>
      <c r="F604" s="9" t="n"/>
      <c r="G604" s="8" t="n"/>
      <c r="H604" s="8" t="n"/>
      <c r="I604" s="8" t="n"/>
      <c r="J604" s="10">
        <f>IF(A604="",0,SUMIFS(amount_expended,cfda_key,V604))</f>
        <v/>
      </c>
      <c r="K604" s="10">
        <f>IF(G604="OTHER CLUSTER NOT LISTED ABOVE",SUMIFS(amount_expended,uniform_other_cluster_name,X604), IF(AND(OR(G604="N/A",G604=""),H604=""),0,IF(G604="STATE CLUSTER",SUMIFS(amount_expended,uniform_state_cluster_name,W604),SUMIFS(amount_expended,cluster_name,G604))))</f>
        <v/>
      </c>
      <c r="L604" s="8" t="n"/>
      <c r="M604" s="7" t="n"/>
      <c r="N604" s="8" t="n"/>
      <c r="O604" s="7" t="n"/>
      <c r="P604" s="7" t="n"/>
      <c r="Q604" s="8" t="n"/>
      <c r="R604" s="9" t="n"/>
      <c r="S604" s="8" t="n"/>
      <c r="T604" s="8" t="n"/>
      <c r="U604" s="8" t="n"/>
      <c r="V604" s="11">
        <f>IF(OR(B604="",C604=""),"",CONCATENATE(B604,".",C604))</f>
        <v/>
      </c>
      <c r="W604" s="6">
        <f>UPPER(TRIM(H604))</f>
        <v/>
      </c>
      <c r="X604" s="6">
        <f>UPPER(TRIM(I604))</f>
        <v/>
      </c>
      <c r="Y604" s="6">
        <f>IF(V604&lt;&gt;"",IFERROR(INDEX(federal_program_name_lookup,MATCH(V604,aln_lookup,0)),""),"")</f>
        <v/>
      </c>
    </row>
    <row r="605">
      <c r="A605" s="6">
        <f>IF(B605&lt;&gt;"", "AWARD-"&amp;TEXT(ROW()-1,"0000"), "")</f>
        <v/>
      </c>
      <c r="B605" s="7" t="n"/>
      <c r="C605" s="7" t="n"/>
      <c r="D605" s="7" t="n"/>
      <c r="E605" s="8" t="n"/>
      <c r="F605" s="9" t="n"/>
      <c r="G605" s="8" t="n"/>
      <c r="H605" s="8" t="n"/>
      <c r="I605" s="8" t="n"/>
      <c r="J605" s="10">
        <f>IF(A605="",0,SUMIFS(amount_expended,cfda_key,V605))</f>
        <v/>
      </c>
      <c r="K605" s="10">
        <f>IF(G605="OTHER CLUSTER NOT LISTED ABOVE",SUMIFS(amount_expended,uniform_other_cluster_name,X605), IF(AND(OR(G605="N/A",G605=""),H605=""),0,IF(G605="STATE CLUSTER",SUMIFS(amount_expended,uniform_state_cluster_name,W605),SUMIFS(amount_expended,cluster_name,G605))))</f>
        <v/>
      </c>
      <c r="L605" s="8" t="n"/>
      <c r="M605" s="7" t="n"/>
      <c r="N605" s="8" t="n"/>
      <c r="O605" s="7" t="n"/>
      <c r="P605" s="7" t="n"/>
      <c r="Q605" s="8" t="n"/>
      <c r="R605" s="9" t="n"/>
      <c r="S605" s="8" t="n"/>
      <c r="T605" s="8" t="n"/>
      <c r="U605" s="8" t="n"/>
      <c r="V605" s="11">
        <f>IF(OR(B605="",C605=""),"",CONCATENATE(B605,".",C605))</f>
        <v/>
      </c>
      <c r="W605" s="6">
        <f>UPPER(TRIM(H605))</f>
        <v/>
      </c>
      <c r="X605" s="6">
        <f>UPPER(TRIM(I605))</f>
        <v/>
      </c>
      <c r="Y605" s="6">
        <f>IF(V605&lt;&gt;"",IFERROR(INDEX(federal_program_name_lookup,MATCH(V605,aln_lookup,0)),""),"")</f>
        <v/>
      </c>
    </row>
    <row r="606">
      <c r="A606" s="6">
        <f>IF(B606&lt;&gt;"", "AWARD-"&amp;TEXT(ROW()-1,"0000"), "")</f>
        <v/>
      </c>
      <c r="B606" s="7" t="n"/>
      <c r="C606" s="7" t="n"/>
      <c r="D606" s="7" t="n"/>
      <c r="E606" s="8" t="n"/>
      <c r="F606" s="9" t="n"/>
      <c r="G606" s="8" t="n"/>
      <c r="H606" s="8" t="n"/>
      <c r="I606" s="8" t="n"/>
      <c r="J606" s="10">
        <f>IF(A606="",0,SUMIFS(amount_expended,cfda_key,V606))</f>
        <v/>
      </c>
      <c r="K606" s="10">
        <f>IF(G606="OTHER CLUSTER NOT LISTED ABOVE",SUMIFS(amount_expended,uniform_other_cluster_name,X606), IF(AND(OR(G606="N/A",G606=""),H606=""),0,IF(G606="STATE CLUSTER",SUMIFS(amount_expended,uniform_state_cluster_name,W606),SUMIFS(amount_expended,cluster_name,G606))))</f>
        <v/>
      </c>
      <c r="L606" s="8" t="n"/>
      <c r="M606" s="7" t="n"/>
      <c r="N606" s="8" t="n"/>
      <c r="O606" s="7" t="n"/>
      <c r="P606" s="7" t="n"/>
      <c r="Q606" s="8" t="n"/>
      <c r="R606" s="9" t="n"/>
      <c r="S606" s="8" t="n"/>
      <c r="T606" s="8" t="n"/>
      <c r="U606" s="8" t="n"/>
      <c r="V606" s="11">
        <f>IF(OR(B606="",C606=""),"",CONCATENATE(B606,".",C606))</f>
        <v/>
      </c>
      <c r="W606" s="6">
        <f>UPPER(TRIM(H606))</f>
        <v/>
      </c>
      <c r="X606" s="6">
        <f>UPPER(TRIM(I606))</f>
        <v/>
      </c>
      <c r="Y606" s="6">
        <f>IF(V606&lt;&gt;"",IFERROR(INDEX(federal_program_name_lookup,MATCH(V606,aln_lookup,0)),""),"")</f>
        <v/>
      </c>
    </row>
    <row r="607">
      <c r="A607" s="6">
        <f>IF(B607&lt;&gt;"", "AWARD-"&amp;TEXT(ROW()-1,"0000"), "")</f>
        <v/>
      </c>
      <c r="B607" s="7" t="n"/>
      <c r="C607" s="7" t="n"/>
      <c r="D607" s="7" t="n"/>
      <c r="E607" s="8" t="n"/>
      <c r="F607" s="9" t="n"/>
      <c r="G607" s="8" t="n"/>
      <c r="H607" s="8" t="n"/>
      <c r="I607" s="8" t="n"/>
      <c r="J607" s="10">
        <f>IF(A607="",0,SUMIFS(amount_expended,cfda_key,V607))</f>
        <v/>
      </c>
      <c r="K607" s="10">
        <f>IF(G607="OTHER CLUSTER NOT LISTED ABOVE",SUMIFS(amount_expended,uniform_other_cluster_name,X607), IF(AND(OR(G607="N/A",G607=""),H607=""),0,IF(G607="STATE CLUSTER",SUMIFS(amount_expended,uniform_state_cluster_name,W607),SUMIFS(amount_expended,cluster_name,G607))))</f>
        <v/>
      </c>
      <c r="L607" s="8" t="n"/>
      <c r="M607" s="7" t="n"/>
      <c r="N607" s="8" t="n"/>
      <c r="O607" s="7" t="n"/>
      <c r="P607" s="7" t="n"/>
      <c r="Q607" s="8" t="n"/>
      <c r="R607" s="9" t="n"/>
      <c r="S607" s="8" t="n"/>
      <c r="T607" s="8" t="n"/>
      <c r="U607" s="8" t="n"/>
      <c r="V607" s="11">
        <f>IF(OR(B607="",C607=""),"",CONCATENATE(B607,".",C607))</f>
        <v/>
      </c>
      <c r="W607" s="6">
        <f>UPPER(TRIM(H607))</f>
        <v/>
      </c>
      <c r="X607" s="6">
        <f>UPPER(TRIM(I607))</f>
        <v/>
      </c>
      <c r="Y607" s="6">
        <f>IF(V607&lt;&gt;"",IFERROR(INDEX(federal_program_name_lookup,MATCH(V607,aln_lookup,0)),""),"")</f>
        <v/>
      </c>
    </row>
    <row r="608">
      <c r="A608" s="6">
        <f>IF(B608&lt;&gt;"", "AWARD-"&amp;TEXT(ROW()-1,"0000"), "")</f>
        <v/>
      </c>
      <c r="B608" s="7" t="n"/>
      <c r="C608" s="7" t="n"/>
      <c r="D608" s="7" t="n"/>
      <c r="E608" s="8" t="n"/>
      <c r="F608" s="9" t="n"/>
      <c r="G608" s="8" t="n"/>
      <c r="H608" s="8" t="n"/>
      <c r="I608" s="8" t="n"/>
      <c r="J608" s="10">
        <f>IF(A608="",0,SUMIFS(amount_expended,cfda_key,V608))</f>
        <v/>
      </c>
      <c r="K608" s="10">
        <f>IF(G608="OTHER CLUSTER NOT LISTED ABOVE",SUMIFS(amount_expended,uniform_other_cluster_name,X608), IF(AND(OR(G608="N/A",G608=""),H608=""),0,IF(G608="STATE CLUSTER",SUMIFS(amount_expended,uniform_state_cluster_name,W608),SUMIFS(amount_expended,cluster_name,G608))))</f>
        <v/>
      </c>
      <c r="L608" s="8" t="n"/>
      <c r="M608" s="7" t="n"/>
      <c r="N608" s="8" t="n"/>
      <c r="O608" s="7" t="n"/>
      <c r="P608" s="7" t="n"/>
      <c r="Q608" s="8" t="n"/>
      <c r="R608" s="9" t="n"/>
      <c r="S608" s="8" t="n"/>
      <c r="T608" s="8" t="n"/>
      <c r="U608" s="8" t="n"/>
      <c r="V608" s="11">
        <f>IF(OR(B608="",C608=""),"",CONCATENATE(B608,".",C608))</f>
        <v/>
      </c>
      <c r="W608" s="6">
        <f>UPPER(TRIM(H608))</f>
        <v/>
      </c>
      <c r="X608" s="6">
        <f>UPPER(TRIM(I608))</f>
        <v/>
      </c>
      <c r="Y608" s="6">
        <f>IF(V608&lt;&gt;"",IFERROR(INDEX(federal_program_name_lookup,MATCH(V608,aln_lookup,0)),""),"")</f>
        <v/>
      </c>
    </row>
    <row r="609">
      <c r="A609" s="6">
        <f>IF(B609&lt;&gt;"", "AWARD-"&amp;TEXT(ROW()-1,"0000"), "")</f>
        <v/>
      </c>
      <c r="B609" s="7" t="n"/>
      <c r="C609" s="7" t="n"/>
      <c r="D609" s="7" t="n"/>
      <c r="E609" s="8" t="n"/>
      <c r="F609" s="9" t="n"/>
      <c r="G609" s="8" t="n"/>
      <c r="H609" s="8" t="n"/>
      <c r="I609" s="8" t="n"/>
      <c r="J609" s="10">
        <f>IF(A609="",0,SUMIFS(amount_expended,cfda_key,V609))</f>
        <v/>
      </c>
      <c r="K609" s="10">
        <f>IF(G609="OTHER CLUSTER NOT LISTED ABOVE",SUMIFS(amount_expended,uniform_other_cluster_name,X609), IF(AND(OR(G609="N/A",G609=""),H609=""),0,IF(G609="STATE CLUSTER",SUMIFS(amount_expended,uniform_state_cluster_name,W609),SUMIFS(amount_expended,cluster_name,G609))))</f>
        <v/>
      </c>
      <c r="L609" s="8" t="n"/>
      <c r="M609" s="7" t="n"/>
      <c r="N609" s="8" t="n"/>
      <c r="O609" s="7" t="n"/>
      <c r="P609" s="7" t="n"/>
      <c r="Q609" s="8" t="n"/>
      <c r="R609" s="9" t="n"/>
      <c r="S609" s="8" t="n"/>
      <c r="T609" s="8" t="n"/>
      <c r="U609" s="8" t="n"/>
      <c r="V609" s="11">
        <f>IF(OR(B609="",C609=""),"",CONCATENATE(B609,".",C609))</f>
        <v/>
      </c>
      <c r="W609" s="6">
        <f>UPPER(TRIM(H609))</f>
        <v/>
      </c>
      <c r="X609" s="6">
        <f>UPPER(TRIM(I609))</f>
        <v/>
      </c>
      <c r="Y609" s="6">
        <f>IF(V609&lt;&gt;"",IFERROR(INDEX(federal_program_name_lookup,MATCH(V609,aln_lookup,0)),""),"")</f>
        <v/>
      </c>
    </row>
    <row r="610">
      <c r="A610" s="6">
        <f>IF(B610&lt;&gt;"", "AWARD-"&amp;TEXT(ROW()-1,"0000"), "")</f>
        <v/>
      </c>
      <c r="B610" s="7" t="n"/>
      <c r="C610" s="7" t="n"/>
      <c r="D610" s="7" t="n"/>
      <c r="E610" s="8" t="n"/>
      <c r="F610" s="9" t="n"/>
      <c r="G610" s="8" t="n"/>
      <c r="H610" s="8" t="n"/>
      <c r="I610" s="8" t="n"/>
      <c r="J610" s="10">
        <f>IF(A610="",0,SUMIFS(amount_expended,cfda_key,V610))</f>
        <v/>
      </c>
      <c r="K610" s="10">
        <f>IF(G610="OTHER CLUSTER NOT LISTED ABOVE",SUMIFS(amount_expended,uniform_other_cluster_name,X610), IF(AND(OR(G610="N/A",G610=""),H610=""),0,IF(G610="STATE CLUSTER",SUMIFS(amount_expended,uniform_state_cluster_name,W610),SUMIFS(amount_expended,cluster_name,G610))))</f>
        <v/>
      </c>
      <c r="L610" s="8" t="n"/>
      <c r="M610" s="7" t="n"/>
      <c r="N610" s="8" t="n"/>
      <c r="O610" s="7" t="n"/>
      <c r="P610" s="7" t="n"/>
      <c r="Q610" s="8" t="n"/>
      <c r="R610" s="9" t="n"/>
      <c r="S610" s="8" t="n"/>
      <c r="T610" s="8" t="n"/>
      <c r="U610" s="8" t="n"/>
      <c r="V610" s="11">
        <f>IF(OR(B610="",C610=""),"",CONCATENATE(B610,".",C610))</f>
        <v/>
      </c>
      <c r="W610" s="6">
        <f>UPPER(TRIM(H610))</f>
        <v/>
      </c>
      <c r="X610" s="6">
        <f>UPPER(TRIM(I610))</f>
        <v/>
      </c>
      <c r="Y610" s="6">
        <f>IF(V610&lt;&gt;"",IFERROR(INDEX(federal_program_name_lookup,MATCH(V610,aln_lookup,0)),""),"")</f>
        <v/>
      </c>
    </row>
    <row r="611">
      <c r="A611" s="6">
        <f>IF(B611&lt;&gt;"", "AWARD-"&amp;TEXT(ROW()-1,"0000"), "")</f>
        <v/>
      </c>
      <c r="B611" s="7" t="n"/>
      <c r="C611" s="7" t="n"/>
      <c r="D611" s="7" t="n"/>
      <c r="E611" s="8" t="n"/>
      <c r="F611" s="9" t="n"/>
      <c r="G611" s="8" t="n"/>
      <c r="H611" s="8" t="n"/>
      <c r="I611" s="8" t="n"/>
      <c r="J611" s="10">
        <f>IF(A611="",0,SUMIFS(amount_expended,cfda_key,V611))</f>
        <v/>
      </c>
      <c r="K611" s="10">
        <f>IF(G611="OTHER CLUSTER NOT LISTED ABOVE",SUMIFS(amount_expended,uniform_other_cluster_name,X611), IF(AND(OR(G611="N/A",G611=""),H611=""),0,IF(G611="STATE CLUSTER",SUMIFS(amount_expended,uniform_state_cluster_name,W611),SUMIFS(amount_expended,cluster_name,G611))))</f>
        <v/>
      </c>
      <c r="L611" s="8" t="n"/>
      <c r="M611" s="7" t="n"/>
      <c r="N611" s="8" t="n"/>
      <c r="O611" s="7" t="n"/>
      <c r="P611" s="7" t="n"/>
      <c r="Q611" s="8" t="n"/>
      <c r="R611" s="9" t="n"/>
      <c r="S611" s="8" t="n"/>
      <c r="T611" s="8" t="n"/>
      <c r="U611" s="8" t="n"/>
      <c r="V611" s="11">
        <f>IF(OR(B611="",C611=""),"",CONCATENATE(B611,".",C611))</f>
        <v/>
      </c>
      <c r="W611" s="6">
        <f>UPPER(TRIM(H611))</f>
        <v/>
      </c>
      <c r="X611" s="6">
        <f>UPPER(TRIM(I611))</f>
        <v/>
      </c>
      <c r="Y611" s="6">
        <f>IF(V611&lt;&gt;"",IFERROR(INDEX(federal_program_name_lookup,MATCH(V611,aln_lookup,0)),""),"")</f>
        <v/>
      </c>
    </row>
    <row r="612">
      <c r="A612" s="6">
        <f>IF(B612&lt;&gt;"", "AWARD-"&amp;TEXT(ROW()-1,"0000"), "")</f>
        <v/>
      </c>
      <c r="B612" s="7" t="n"/>
      <c r="C612" s="7" t="n"/>
      <c r="D612" s="7" t="n"/>
      <c r="E612" s="8" t="n"/>
      <c r="F612" s="9" t="n"/>
      <c r="G612" s="8" t="n"/>
      <c r="H612" s="8" t="n"/>
      <c r="I612" s="8" t="n"/>
      <c r="J612" s="10">
        <f>IF(A612="",0,SUMIFS(amount_expended,cfda_key,V612))</f>
        <v/>
      </c>
      <c r="K612" s="10">
        <f>IF(G612="OTHER CLUSTER NOT LISTED ABOVE",SUMIFS(amount_expended,uniform_other_cluster_name,X612), IF(AND(OR(G612="N/A",G612=""),H612=""),0,IF(G612="STATE CLUSTER",SUMIFS(amount_expended,uniform_state_cluster_name,W612),SUMIFS(amount_expended,cluster_name,G612))))</f>
        <v/>
      </c>
      <c r="L612" s="8" t="n"/>
      <c r="M612" s="7" t="n"/>
      <c r="N612" s="8" t="n"/>
      <c r="O612" s="7" t="n"/>
      <c r="P612" s="7" t="n"/>
      <c r="Q612" s="8" t="n"/>
      <c r="R612" s="9" t="n"/>
      <c r="S612" s="8" t="n"/>
      <c r="T612" s="8" t="n"/>
      <c r="U612" s="8" t="n"/>
      <c r="V612" s="11">
        <f>IF(OR(B612="",C612=""),"",CONCATENATE(B612,".",C612))</f>
        <v/>
      </c>
      <c r="W612" s="6">
        <f>UPPER(TRIM(H612))</f>
        <v/>
      </c>
      <c r="X612" s="6">
        <f>UPPER(TRIM(I612))</f>
        <v/>
      </c>
      <c r="Y612" s="6">
        <f>IF(V612&lt;&gt;"",IFERROR(INDEX(federal_program_name_lookup,MATCH(V612,aln_lookup,0)),""),"")</f>
        <v/>
      </c>
    </row>
    <row r="613">
      <c r="A613" s="6">
        <f>IF(B613&lt;&gt;"", "AWARD-"&amp;TEXT(ROW()-1,"0000"), "")</f>
        <v/>
      </c>
      <c r="B613" s="7" t="n"/>
      <c r="C613" s="7" t="n"/>
      <c r="D613" s="7" t="n"/>
      <c r="E613" s="8" t="n"/>
      <c r="F613" s="9" t="n"/>
      <c r="G613" s="8" t="n"/>
      <c r="H613" s="8" t="n"/>
      <c r="I613" s="8" t="n"/>
      <c r="J613" s="10">
        <f>IF(A613="",0,SUMIFS(amount_expended,cfda_key,V613))</f>
        <v/>
      </c>
      <c r="K613" s="10">
        <f>IF(G613="OTHER CLUSTER NOT LISTED ABOVE",SUMIFS(amount_expended,uniform_other_cluster_name,X613), IF(AND(OR(G613="N/A",G613=""),H613=""),0,IF(G613="STATE CLUSTER",SUMIFS(amount_expended,uniform_state_cluster_name,W613),SUMIFS(amount_expended,cluster_name,G613))))</f>
        <v/>
      </c>
      <c r="L613" s="8" t="n"/>
      <c r="M613" s="7" t="n"/>
      <c r="N613" s="8" t="n"/>
      <c r="O613" s="7" t="n"/>
      <c r="P613" s="7" t="n"/>
      <c r="Q613" s="8" t="n"/>
      <c r="R613" s="9" t="n"/>
      <c r="S613" s="8" t="n"/>
      <c r="T613" s="8" t="n"/>
      <c r="U613" s="8" t="n"/>
      <c r="V613" s="11">
        <f>IF(OR(B613="",C613=""),"",CONCATENATE(B613,".",C613))</f>
        <v/>
      </c>
      <c r="W613" s="6">
        <f>UPPER(TRIM(H613))</f>
        <v/>
      </c>
      <c r="X613" s="6">
        <f>UPPER(TRIM(I613))</f>
        <v/>
      </c>
      <c r="Y613" s="6">
        <f>IF(V613&lt;&gt;"",IFERROR(INDEX(federal_program_name_lookup,MATCH(V613,aln_lookup,0)),""),"")</f>
        <v/>
      </c>
    </row>
    <row r="614">
      <c r="A614" s="6">
        <f>IF(B614&lt;&gt;"", "AWARD-"&amp;TEXT(ROW()-1,"0000"), "")</f>
        <v/>
      </c>
      <c r="B614" s="7" t="n"/>
      <c r="C614" s="7" t="n"/>
      <c r="D614" s="7" t="n"/>
      <c r="E614" s="8" t="n"/>
      <c r="F614" s="9" t="n"/>
      <c r="G614" s="8" t="n"/>
      <c r="H614" s="8" t="n"/>
      <c r="I614" s="8" t="n"/>
      <c r="J614" s="10">
        <f>IF(A614="",0,SUMIFS(amount_expended,cfda_key,V614))</f>
        <v/>
      </c>
      <c r="K614" s="10">
        <f>IF(G614="OTHER CLUSTER NOT LISTED ABOVE",SUMIFS(amount_expended,uniform_other_cluster_name,X614), IF(AND(OR(G614="N/A",G614=""),H614=""),0,IF(G614="STATE CLUSTER",SUMIFS(amount_expended,uniform_state_cluster_name,W614),SUMIFS(amount_expended,cluster_name,G614))))</f>
        <v/>
      </c>
      <c r="L614" s="8" t="n"/>
      <c r="M614" s="7" t="n"/>
      <c r="N614" s="8" t="n"/>
      <c r="O614" s="7" t="n"/>
      <c r="P614" s="7" t="n"/>
      <c r="Q614" s="8" t="n"/>
      <c r="R614" s="9" t="n"/>
      <c r="S614" s="8" t="n"/>
      <c r="T614" s="8" t="n"/>
      <c r="U614" s="8" t="n"/>
      <c r="V614" s="11">
        <f>IF(OR(B614="",C614=""),"",CONCATENATE(B614,".",C614))</f>
        <v/>
      </c>
      <c r="W614" s="6">
        <f>UPPER(TRIM(H614))</f>
        <v/>
      </c>
      <c r="X614" s="6">
        <f>UPPER(TRIM(I614))</f>
        <v/>
      </c>
      <c r="Y614" s="6">
        <f>IF(V614&lt;&gt;"",IFERROR(INDEX(federal_program_name_lookup,MATCH(V614,aln_lookup,0)),""),"")</f>
        <v/>
      </c>
    </row>
    <row r="615">
      <c r="A615" s="6">
        <f>IF(B615&lt;&gt;"", "AWARD-"&amp;TEXT(ROW()-1,"0000"), "")</f>
        <v/>
      </c>
      <c r="B615" s="7" t="n"/>
      <c r="C615" s="7" t="n"/>
      <c r="D615" s="7" t="n"/>
      <c r="E615" s="8" t="n"/>
      <c r="F615" s="9" t="n"/>
      <c r="G615" s="8" t="n"/>
      <c r="H615" s="8" t="n"/>
      <c r="I615" s="8" t="n"/>
      <c r="J615" s="10">
        <f>IF(A615="",0,SUMIFS(amount_expended,cfda_key,V615))</f>
        <v/>
      </c>
      <c r="K615" s="10">
        <f>IF(G615="OTHER CLUSTER NOT LISTED ABOVE",SUMIFS(amount_expended,uniform_other_cluster_name,X615), IF(AND(OR(G615="N/A",G615=""),H615=""),0,IF(G615="STATE CLUSTER",SUMIFS(amount_expended,uniform_state_cluster_name,W615),SUMIFS(amount_expended,cluster_name,G615))))</f>
        <v/>
      </c>
      <c r="L615" s="8" t="n"/>
      <c r="M615" s="7" t="n"/>
      <c r="N615" s="8" t="n"/>
      <c r="O615" s="7" t="n"/>
      <c r="P615" s="7" t="n"/>
      <c r="Q615" s="8" t="n"/>
      <c r="R615" s="9" t="n"/>
      <c r="S615" s="8" t="n"/>
      <c r="T615" s="8" t="n"/>
      <c r="U615" s="8" t="n"/>
      <c r="V615" s="11">
        <f>IF(OR(B615="",C615=""),"",CONCATENATE(B615,".",C615))</f>
        <v/>
      </c>
      <c r="W615" s="6">
        <f>UPPER(TRIM(H615))</f>
        <v/>
      </c>
      <c r="X615" s="6">
        <f>UPPER(TRIM(I615))</f>
        <v/>
      </c>
      <c r="Y615" s="6">
        <f>IF(V615&lt;&gt;"",IFERROR(INDEX(federal_program_name_lookup,MATCH(V615,aln_lookup,0)),""),"")</f>
        <v/>
      </c>
    </row>
    <row r="616">
      <c r="A616" s="6">
        <f>IF(B616&lt;&gt;"", "AWARD-"&amp;TEXT(ROW()-1,"0000"), "")</f>
        <v/>
      </c>
      <c r="B616" s="7" t="n"/>
      <c r="C616" s="7" t="n"/>
      <c r="D616" s="7" t="n"/>
      <c r="E616" s="8" t="n"/>
      <c r="F616" s="9" t="n"/>
      <c r="G616" s="8" t="n"/>
      <c r="H616" s="8" t="n"/>
      <c r="I616" s="8" t="n"/>
      <c r="J616" s="10">
        <f>IF(A616="",0,SUMIFS(amount_expended,cfda_key,V616))</f>
        <v/>
      </c>
      <c r="K616" s="10">
        <f>IF(G616="OTHER CLUSTER NOT LISTED ABOVE",SUMIFS(amount_expended,uniform_other_cluster_name,X616), IF(AND(OR(G616="N/A",G616=""),H616=""),0,IF(G616="STATE CLUSTER",SUMIFS(amount_expended,uniform_state_cluster_name,W616),SUMIFS(amount_expended,cluster_name,G616))))</f>
        <v/>
      </c>
      <c r="L616" s="8" t="n"/>
      <c r="M616" s="7" t="n"/>
      <c r="N616" s="8" t="n"/>
      <c r="O616" s="7" t="n"/>
      <c r="P616" s="7" t="n"/>
      <c r="Q616" s="8" t="n"/>
      <c r="R616" s="9" t="n"/>
      <c r="S616" s="8" t="n"/>
      <c r="T616" s="8" t="n"/>
      <c r="U616" s="8" t="n"/>
      <c r="V616" s="11">
        <f>IF(OR(B616="",C616=""),"",CONCATENATE(B616,".",C616))</f>
        <v/>
      </c>
      <c r="W616" s="6">
        <f>UPPER(TRIM(H616))</f>
        <v/>
      </c>
      <c r="X616" s="6">
        <f>UPPER(TRIM(I616))</f>
        <v/>
      </c>
      <c r="Y616" s="6">
        <f>IF(V616&lt;&gt;"",IFERROR(INDEX(federal_program_name_lookup,MATCH(V616,aln_lookup,0)),""),"")</f>
        <v/>
      </c>
    </row>
    <row r="617">
      <c r="A617" s="6">
        <f>IF(B617&lt;&gt;"", "AWARD-"&amp;TEXT(ROW()-1,"0000"), "")</f>
        <v/>
      </c>
      <c r="B617" s="7" t="n"/>
      <c r="C617" s="7" t="n"/>
      <c r="D617" s="7" t="n"/>
      <c r="E617" s="8" t="n"/>
      <c r="F617" s="9" t="n"/>
      <c r="G617" s="8" t="n"/>
      <c r="H617" s="8" t="n"/>
      <c r="I617" s="8" t="n"/>
      <c r="J617" s="10">
        <f>IF(A617="",0,SUMIFS(amount_expended,cfda_key,V617))</f>
        <v/>
      </c>
      <c r="K617" s="10">
        <f>IF(G617="OTHER CLUSTER NOT LISTED ABOVE",SUMIFS(amount_expended,uniform_other_cluster_name,X617), IF(AND(OR(G617="N/A",G617=""),H617=""),0,IF(G617="STATE CLUSTER",SUMIFS(amount_expended,uniform_state_cluster_name,W617),SUMIFS(amount_expended,cluster_name,G617))))</f>
        <v/>
      </c>
      <c r="L617" s="8" t="n"/>
      <c r="M617" s="7" t="n"/>
      <c r="N617" s="8" t="n"/>
      <c r="O617" s="7" t="n"/>
      <c r="P617" s="7" t="n"/>
      <c r="Q617" s="8" t="n"/>
      <c r="R617" s="9" t="n"/>
      <c r="S617" s="8" t="n"/>
      <c r="T617" s="8" t="n"/>
      <c r="U617" s="8" t="n"/>
      <c r="V617" s="11">
        <f>IF(OR(B617="",C617=""),"",CONCATENATE(B617,".",C617))</f>
        <v/>
      </c>
      <c r="W617" s="6">
        <f>UPPER(TRIM(H617))</f>
        <v/>
      </c>
      <c r="X617" s="6">
        <f>UPPER(TRIM(I617))</f>
        <v/>
      </c>
      <c r="Y617" s="6">
        <f>IF(V617&lt;&gt;"",IFERROR(INDEX(federal_program_name_lookup,MATCH(V617,aln_lookup,0)),""),"")</f>
        <v/>
      </c>
    </row>
    <row r="618">
      <c r="A618" s="6">
        <f>IF(B618&lt;&gt;"", "AWARD-"&amp;TEXT(ROW()-1,"0000"), "")</f>
        <v/>
      </c>
      <c r="B618" s="7" t="n"/>
      <c r="C618" s="7" t="n"/>
      <c r="D618" s="7" t="n"/>
      <c r="E618" s="8" t="n"/>
      <c r="F618" s="9" t="n"/>
      <c r="G618" s="8" t="n"/>
      <c r="H618" s="8" t="n"/>
      <c r="I618" s="8" t="n"/>
      <c r="J618" s="10">
        <f>IF(A618="",0,SUMIFS(amount_expended,cfda_key,V618))</f>
        <v/>
      </c>
      <c r="K618" s="10">
        <f>IF(G618="OTHER CLUSTER NOT LISTED ABOVE",SUMIFS(amount_expended,uniform_other_cluster_name,X618), IF(AND(OR(G618="N/A",G618=""),H618=""),0,IF(G618="STATE CLUSTER",SUMIFS(amount_expended,uniform_state_cluster_name,W618),SUMIFS(amount_expended,cluster_name,G618))))</f>
        <v/>
      </c>
      <c r="L618" s="8" t="n"/>
      <c r="M618" s="7" t="n"/>
      <c r="N618" s="8" t="n"/>
      <c r="O618" s="7" t="n"/>
      <c r="P618" s="7" t="n"/>
      <c r="Q618" s="8" t="n"/>
      <c r="R618" s="9" t="n"/>
      <c r="S618" s="8" t="n"/>
      <c r="T618" s="8" t="n"/>
      <c r="U618" s="8" t="n"/>
      <c r="V618" s="11">
        <f>IF(OR(B618="",C618=""),"",CONCATENATE(B618,".",C618))</f>
        <v/>
      </c>
      <c r="W618" s="6">
        <f>UPPER(TRIM(H618))</f>
        <v/>
      </c>
      <c r="X618" s="6">
        <f>UPPER(TRIM(I618))</f>
        <v/>
      </c>
      <c r="Y618" s="6">
        <f>IF(V618&lt;&gt;"",IFERROR(INDEX(federal_program_name_lookup,MATCH(V618,aln_lookup,0)),""),"")</f>
        <v/>
      </c>
    </row>
    <row r="619">
      <c r="A619" s="6">
        <f>IF(B619&lt;&gt;"", "AWARD-"&amp;TEXT(ROW()-1,"0000"), "")</f>
        <v/>
      </c>
      <c r="B619" s="7" t="n"/>
      <c r="C619" s="7" t="n"/>
      <c r="D619" s="7" t="n"/>
      <c r="E619" s="8" t="n"/>
      <c r="F619" s="9" t="n"/>
      <c r="G619" s="8" t="n"/>
      <c r="H619" s="8" t="n"/>
      <c r="I619" s="8" t="n"/>
      <c r="J619" s="10">
        <f>IF(A619="",0,SUMIFS(amount_expended,cfda_key,V619))</f>
        <v/>
      </c>
      <c r="K619" s="10">
        <f>IF(G619="OTHER CLUSTER NOT LISTED ABOVE",SUMIFS(amount_expended,uniform_other_cluster_name,X619), IF(AND(OR(G619="N/A",G619=""),H619=""),0,IF(G619="STATE CLUSTER",SUMIFS(amount_expended,uniform_state_cluster_name,W619),SUMIFS(amount_expended,cluster_name,G619))))</f>
        <v/>
      </c>
      <c r="L619" s="8" t="n"/>
      <c r="M619" s="7" t="n"/>
      <c r="N619" s="8" t="n"/>
      <c r="O619" s="7" t="n"/>
      <c r="P619" s="7" t="n"/>
      <c r="Q619" s="8" t="n"/>
      <c r="R619" s="9" t="n"/>
      <c r="S619" s="8" t="n"/>
      <c r="T619" s="8" t="n"/>
      <c r="U619" s="8" t="n"/>
      <c r="V619" s="11">
        <f>IF(OR(B619="",C619=""),"",CONCATENATE(B619,".",C619))</f>
        <v/>
      </c>
      <c r="W619" s="6">
        <f>UPPER(TRIM(H619))</f>
        <v/>
      </c>
      <c r="X619" s="6">
        <f>UPPER(TRIM(I619))</f>
        <v/>
      </c>
      <c r="Y619" s="6">
        <f>IF(V619&lt;&gt;"",IFERROR(INDEX(federal_program_name_lookup,MATCH(V619,aln_lookup,0)),""),"")</f>
        <v/>
      </c>
    </row>
    <row r="620">
      <c r="A620" s="6">
        <f>IF(B620&lt;&gt;"", "AWARD-"&amp;TEXT(ROW()-1,"0000"), "")</f>
        <v/>
      </c>
      <c r="B620" s="7" t="n"/>
      <c r="C620" s="7" t="n"/>
      <c r="D620" s="7" t="n"/>
      <c r="E620" s="8" t="n"/>
      <c r="F620" s="9" t="n"/>
      <c r="G620" s="8" t="n"/>
      <c r="H620" s="8" t="n"/>
      <c r="I620" s="8" t="n"/>
      <c r="J620" s="10">
        <f>IF(A620="",0,SUMIFS(amount_expended,cfda_key,V620))</f>
        <v/>
      </c>
      <c r="K620" s="10">
        <f>IF(G620="OTHER CLUSTER NOT LISTED ABOVE",SUMIFS(amount_expended,uniform_other_cluster_name,X620), IF(AND(OR(G620="N/A",G620=""),H620=""),0,IF(G620="STATE CLUSTER",SUMIFS(amount_expended,uniform_state_cluster_name,W620),SUMIFS(amount_expended,cluster_name,G620))))</f>
        <v/>
      </c>
      <c r="L620" s="8" t="n"/>
      <c r="M620" s="7" t="n"/>
      <c r="N620" s="8" t="n"/>
      <c r="O620" s="7" t="n"/>
      <c r="P620" s="7" t="n"/>
      <c r="Q620" s="8" t="n"/>
      <c r="R620" s="9" t="n"/>
      <c r="S620" s="8" t="n"/>
      <c r="T620" s="8" t="n"/>
      <c r="U620" s="8" t="n"/>
      <c r="V620" s="11">
        <f>IF(OR(B620="",C620=""),"",CONCATENATE(B620,".",C620))</f>
        <v/>
      </c>
      <c r="W620" s="6">
        <f>UPPER(TRIM(H620))</f>
        <v/>
      </c>
      <c r="X620" s="6">
        <f>UPPER(TRIM(I620))</f>
        <v/>
      </c>
      <c r="Y620" s="6">
        <f>IF(V620&lt;&gt;"",IFERROR(INDEX(federal_program_name_lookup,MATCH(V620,aln_lookup,0)),""),"")</f>
        <v/>
      </c>
    </row>
    <row r="621">
      <c r="A621" s="6">
        <f>IF(B621&lt;&gt;"", "AWARD-"&amp;TEXT(ROW()-1,"0000"), "")</f>
        <v/>
      </c>
      <c r="B621" s="7" t="n"/>
      <c r="C621" s="7" t="n"/>
      <c r="D621" s="7" t="n"/>
      <c r="E621" s="8" t="n"/>
      <c r="F621" s="9" t="n"/>
      <c r="G621" s="8" t="n"/>
      <c r="H621" s="8" t="n"/>
      <c r="I621" s="8" t="n"/>
      <c r="J621" s="10">
        <f>IF(A621="",0,SUMIFS(amount_expended,cfda_key,V621))</f>
        <v/>
      </c>
      <c r="K621" s="10">
        <f>IF(G621="OTHER CLUSTER NOT LISTED ABOVE",SUMIFS(amount_expended,uniform_other_cluster_name,X621), IF(AND(OR(G621="N/A",G621=""),H621=""),0,IF(G621="STATE CLUSTER",SUMIFS(amount_expended,uniform_state_cluster_name,W621),SUMIFS(amount_expended,cluster_name,G621))))</f>
        <v/>
      </c>
      <c r="L621" s="8" t="n"/>
      <c r="M621" s="7" t="n"/>
      <c r="N621" s="8" t="n"/>
      <c r="O621" s="7" t="n"/>
      <c r="P621" s="7" t="n"/>
      <c r="Q621" s="8" t="n"/>
      <c r="R621" s="9" t="n"/>
      <c r="S621" s="8" t="n"/>
      <c r="T621" s="8" t="n"/>
      <c r="U621" s="8" t="n"/>
      <c r="V621" s="11">
        <f>IF(OR(B621="",C621=""),"",CONCATENATE(B621,".",C621))</f>
        <v/>
      </c>
      <c r="W621" s="6">
        <f>UPPER(TRIM(H621))</f>
        <v/>
      </c>
      <c r="X621" s="6">
        <f>UPPER(TRIM(I621))</f>
        <v/>
      </c>
      <c r="Y621" s="6">
        <f>IF(V621&lt;&gt;"",IFERROR(INDEX(federal_program_name_lookup,MATCH(V621,aln_lookup,0)),""),"")</f>
        <v/>
      </c>
    </row>
    <row r="622">
      <c r="A622" s="6">
        <f>IF(B622&lt;&gt;"", "AWARD-"&amp;TEXT(ROW()-1,"0000"), "")</f>
        <v/>
      </c>
      <c r="B622" s="7" t="n"/>
      <c r="C622" s="7" t="n"/>
      <c r="D622" s="7" t="n"/>
      <c r="E622" s="8" t="n"/>
      <c r="F622" s="9" t="n"/>
      <c r="G622" s="8" t="n"/>
      <c r="H622" s="8" t="n"/>
      <c r="I622" s="8" t="n"/>
      <c r="J622" s="10">
        <f>IF(A622="",0,SUMIFS(amount_expended,cfda_key,V622))</f>
        <v/>
      </c>
      <c r="K622" s="10">
        <f>IF(G622="OTHER CLUSTER NOT LISTED ABOVE",SUMIFS(amount_expended,uniform_other_cluster_name,X622), IF(AND(OR(G622="N/A",G622=""),H622=""),0,IF(G622="STATE CLUSTER",SUMIFS(amount_expended,uniform_state_cluster_name,W622),SUMIFS(amount_expended,cluster_name,G622))))</f>
        <v/>
      </c>
      <c r="L622" s="8" t="n"/>
      <c r="M622" s="7" t="n"/>
      <c r="N622" s="8" t="n"/>
      <c r="O622" s="7" t="n"/>
      <c r="P622" s="7" t="n"/>
      <c r="Q622" s="8" t="n"/>
      <c r="R622" s="9" t="n"/>
      <c r="S622" s="8" t="n"/>
      <c r="T622" s="8" t="n"/>
      <c r="U622" s="8" t="n"/>
      <c r="V622" s="11">
        <f>IF(OR(B622="",C622=""),"",CONCATENATE(B622,".",C622))</f>
        <v/>
      </c>
      <c r="W622" s="6">
        <f>UPPER(TRIM(H622))</f>
        <v/>
      </c>
      <c r="X622" s="6">
        <f>UPPER(TRIM(I622))</f>
        <v/>
      </c>
      <c r="Y622" s="6">
        <f>IF(V622&lt;&gt;"",IFERROR(INDEX(federal_program_name_lookup,MATCH(V622,aln_lookup,0)),""),"")</f>
        <v/>
      </c>
    </row>
    <row r="623">
      <c r="A623" s="6">
        <f>IF(B623&lt;&gt;"", "AWARD-"&amp;TEXT(ROW()-1,"0000"), "")</f>
        <v/>
      </c>
      <c r="B623" s="7" t="n"/>
      <c r="C623" s="7" t="n"/>
      <c r="D623" s="7" t="n"/>
      <c r="E623" s="8" t="n"/>
      <c r="F623" s="9" t="n"/>
      <c r="G623" s="8" t="n"/>
      <c r="H623" s="8" t="n"/>
      <c r="I623" s="8" t="n"/>
      <c r="J623" s="10">
        <f>IF(A623="",0,SUMIFS(amount_expended,cfda_key,V623))</f>
        <v/>
      </c>
      <c r="K623" s="10">
        <f>IF(G623="OTHER CLUSTER NOT LISTED ABOVE",SUMIFS(amount_expended,uniform_other_cluster_name,X623), IF(AND(OR(G623="N/A",G623=""),H623=""),0,IF(G623="STATE CLUSTER",SUMIFS(amount_expended,uniform_state_cluster_name,W623),SUMIFS(amount_expended,cluster_name,G623))))</f>
        <v/>
      </c>
      <c r="L623" s="8" t="n"/>
      <c r="M623" s="7" t="n"/>
      <c r="N623" s="8" t="n"/>
      <c r="O623" s="7" t="n"/>
      <c r="P623" s="7" t="n"/>
      <c r="Q623" s="8" t="n"/>
      <c r="R623" s="9" t="n"/>
      <c r="S623" s="8" t="n"/>
      <c r="T623" s="8" t="n"/>
      <c r="U623" s="8" t="n"/>
      <c r="V623" s="11">
        <f>IF(OR(B623="",C623=""),"",CONCATENATE(B623,".",C623))</f>
        <v/>
      </c>
      <c r="W623" s="6">
        <f>UPPER(TRIM(H623))</f>
        <v/>
      </c>
      <c r="X623" s="6">
        <f>UPPER(TRIM(I623))</f>
        <v/>
      </c>
      <c r="Y623" s="6">
        <f>IF(V623&lt;&gt;"",IFERROR(INDEX(federal_program_name_lookup,MATCH(V623,aln_lookup,0)),""),"")</f>
        <v/>
      </c>
    </row>
    <row r="624">
      <c r="A624" s="6">
        <f>IF(B624&lt;&gt;"", "AWARD-"&amp;TEXT(ROW()-1,"0000"), "")</f>
        <v/>
      </c>
      <c r="B624" s="7" t="n"/>
      <c r="C624" s="7" t="n"/>
      <c r="D624" s="7" t="n"/>
      <c r="E624" s="8" t="n"/>
      <c r="F624" s="9" t="n"/>
      <c r="G624" s="8" t="n"/>
      <c r="H624" s="8" t="n"/>
      <c r="I624" s="8" t="n"/>
      <c r="J624" s="10">
        <f>IF(A624="",0,SUMIFS(amount_expended,cfda_key,V624))</f>
        <v/>
      </c>
      <c r="K624" s="10">
        <f>IF(G624="OTHER CLUSTER NOT LISTED ABOVE",SUMIFS(amount_expended,uniform_other_cluster_name,X624), IF(AND(OR(G624="N/A",G624=""),H624=""),0,IF(G624="STATE CLUSTER",SUMIFS(amount_expended,uniform_state_cluster_name,W624),SUMIFS(amount_expended,cluster_name,G624))))</f>
        <v/>
      </c>
      <c r="L624" s="8" t="n"/>
      <c r="M624" s="7" t="n"/>
      <c r="N624" s="8" t="n"/>
      <c r="O624" s="7" t="n"/>
      <c r="P624" s="7" t="n"/>
      <c r="Q624" s="8" t="n"/>
      <c r="R624" s="9" t="n"/>
      <c r="S624" s="8" t="n"/>
      <c r="T624" s="8" t="n"/>
      <c r="U624" s="8" t="n"/>
      <c r="V624" s="11">
        <f>IF(OR(B624="",C624=""),"",CONCATENATE(B624,".",C624))</f>
        <v/>
      </c>
      <c r="W624" s="6">
        <f>UPPER(TRIM(H624))</f>
        <v/>
      </c>
      <c r="X624" s="6">
        <f>UPPER(TRIM(I624))</f>
        <v/>
      </c>
      <c r="Y624" s="6">
        <f>IF(V624&lt;&gt;"",IFERROR(INDEX(federal_program_name_lookup,MATCH(V624,aln_lookup,0)),""),"")</f>
        <v/>
      </c>
    </row>
    <row r="625">
      <c r="A625" s="6">
        <f>IF(B625&lt;&gt;"", "AWARD-"&amp;TEXT(ROW()-1,"0000"), "")</f>
        <v/>
      </c>
      <c r="B625" s="7" t="n"/>
      <c r="C625" s="7" t="n"/>
      <c r="D625" s="7" t="n"/>
      <c r="E625" s="8" t="n"/>
      <c r="F625" s="9" t="n"/>
      <c r="G625" s="8" t="n"/>
      <c r="H625" s="8" t="n"/>
      <c r="I625" s="8" t="n"/>
      <c r="J625" s="10">
        <f>IF(A625="",0,SUMIFS(amount_expended,cfda_key,V625))</f>
        <v/>
      </c>
      <c r="K625" s="10">
        <f>IF(G625="OTHER CLUSTER NOT LISTED ABOVE",SUMIFS(amount_expended,uniform_other_cluster_name,X625), IF(AND(OR(G625="N/A",G625=""),H625=""),0,IF(G625="STATE CLUSTER",SUMIFS(amount_expended,uniform_state_cluster_name,W625),SUMIFS(amount_expended,cluster_name,G625))))</f>
        <v/>
      </c>
      <c r="L625" s="8" t="n"/>
      <c r="M625" s="7" t="n"/>
      <c r="N625" s="8" t="n"/>
      <c r="O625" s="7" t="n"/>
      <c r="P625" s="7" t="n"/>
      <c r="Q625" s="8" t="n"/>
      <c r="R625" s="9" t="n"/>
      <c r="S625" s="8" t="n"/>
      <c r="T625" s="8" t="n"/>
      <c r="U625" s="8" t="n"/>
      <c r="V625" s="11">
        <f>IF(OR(B625="",C625=""),"",CONCATENATE(B625,".",C625))</f>
        <v/>
      </c>
      <c r="W625" s="6">
        <f>UPPER(TRIM(H625))</f>
        <v/>
      </c>
      <c r="X625" s="6">
        <f>UPPER(TRIM(I625))</f>
        <v/>
      </c>
      <c r="Y625" s="6">
        <f>IF(V625&lt;&gt;"",IFERROR(INDEX(federal_program_name_lookup,MATCH(V625,aln_lookup,0)),""),"")</f>
        <v/>
      </c>
    </row>
    <row r="626">
      <c r="A626" s="6">
        <f>IF(B626&lt;&gt;"", "AWARD-"&amp;TEXT(ROW()-1,"0000"), "")</f>
        <v/>
      </c>
      <c r="B626" s="7" t="n"/>
      <c r="C626" s="7" t="n"/>
      <c r="D626" s="7" t="n"/>
      <c r="E626" s="8" t="n"/>
      <c r="F626" s="9" t="n"/>
      <c r="G626" s="8" t="n"/>
      <c r="H626" s="8" t="n"/>
      <c r="I626" s="8" t="n"/>
      <c r="J626" s="10">
        <f>IF(A626="",0,SUMIFS(amount_expended,cfda_key,V626))</f>
        <v/>
      </c>
      <c r="K626" s="10">
        <f>IF(G626="OTHER CLUSTER NOT LISTED ABOVE",SUMIFS(amount_expended,uniform_other_cluster_name,X626), IF(AND(OR(G626="N/A",G626=""),H626=""),0,IF(G626="STATE CLUSTER",SUMIFS(amount_expended,uniform_state_cluster_name,W626),SUMIFS(amount_expended,cluster_name,G626))))</f>
        <v/>
      </c>
      <c r="L626" s="8" t="n"/>
      <c r="M626" s="7" t="n"/>
      <c r="N626" s="8" t="n"/>
      <c r="O626" s="7" t="n"/>
      <c r="P626" s="7" t="n"/>
      <c r="Q626" s="8" t="n"/>
      <c r="R626" s="9" t="n"/>
      <c r="S626" s="8" t="n"/>
      <c r="T626" s="8" t="n"/>
      <c r="U626" s="8" t="n"/>
      <c r="V626" s="11">
        <f>IF(OR(B626="",C626=""),"",CONCATENATE(B626,".",C626))</f>
        <v/>
      </c>
      <c r="W626" s="6">
        <f>UPPER(TRIM(H626))</f>
        <v/>
      </c>
      <c r="X626" s="6">
        <f>UPPER(TRIM(I626))</f>
        <v/>
      </c>
      <c r="Y626" s="6">
        <f>IF(V626&lt;&gt;"",IFERROR(INDEX(federal_program_name_lookup,MATCH(V626,aln_lookup,0)),""),"")</f>
        <v/>
      </c>
    </row>
    <row r="627">
      <c r="A627" s="6">
        <f>IF(B627&lt;&gt;"", "AWARD-"&amp;TEXT(ROW()-1,"0000"), "")</f>
        <v/>
      </c>
      <c r="B627" s="7" t="n"/>
      <c r="C627" s="7" t="n"/>
      <c r="D627" s="7" t="n"/>
      <c r="E627" s="8" t="n"/>
      <c r="F627" s="9" t="n"/>
      <c r="G627" s="8" t="n"/>
      <c r="H627" s="8" t="n"/>
      <c r="I627" s="8" t="n"/>
      <c r="J627" s="10">
        <f>IF(A627="",0,SUMIFS(amount_expended,cfda_key,V627))</f>
        <v/>
      </c>
      <c r="K627" s="10">
        <f>IF(G627="OTHER CLUSTER NOT LISTED ABOVE",SUMIFS(amount_expended,uniform_other_cluster_name,X627), IF(AND(OR(G627="N/A",G627=""),H627=""),0,IF(G627="STATE CLUSTER",SUMIFS(amount_expended,uniform_state_cluster_name,W627),SUMIFS(amount_expended,cluster_name,G627))))</f>
        <v/>
      </c>
      <c r="L627" s="8" t="n"/>
      <c r="M627" s="7" t="n"/>
      <c r="N627" s="8" t="n"/>
      <c r="O627" s="7" t="n"/>
      <c r="P627" s="7" t="n"/>
      <c r="Q627" s="8" t="n"/>
      <c r="R627" s="9" t="n"/>
      <c r="S627" s="8" t="n"/>
      <c r="T627" s="8" t="n"/>
      <c r="U627" s="8" t="n"/>
      <c r="V627" s="11">
        <f>IF(OR(B627="",C627=""),"",CONCATENATE(B627,".",C627))</f>
        <v/>
      </c>
      <c r="W627" s="6">
        <f>UPPER(TRIM(H627))</f>
        <v/>
      </c>
      <c r="X627" s="6">
        <f>UPPER(TRIM(I627))</f>
        <v/>
      </c>
      <c r="Y627" s="6">
        <f>IF(V627&lt;&gt;"",IFERROR(INDEX(federal_program_name_lookup,MATCH(V627,aln_lookup,0)),""),"")</f>
        <v/>
      </c>
    </row>
    <row r="628">
      <c r="A628" s="6">
        <f>IF(B628&lt;&gt;"", "AWARD-"&amp;TEXT(ROW()-1,"0000"), "")</f>
        <v/>
      </c>
      <c r="B628" s="7" t="n"/>
      <c r="C628" s="7" t="n"/>
      <c r="D628" s="7" t="n"/>
      <c r="E628" s="8" t="n"/>
      <c r="F628" s="9" t="n"/>
      <c r="G628" s="8" t="n"/>
      <c r="H628" s="8" t="n"/>
      <c r="I628" s="8" t="n"/>
      <c r="J628" s="10">
        <f>IF(A628="",0,SUMIFS(amount_expended,cfda_key,V628))</f>
        <v/>
      </c>
      <c r="K628" s="10">
        <f>IF(G628="OTHER CLUSTER NOT LISTED ABOVE",SUMIFS(amount_expended,uniform_other_cluster_name,X628), IF(AND(OR(G628="N/A",G628=""),H628=""),0,IF(G628="STATE CLUSTER",SUMIFS(amount_expended,uniform_state_cluster_name,W628),SUMIFS(amount_expended,cluster_name,G628))))</f>
        <v/>
      </c>
      <c r="L628" s="8" t="n"/>
      <c r="M628" s="7" t="n"/>
      <c r="N628" s="8" t="n"/>
      <c r="O628" s="7" t="n"/>
      <c r="P628" s="7" t="n"/>
      <c r="Q628" s="8" t="n"/>
      <c r="R628" s="9" t="n"/>
      <c r="S628" s="8" t="n"/>
      <c r="T628" s="8" t="n"/>
      <c r="U628" s="8" t="n"/>
      <c r="V628" s="11">
        <f>IF(OR(B628="",C628=""),"",CONCATENATE(B628,".",C628))</f>
        <v/>
      </c>
      <c r="W628" s="6">
        <f>UPPER(TRIM(H628))</f>
        <v/>
      </c>
      <c r="X628" s="6">
        <f>UPPER(TRIM(I628))</f>
        <v/>
      </c>
      <c r="Y628" s="6">
        <f>IF(V628&lt;&gt;"",IFERROR(INDEX(federal_program_name_lookup,MATCH(V628,aln_lookup,0)),""),"")</f>
        <v/>
      </c>
    </row>
    <row r="629">
      <c r="A629" s="6">
        <f>IF(B629&lt;&gt;"", "AWARD-"&amp;TEXT(ROW()-1,"0000"), "")</f>
        <v/>
      </c>
      <c r="B629" s="7" t="n"/>
      <c r="C629" s="7" t="n"/>
      <c r="D629" s="7" t="n"/>
      <c r="E629" s="8" t="n"/>
      <c r="F629" s="9" t="n"/>
      <c r="G629" s="8" t="n"/>
      <c r="H629" s="8" t="n"/>
      <c r="I629" s="8" t="n"/>
      <c r="J629" s="10">
        <f>IF(A629="",0,SUMIFS(amount_expended,cfda_key,V629))</f>
        <v/>
      </c>
      <c r="K629" s="10">
        <f>IF(G629="OTHER CLUSTER NOT LISTED ABOVE",SUMIFS(amount_expended,uniform_other_cluster_name,X629), IF(AND(OR(G629="N/A",G629=""),H629=""),0,IF(G629="STATE CLUSTER",SUMIFS(amount_expended,uniform_state_cluster_name,W629),SUMIFS(amount_expended,cluster_name,G629))))</f>
        <v/>
      </c>
      <c r="L629" s="8" t="n"/>
      <c r="M629" s="7" t="n"/>
      <c r="N629" s="8" t="n"/>
      <c r="O629" s="7" t="n"/>
      <c r="P629" s="7" t="n"/>
      <c r="Q629" s="8" t="n"/>
      <c r="R629" s="9" t="n"/>
      <c r="S629" s="8" t="n"/>
      <c r="T629" s="8" t="n"/>
      <c r="U629" s="8" t="n"/>
      <c r="V629" s="11">
        <f>IF(OR(B629="",C629=""),"",CONCATENATE(B629,".",C629))</f>
        <v/>
      </c>
      <c r="W629" s="6">
        <f>UPPER(TRIM(H629))</f>
        <v/>
      </c>
      <c r="X629" s="6">
        <f>UPPER(TRIM(I629))</f>
        <v/>
      </c>
      <c r="Y629" s="6">
        <f>IF(V629&lt;&gt;"",IFERROR(INDEX(federal_program_name_lookup,MATCH(V629,aln_lookup,0)),""),"")</f>
        <v/>
      </c>
    </row>
    <row r="630">
      <c r="A630" s="6">
        <f>IF(B630&lt;&gt;"", "AWARD-"&amp;TEXT(ROW()-1,"0000"), "")</f>
        <v/>
      </c>
      <c r="B630" s="7" t="n"/>
      <c r="C630" s="7" t="n"/>
      <c r="D630" s="7" t="n"/>
      <c r="E630" s="8" t="n"/>
      <c r="F630" s="9" t="n"/>
      <c r="G630" s="8" t="n"/>
      <c r="H630" s="8" t="n"/>
      <c r="I630" s="8" t="n"/>
      <c r="J630" s="10">
        <f>IF(A630="",0,SUMIFS(amount_expended,cfda_key,V630))</f>
        <v/>
      </c>
      <c r="K630" s="10">
        <f>IF(G630="OTHER CLUSTER NOT LISTED ABOVE",SUMIFS(amount_expended,uniform_other_cluster_name,X630), IF(AND(OR(G630="N/A",G630=""),H630=""),0,IF(G630="STATE CLUSTER",SUMIFS(amount_expended,uniform_state_cluster_name,W630),SUMIFS(amount_expended,cluster_name,G630))))</f>
        <v/>
      </c>
      <c r="L630" s="8" t="n"/>
      <c r="M630" s="7" t="n"/>
      <c r="N630" s="8" t="n"/>
      <c r="O630" s="7" t="n"/>
      <c r="P630" s="7" t="n"/>
      <c r="Q630" s="8" t="n"/>
      <c r="R630" s="9" t="n"/>
      <c r="S630" s="8" t="n"/>
      <c r="T630" s="8" t="n"/>
      <c r="U630" s="8" t="n"/>
      <c r="V630" s="11">
        <f>IF(OR(B630="",C630=""),"",CONCATENATE(B630,".",C630))</f>
        <v/>
      </c>
      <c r="W630" s="6">
        <f>UPPER(TRIM(H630))</f>
        <v/>
      </c>
      <c r="X630" s="6">
        <f>UPPER(TRIM(I630))</f>
        <v/>
      </c>
      <c r="Y630" s="6">
        <f>IF(V630&lt;&gt;"",IFERROR(INDEX(federal_program_name_lookup,MATCH(V630,aln_lookup,0)),""),"")</f>
        <v/>
      </c>
    </row>
    <row r="631">
      <c r="A631" s="6">
        <f>IF(B631&lt;&gt;"", "AWARD-"&amp;TEXT(ROW()-1,"0000"), "")</f>
        <v/>
      </c>
      <c r="B631" s="7" t="n"/>
      <c r="C631" s="7" t="n"/>
      <c r="D631" s="7" t="n"/>
      <c r="E631" s="8" t="n"/>
      <c r="F631" s="9" t="n"/>
      <c r="G631" s="8" t="n"/>
      <c r="H631" s="8" t="n"/>
      <c r="I631" s="8" t="n"/>
      <c r="J631" s="10">
        <f>IF(A631="",0,SUMIFS(amount_expended,cfda_key,V631))</f>
        <v/>
      </c>
      <c r="K631" s="10">
        <f>IF(G631="OTHER CLUSTER NOT LISTED ABOVE",SUMIFS(amount_expended,uniform_other_cluster_name,X631), IF(AND(OR(G631="N/A",G631=""),H631=""),0,IF(G631="STATE CLUSTER",SUMIFS(amount_expended,uniform_state_cluster_name,W631),SUMIFS(amount_expended,cluster_name,G631))))</f>
        <v/>
      </c>
      <c r="L631" s="8" t="n"/>
      <c r="M631" s="7" t="n"/>
      <c r="N631" s="8" t="n"/>
      <c r="O631" s="7" t="n"/>
      <c r="P631" s="7" t="n"/>
      <c r="Q631" s="8" t="n"/>
      <c r="R631" s="9" t="n"/>
      <c r="S631" s="8" t="n"/>
      <c r="T631" s="8" t="n"/>
      <c r="U631" s="8" t="n"/>
      <c r="V631" s="11">
        <f>IF(OR(B631="",C631=""),"",CONCATENATE(B631,".",C631))</f>
        <v/>
      </c>
      <c r="W631" s="6">
        <f>UPPER(TRIM(H631))</f>
        <v/>
      </c>
      <c r="X631" s="6">
        <f>UPPER(TRIM(I631))</f>
        <v/>
      </c>
      <c r="Y631" s="6">
        <f>IF(V631&lt;&gt;"",IFERROR(INDEX(federal_program_name_lookup,MATCH(V631,aln_lookup,0)),""),"")</f>
        <v/>
      </c>
    </row>
    <row r="632">
      <c r="A632" s="6">
        <f>IF(B632&lt;&gt;"", "AWARD-"&amp;TEXT(ROW()-1,"0000"), "")</f>
        <v/>
      </c>
      <c r="B632" s="7" t="n"/>
      <c r="C632" s="7" t="n"/>
      <c r="D632" s="7" t="n"/>
      <c r="E632" s="8" t="n"/>
      <c r="F632" s="9" t="n"/>
      <c r="G632" s="8" t="n"/>
      <c r="H632" s="8" t="n"/>
      <c r="I632" s="8" t="n"/>
      <c r="J632" s="10">
        <f>IF(A632="",0,SUMIFS(amount_expended,cfda_key,V632))</f>
        <v/>
      </c>
      <c r="K632" s="10">
        <f>IF(G632="OTHER CLUSTER NOT LISTED ABOVE",SUMIFS(amount_expended,uniform_other_cluster_name,X632), IF(AND(OR(G632="N/A",G632=""),H632=""),0,IF(G632="STATE CLUSTER",SUMIFS(amount_expended,uniform_state_cluster_name,W632),SUMIFS(amount_expended,cluster_name,G632))))</f>
        <v/>
      </c>
      <c r="L632" s="8" t="n"/>
      <c r="M632" s="7" t="n"/>
      <c r="N632" s="8" t="n"/>
      <c r="O632" s="7" t="n"/>
      <c r="P632" s="7" t="n"/>
      <c r="Q632" s="8" t="n"/>
      <c r="R632" s="9" t="n"/>
      <c r="S632" s="8" t="n"/>
      <c r="T632" s="8" t="n"/>
      <c r="U632" s="8" t="n"/>
      <c r="V632" s="11">
        <f>IF(OR(B632="",C632=""),"",CONCATENATE(B632,".",C632))</f>
        <v/>
      </c>
      <c r="W632" s="6">
        <f>UPPER(TRIM(H632))</f>
        <v/>
      </c>
      <c r="X632" s="6">
        <f>UPPER(TRIM(I632))</f>
        <v/>
      </c>
      <c r="Y632" s="6">
        <f>IF(V632&lt;&gt;"",IFERROR(INDEX(federal_program_name_lookup,MATCH(V632,aln_lookup,0)),""),"")</f>
        <v/>
      </c>
    </row>
    <row r="633">
      <c r="A633" s="6">
        <f>IF(B633&lt;&gt;"", "AWARD-"&amp;TEXT(ROW()-1,"0000"), "")</f>
        <v/>
      </c>
      <c r="B633" s="7" t="n"/>
      <c r="C633" s="7" t="n"/>
      <c r="D633" s="7" t="n"/>
      <c r="E633" s="8" t="n"/>
      <c r="F633" s="9" t="n"/>
      <c r="G633" s="8" t="n"/>
      <c r="H633" s="8" t="n"/>
      <c r="I633" s="8" t="n"/>
      <c r="J633" s="10">
        <f>IF(A633="",0,SUMIFS(amount_expended,cfda_key,V633))</f>
        <v/>
      </c>
      <c r="K633" s="10">
        <f>IF(G633="OTHER CLUSTER NOT LISTED ABOVE",SUMIFS(amount_expended,uniform_other_cluster_name,X633), IF(AND(OR(G633="N/A",G633=""),H633=""),0,IF(G633="STATE CLUSTER",SUMIFS(amount_expended,uniform_state_cluster_name,W633),SUMIFS(amount_expended,cluster_name,G633))))</f>
        <v/>
      </c>
      <c r="L633" s="8" t="n"/>
      <c r="M633" s="7" t="n"/>
      <c r="N633" s="8" t="n"/>
      <c r="O633" s="7" t="n"/>
      <c r="P633" s="7" t="n"/>
      <c r="Q633" s="8" t="n"/>
      <c r="R633" s="9" t="n"/>
      <c r="S633" s="8" t="n"/>
      <c r="T633" s="8" t="n"/>
      <c r="U633" s="8" t="n"/>
      <c r="V633" s="11">
        <f>IF(OR(B633="",C633=""),"",CONCATENATE(B633,".",C633))</f>
        <v/>
      </c>
      <c r="W633" s="6">
        <f>UPPER(TRIM(H633))</f>
        <v/>
      </c>
      <c r="X633" s="6">
        <f>UPPER(TRIM(I633))</f>
        <v/>
      </c>
      <c r="Y633" s="6">
        <f>IF(V633&lt;&gt;"",IFERROR(INDEX(federal_program_name_lookup,MATCH(V633,aln_lookup,0)),""),"")</f>
        <v/>
      </c>
    </row>
    <row r="634">
      <c r="A634" s="6">
        <f>IF(B634&lt;&gt;"", "AWARD-"&amp;TEXT(ROW()-1,"0000"), "")</f>
        <v/>
      </c>
      <c r="B634" s="7" t="n"/>
      <c r="C634" s="7" t="n"/>
      <c r="D634" s="7" t="n"/>
      <c r="E634" s="8" t="n"/>
      <c r="F634" s="9" t="n"/>
      <c r="G634" s="8" t="n"/>
      <c r="H634" s="8" t="n"/>
      <c r="I634" s="8" t="n"/>
      <c r="J634" s="10">
        <f>IF(A634="",0,SUMIFS(amount_expended,cfda_key,V634))</f>
        <v/>
      </c>
      <c r="K634" s="10">
        <f>IF(G634="OTHER CLUSTER NOT LISTED ABOVE",SUMIFS(amount_expended,uniform_other_cluster_name,X634), IF(AND(OR(G634="N/A",G634=""),H634=""),0,IF(G634="STATE CLUSTER",SUMIFS(amount_expended,uniform_state_cluster_name,W634),SUMIFS(amount_expended,cluster_name,G634))))</f>
        <v/>
      </c>
      <c r="L634" s="8" t="n"/>
      <c r="M634" s="7" t="n"/>
      <c r="N634" s="8" t="n"/>
      <c r="O634" s="7" t="n"/>
      <c r="P634" s="7" t="n"/>
      <c r="Q634" s="8" t="n"/>
      <c r="R634" s="9" t="n"/>
      <c r="S634" s="8" t="n"/>
      <c r="T634" s="8" t="n"/>
      <c r="U634" s="8" t="n"/>
      <c r="V634" s="11">
        <f>IF(OR(B634="",C634=""),"",CONCATENATE(B634,".",C634))</f>
        <v/>
      </c>
      <c r="W634" s="6">
        <f>UPPER(TRIM(H634))</f>
        <v/>
      </c>
      <c r="X634" s="6">
        <f>UPPER(TRIM(I634))</f>
        <v/>
      </c>
      <c r="Y634" s="6">
        <f>IF(V634&lt;&gt;"",IFERROR(INDEX(federal_program_name_lookup,MATCH(V634,aln_lookup,0)),""),"")</f>
        <v/>
      </c>
    </row>
    <row r="635">
      <c r="A635" s="6">
        <f>IF(B635&lt;&gt;"", "AWARD-"&amp;TEXT(ROW()-1,"0000"), "")</f>
        <v/>
      </c>
      <c r="B635" s="7" t="n"/>
      <c r="C635" s="7" t="n"/>
      <c r="D635" s="7" t="n"/>
      <c r="E635" s="8" t="n"/>
      <c r="F635" s="9" t="n"/>
      <c r="G635" s="8" t="n"/>
      <c r="H635" s="8" t="n"/>
      <c r="I635" s="8" t="n"/>
      <c r="J635" s="10">
        <f>IF(A635="",0,SUMIFS(amount_expended,cfda_key,V635))</f>
        <v/>
      </c>
      <c r="K635" s="10">
        <f>IF(G635="OTHER CLUSTER NOT LISTED ABOVE",SUMIFS(amount_expended,uniform_other_cluster_name,X635), IF(AND(OR(G635="N/A",G635=""),H635=""),0,IF(G635="STATE CLUSTER",SUMIFS(amount_expended,uniform_state_cluster_name,W635),SUMIFS(amount_expended,cluster_name,G635))))</f>
        <v/>
      </c>
      <c r="L635" s="8" t="n"/>
      <c r="M635" s="7" t="n"/>
      <c r="N635" s="8" t="n"/>
      <c r="O635" s="7" t="n"/>
      <c r="P635" s="7" t="n"/>
      <c r="Q635" s="8" t="n"/>
      <c r="R635" s="9" t="n"/>
      <c r="S635" s="8" t="n"/>
      <c r="T635" s="8" t="n"/>
      <c r="U635" s="8" t="n"/>
      <c r="V635" s="11">
        <f>IF(OR(B635="",C635=""),"",CONCATENATE(B635,".",C635))</f>
        <v/>
      </c>
      <c r="W635" s="6">
        <f>UPPER(TRIM(H635))</f>
        <v/>
      </c>
      <c r="X635" s="6">
        <f>UPPER(TRIM(I635))</f>
        <v/>
      </c>
      <c r="Y635" s="6">
        <f>IF(V635&lt;&gt;"",IFERROR(INDEX(federal_program_name_lookup,MATCH(V635,aln_lookup,0)),""),"")</f>
        <v/>
      </c>
    </row>
    <row r="636">
      <c r="A636" s="6">
        <f>IF(B636&lt;&gt;"", "AWARD-"&amp;TEXT(ROW()-1,"0000"), "")</f>
        <v/>
      </c>
      <c r="B636" s="7" t="n"/>
      <c r="C636" s="7" t="n"/>
      <c r="D636" s="7" t="n"/>
      <c r="E636" s="8" t="n"/>
      <c r="F636" s="9" t="n"/>
      <c r="G636" s="8" t="n"/>
      <c r="H636" s="8" t="n"/>
      <c r="I636" s="8" t="n"/>
      <c r="J636" s="10">
        <f>IF(A636="",0,SUMIFS(amount_expended,cfda_key,V636))</f>
        <v/>
      </c>
      <c r="K636" s="10">
        <f>IF(G636="OTHER CLUSTER NOT LISTED ABOVE",SUMIFS(amount_expended,uniform_other_cluster_name,X636), IF(AND(OR(G636="N/A",G636=""),H636=""),0,IF(G636="STATE CLUSTER",SUMIFS(amount_expended,uniform_state_cluster_name,W636),SUMIFS(amount_expended,cluster_name,G636))))</f>
        <v/>
      </c>
      <c r="L636" s="8" t="n"/>
      <c r="M636" s="7" t="n"/>
      <c r="N636" s="8" t="n"/>
      <c r="O636" s="7" t="n"/>
      <c r="P636" s="7" t="n"/>
      <c r="Q636" s="8" t="n"/>
      <c r="R636" s="9" t="n"/>
      <c r="S636" s="8" t="n"/>
      <c r="T636" s="8" t="n"/>
      <c r="U636" s="8" t="n"/>
      <c r="V636" s="11">
        <f>IF(OR(B636="",C636=""),"",CONCATENATE(B636,".",C636))</f>
        <v/>
      </c>
      <c r="W636" s="6">
        <f>UPPER(TRIM(H636))</f>
        <v/>
      </c>
      <c r="X636" s="6">
        <f>UPPER(TRIM(I636))</f>
        <v/>
      </c>
      <c r="Y636" s="6">
        <f>IF(V636&lt;&gt;"",IFERROR(INDEX(federal_program_name_lookup,MATCH(V636,aln_lookup,0)),""),"")</f>
        <v/>
      </c>
    </row>
    <row r="637">
      <c r="A637" s="6">
        <f>IF(B637&lt;&gt;"", "AWARD-"&amp;TEXT(ROW()-1,"0000"), "")</f>
        <v/>
      </c>
      <c r="B637" s="7" t="n"/>
      <c r="C637" s="7" t="n"/>
      <c r="D637" s="7" t="n"/>
      <c r="E637" s="8" t="n"/>
      <c r="F637" s="9" t="n"/>
      <c r="G637" s="8" t="n"/>
      <c r="H637" s="8" t="n"/>
      <c r="I637" s="8" t="n"/>
      <c r="J637" s="10">
        <f>IF(A637="",0,SUMIFS(amount_expended,cfda_key,V637))</f>
        <v/>
      </c>
      <c r="K637" s="10">
        <f>IF(G637="OTHER CLUSTER NOT LISTED ABOVE",SUMIFS(amount_expended,uniform_other_cluster_name,X637), IF(AND(OR(G637="N/A",G637=""),H637=""),0,IF(G637="STATE CLUSTER",SUMIFS(amount_expended,uniform_state_cluster_name,W637),SUMIFS(amount_expended,cluster_name,G637))))</f>
        <v/>
      </c>
      <c r="L637" s="8" t="n"/>
      <c r="M637" s="7" t="n"/>
      <c r="N637" s="8" t="n"/>
      <c r="O637" s="7" t="n"/>
      <c r="P637" s="7" t="n"/>
      <c r="Q637" s="8" t="n"/>
      <c r="R637" s="9" t="n"/>
      <c r="S637" s="8" t="n"/>
      <c r="T637" s="8" t="n"/>
      <c r="U637" s="8" t="n"/>
      <c r="V637" s="11">
        <f>IF(OR(B637="",C637=""),"",CONCATENATE(B637,".",C637))</f>
        <v/>
      </c>
      <c r="W637" s="6">
        <f>UPPER(TRIM(H637))</f>
        <v/>
      </c>
      <c r="X637" s="6">
        <f>UPPER(TRIM(I637))</f>
        <v/>
      </c>
      <c r="Y637" s="6">
        <f>IF(V637&lt;&gt;"",IFERROR(INDEX(federal_program_name_lookup,MATCH(V637,aln_lookup,0)),""),"")</f>
        <v/>
      </c>
    </row>
    <row r="638">
      <c r="A638" s="6">
        <f>IF(B638&lt;&gt;"", "AWARD-"&amp;TEXT(ROW()-1,"0000"), "")</f>
        <v/>
      </c>
      <c r="B638" s="7" t="n"/>
      <c r="C638" s="7" t="n"/>
      <c r="D638" s="7" t="n"/>
      <c r="E638" s="8" t="n"/>
      <c r="F638" s="9" t="n"/>
      <c r="G638" s="8" t="n"/>
      <c r="H638" s="8" t="n"/>
      <c r="I638" s="8" t="n"/>
      <c r="J638" s="10">
        <f>IF(A638="",0,SUMIFS(amount_expended,cfda_key,V638))</f>
        <v/>
      </c>
      <c r="K638" s="10">
        <f>IF(G638="OTHER CLUSTER NOT LISTED ABOVE",SUMIFS(amount_expended,uniform_other_cluster_name,X638), IF(AND(OR(G638="N/A",G638=""),H638=""),0,IF(G638="STATE CLUSTER",SUMIFS(amount_expended,uniform_state_cluster_name,W638),SUMIFS(amount_expended,cluster_name,G638))))</f>
        <v/>
      </c>
      <c r="L638" s="8" t="n"/>
      <c r="M638" s="7" t="n"/>
      <c r="N638" s="8" t="n"/>
      <c r="O638" s="7" t="n"/>
      <c r="P638" s="7" t="n"/>
      <c r="Q638" s="8" t="n"/>
      <c r="R638" s="9" t="n"/>
      <c r="S638" s="8" t="n"/>
      <c r="T638" s="8" t="n"/>
      <c r="U638" s="8" t="n"/>
      <c r="V638" s="11">
        <f>IF(OR(B638="",C638=""),"",CONCATENATE(B638,".",C638))</f>
        <v/>
      </c>
      <c r="W638" s="6">
        <f>UPPER(TRIM(H638))</f>
        <v/>
      </c>
      <c r="X638" s="6">
        <f>UPPER(TRIM(I638))</f>
        <v/>
      </c>
      <c r="Y638" s="6">
        <f>IF(V638&lt;&gt;"",IFERROR(INDEX(federal_program_name_lookup,MATCH(V638,aln_lookup,0)),""),"")</f>
        <v/>
      </c>
    </row>
    <row r="639">
      <c r="A639" s="6">
        <f>IF(B639&lt;&gt;"", "AWARD-"&amp;TEXT(ROW()-1,"0000"), "")</f>
        <v/>
      </c>
      <c r="B639" s="7" t="n"/>
      <c r="C639" s="7" t="n"/>
      <c r="D639" s="7" t="n"/>
      <c r="E639" s="8" t="n"/>
      <c r="F639" s="9" t="n"/>
      <c r="G639" s="8" t="n"/>
      <c r="H639" s="8" t="n"/>
      <c r="I639" s="8" t="n"/>
      <c r="J639" s="10">
        <f>IF(A639="",0,SUMIFS(amount_expended,cfda_key,V639))</f>
        <v/>
      </c>
      <c r="K639" s="10">
        <f>IF(G639="OTHER CLUSTER NOT LISTED ABOVE",SUMIFS(amount_expended,uniform_other_cluster_name,X639), IF(AND(OR(G639="N/A",G639=""),H639=""),0,IF(G639="STATE CLUSTER",SUMIFS(amount_expended,uniform_state_cluster_name,W639),SUMIFS(amount_expended,cluster_name,G639))))</f>
        <v/>
      </c>
      <c r="L639" s="8" t="n"/>
      <c r="M639" s="7" t="n"/>
      <c r="N639" s="8" t="n"/>
      <c r="O639" s="7" t="n"/>
      <c r="P639" s="7" t="n"/>
      <c r="Q639" s="8" t="n"/>
      <c r="R639" s="9" t="n"/>
      <c r="S639" s="8" t="n"/>
      <c r="T639" s="8" t="n"/>
      <c r="U639" s="8" t="n"/>
      <c r="V639" s="11">
        <f>IF(OR(B639="",C639=""),"",CONCATENATE(B639,".",C639))</f>
        <v/>
      </c>
      <c r="W639" s="6">
        <f>UPPER(TRIM(H639))</f>
        <v/>
      </c>
      <c r="X639" s="6">
        <f>UPPER(TRIM(I639))</f>
        <v/>
      </c>
      <c r="Y639" s="6">
        <f>IF(V639&lt;&gt;"",IFERROR(INDEX(federal_program_name_lookup,MATCH(V639,aln_lookup,0)),""),"")</f>
        <v/>
      </c>
    </row>
    <row r="640">
      <c r="A640" s="6">
        <f>IF(B640&lt;&gt;"", "AWARD-"&amp;TEXT(ROW()-1,"0000"), "")</f>
        <v/>
      </c>
      <c r="B640" s="7" t="n"/>
      <c r="C640" s="7" t="n"/>
      <c r="D640" s="7" t="n"/>
      <c r="E640" s="8" t="n"/>
      <c r="F640" s="9" t="n"/>
      <c r="G640" s="8" t="n"/>
      <c r="H640" s="8" t="n"/>
      <c r="I640" s="8" t="n"/>
      <c r="J640" s="10">
        <f>IF(A640="",0,SUMIFS(amount_expended,cfda_key,V640))</f>
        <v/>
      </c>
      <c r="K640" s="10">
        <f>IF(G640="OTHER CLUSTER NOT LISTED ABOVE",SUMIFS(amount_expended,uniform_other_cluster_name,X640), IF(AND(OR(G640="N/A",G640=""),H640=""),0,IF(G640="STATE CLUSTER",SUMIFS(amount_expended,uniform_state_cluster_name,W640),SUMIFS(amount_expended,cluster_name,G640))))</f>
        <v/>
      </c>
      <c r="L640" s="8" t="n"/>
      <c r="M640" s="7" t="n"/>
      <c r="N640" s="8" t="n"/>
      <c r="O640" s="7" t="n"/>
      <c r="P640" s="7" t="n"/>
      <c r="Q640" s="8" t="n"/>
      <c r="R640" s="9" t="n"/>
      <c r="S640" s="8" t="n"/>
      <c r="T640" s="8" t="n"/>
      <c r="U640" s="8" t="n"/>
      <c r="V640" s="11">
        <f>IF(OR(B640="",C640=""),"",CONCATENATE(B640,".",C640))</f>
        <v/>
      </c>
      <c r="W640" s="6">
        <f>UPPER(TRIM(H640))</f>
        <v/>
      </c>
      <c r="X640" s="6">
        <f>UPPER(TRIM(I640))</f>
        <v/>
      </c>
      <c r="Y640" s="6">
        <f>IF(V640&lt;&gt;"",IFERROR(INDEX(federal_program_name_lookup,MATCH(V640,aln_lookup,0)),""),"")</f>
        <v/>
      </c>
    </row>
    <row r="641">
      <c r="A641" s="6">
        <f>IF(B641&lt;&gt;"", "AWARD-"&amp;TEXT(ROW()-1,"0000"), "")</f>
        <v/>
      </c>
      <c r="B641" s="7" t="n"/>
      <c r="C641" s="7" t="n"/>
      <c r="D641" s="7" t="n"/>
      <c r="E641" s="8" t="n"/>
      <c r="F641" s="9" t="n"/>
      <c r="G641" s="8" t="n"/>
      <c r="H641" s="8" t="n"/>
      <c r="I641" s="8" t="n"/>
      <c r="J641" s="10">
        <f>IF(A641="",0,SUMIFS(amount_expended,cfda_key,V641))</f>
        <v/>
      </c>
      <c r="K641" s="10">
        <f>IF(G641="OTHER CLUSTER NOT LISTED ABOVE",SUMIFS(amount_expended,uniform_other_cluster_name,X641), IF(AND(OR(G641="N/A",G641=""),H641=""),0,IF(G641="STATE CLUSTER",SUMIFS(amount_expended,uniform_state_cluster_name,W641),SUMIFS(amount_expended,cluster_name,G641))))</f>
        <v/>
      </c>
      <c r="L641" s="8" t="n"/>
      <c r="M641" s="7" t="n"/>
      <c r="N641" s="8" t="n"/>
      <c r="O641" s="7" t="n"/>
      <c r="P641" s="7" t="n"/>
      <c r="Q641" s="8" t="n"/>
      <c r="R641" s="9" t="n"/>
      <c r="S641" s="8" t="n"/>
      <c r="T641" s="8" t="n"/>
      <c r="U641" s="8" t="n"/>
      <c r="V641" s="11">
        <f>IF(OR(B641="",C641=""),"",CONCATENATE(B641,".",C641))</f>
        <v/>
      </c>
      <c r="W641" s="6">
        <f>UPPER(TRIM(H641))</f>
        <v/>
      </c>
      <c r="X641" s="6">
        <f>UPPER(TRIM(I641))</f>
        <v/>
      </c>
      <c r="Y641" s="6">
        <f>IF(V641&lt;&gt;"",IFERROR(INDEX(federal_program_name_lookup,MATCH(V641,aln_lookup,0)),""),"")</f>
        <v/>
      </c>
    </row>
    <row r="642">
      <c r="A642" s="6">
        <f>IF(B642&lt;&gt;"", "AWARD-"&amp;TEXT(ROW()-1,"0000"), "")</f>
        <v/>
      </c>
      <c r="B642" s="7" t="n"/>
      <c r="C642" s="7" t="n"/>
      <c r="D642" s="7" t="n"/>
      <c r="E642" s="8" t="n"/>
      <c r="F642" s="9" t="n"/>
      <c r="G642" s="8" t="n"/>
      <c r="H642" s="8" t="n"/>
      <c r="I642" s="8" t="n"/>
      <c r="J642" s="10">
        <f>IF(A642="",0,SUMIFS(amount_expended,cfda_key,V642))</f>
        <v/>
      </c>
      <c r="K642" s="10">
        <f>IF(G642="OTHER CLUSTER NOT LISTED ABOVE",SUMIFS(amount_expended,uniform_other_cluster_name,X642), IF(AND(OR(G642="N/A",G642=""),H642=""),0,IF(G642="STATE CLUSTER",SUMIFS(amount_expended,uniform_state_cluster_name,W642),SUMIFS(amount_expended,cluster_name,G642))))</f>
        <v/>
      </c>
      <c r="L642" s="8" t="n"/>
      <c r="M642" s="7" t="n"/>
      <c r="N642" s="8" t="n"/>
      <c r="O642" s="7" t="n"/>
      <c r="P642" s="7" t="n"/>
      <c r="Q642" s="8" t="n"/>
      <c r="R642" s="9" t="n"/>
      <c r="S642" s="8" t="n"/>
      <c r="T642" s="8" t="n"/>
      <c r="U642" s="8" t="n"/>
      <c r="V642" s="11">
        <f>IF(OR(B642="",C642=""),"",CONCATENATE(B642,".",C642))</f>
        <v/>
      </c>
      <c r="W642" s="6">
        <f>UPPER(TRIM(H642))</f>
        <v/>
      </c>
      <c r="X642" s="6">
        <f>UPPER(TRIM(I642))</f>
        <v/>
      </c>
      <c r="Y642" s="6">
        <f>IF(V642&lt;&gt;"",IFERROR(INDEX(federal_program_name_lookup,MATCH(V642,aln_lookup,0)),""),"")</f>
        <v/>
      </c>
    </row>
    <row r="643">
      <c r="A643" s="6">
        <f>IF(B643&lt;&gt;"", "AWARD-"&amp;TEXT(ROW()-1,"0000"), "")</f>
        <v/>
      </c>
      <c r="B643" s="7" t="n"/>
      <c r="C643" s="7" t="n"/>
      <c r="D643" s="7" t="n"/>
      <c r="E643" s="8" t="n"/>
      <c r="F643" s="9" t="n"/>
      <c r="G643" s="8" t="n"/>
      <c r="H643" s="8" t="n"/>
      <c r="I643" s="8" t="n"/>
      <c r="J643" s="10">
        <f>IF(A643="",0,SUMIFS(amount_expended,cfda_key,V643))</f>
        <v/>
      </c>
      <c r="K643" s="10">
        <f>IF(G643="OTHER CLUSTER NOT LISTED ABOVE",SUMIFS(amount_expended,uniform_other_cluster_name,X643), IF(AND(OR(G643="N/A",G643=""),H643=""),0,IF(G643="STATE CLUSTER",SUMIFS(amount_expended,uniform_state_cluster_name,W643),SUMIFS(amount_expended,cluster_name,G643))))</f>
        <v/>
      </c>
      <c r="L643" s="8" t="n"/>
      <c r="M643" s="7" t="n"/>
      <c r="N643" s="8" t="n"/>
      <c r="O643" s="7" t="n"/>
      <c r="P643" s="7" t="n"/>
      <c r="Q643" s="8" t="n"/>
      <c r="R643" s="9" t="n"/>
      <c r="S643" s="8" t="n"/>
      <c r="T643" s="8" t="n"/>
      <c r="U643" s="8" t="n"/>
      <c r="V643" s="11">
        <f>IF(OR(B643="",C643=""),"",CONCATENATE(B643,".",C643))</f>
        <v/>
      </c>
      <c r="W643" s="6">
        <f>UPPER(TRIM(H643))</f>
        <v/>
      </c>
      <c r="X643" s="6">
        <f>UPPER(TRIM(I643))</f>
        <v/>
      </c>
      <c r="Y643" s="6">
        <f>IF(V643&lt;&gt;"",IFERROR(INDEX(federal_program_name_lookup,MATCH(V643,aln_lookup,0)),""),"")</f>
        <v/>
      </c>
    </row>
    <row r="644">
      <c r="A644" s="6">
        <f>IF(B644&lt;&gt;"", "AWARD-"&amp;TEXT(ROW()-1,"0000"), "")</f>
        <v/>
      </c>
      <c r="B644" s="7" t="n"/>
      <c r="C644" s="7" t="n"/>
      <c r="D644" s="7" t="n"/>
      <c r="E644" s="8" t="n"/>
      <c r="F644" s="9" t="n"/>
      <c r="G644" s="8" t="n"/>
      <c r="H644" s="8" t="n"/>
      <c r="I644" s="8" t="n"/>
      <c r="J644" s="10">
        <f>IF(A644="",0,SUMIFS(amount_expended,cfda_key,V644))</f>
        <v/>
      </c>
      <c r="K644" s="10">
        <f>IF(G644="OTHER CLUSTER NOT LISTED ABOVE",SUMIFS(amount_expended,uniform_other_cluster_name,X644), IF(AND(OR(G644="N/A",G644=""),H644=""),0,IF(G644="STATE CLUSTER",SUMIFS(amount_expended,uniform_state_cluster_name,W644),SUMIFS(amount_expended,cluster_name,G644))))</f>
        <v/>
      </c>
      <c r="L644" s="8" t="n"/>
      <c r="M644" s="7" t="n"/>
      <c r="N644" s="8" t="n"/>
      <c r="O644" s="7" t="n"/>
      <c r="P644" s="7" t="n"/>
      <c r="Q644" s="8" t="n"/>
      <c r="R644" s="9" t="n"/>
      <c r="S644" s="8" t="n"/>
      <c r="T644" s="8" t="n"/>
      <c r="U644" s="8" t="n"/>
      <c r="V644" s="11">
        <f>IF(OR(B644="",C644=""),"",CONCATENATE(B644,".",C644))</f>
        <v/>
      </c>
      <c r="W644" s="6">
        <f>UPPER(TRIM(H644))</f>
        <v/>
      </c>
      <c r="X644" s="6">
        <f>UPPER(TRIM(I644))</f>
        <v/>
      </c>
      <c r="Y644" s="6">
        <f>IF(V644&lt;&gt;"",IFERROR(INDEX(federal_program_name_lookup,MATCH(V644,aln_lookup,0)),""),"")</f>
        <v/>
      </c>
    </row>
    <row r="645">
      <c r="A645" s="6">
        <f>IF(B645&lt;&gt;"", "AWARD-"&amp;TEXT(ROW()-1,"0000"), "")</f>
        <v/>
      </c>
      <c r="B645" s="7" t="n"/>
      <c r="C645" s="7" t="n"/>
      <c r="D645" s="7" t="n"/>
      <c r="E645" s="8" t="n"/>
      <c r="F645" s="9" t="n"/>
      <c r="G645" s="8" t="n"/>
      <c r="H645" s="8" t="n"/>
      <c r="I645" s="8" t="n"/>
      <c r="J645" s="10">
        <f>IF(A645="",0,SUMIFS(amount_expended,cfda_key,V645))</f>
        <v/>
      </c>
      <c r="K645" s="10">
        <f>IF(G645="OTHER CLUSTER NOT LISTED ABOVE",SUMIFS(amount_expended,uniform_other_cluster_name,X645), IF(AND(OR(G645="N/A",G645=""),H645=""),0,IF(G645="STATE CLUSTER",SUMIFS(amount_expended,uniform_state_cluster_name,W645),SUMIFS(amount_expended,cluster_name,G645))))</f>
        <v/>
      </c>
      <c r="L645" s="8" t="n"/>
      <c r="M645" s="7" t="n"/>
      <c r="N645" s="8" t="n"/>
      <c r="O645" s="7" t="n"/>
      <c r="P645" s="7" t="n"/>
      <c r="Q645" s="8" t="n"/>
      <c r="R645" s="9" t="n"/>
      <c r="S645" s="8" t="n"/>
      <c r="T645" s="8" t="n"/>
      <c r="U645" s="8" t="n"/>
      <c r="V645" s="11">
        <f>IF(OR(B645="",C645=""),"",CONCATENATE(B645,".",C645))</f>
        <v/>
      </c>
      <c r="W645" s="6">
        <f>UPPER(TRIM(H645))</f>
        <v/>
      </c>
      <c r="X645" s="6">
        <f>UPPER(TRIM(I645))</f>
        <v/>
      </c>
      <c r="Y645" s="6">
        <f>IF(V645&lt;&gt;"",IFERROR(INDEX(federal_program_name_lookup,MATCH(V645,aln_lookup,0)),""),"")</f>
        <v/>
      </c>
    </row>
    <row r="646">
      <c r="A646" s="6">
        <f>IF(B646&lt;&gt;"", "AWARD-"&amp;TEXT(ROW()-1,"0000"), "")</f>
        <v/>
      </c>
      <c r="B646" s="7" t="n"/>
      <c r="C646" s="7" t="n"/>
      <c r="D646" s="7" t="n"/>
      <c r="E646" s="8" t="n"/>
      <c r="F646" s="9" t="n"/>
      <c r="G646" s="8" t="n"/>
      <c r="H646" s="8" t="n"/>
      <c r="I646" s="8" t="n"/>
      <c r="J646" s="10">
        <f>IF(A646="",0,SUMIFS(amount_expended,cfda_key,V646))</f>
        <v/>
      </c>
      <c r="K646" s="10">
        <f>IF(G646="OTHER CLUSTER NOT LISTED ABOVE",SUMIFS(amount_expended,uniform_other_cluster_name,X646), IF(AND(OR(G646="N/A",G646=""),H646=""),0,IF(G646="STATE CLUSTER",SUMIFS(amount_expended,uniform_state_cluster_name,W646),SUMIFS(amount_expended,cluster_name,G646))))</f>
        <v/>
      </c>
      <c r="L646" s="8" t="n"/>
      <c r="M646" s="7" t="n"/>
      <c r="N646" s="8" t="n"/>
      <c r="O646" s="7" t="n"/>
      <c r="P646" s="7" t="n"/>
      <c r="Q646" s="8" t="n"/>
      <c r="R646" s="9" t="n"/>
      <c r="S646" s="8" t="n"/>
      <c r="T646" s="8" t="n"/>
      <c r="U646" s="8" t="n"/>
      <c r="V646" s="11">
        <f>IF(OR(B646="",C646=""),"",CONCATENATE(B646,".",C646))</f>
        <v/>
      </c>
      <c r="W646" s="6">
        <f>UPPER(TRIM(H646))</f>
        <v/>
      </c>
      <c r="X646" s="6">
        <f>UPPER(TRIM(I646))</f>
        <v/>
      </c>
      <c r="Y646" s="6">
        <f>IF(V646&lt;&gt;"",IFERROR(INDEX(federal_program_name_lookup,MATCH(V646,aln_lookup,0)),""),"")</f>
        <v/>
      </c>
    </row>
    <row r="647">
      <c r="A647" s="6">
        <f>IF(B647&lt;&gt;"", "AWARD-"&amp;TEXT(ROW()-1,"0000"), "")</f>
        <v/>
      </c>
      <c r="B647" s="7" t="n"/>
      <c r="C647" s="7" t="n"/>
      <c r="D647" s="7" t="n"/>
      <c r="E647" s="8" t="n"/>
      <c r="F647" s="9" t="n"/>
      <c r="G647" s="8" t="n"/>
      <c r="H647" s="8" t="n"/>
      <c r="I647" s="8" t="n"/>
      <c r="J647" s="10">
        <f>IF(A647="",0,SUMIFS(amount_expended,cfda_key,V647))</f>
        <v/>
      </c>
      <c r="K647" s="10">
        <f>IF(G647="OTHER CLUSTER NOT LISTED ABOVE",SUMIFS(amount_expended,uniform_other_cluster_name,X647), IF(AND(OR(G647="N/A",G647=""),H647=""),0,IF(G647="STATE CLUSTER",SUMIFS(amount_expended,uniform_state_cluster_name,W647),SUMIFS(amount_expended,cluster_name,G647))))</f>
        <v/>
      </c>
      <c r="L647" s="8" t="n"/>
      <c r="M647" s="7" t="n"/>
      <c r="N647" s="8" t="n"/>
      <c r="O647" s="7" t="n"/>
      <c r="P647" s="7" t="n"/>
      <c r="Q647" s="8" t="n"/>
      <c r="R647" s="9" t="n"/>
      <c r="S647" s="8" t="n"/>
      <c r="T647" s="8" t="n"/>
      <c r="U647" s="8" t="n"/>
      <c r="V647" s="11">
        <f>IF(OR(B647="",C647=""),"",CONCATENATE(B647,".",C647))</f>
        <v/>
      </c>
      <c r="W647" s="6">
        <f>UPPER(TRIM(H647))</f>
        <v/>
      </c>
      <c r="X647" s="6">
        <f>UPPER(TRIM(I647))</f>
        <v/>
      </c>
      <c r="Y647" s="6">
        <f>IF(V647&lt;&gt;"",IFERROR(INDEX(federal_program_name_lookup,MATCH(V647,aln_lookup,0)),""),"")</f>
        <v/>
      </c>
    </row>
    <row r="648">
      <c r="A648" s="6">
        <f>IF(B648&lt;&gt;"", "AWARD-"&amp;TEXT(ROW()-1,"0000"), "")</f>
        <v/>
      </c>
      <c r="B648" s="7" t="n"/>
      <c r="C648" s="7" t="n"/>
      <c r="D648" s="7" t="n"/>
      <c r="E648" s="8" t="n"/>
      <c r="F648" s="9" t="n"/>
      <c r="G648" s="8" t="n"/>
      <c r="H648" s="8" t="n"/>
      <c r="I648" s="8" t="n"/>
      <c r="J648" s="10">
        <f>IF(A648="",0,SUMIFS(amount_expended,cfda_key,V648))</f>
        <v/>
      </c>
      <c r="K648" s="10">
        <f>IF(G648="OTHER CLUSTER NOT LISTED ABOVE",SUMIFS(amount_expended,uniform_other_cluster_name,X648), IF(AND(OR(G648="N/A",G648=""),H648=""),0,IF(G648="STATE CLUSTER",SUMIFS(amount_expended,uniform_state_cluster_name,W648),SUMIFS(amount_expended,cluster_name,G648))))</f>
        <v/>
      </c>
      <c r="L648" s="8" t="n"/>
      <c r="M648" s="7" t="n"/>
      <c r="N648" s="8" t="n"/>
      <c r="O648" s="7" t="n"/>
      <c r="P648" s="7" t="n"/>
      <c r="Q648" s="8" t="n"/>
      <c r="R648" s="9" t="n"/>
      <c r="S648" s="8" t="n"/>
      <c r="T648" s="8" t="n"/>
      <c r="U648" s="8" t="n"/>
      <c r="V648" s="11">
        <f>IF(OR(B648="",C648=""),"",CONCATENATE(B648,".",C648))</f>
        <v/>
      </c>
      <c r="W648" s="6">
        <f>UPPER(TRIM(H648))</f>
        <v/>
      </c>
      <c r="X648" s="6">
        <f>UPPER(TRIM(I648))</f>
        <v/>
      </c>
      <c r="Y648" s="6">
        <f>IF(V648&lt;&gt;"",IFERROR(INDEX(federal_program_name_lookup,MATCH(V648,aln_lookup,0)),""),"")</f>
        <v/>
      </c>
    </row>
    <row r="649">
      <c r="A649" s="6">
        <f>IF(B649&lt;&gt;"", "AWARD-"&amp;TEXT(ROW()-1,"0000"), "")</f>
        <v/>
      </c>
      <c r="B649" s="7" t="n"/>
      <c r="C649" s="7" t="n"/>
      <c r="D649" s="7" t="n"/>
      <c r="E649" s="8" t="n"/>
      <c r="F649" s="9" t="n"/>
      <c r="G649" s="8" t="n"/>
      <c r="H649" s="8" t="n"/>
      <c r="I649" s="8" t="n"/>
      <c r="J649" s="10">
        <f>IF(A649="",0,SUMIFS(amount_expended,cfda_key,V649))</f>
        <v/>
      </c>
      <c r="K649" s="10">
        <f>IF(G649="OTHER CLUSTER NOT LISTED ABOVE",SUMIFS(amount_expended,uniform_other_cluster_name,X649), IF(AND(OR(G649="N/A",G649=""),H649=""),0,IF(G649="STATE CLUSTER",SUMIFS(amount_expended,uniform_state_cluster_name,W649),SUMIFS(amount_expended,cluster_name,G649))))</f>
        <v/>
      </c>
      <c r="L649" s="8" t="n"/>
      <c r="M649" s="7" t="n"/>
      <c r="N649" s="8" t="n"/>
      <c r="O649" s="7" t="n"/>
      <c r="P649" s="7" t="n"/>
      <c r="Q649" s="8" t="n"/>
      <c r="R649" s="9" t="n"/>
      <c r="S649" s="8" t="n"/>
      <c r="T649" s="8" t="n"/>
      <c r="U649" s="8" t="n"/>
      <c r="V649" s="11">
        <f>IF(OR(B649="",C649=""),"",CONCATENATE(B649,".",C649))</f>
        <v/>
      </c>
      <c r="W649" s="6">
        <f>UPPER(TRIM(H649))</f>
        <v/>
      </c>
      <c r="X649" s="6">
        <f>UPPER(TRIM(I649))</f>
        <v/>
      </c>
      <c r="Y649" s="6">
        <f>IF(V649&lt;&gt;"",IFERROR(INDEX(federal_program_name_lookup,MATCH(V649,aln_lookup,0)),""),"")</f>
        <v/>
      </c>
    </row>
    <row r="650">
      <c r="A650" s="6">
        <f>IF(B650&lt;&gt;"", "AWARD-"&amp;TEXT(ROW()-1,"0000"), "")</f>
        <v/>
      </c>
      <c r="B650" s="7" t="n"/>
      <c r="C650" s="7" t="n"/>
      <c r="D650" s="7" t="n"/>
      <c r="E650" s="8" t="n"/>
      <c r="F650" s="9" t="n"/>
      <c r="G650" s="8" t="n"/>
      <c r="H650" s="8" t="n"/>
      <c r="I650" s="8" t="n"/>
      <c r="J650" s="10">
        <f>IF(A650="",0,SUMIFS(amount_expended,cfda_key,V650))</f>
        <v/>
      </c>
      <c r="K650" s="10">
        <f>IF(G650="OTHER CLUSTER NOT LISTED ABOVE",SUMIFS(amount_expended,uniform_other_cluster_name,X650), IF(AND(OR(G650="N/A",G650=""),H650=""),0,IF(G650="STATE CLUSTER",SUMIFS(amount_expended,uniform_state_cluster_name,W650),SUMIFS(amount_expended,cluster_name,G650))))</f>
        <v/>
      </c>
      <c r="L650" s="8" t="n"/>
      <c r="M650" s="7" t="n"/>
      <c r="N650" s="8" t="n"/>
      <c r="O650" s="7" t="n"/>
      <c r="P650" s="7" t="n"/>
      <c r="Q650" s="8" t="n"/>
      <c r="R650" s="9" t="n"/>
      <c r="S650" s="8" t="n"/>
      <c r="T650" s="8" t="n"/>
      <c r="U650" s="8" t="n"/>
      <c r="V650" s="11">
        <f>IF(OR(B650="",C650=""),"",CONCATENATE(B650,".",C650))</f>
        <v/>
      </c>
      <c r="W650" s="6">
        <f>UPPER(TRIM(H650))</f>
        <v/>
      </c>
      <c r="X650" s="6">
        <f>UPPER(TRIM(I650))</f>
        <v/>
      </c>
      <c r="Y650" s="6">
        <f>IF(V650&lt;&gt;"",IFERROR(INDEX(federal_program_name_lookup,MATCH(V650,aln_lookup,0)),""),"")</f>
        <v/>
      </c>
    </row>
    <row r="651">
      <c r="A651" s="6">
        <f>IF(B651&lt;&gt;"", "AWARD-"&amp;TEXT(ROW()-1,"0000"), "")</f>
        <v/>
      </c>
      <c r="B651" s="7" t="n"/>
      <c r="C651" s="7" t="n"/>
      <c r="D651" s="7" t="n"/>
      <c r="E651" s="8" t="n"/>
      <c r="F651" s="9" t="n"/>
      <c r="G651" s="8" t="n"/>
      <c r="H651" s="8" t="n"/>
      <c r="I651" s="8" t="n"/>
      <c r="J651" s="10">
        <f>IF(A651="",0,SUMIFS(amount_expended,cfda_key,V651))</f>
        <v/>
      </c>
      <c r="K651" s="10">
        <f>IF(G651="OTHER CLUSTER NOT LISTED ABOVE",SUMIFS(amount_expended,uniform_other_cluster_name,X651), IF(AND(OR(G651="N/A",G651=""),H651=""),0,IF(G651="STATE CLUSTER",SUMIFS(amount_expended,uniform_state_cluster_name,W651),SUMIFS(amount_expended,cluster_name,G651))))</f>
        <v/>
      </c>
      <c r="L651" s="8" t="n"/>
      <c r="M651" s="7" t="n"/>
      <c r="N651" s="8" t="n"/>
      <c r="O651" s="7" t="n"/>
      <c r="P651" s="7" t="n"/>
      <c r="Q651" s="8" t="n"/>
      <c r="R651" s="9" t="n"/>
      <c r="S651" s="8" t="n"/>
      <c r="T651" s="8" t="n"/>
      <c r="U651" s="8" t="n"/>
      <c r="V651" s="11">
        <f>IF(OR(B651="",C651=""),"",CONCATENATE(B651,".",C651))</f>
        <v/>
      </c>
      <c r="W651" s="6">
        <f>UPPER(TRIM(H651))</f>
        <v/>
      </c>
      <c r="X651" s="6">
        <f>UPPER(TRIM(I651))</f>
        <v/>
      </c>
      <c r="Y651" s="6">
        <f>IF(V651&lt;&gt;"",IFERROR(INDEX(federal_program_name_lookup,MATCH(V651,aln_lookup,0)),""),"")</f>
        <v/>
      </c>
    </row>
    <row r="652">
      <c r="A652" s="6">
        <f>IF(B652&lt;&gt;"", "AWARD-"&amp;TEXT(ROW()-1,"0000"), "")</f>
        <v/>
      </c>
      <c r="B652" s="7" t="n"/>
      <c r="C652" s="7" t="n"/>
      <c r="D652" s="7" t="n"/>
      <c r="E652" s="8" t="n"/>
      <c r="F652" s="9" t="n"/>
      <c r="G652" s="8" t="n"/>
      <c r="H652" s="8" t="n"/>
      <c r="I652" s="8" t="n"/>
      <c r="J652" s="10">
        <f>IF(A652="",0,SUMIFS(amount_expended,cfda_key,V652))</f>
        <v/>
      </c>
      <c r="K652" s="10">
        <f>IF(G652="OTHER CLUSTER NOT LISTED ABOVE",SUMIFS(amount_expended,uniform_other_cluster_name,X652), IF(AND(OR(G652="N/A",G652=""),H652=""),0,IF(G652="STATE CLUSTER",SUMIFS(amount_expended,uniform_state_cluster_name,W652),SUMIFS(amount_expended,cluster_name,G652))))</f>
        <v/>
      </c>
      <c r="L652" s="8" t="n"/>
      <c r="M652" s="7" t="n"/>
      <c r="N652" s="8" t="n"/>
      <c r="O652" s="7" t="n"/>
      <c r="P652" s="7" t="n"/>
      <c r="Q652" s="8" t="n"/>
      <c r="R652" s="9" t="n"/>
      <c r="S652" s="8" t="n"/>
      <c r="T652" s="8" t="n"/>
      <c r="U652" s="8" t="n"/>
      <c r="V652" s="11">
        <f>IF(OR(B652="",C652=""),"",CONCATENATE(B652,".",C652))</f>
        <v/>
      </c>
      <c r="W652" s="6">
        <f>UPPER(TRIM(H652))</f>
        <v/>
      </c>
      <c r="X652" s="6">
        <f>UPPER(TRIM(I652))</f>
        <v/>
      </c>
      <c r="Y652" s="6">
        <f>IF(V652&lt;&gt;"",IFERROR(INDEX(federal_program_name_lookup,MATCH(V652,aln_lookup,0)),""),"")</f>
        <v/>
      </c>
    </row>
    <row r="653">
      <c r="A653" s="6">
        <f>IF(B653&lt;&gt;"", "AWARD-"&amp;TEXT(ROW()-1,"0000"), "")</f>
        <v/>
      </c>
      <c r="B653" s="7" t="n"/>
      <c r="C653" s="7" t="n"/>
      <c r="D653" s="7" t="n"/>
      <c r="E653" s="8" t="n"/>
      <c r="F653" s="9" t="n"/>
      <c r="G653" s="8" t="n"/>
      <c r="H653" s="8" t="n"/>
      <c r="I653" s="8" t="n"/>
      <c r="J653" s="10">
        <f>IF(A653="",0,SUMIFS(amount_expended,cfda_key,V653))</f>
        <v/>
      </c>
      <c r="K653" s="10">
        <f>IF(G653="OTHER CLUSTER NOT LISTED ABOVE",SUMIFS(amount_expended,uniform_other_cluster_name,X653), IF(AND(OR(G653="N/A",G653=""),H653=""),0,IF(G653="STATE CLUSTER",SUMIFS(amount_expended,uniform_state_cluster_name,W653),SUMIFS(amount_expended,cluster_name,G653))))</f>
        <v/>
      </c>
      <c r="L653" s="8" t="n"/>
      <c r="M653" s="7" t="n"/>
      <c r="N653" s="8" t="n"/>
      <c r="O653" s="7" t="n"/>
      <c r="P653" s="7" t="n"/>
      <c r="Q653" s="8" t="n"/>
      <c r="R653" s="9" t="n"/>
      <c r="S653" s="8" t="n"/>
      <c r="T653" s="8" t="n"/>
      <c r="U653" s="8" t="n"/>
      <c r="V653" s="11">
        <f>IF(OR(B653="",C653=""),"",CONCATENATE(B653,".",C653))</f>
        <v/>
      </c>
      <c r="W653" s="6">
        <f>UPPER(TRIM(H653))</f>
        <v/>
      </c>
      <c r="X653" s="6">
        <f>UPPER(TRIM(I653))</f>
        <v/>
      </c>
      <c r="Y653" s="6">
        <f>IF(V653&lt;&gt;"",IFERROR(INDEX(federal_program_name_lookup,MATCH(V653,aln_lookup,0)),""),"")</f>
        <v/>
      </c>
    </row>
    <row r="654">
      <c r="A654" s="6">
        <f>IF(B654&lt;&gt;"", "AWARD-"&amp;TEXT(ROW()-1,"0000"), "")</f>
        <v/>
      </c>
      <c r="B654" s="7" t="n"/>
      <c r="C654" s="7" t="n"/>
      <c r="D654" s="7" t="n"/>
      <c r="E654" s="8" t="n"/>
      <c r="F654" s="9" t="n"/>
      <c r="G654" s="8" t="n"/>
      <c r="H654" s="8" t="n"/>
      <c r="I654" s="8" t="n"/>
      <c r="J654" s="10">
        <f>IF(A654="",0,SUMIFS(amount_expended,cfda_key,V654))</f>
        <v/>
      </c>
      <c r="K654" s="10">
        <f>IF(G654="OTHER CLUSTER NOT LISTED ABOVE",SUMIFS(amount_expended,uniform_other_cluster_name,X654), IF(AND(OR(G654="N/A",G654=""),H654=""),0,IF(G654="STATE CLUSTER",SUMIFS(amount_expended,uniform_state_cluster_name,W654),SUMIFS(amount_expended,cluster_name,G654))))</f>
        <v/>
      </c>
      <c r="L654" s="8" t="n"/>
      <c r="M654" s="7" t="n"/>
      <c r="N654" s="8" t="n"/>
      <c r="O654" s="7" t="n"/>
      <c r="P654" s="7" t="n"/>
      <c r="Q654" s="8" t="n"/>
      <c r="R654" s="9" t="n"/>
      <c r="S654" s="8" t="n"/>
      <c r="T654" s="8" t="n"/>
      <c r="U654" s="8" t="n"/>
      <c r="V654" s="11">
        <f>IF(OR(B654="",C654=""),"",CONCATENATE(B654,".",C654))</f>
        <v/>
      </c>
      <c r="W654" s="6">
        <f>UPPER(TRIM(H654))</f>
        <v/>
      </c>
      <c r="X654" s="6">
        <f>UPPER(TRIM(I654))</f>
        <v/>
      </c>
      <c r="Y654" s="6">
        <f>IF(V654&lt;&gt;"",IFERROR(INDEX(federal_program_name_lookup,MATCH(V654,aln_lookup,0)),""),"")</f>
        <v/>
      </c>
    </row>
    <row r="655">
      <c r="A655" s="6">
        <f>IF(B655&lt;&gt;"", "AWARD-"&amp;TEXT(ROW()-1,"0000"), "")</f>
        <v/>
      </c>
      <c r="B655" s="7" t="n"/>
      <c r="C655" s="7" t="n"/>
      <c r="D655" s="7" t="n"/>
      <c r="E655" s="8" t="n"/>
      <c r="F655" s="9" t="n"/>
      <c r="G655" s="8" t="n"/>
      <c r="H655" s="8" t="n"/>
      <c r="I655" s="8" t="n"/>
      <c r="J655" s="10">
        <f>IF(A655="",0,SUMIFS(amount_expended,cfda_key,V655))</f>
        <v/>
      </c>
      <c r="K655" s="10">
        <f>IF(G655="OTHER CLUSTER NOT LISTED ABOVE",SUMIFS(amount_expended,uniform_other_cluster_name,X655), IF(AND(OR(G655="N/A",G655=""),H655=""),0,IF(G655="STATE CLUSTER",SUMIFS(amount_expended,uniform_state_cluster_name,W655),SUMIFS(amount_expended,cluster_name,G655))))</f>
        <v/>
      </c>
      <c r="L655" s="8" t="n"/>
      <c r="M655" s="7" t="n"/>
      <c r="N655" s="8" t="n"/>
      <c r="O655" s="7" t="n"/>
      <c r="P655" s="7" t="n"/>
      <c r="Q655" s="8" t="n"/>
      <c r="R655" s="9" t="n"/>
      <c r="S655" s="8" t="n"/>
      <c r="T655" s="8" t="n"/>
      <c r="U655" s="8" t="n"/>
      <c r="V655" s="11">
        <f>IF(OR(B655="",C655=""),"",CONCATENATE(B655,".",C655))</f>
        <v/>
      </c>
      <c r="W655" s="6">
        <f>UPPER(TRIM(H655))</f>
        <v/>
      </c>
      <c r="X655" s="6">
        <f>UPPER(TRIM(I655))</f>
        <v/>
      </c>
      <c r="Y655" s="6">
        <f>IF(V655&lt;&gt;"",IFERROR(INDEX(federal_program_name_lookup,MATCH(V655,aln_lookup,0)),""),"")</f>
        <v/>
      </c>
    </row>
    <row r="656">
      <c r="A656" s="6">
        <f>IF(B656&lt;&gt;"", "AWARD-"&amp;TEXT(ROW()-1,"0000"), "")</f>
        <v/>
      </c>
      <c r="B656" s="7" t="n"/>
      <c r="C656" s="7" t="n"/>
      <c r="D656" s="7" t="n"/>
      <c r="E656" s="8" t="n"/>
      <c r="F656" s="9" t="n"/>
      <c r="G656" s="8" t="n"/>
      <c r="H656" s="8" t="n"/>
      <c r="I656" s="8" t="n"/>
      <c r="J656" s="10">
        <f>IF(A656="",0,SUMIFS(amount_expended,cfda_key,V656))</f>
        <v/>
      </c>
      <c r="K656" s="10">
        <f>IF(G656="OTHER CLUSTER NOT LISTED ABOVE",SUMIFS(amount_expended,uniform_other_cluster_name,X656), IF(AND(OR(G656="N/A",G656=""),H656=""),0,IF(G656="STATE CLUSTER",SUMIFS(amount_expended,uniform_state_cluster_name,W656),SUMIFS(amount_expended,cluster_name,G656))))</f>
        <v/>
      </c>
      <c r="L656" s="8" t="n"/>
      <c r="M656" s="7" t="n"/>
      <c r="N656" s="8" t="n"/>
      <c r="O656" s="7" t="n"/>
      <c r="P656" s="7" t="n"/>
      <c r="Q656" s="8" t="n"/>
      <c r="R656" s="9" t="n"/>
      <c r="S656" s="8" t="n"/>
      <c r="T656" s="8" t="n"/>
      <c r="U656" s="8" t="n"/>
      <c r="V656" s="11">
        <f>IF(OR(B656="",C656=""),"",CONCATENATE(B656,".",C656))</f>
        <v/>
      </c>
      <c r="W656" s="6">
        <f>UPPER(TRIM(H656))</f>
        <v/>
      </c>
      <c r="X656" s="6">
        <f>UPPER(TRIM(I656))</f>
        <v/>
      </c>
      <c r="Y656" s="6">
        <f>IF(V656&lt;&gt;"",IFERROR(INDEX(federal_program_name_lookup,MATCH(V656,aln_lookup,0)),""),"")</f>
        <v/>
      </c>
    </row>
    <row r="657">
      <c r="A657" s="6">
        <f>IF(B657&lt;&gt;"", "AWARD-"&amp;TEXT(ROW()-1,"0000"), "")</f>
        <v/>
      </c>
      <c r="B657" s="7" t="n"/>
      <c r="C657" s="7" t="n"/>
      <c r="D657" s="7" t="n"/>
      <c r="E657" s="8" t="n"/>
      <c r="F657" s="9" t="n"/>
      <c r="G657" s="8" t="n"/>
      <c r="H657" s="8" t="n"/>
      <c r="I657" s="8" t="n"/>
      <c r="J657" s="10">
        <f>IF(A657="",0,SUMIFS(amount_expended,cfda_key,V657))</f>
        <v/>
      </c>
      <c r="K657" s="10">
        <f>IF(G657="OTHER CLUSTER NOT LISTED ABOVE",SUMIFS(amount_expended,uniform_other_cluster_name,X657), IF(AND(OR(G657="N/A",G657=""),H657=""),0,IF(G657="STATE CLUSTER",SUMIFS(amount_expended,uniform_state_cluster_name,W657),SUMIFS(amount_expended,cluster_name,G657))))</f>
        <v/>
      </c>
      <c r="L657" s="8" t="n"/>
      <c r="M657" s="7" t="n"/>
      <c r="N657" s="8" t="n"/>
      <c r="O657" s="7" t="n"/>
      <c r="P657" s="7" t="n"/>
      <c r="Q657" s="8" t="n"/>
      <c r="R657" s="9" t="n"/>
      <c r="S657" s="8" t="n"/>
      <c r="T657" s="8" t="n"/>
      <c r="U657" s="8" t="n"/>
      <c r="V657" s="11">
        <f>IF(OR(B657="",C657=""),"",CONCATENATE(B657,".",C657))</f>
        <v/>
      </c>
      <c r="W657" s="6">
        <f>UPPER(TRIM(H657))</f>
        <v/>
      </c>
      <c r="X657" s="6">
        <f>UPPER(TRIM(I657))</f>
        <v/>
      </c>
      <c r="Y657" s="6">
        <f>IF(V657&lt;&gt;"",IFERROR(INDEX(federal_program_name_lookup,MATCH(V657,aln_lookup,0)),""),"")</f>
        <v/>
      </c>
    </row>
    <row r="658">
      <c r="A658" s="6">
        <f>IF(B658&lt;&gt;"", "AWARD-"&amp;TEXT(ROW()-1,"0000"), "")</f>
        <v/>
      </c>
      <c r="B658" s="7" t="n"/>
      <c r="C658" s="7" t="n"/>
      <c r="D658" s="7" t="n"/>
      <c r="E658" s="8" t="n"/>
      <c r="F658" s="9" t="n"/>
      <c r="G658" s="8" t="n"/>
      <c r="H658" s="8" t="n"/>
      <c r="I658" s="8" t="n"/>
      <c r="J658" s="10">
        <f>IF(A658="",0,SUMIFS(amount_expended,cfda_key,V658))</f>
        <v/>
      </c>
      <c r="K658" s="10">
        <f>IF(G658="OTHER CLUSTER NOT LISTED ABOVE",SUMIFS(amount_expended,uniform_other_cluster_name,X658), IF(AND(OR(G658="N/A",G658=""),H658=""),0,IF(G658="STATE CLUSTER",SUMIFS(amount_expended,uniform_state_cluster_name,W658),SUMIFS(amount_expended,cluster_name,G658))))</f>
        <v/>
      </c>
      <c r="L658" s="8" t="n"/>
      <c r="M658" s="7" t="n"/>
      <c r="N658" s="8" t="n"/>
      <c r="O658" s="7" t="n"/>
      <c r="P658" s="7" t="n"/>
      <c r="Q658" s="8" t="n"/>
      <c r="R658" s="9" t="n"/>
      <c r="S658" s="8" t="n"/>
      <c r="T658" s="8" t="n"/>
      <c r="U658" s="8" t="n"/>
      <c r="V658" s="11">
        <f>IF(OR(B658="",C658=""),"",CONCATENATE(B658,".",C658))</f>
        <v/>
      </c>
      <c r="W658" s="6">
        <f>UPPER(TRIM(H658))</f>
        <v/>
      </c>
      <c r="X658" s="6">
        <f>UPPER(TRIM(I658))</f>
        <v/>
      </c>
      <c r="Y658" s="6">
        <f>IF(V658&lt;&gt;"",IFERROR(INDEX(federal_program_name_lookup,MATCH(V658,aln_lookup,0)),""),"")</f>
        <v/>
      </c>
    </row>
    <row r="659">
      <c r="A659" s="6">
        <f>IF(B659&lt;&gt;"", "AWARD-"&amp;TEXT(ROW()-1,"0000"), "")</f>
        <v/>
      </c>
      <c r="B659" s="7" t="n"/>
      <c r="C659" s="7" t="n"/>
      <c r="D659" s="7" t="n"/>
      <c r="E659" s="8" t="n"/>
      <c r="F659" s="9" t="n"/>
      <c r="G659" s="8" t="n"/>
      <c r="H659" s="8" t="n"/>
      <c r="I659" s="8" t="n"/>
      <c r="J659" s="10">
        <f>IF(A659="",0,SUMIFS(amount_expended,cfda_key,V659))</f>
        <v/>
      </c>
      <c r="K659" s="10">
        <f>IF(G659="OTHER CLUSTER NOT LISTED ABOVE",SUMIFS(amount_expended,uniform_other_cluster_name,X659), IF(AND(OR(G659="N/A",G659=""),H659=""),0,IF(G659="STATE CLUSTER",SUMIFS(amount_expended,uniform_state_cluster_name,W659),SUMIFS(amount_expended,cluster_name,G659))))</f>
        <v/>
      </c>
      <c r="L659" s="8" t="n"/>
      <c r="M659" s="7" t="n"/>
      <c r="N659" s="8" t="n"/>
      <c r="O659" s="7" t="n"/>
      <c r="P659" s="7" t="n"/>
      <c r="Q659" s="8" t="n"/>
      <c r="R659" s="9" t="n"/>
      <c r="S659" s="8" t="n"/>
      <c r="T659" s="8" t="n"/>
      <c r="U659" s="8" t="n"/>
      <c r="V659" s="11">
        <f>IF(OR(B659="",C659=""),"",CONCATENATE(B659,".",C659))</f>
        <v/>
      </c>
      <c r="W659" s="6">
        <f>UPPER(TRIM(H659))</f>
        <v/>
      </c>
      <c r="X659" s="6">
        <f>UPPER(TRIM(I659))</f>
        <v/>
      </c>
      <c r="Y659" s="6">
        <f>IF(V659&lt;&gt;"",IFERROR(INDEX(federal_program_name_lookup,MATCH(V659,aln_lookup,0)),""),"")</f>
        <v/>
      </c>
    </row>
    <row r="660">
      <c r="A660" s="6">
        <f>IF(B660&lt;&gt;"", "AWARD-"&amp;TEXT(ROW()-1,"0000"), "")</f>
        <v/>
      </c>
      <c r="B660" s="7" t="n"/>
      <c r="C660" s="7" t="n"/>
      <c r="D660" s="7" t="n"/>
      <c r="E660" s="8" t="n"/>
      <c r="F660" s="9" t="n"/>
      <c r="G660" s="8" t="n"/>
      <c r="H660" s="8" t="n"/>
      <c r="I660" s="8" t="n"/>
      <c r="J660" s="10">
        <f>IF(A660="",0,SUMIFS(amount_expended,cfda_key,V660))</f>
        <v/>
      </c>
      <c r="K660" s="10">
        <f>IF(G660="OTHER CLUSTER NOT LISTED ABOVE",SUMIFS(amount_expended,uniform_other_cluster_name,X660), IF(AND(OR(G660="N/A",G660=""),H660=""),0,IF(G660="STATE CLUSTER",SUMIFS(amount_expended,uniform_state_cluster_name,W660),SUMIFS(amount_expended,cluster_name,G660))))</f>
        <v/>
      </c>
      <c r="L660" s="8" t="n"/>
      <c r="M660" s="7" t="n"/>
      <c r="N660" s="8" t="n"/>
      <c r="O660" s="7" t="n"/>
      <c r="P660" s="7" t="n"/>
      <c r="Q660" s="8" t="n"/>
      <c r="R660" s="9" t="n"/>
      <c r="S660" s="8" t="n"/>
      <c r="T660" s="8" t="n"/>
      <c r="U660" s="8" t="n"/>
      <c r="V660" s="11">
        <f>IF(OR(B660="",C660=""),"",CONCATENATE(B660,".",C660))</f>
        <v/>
      </c>
      <c r="W660" s="6">
        <f>UPPER(TRIM(H660))</f>
        <v/>
      </c>
      <c r="X660" s="6">
        <f>UPPER(TRIM(I660))</f>
        <v/>
      </c>
      <c r="Y660" s="6">
        <f>IF(V660&lt;&gt;"",IFERROR(INDEX(federal_program_name_lookup,MATCH(V660,aln_lookup,0)),""),"")</f>
        <v/>
      </c>
    </row>
    <row r="661">
      <c r="A661" s="6">
        <f>IF(B661&lt;&gt;"", "AWARD-"&amp;TEXT(ROW()-1,"0000"), "")</f>
        <v/>
      </c>
      <c r="B661" s="7" t="n"/>
      <c r="C661" s="7" t="n"/>
      <c r="D661" s="7" t="n"/>
      <c r="E661" s="8" t="n"/>
      <c r="F661" s="9" t="n"/>
      <c r="G661" s="8" t="n"/>
      <c r="H661" s="8" t="n"/>
      <c r="I661" s="8" t="n"/>
      <c r="J661" s="10">
        <f>IF(A661="",0,SUMIFS(amount_expended,cfda_key,V661))</f>
        <v/>
      </c>
      <c r="K661" s="10">
        <f>IF(G661="OTHER CLUSTER NOT LISTED ABOVE",SUMIFS(amount_expended,uniform_other_cluster_name,X661), IF(AND(OR(G661="N/A",G661=""),H661=""),0,IF(G661="STATE CLUSTER",SUMIFS(amount_expended,uniform_state_cluster_name,W661),SUMIFS(amount_expended,cluster_name,G661))))</f>
        <v/>
      </c>
      <c r="L661" s="8" t="n"/>
      <c r="M661" s="7" t="n"/>
      <c r="N661" s="8" t="n"/>
      <c r="O661" s="7" t="n"/>
      <c r="P661" s="7" t="n"/>
      <c r="Q661" s="8" t="n"/>
      <c r="R661" s="9" t="n"/>
      <c r="S661" s="8" t="n"/>
      <c r="T661" s="8" t="n"/>
      <c r="U661" s="8" t="n"/>
      <c r="V661" s="11">
        <f>IF(OR(B661="",C661=""),"",CONCATENATE(B661,".",C661))</f>
        <v/>
      </c>
      <c r="W661" s="6">
        <f>UPPER(TRIM(H661))</f>
        <v/>
      </c>
      <c r="X661" s="6">
        <f>UPPER(TRIM(I661))</f>
        <v/>
      </c>
      <c r="Y661" s="6">
        <f>IF(V661&lt;&gt;"",IFERROR(INDEX(federal_program_name_lookup,MATCH(V661,aln_lookup,0)),""),"")</f>
        <v/>
      </c>
    </row>
    <row r="662">
      <c r="A662" s="6">
        <f>IF(B662&lt;&gt;"", "AWARD-"&amp;TEXT(ROW()-1,"0000"), "")</f>
        <v/>
      </c>
      <c r="B662" s="7" t="n"/>
      <c r="C662" s="7" t="n"/>
      <c r="D662" s="7" t="n"/>
      <c r="E662" s="8" t="n"/>
      <c r="F662" s="9" t="n"/>
      <c r="G662" s="8" t="n"/>
      <c r="H662" s="8" t="n"/>
      <c r="I662" s="8" t="n"/>
      <c r="J662" s="10">
        <f>IF(A662="",0,SUMIFS(amount_expended,cfda_key,V662))</f>
        <v/>
      </c>
      <c r="K662" s="10">
        <f>IF(G662="OTHER CLUSTER NOT LISTED ABOVE",SUMIFS(amount_expended,uniform_other_cluster_name,X662), IF(AND(OR(G662="N/A",G662=""),H662=""),0,IF(G662="STATE CLUSTER",SUMIFS(amount_expended,uniform_state_cluster_name,W662),SUMIFS(amount_expended,cluster_name,G662))))</f>
        <v/>
      </c>
      <c r="L662" s="8" t="n"/>
      <c r="M662" s="7" t="n"/>
      <c r="N662" s="8" t="n"/>
      <c r="O662" s="7" t="n"/>
      <c r="P662" s="7" t="n"/>
      <c r="Q662" s="8" t="n"/>
      <c r="R662" s="9" t="n"/>
      <c r="S662" s="8" t="n"/>
      <c r="T662" s="8" t="n"/>
      <c r="U662" s="8" t="n"/>
      <c r="V662" s="11">
        <f>IF(OR(B662="",C662=""),"",CONCATENATE(B662,".",C662))</f>
        <v/>
      </c>
      <c r="W662" s="6">
        <f>UPPER(TRIM(H662))</f>
        <v/>
      </c>
      <c r="X662" s="6">
        <f>UPPER(TRIM(I662))</f>
        <v/>
      </c>
      <c r="Y662" s="6">
        <f>IF(V662&lt;&gt;"",IFERROR(INDEX(federal_program_name_lookup,MATCH(V662,aln_lookup,0)),""),"")</f>
        <v/>
      </c>
    </row>
    <row r="663">
      <c r="A663" s="6">
        <f>IF(B663&lt;&gt;"", "AWARD-"&amp;TEXT(ROW()-1,"0000"), "")</f>
        <v/>
      </c>
      <c r="B663" s="7" t="n"/>
      <c r="C663" s="7" t="n"/>
      <c r="D663" s="7" t="n"/>
      <c r="E663" s="8" t="n"/>
      <c r="F663" s="9" t="n"/>
      <c r="G663" s="8" t="n"/>
      <c r="H663" s="8" t="n"/>
      <c r="I663" s="8" t="n"/>
      <c r="J663" s="10">
        <f>IF(A663="",0,SUMIFS(amount_expended,cfda_key,V663))</f>
        <v/>
      </c>
      <c r="K663" s="10">
        <f>IF(G663="OTHER CLUSTER NOT LISTED ABOVE",SUMIFS(amount_expended,uniform_other_cluster_name,X663), IF(AND(OR(G663="N/A",G663=""),H663=""),0,IF(G663="STATE CLUSTER",SUMIFS(amount_expended,uniform_state_cluster_name,W663),SUMIFS(amount_expended,cluster_name,G663))))</f>
        <v/>
      </c>
      <c r="L663" s="8" t="n"/>
      <c r="M663" s="7" t="n"/>
      <c r="N663" s="8" t="n"/>
      <c r="O663" s="7" t="n"/>
      <c r="P663" s="7" t="n"/>
      <c r="Q663" s="8" t="n"/>
      <c r="R663" s="9" t="n"/>
      <c r="S663" s="8" t="n"/>
      <c r="T663" s="8" t="n"/>
      <c r="U663" s="8" t="n"/>
      <c r="V663" s="11">
        <f>IF(OR(B663="",C663=""),"",CONCATENATE(B663,".",C663))</f>
        <v/>
      </c>
      <c r="W663" s="6">
        <f>UPPER(TRIM(H663))</f>
        <v/>
      </c>
      <c r="X663" s="6">
        <f>UPPER(TRIM(I663))</f>
        <v/>
      </c>
      <c r="Y663" s="6">
        <f>IF(V663&lt;&gt;"",IFERROR(INDEX(federal_program_name_lookup,MATCH(V663,aln_lookup,0)),""),"")</f>
        <v/>
      </c>
    </row>
    <row r="664">
      <c r="A664" s="6">
        <f>IF(B664&lt;&gt;"", "AWARD-"&amp;TEXT(ROW()-1,"0000"), "")</f>
        <v/>
      </c>
      <c r="B664" s="7" t="n"/>
      <c r="C664" s="7" t="n"/>
      <c r="D664" s="7" t="n"/>
      <c r="E664" s="8" t="n"/>
      <c r="F664" s="9" t="n"/>
      <c r="G664" s="8" t="n"/>
      <c r="H664" s="8" t="n"/>
      <c r="I664" s="8" t="n"/>
      <c r="J664" s="10">
        <f>IF(A664="",0,SUMIFS(amount_expended,cfda_key,V664))</f>
        <v/>
      </c>
      <c r="K664" s="10">
        <f>IF(G664="OTHER CLUSTER NOT LISTED ABOVE",SUMIFS(amount_expended,uniform_other_cluster_name,X664), IF(AND(OR(G664="N/A",G664=""),H664=""),0,IF(G664="STATE CLUSTER",SUMIFS(amount_expended,uniform_state_cluster_name,W664),SUMIFS(amount_expended,cluster_name,G664))))</f>
        <v/>
      </c>
      <c r="L664" s="8" t="n"/>
      <c r="M664" s="7" t="n"/>
      <c r="N664" s="8" t="n"/>
      <c r="O664" s="7" t="n"/>
      <c r="P664" s="7" t="n"/>
      <c r="Q664" s="8" t="n"/>
      <c r="R664" s="9" t="n"/>
      <c r="S664" s="8" t="n"/>
      <c r="T664" s="8" t="n"/>
      <c r="U664" s="8" t="n"/>
      <c r="V664" s="11">
        <f>IF(OR(B664="",C664=""),"",CONCATENATE(B664,".",C664))</f>
        <v/>
      </c>
      <c r="W664" s="6">
        <f>UPPER(TRIM(H664))</f>
        <v/>
      </c>
      <c r="X664" s="6">
        <f>UPPER(TRIM(I664))</f>
        <v/>
      </c>
      <c r="Y664" s="6">
        <f>IF(V664&lt;&gt;"",IFERROR(INDEX(federal_program_name_lookup,MATCH(V664,aln_lookup,0)),""),"")</f>
        <v/>
      </c>
    </row>
    <row r="665">
      <c r="A665" s="6">
        <f>IF(B665&lt;&gt;"", "AWARD-"&amp;TEXT(ROW()-1,"0000"), "")</f>
        <v/>
      </c>
      <c r="B665" s="7" t="n"/>
      <c r="C665" s="7" t="n"/>
      <c r="D665" s="7" t="n"/>
      <c r="E665" s="8" t="n"/>
      <c r="F665" s="9" t="n"/>
      <c r="G665" s="8" t="n"/>
      <c r="H665" s="8" t="n"/>
      <c r="I665" s="8" t="n"/>
      <c r="J665" s="10">
        <f>IF(A665="",0,SUMIFS(amount_expended,cfda_key,V665))</f>
        <v/>
      </c>
      <c r="K665" s="10">
        <f>IF(G665="OTHER CLUSTER NOT LISTED ABOVE",SUMIFS(amount_expended,uniform_other_cluster_name,X665), IF(AND(OR(G665="N/A",G665=""),H665=""),0,IF(G665="STATE CLUSTER",SUMIFS(amount_expended,uniform_state_cluster_name,W665),SUMIFS(amount_expended,cluster_name,G665))))</f>
        <v/>
      </c>
      <c r="L665" s="8" t="n"/>
      <c r="M665" s="7" t="n"/>
      <c r="N665" s="8" t="n"/>
      <c r="O665" s="7" t="n"/>
      <c r="P665" s="7" t="n"/>
      <c r="Q665" s="8" t="n"/>
      <c r="R665" s="9" t="n"/>
      <c r="S665" s="8" t="n"/>
      <c r="T665" s="8" t="n"/>
      <c r="U665" s="8" t="n"/>
      <c r="V665" s="11">
        <f>IF(OR(B665="",C665=""),"",CONCATENATE(B665,".",C665))</f>
        <v/>
      </c>
      <c r="W665" s="6">
        <f>UPPER(TRIM(H665))</f>
        <v/>
      </c>
      <c r="X665" s="6">
        <f>UPPER(TRIM(I665))</f>
        <v/>
      </c>
      <c r="Y665" s="6">
        <f>IF(V665&lt;&gt;"",IFERROR(INDEX(federal_program_name_lookup,MATCH(V665,aln_lookup,0)),""),"")</f>
        <v/>
      </c>
    </row>
    <row r="666">
      <c r="A666" s="6">
        <f>IF(B666&lt;&gt;"", "AWARD-"&amp;TEXT(ROW()-1,"0000"), "")</f>
        <v/>
      </c>
      <c r="B666" s="7" t="n"/>
      <c r="C666" s="7" t="n"/>
      <c r="D666" s="7" t="n"/>
      <c r="E666" s="8" t="n"/>
      <c r="F666" s="9" t="n"/>
      <c r="G666" s="8" t="n"/>
      <c r="H666" s="8" t="n"/>
      <c r="I666" s="8" t="n"/>
      <c r="J666" s="10">
        <f>IF(A666="",0,SUMIFS(amount_expended,cfda_key,V666))</f>
        <v/>
      </c>
      <c r="K666" s="10">
        <f>IF(G666="OTHER CLUSTER NOT LISTED ABOVE",SUMIFS(amount_expended,uniform_other_cluster_name,X666), IF(AND(OR(G666="N/A",G666=""),H666=""),0,IF(G666="STATE CLUSTER",SUMIFS(amount_expended,uniform_state_cluster_name,W666),SUMIFS(amount_expended,cluster_name,G666))))</f>
        <v/>
      </c>
      <c r="L666" s="8" t="n"/>
      <c r="M666" s="7" t="n"/>
      <c r="N666" s="8" t="n"/>
      <c r="O666" s="7" t="n"/>
      <c r="P666" s="7" t="n"/>
      <c r="Q666" s="8" t="n"/>
      <c r="R666" s="9" t="n"/>
      <c r="S666" s="8" t="n"/>
      <c r="T666" s="8" t="n"/>
      <c r="U666" s="8" t="n"/>
      <c r="V666" s="11">
        <f>IF(OR(B666="",C666=""),"",CONCATENATE(B666,".",C666))</f>
        <v/>
      </c>
      <c r="W666" s="6">
        <f>UPPER(TRIM(H666))</f>
        <v/>
      </c>
      <c r="X666" s="6">
        <f>UPPER(TRIM(I666))</f>
        <v/>
      </c>
      <c r="Y666" s="6">
        <f>IF(V666&lt;&gt;"",IFERROR(INDEX(federal_program_name_lookup,MATCH(V666,aln_lookup,0)),""),"")</f>
        <v/>
      </c>
    </row>
    <row r="667">
      <c r="A667" s="6">
        <f>IF(B667&lt;&gt;"", "AWARD-"&amp;TEXT(ROW()-1,"0000"), "")</f>
        <v/>
      </c>
      <c r="B667" s="7" t="n"/>
      <c r="C667" s="7" t="n"/>
      <c r="D667" s="7" t="n"/>
      <c r="E667" s="8" t="n"/>
      <c r="F667" s="9" t="n"/>
      <c r="G667" s="8" t="n"/>
      <c r="H667" s="8" t="n"/>
      <c r="I667" s="8" t="n"/>
      <c r="J667" s="10">
        <f>IF(A667="",0,SUMIFS(amount_expended,cfda_key,V667))</f>
        <v/>
      </c>
      <c r="K667" s="10">
        <f>IF(G667="OTHER CLUSTER NOT LISTED ABOVE",SUMIFS(amount_expended,uniform_other_cluster_name,X667), IF(AND(OR(G667="N/A",G667=""),H667=""),0,IF(G667="STATE CLUSTER",SUMIFS(amount_expended,uniform_state_cluster_name,W667),SUMIFS(amount_expended,cluster_name,G667))))</f>
        <v/>
      </c>
      <c r="L667" s="8" t="n"/>
      <c r="M667" s="7" t="n"/>
      <c r="N667" s="8" t="n"/>
      <c r="O667" s="7" t="n"/>
      <c r="P667" s="7" t="n"/>
      <c r="Q667" s="8" t="n"/>
      <c r="R667" s="9" t="n"/>
      <c r="S667" s="8" t="n"/>
      <c r="T667" s="8" t="n"/>
      <c r="U667" s="8" t="n"/>
      <c r="V667" s="11">
        <f>IF(OR(B667="",C667=""),"",CONCATENATE(B667,".",C667))</f>
        <v/>
      </c>
      <c r="W667" s="6">
        <f>UPPER(TRIM(H667))</f>
        <v/>
      </c>
      <c r="X667" s="6">
        <f>UPPER(TRIM(I667))</f>
        <v/>
      </c>
      <c r="Y667" s="6">
        <f>IF(V667&lt;&gt;"",IFERROR(INDEX(federal_program_name_lookup,MATCH(V667,aln_lookup,0)),""),"")</f>
        <v/>
      </c>
    </row>
    <row r="668">
      <c r="A668" s="6">
        <f>IF(B668&lt;&gt;"", "AWARD-"&amp;TEXT(ROW()-1,"0000"), "")</f>
        <v/>
      </c>
      <c r="B668" s="7" t="n"/>
      <c r="C668" s="7" t="n"/>
      <c r="D668" s="7" t="n"/>
      <c r="E668" s="8" t="n"/>
      <c r="F668" s="9" t="n"/>
      <c r="G668" s="8" t="n"/>
      <c r="H668" s="8" t="n"/>
      <c r="I668" s="8" t="n"/>
      <c r="J668" s="10">
        <f>IF(A668="",0,SUMIFS(amount_expended,cfda_key,V668))</f>
        <v/>
      </c>
      <c r="K668" s="10">
        <f>IF(G668="OTHER CLUSTER NOT LISTED ABOVE",SUMIFS(amount_expended,uniform_other_cluster_name,X668), IF(AND(OR(G668="N/A",G668=""),H668=""),0,IF(G668="STATE CLUSTER",SUMIFS(amount_expended,uniform_state_cluster_name,W668),SUMIFS(amount_expended,cluster_name,G668))))</f>
        <v/>
      </c>
      <c r="L668" s="8" t="n"/>
      <c r="M668" s="7" t="n"/>
      <c r="N668" s="8" t="n"/>
      <c r="O668" s="7" t="n"/>
      <c r="P668" s="7" t="n"/>
      <c r="Q668" s="8" t="n"/>
      <c r="R668" s="9" t="n"/>
      <c r="S668" s="8" t="n"/>
      <c r="T668" s="8" t="n"/>
      <c r="U668" s="8" t="n"/>
      <c r="V668" s="11">
        <f>IF(OR(B668="",C668=""),"",CONCATENATE(B668,".",C668))</f>
        <v/>
      </c>
      <c r="W668" s="6">
        <f>UPPER(TRIM(H668))</f>
        <v/>
      </c>
      <c r="X668" s="6">
        <f>UPPER(TRIM(I668))</f>
        <v/>
      </c>
      <c r="Y668" s="6">
        <f>IF(V668&lt;&gt;"",IFERROR(INDEX(federal_program_name_lookup,MATCH(V668,aln_lookup,0)),""),"")</f>
        <v/>
      </c>
    </row>
    <row r="669">
      <c r="A669" s="6">
        <f>IF(B669&lt;&gt;"", "AWARD-"&amp;TEXT(ROW()-1,"0000"), "")</f>
        <v/>
      </c>
      <c r="B669" s="7" t="n"/>
      <c r="C669" s="7" t="n"/>
      <c r="D669" s="7" t="n"/>
      <c r="E669" s="8" t="n"/>
      <c r="F669" s="9" t="n"/>
      <c r="G669" s="8" t="n"/>
      <c r="H669" s="8" t="n"/>
      <c r="I669" s="8" t="n"/>
      <c r="J669" s="10">
        <f>IF(A669="",0,SUMIFS(amount_expended,cfda_key,V669))</f>
        <v/>
      </c>
      <c r="K669" s="10">
        <f>IF(G669="OTHER CLUSTER NOT LISTED ABOVE",SUMIFS(amount_expended,uniform_other_cluster_name,X669), IF(AND(OR(G669="N/A",G669=""),H669=""),0,IF(G669="STATE CLUSTER",SUMIFS(amount_expended,uniform_state_cluster_name,W669),SUMIFS(amount_expended,cluster_name,G669))))</f>
        <v/>
      </c>
      <c r="L669" s="8" t="n"/>
      <c r="M669" s="7" t="n"/>
      <c r="N669" s="8" t="n"/>
      <c r="O669" s="7" t="n"/>
      <c r="P669" s="7" t="n"/>
      <c r="Q669" s="8" t="n"/>
      <c r="R669" s="9" t="n"/>
      <c r="S669" s="8" t="n"/>
      <c r="T669" s="8" t="n"/>
      <c r="U669" s="8" t="n"/>
      <c r="V669" s="11">
        <f>IF(OR(B669="",C669=""),"",CONCATENATE(B669,".",C669))</f>
        <v/>
      </c>
      <c r="W669" s="6">
        <f>UPPER(TRIM(H669))</f>
        <v/>
      </c>
      <c r="X669" s="6">
        <f>UPPER(TRIM(I669))</f>
        <v/>
      </c>
      <c r="Y669" s="6">
        <f>IF(V669&lt;&gt;"",IFERROR(INDEX(federal_program_name_lookup,MATCH(V669,aln_lookup,0)),""),"")</f>
        <v/>
      </c>
    </row>
    <row r="670">
      <c r="A670" s="6">
        <f>IF(B670&lt;&gt;"", "AWARD-"&amp;TEXT(ROW()-1,"0000"), "")</f>
        <v/>
      </c>
      <c r="B670" s="7" t="n"/>
      <c r="C670" s="7" t="n"/>
      <c r="D670" s="7" t="n"/>
      <c r="E670" s="8" t="n"/>
      <c r="F670" s="9" t="n"/>
      <c r="G670" s="8" t="n"/>
      <c r="H670" s="8" t="n"/>
      <c r="I670" s="8" t="n"/>
      <c r="J670" s="10">
        <f>IF(A670="",0,SUMIFS(amount_expended,cfda_key,V670))</f>
        <v/>
      </c>
      <c r="K670" s="10">
        <f>IF(G670="OTHER CLUSTER NOT LISTED ABOVE",SUMIFS(amount_expended,uniform_other_cluster_name,X670), IF(AND(OR(G670="N/A",G670=""),H670=""),0,IF(G670="STATE CLUSTER",SUMIFS(amount_expended,uniform_state_cluster_name,W670),SUMIFS(amount_expended,cluster_name,G670))))</f>
        <v/>
      </c>
      <c r="L670" s="8" t="n"/>
      <c r="M670" s="7" t="n"/>
      <c r="N670" s="8" t="n"/>
      <c r="O670" s="7" t="n"/>
      <c r="P670" s="7" t="n"/>
      <c r="Q670" s="8" t="n"/>
      <c r="R670" s="9" t="n"/>
      <c r="S670" s="8" t="n"/>
      <c r="T670" s="8" t="n"/>
      <c r="U670" s="8" t="n"/>
      <c r="V670" s="11">
        <f>IF(OR(B670="",C670=""),"",CONCATENATE(B670,".",C670))</f>
        <v/>
      </c>
      <c r="W670" s="6">
        <f>UPPER(TRIM(H670))</f>
        <v/>
      </c>
      <c r="X670" s="6">
        <f>UPPER(TRIM(I670))</f>
        <v/>
      </c>
      <c r="Y670" s="6">
        <f>IF(V670&lt;&gt;"",IFERROR(INDEX(federal_program_name_lookup,MATCH(V670,aln_lookup,0)),""),"")</f>
        <v/>
      </c>
    </row>
    <row r="671">
      <c r="A671" s="6">
        <f>IF(B671&lt;&gt;"", "AWARD-"&amp;TEXT(ROW()-1,"0000"), "")</f>
        <v/>
      </c>
      <c r="B671" s="7" t="n"/>
      <c r="C671" s="7" t="n"/>
      <c r="D671" s="7" t="n"/>
      <c r="E671" s="8" t="n"/>
      <c r="F671" s="9" t="n"/>
      <c r="G671" s="8" t="n"/>
      <c r="H671" s="8" t="n"/>
      <c r="I671" s="8" t="n"/>
      <c r="J671" s="10">
        <f>IF(A671="",0,SUMIFS(amount_expended,cfda_key,V671))</f>
        <v/>
      </c>
      <c r="K671" s="10">
        <f>IF(G671="OTHER CLUSTER NOT LISTED ABOVE",SUMIFS(amount_expended,uniform_other_cluster_name,X671), IF(AND(OR(G671="N/A",G671=""),H671=""),0,IF(G671="STATE CLUSTER",SUMIFS(amount_expended,uniform_state_cluster_name,W671),SUMIFS(amount_expended,cluster_name,G671))))</f>
        <v/>
      </c>
      <c r="L671" s="8" t="n"/>
      <c r="M671" s="7" t="n"/>
      <c r="N671" s="8" t="n"/>
      <c r="O671" s="7" t="n"/>
      <c r="P671" s="7" t="n"/>
      <c r="Q671" s="8" t="n"/>
      <c r="R671" s="9" t="n"/>
      <c r="S671" s="8" t="n"/>
      <c r="T671" s="8" t="n"/>
      <c r="U671" s="8" t="n"/>
      <c r="V671" s="11">
        <f>IF(OR(B671="",C671=""),"",CONCATENATE(B671,".",C671))</f>
        <v/>
      </c>
      <c r="W671" s="6">
        <f>UPPER(TRIM(H671))</f>
        <v/>
      </c>
      <c r="X671" s="6">
        <f>UPPER(TRIM(I671))</f>
        <v/>
      </c>
      <c r="Y671" s="6">
        <f>IF(V671&lt;&gt;"",IFERROR(INDEX(federal_program_name_lookup,MATCH(V671,aln_lookup,0)),""),"")</f>
        <v/>
      </c>
    </row>
    <row r="672">
      <c r="A672" s="6">
        <f>IF(B672&lt;&gt;"", "AWARD-"&amp;TEXT(ROW()-1,"0000"), "")</f>
        <v/>
      </c>
      <c r="B672" s="7" t="n"/>
      <c r="C672" s="7" t="n"/>
      <c r="D672" s="7" t="n"/>
      <c r="E672" s="8" t="n"/>
      <c r="F672" s="9" t="n"/>
      <c r="G672" s="8" t="n"/>
      <c r="H672" s="8" t="n"/>
      <c r="I672" s="8" t="n"/>
      <c r="J672" s="10">
        <f>IF(A672="",0,SUMIFS(amount_expended,cfda_key,V672))</f>
        <v/>
      </c>
      <c r="K672" s="10">
        <f>IF(G672="OTHER CLUSTER NOT LISTED ABOVE",SUMIFS(amount_expended,uniform_other_cluster_name,X672), IF(AND(OR(G672="N/A",G672=""),H672=""),0,IF(G672="STATE CLUSTER",SUMIFS(amount_expended,uniform_state_cluster_name,W672),SUMIFS(amount_expended,cluster_name,G672))))</f>
        <v/>
      </c>
      <c r="L672" s="8" t="n"/>
      <c r="M672" s="7" t="n"/>
      <c r="N672" s="8" t="n"/>
      <c r="O672" s="7" t="n"/>
      <c r="P672" s="7" t="n"/>
      <c r="Q672" s="8" t="n"/>
      <c r="R672" s="9" t="n"/>
      <c r="S672" s="8" t="n"/>
      <c r="T672" s="8" t="n"/>
      <c r="U672" s="8" t="n"/>
      <c r="V672" s="11">
        <f>IF(OR(B672="",C672=""),"",CONCATENATE(B672,".",C672))</f>
        <v/>
      </c>
      <c r="W672" s="6">
        <f>UPPER(TRIM(H672))</f>
        <v/>
      </c>
      <c r="X672" s="6">
        <f>UPPER(TRIM(I672))</f>
        <v/>
      </c>
      <c r="Y672" s="6">
        <f>IF(V672&lt;&gt;"",IFERROR(INDEX(federal_program_name_lookup,MATCH(V672,aln_lookup,0)),""),"")</f>
        <v/>
      </c>
    </row>
    <row r="673">
      <c r="A673" s="6">
        <f>IF(B673&lt;&gt;"", "AWARD-"&amp;TEXT(ROW()-1,"0000"), "")</f>
        <v/>
      </c>
      <c r="B673" s="7" t="n"/>
      <c r="C673" s="7" t="n"/>
      <c r="D673" s="7" t="n"/>
      <c r="E673" s="8" t="n"/>
      <c r="F673" s="9" t="n"/>
      <c r="G673" s="8" t="n"/>
      <c r="H673" s="8" t="n"/>
      <c r="I673" s="8" t="n"/>
      <c r="J673" s="10">
        <f>IF(A673="",0,SUMIFS(amount_expended,cfda_key,V673))</f>
        <v/>
      </c>
      <c r="K673" s="10">
        <f>IF(G673="OTHER CLUSTER NOT LISTED ABOVE",SUMIFS(amount_expended,uniform_other_cluster_name,X673), IF(AND(OR(G673="N/A",G673=""),H673=""),0,IF(G673="STATE CLUSTER",SUMIFS(amount_expended,uniform_state_cluster_name,W673),SUMIFS(amount_expended,cluster_name,G673))))</f>
        <v/>
      </c>
      <c r="L673" s="8" t="n"/>
      <c r="M673" s="7" t="n"/>
      <c r="N673" s="8" t="n"/>
      <c r="O673" s="7" t="n"/>
      <c r="P673" s="7" t="n"/>
      <c r="Q673" s="8" t="n"/>
      <c r="R673" s="9" t="n"/>
      <c r="S673" s="8" t="n"/>
      <c r="T673" s="8" t="n"/>
      <c r="U673" s="8" t="n"/>
      <c r="V673" s="11">
        <f>IF(OR(B673="",C673=""),"",CONCATENATE(B673,".",C673))</f>
        <v/>
      </c>
      <c r="W673" s="6">
        <f>UPPER(TRIM(H673))</f>
        <v/>
      </c>
      <c r="X673" s="6">
        <f>UPPER(TRIM(I673))</f>
        <v/>
      </c>
      <c r="Y673" s="6">
        <f>IF(V673&lt;&gt;"",IFERROR(INDEX(federal_program_name_lookup,MATCH(V673,aln_lookup,0)),""),"")</f>
        <v/>
      </c>
    </row>
    <row r="674">
      <c r="A674" s="6">
        <f>IF(B674&lt;&gt;"", "AWARD-"&amp;TEXT(ROW()-1,"0000"), "")</f>
        <v/>
      </c>
      <c r="B674" s="7" t="n"/>
      <c r="C674" s="7" t="n"/>
      <c r="D674" s="7" t="n"/>
      <c r="E674" s="8" t="n"/>
      <c r="F674" s="9" t="n"/>
      <c r="G674" s="8" t="n"/>
      <c r="H674" s="8" t="n"/>
      <c r="I674" s="8" t="n"/>
      <c r="J674" s="10">
        <f>IF(A674="",0,SUMIFS(amount_expended,cfda_key,V674))</f>
        <v/>
      </c>
      <c r="K674" s="10">
        <f>IF(G674="OTHER CLUSTER NOT LISTED ABOVE",SUMIFS(amount_expended,uniform_other_cluster_name,X674), IF(AND(OR(G674="N/A",G674=""),H674=""),0,IF(G674="STATE CLUSTER",SUMIFS(amount_expended,uniform_state_cluster_name,W674),SUMIFS(amount_expended,cluster_name,G674))))</f>
        <v/>
      </c>
      <c r="L674" s="8" t="n"/>
      <c r="M674" s="7" t="n"/>
      <c r="N674" s="8" t="n"/>
      <c r="O674" s="7" t="n"/>
      <c r="P674" s="7" t="n"/>
      <c r="Q674" s="8" t="n"/>
      <c r="R674" s="9" t="n"/>
      <c r="S674" s="8" t="n"/>
      <c r="T674" s="8" t="n"/>
      <c r="U674" s="8" t="n"/>
      <c r="V674" s="11">
        <f>IF(OR(B674="",C674=""),"",CONCATENATE(B674,".",C674))</f>
        <v/>
      </c>
      <c r="W674" s="6">
        <f>UPPER(TRIM(H674))</f>
        <v/>
      </c>
      <c r="X674" s="6">
        <f>UPPER(TRIM(I674))</f>
        <v/>
      </c>
      <c r="Y674" s="6">
        <f>IF(V674&lt;&gt;"",IFERROR(INDEX(federal_program_name_lookup,MATCH(V674,aln_lookup,0)),""),"")</f>
        <v/>
      </c>
    </row>
    <row r="675">
      <c r="A675" s="6">
        <f>IF(B675&lt;&gt;"", "AWARD-"&amp;TEXT(ROW()-1,"0000"), "")</f>
        <v/>
      </c>
      <c r="B675" s="7" t="n"/>
      <c r="C675" s="7" t="n"/>
      <c r="D675" s="7" t="n"/>
      <c r="E675" s="8" t="n"/>
      <c r="F675" s="9" t="n"/>
      <c r="G675" s="8" t="n"/>
      <c r="H675" s="8" t="n"/>
      <c r="I675" s="8" t="n"/>
      <c r="J675" s="10">
        <f>IF(A675="",0,SUMIFS(amount_expended,cfda_key,V675))</f>
        <v/>
      </c>
      <c r="K675" s="10">
        <f>IF(G675="OTHER CLUSTER NOT LISTED ABOVE",SUMIFS(amount_expended,uniform_other_cluster_name,X675), IF(AND(OR(G675="N/A",G675=""),H675=""),0,IF(G675="STATE CLUSTER",SUMIFS(amount_expended,uniform_state_cluster_name,W675),SUMIFS(amount_expended,cluster_name,G675))))</f>
        <v/>
      </c>
      <c r="L675" s="8" t="n"/>
      <c r="M675" s="7" t="n"/>
      <c r="N675" s="8" t="n"/>
      <c r="O675" s="7" t="n"/>
      <c r="P675" s="7" t="n"/>
      <c r="Q675" s="8" t="n"/>
      <c r="R675" s="9" t="n"/>
      <c r="S675" s="8" t="n"/>
      <c r="T675" s="8" t="n"/>
      <c r="U675" s="8" t="n"/>
      <c r="V675" s="11">
        <f>IF(OR(B675="",C675=""),"",CONCATENATE(B675,".",C675))</f>
        <v/>
      </c>
      <c r="W675" s="6">
        <f>UPPER(TRIM(H675))</f>
        <v/>
      </c>
      <c r="X675" s="6">
        <f>UPPER(TRIM(I675))</f>
        <v/>
      </c>
      <c r="Y675" s="6">
        <f>IF(V675&lt;&gt;"",IFERROR(INDEX(federal_program_name_lookup,MATCH(V675,aln_lookup,0)),""),"")</f>
        <v/>
      </c>
    </row>
    <row r="676">
      <c r="A676" s="6">
        <f>IF(B676&lt;&gt;"", "AWARD-"&amp;TEXT(ROW()-1,"0000"), "")</f>
        <v/>
      </c>
      <c r="B676" s="7" t="n"/>
      <c r="C676" s="7" t="n"/>
      <c r="D676" s="7" t="n"/>
      <c r="E676" s="8" t="n"/>
      <c r="F676" s="9" t="n"/>
      <c r="G676" s="8" t="n"/>
      <c r="H676" s="8" t="n"/>
      <c r="I676" s="8" t="n"/>
      <c r="J676" s="10">
        <f>IF(A676="",0,SUMIFS(amount_expended,cfda_key,V676))</f>
        <v/>
      </c>
      <c r="K676" s="10">
        <f>IF(G676="OTHER CLUSTER NOT LISTED ABOVE",SUMIFS(amount_expended,uniform_other_cluster_name,X676), IF(AND(OR(G676="N/A",G676=""),H676=""),0,IF(G676="STATE CLUSTER",SUMIFS(amount_expended,uniform_state_cluster_name,W676),SUMIFS(amount_expended,cluster_name,G676))))</f>
        <v/>
      </c>
      <c r="L676" s="8" t="n"/>
      <c r="M676" s="7" t="n"/>
      <c r="N676" s="8" t="n"/>
      <c r="O676" s="7" t="n"/>
      <c r="P676" s="7" t="n"/>
      <c r="Q676" s="8" t="n"/>
      <c r="R676" s="9" t="n"/>
      <c r="S676" s="8" t="n"/>
      <c r="T676" s="8" t="n"/>
      <c r="U676" s="8" t="n"/>
      <c r="V676" s="11">
        <f>IF(OR(B676="",C676=""),"",CONCATENATE(B676,".",C676))</f>
        <v/>
      </c>
      <c r="W676" s="6">
        <f>UPPER(TRIM(H676))</f>
        <v/>
      </c>
      <c r="X676" s="6">
        <f>UPPER(TRIM(I676))</f>
        <v/>
      </c>
      <c r="Y676" s="6">
        <f>IF(V676&lt;&gt;"",IFERROR(INDEX(federal_program_name_lookup,MATCH(V676,aln_lookup,0)),""),"")</f>
        <v/>
      </c>
    </row>
    <row r="677">
      <c r="A677" s="6">
        <f>IF(B677&lt;&gt;"", "AWARD-"&amp;TEXT(ROW()-1,"0000"), "")</f>
        <v/>
      </c>
      <c r="B677" s="7" t="n"/>
      <c r="C677" s="7" t="n"/>
      <c r="D677" s="7" t="n"/>
      <c r="E677" s="8" t="n"/>
      <c r="F677" s="9" t="n"/>
      <c r="G677" s="8" t="n"/>
      <c r="H677" s="8" t="n"/>
      <c r="I677" s="8" t="n"/>
      <c r="J677" s="10">
        <f>IF(A677="",0,SUMIFS(amount_expended,cfda_key,V677))</f>
        <v/>
      </c>
      <c r="K677" s="10">
        <f>IF(G677="OTHER CLUSTER NOT LISTED ABOVE",SUMIFS(amount_expended,uniform_other_cluster_name,X677), IF(AND(OR(G677="N/A",G677=""),H677=""),0,IF(G677="STATE CLUSTER",SUMIFS(amount_expended,uniform_state_cluster_name,W677),SUMIFS(amount_expended,cluster_name,G677))))</f>
        <v/>
      </c>
      <c r="L677" s="8" t="n"/>
      <c r="M677" s="7" t="n"/>
      <c r="N677" s="8" t="n"/>
      <c r="O677" s="7" t="n"/>
      <c r="P677" s="7" t="n"/>
      <c r="Q677" s="8" t="n"/>
      <c r="R677" s="9" t="n"/>
      <c r="S677" s="8" t="n"/>
      <c r="T677" s="8" t="n"/>
      <c r="U677" s="8" t="n"/>
      <c r="V677" s="11">
        <f>IF(OR(B677="",C677=""),"",CONCATENATE(B677,".",C677))</f>
        <v/>
      </c>
      <c r="W677" s="6">
        <f>UPPER(TRIM(H677))</f>
        <v/>
      </c>
      <c r="X677" s="6">
        <f>UPPER(TRIM(I677))</f>
        <v/>
      </c>
      <c r="Y677" s="6">
        <f>IF(V677&lt;&gt;"",IFERROR(INDEX(federal_program_name_lookup,MATCH(V677,aln_lookup,0)),""),"")</f>
        <v/>
      </c>
    </row>
    <row r="678">
      <c r="A678" s="6">
        <f>IF(B678&lt;&gt;"", "AWARD-"&amp;TEXT(ROW()-1,"0000"), "")</f>
        <v/>
      </c>
      <c r="B678" s="7" t="n"/>
      <c r="C678" s="7" t="n"/>
      <c r="D678" s="7" t="n"/>
      <c r="E678" s="8" t="n"/>
      <c r="F678" s="9" t="n"/>
      <c r="G678" s="8" t="n"/>
      <c r="H678" s="8" t="n"/>
      <c r="I678" s="8" t="n"/>
      <c r="J678" s="10">
        <f>IF(A678="",0,SUMIFS(amount_expended,cfda_key,V678))</f>
        <v/>
      </c>
      <c r="K678" s="10">
        <f>IF(G678="OTHER CLUSTER NOT LISTED ABOVE",SUMIFS(amount_expended,uniform_other_cluster_name,X678), IF(AND(OR(G678="N/A",G678=""),H678=""),0,IF(G678="STATE CLUSTER",SUMIFS(amount_expended,uniform_state_cluster_name,W678),SUMIFS(amount_expended,cluster_name,G678))))</f>
        <v/>
      </c>
      <c r="L678" s="8" t="n"/>
      <c r="M678" s="7" t="n"/>
      <c r="N678" s="8" t="n"/>
      <c r="O678" s="7" t="n"/>
      <c r="P678" s="7" t="n"/>
      <c r="Q678" s="8" t="n"/>
      <c r="R678" s="9" t="n"/>
      <c r="S678" s="8" t="n"/>
      <c r="T678" s="8" t="n"/>
      <c r="U678" s="8" t="n"/>
      <c r="V678" s="11">
        <f>IF(OR(B678="",C678=""),"",CONCATENATE(B678,".",C678))</f>
        <v/>
      </c>
      <c r="W678" s="6">
        <f>UPPER(TRIM(H678))</f>
        <v/>
      </c>
      <c r="X678" s="6">
        <f>UPPER(TRIM(I678))</f>
        <v/>
      </c>
      <c r="Y678" s="6">
        <f>IF(V678&lt;&gt;"",IFERROR(INDEX(federal_program_name_lookup,MATCH(V678,aln_lookup,0)),""),"")</f>
        <v/>
      </c>
    </row>
    <row r="679">
      <c r="A679" s="6">
        <f>IF(B679&lt;&gt;"", "AWARD-"&amp;TEXT(ROW()-1,"0000"), "")</f>
        <v/>
      </c>
      <c r="B679" s="7" t="n"/>
      <c r="C679" s="7" t="n"/>
      <c r="D679" s="7" t="n"/>
      <c r="E679" s="8" t="n"/>
      <c r="F679" s="9" t="n"/>
      <c r="G679" s="8" t="n"/>
      <c r="H679" s="8" t="n"/>
      <c r="I679" s="8" t="n"/>
      <c r="J679" s="10">
        <f>IF(A679="",0,SUMIFS(amount_expended,cfda_key,V679))</f>
        <v/>
      </c>
      <c r="K679" s="10">
        <f>IF(G679="OTHER CLUSTER NOT LISTED ABOVE",SUMIFS(amount_expended,uniform_other_cluster_name,X679), IF(AND(OR(G679="N/A",G679=""),H679=""),0,IF(G679="STATE CLUSTER",SUMIFS(amount_expended,uniform_state_cluster_name,W679),SUMIFS(amount_expended,cluster_name,G679))))</f>
        <v/>
      </c>
      <c r="L679" s="8" t="n"/>
      <c r="M679" s="7" t="n"/>
      <c r="N679" s="8" t="n"/>
      <c r="O679" s="7" t="n"/>
      <c r="P679" s="7" t="n"/>
      <c r="Q679" s="8" t="n"/>
      <c r="R679" s="9" t="n"/>
      <c r="S679" s="8" t="n"/>
      <c r="T679" s="8" t="n"/>
      <c r="U679" s="8" t="n"/>
      <c r="V679" s="11">
        <f>IF(OR(B679="",C679=""),"",CONCATENATE(B679,".",C679))</f>
        <v/>
      </c>
      <c r="W679" s="6">
        <f>UPPER(TRIM(H679))</f>
        <v/>
      </c>
      <c r="X679" s="6">
        <f>UPPER(TRIM(I679))</f>
        <v/>
      </c>
      <c r="Y679" s="6">
        <f>IF(V679&lt;&gt;"",IFERROR(INDEX(federal_program_name_lookup,MATCH(V679,aln_lookup,0)),""),"")</f>
        <v/>
      </c>
    </row>
    <row r="680">
      <c r="A680" s="6">
        <f>IF(B680&lt;&gt;"", "AWARD-"&amp;TEXT(ROW()-1,"0000"), "")</f>
        <v/>
      </c>
      <c r="B680" s="7" t="n"/>
      <c r="C680" s="7" t="n"/>
      <c r="D680" s="7" t="n"/>
      <c r="E680" s="8" t="n"/>
      <c r="F680" s="9" t="n"/>
      <c r="G680" s="8" t="n"/>
      <c r="H680" s="8" t="n"/>
      <c r="I680" s="8" t="n"/>
      <c r="J680" s="10">
        <f>IF(A680="",0,SUMIFS(amount_expended,cfda_key,V680))</f>
        <v/>
      </c>
      <c r="K680" s="10">
        <f>IF(G680="OTHER CLUSTER NOT LISTED ABOVE",SUMIFS(amount_expended,uniform_other_cluster_name,X680), IF(AND(OR(G680="N/A",G680=""),H680=""),0,IF(G680="STATE CLUSTER",SUMIFS(amount_expended,uniform_state_cluster_name,W680),SUMIFS(amount_expended,cluster_name,G680))))</f>
        <v/>
      </c>
      <c r="L680" s="8" t="n"/>
      <c r="M680" s="7" t="n"/>
      <c r="N680" s="8" t="n"/>
      <c r="O680" s="7" t="n"/>
      <c r="P680" s="7" t="n"/>
      <c r="Q680" s="8" t="n"/>
      <c r="R680" s="9" t="n"/>
      <c r="S680" s="8" t="n"/>
      <c r="T680" s="8" t="n"/>
      <c r="U680" s="8" t="n"/>
      <c r="V680" s="11">
        <f>IF(OR(B680="",C680=""),"",CONCATENATE(B680,".",C680))</f>
        <v/>
      </c>
      <c r="W680" s="6">
        <f>UPPER(TRIM(H680))</f>
        <v/>
      </c>
      <c r="X680" s="6">
        <f>UPPER(TRIM(I680))</f>
        <v/>
      </c>
      <c r="Y680" s="6">
        <f>IF(V680&lt;&gt;"",IFERROR(INDEX(federal_program_name_lookup,MATCH(V680,aln_lookup,0)),""),"")</f>
        <v/>
      </c>
    </row>
    <row r="681">
      <c r="A681" s="6">
        <f>IF(B681&lt;&gt;"", "AWARD-"&amp;TEXT(ROW()-1,"0000"), "")</f>
        <v/>
      </c>
      <c r="B681" s="7" t="n"/>
      <c r="C681" s="7" t="n"/>
      <c r="D681" s="7" t="n"/>
      <c r="E681" s="8" t="n"/>
      <c r="F681" s="9" t="n"/>
      <c r="G681" s="8" t="n"/>
      <c r="H681" s="8" t="n"/>
      <c r="I681" s="8" t="n"/>
      <c r="J681" s="10">
        <f>IF(A681="",0,SUMIFS(amount_expended,cfda_key,V681))</f>
        <v/>
      </c>
      <c r="K681" s="10">
        <f>IF(G681="OTHER CLUSTER NOT LISTED ABOVE",SUMIFS(amount_expended,uniform_other_cluster_name,X681), IF(AND(OR(G681="N/A",G681=""),H681=""),0,IF(G681="STATE CLUSTER",SUMIFS(amount_expended,uniform_state_cluster_name,W681),SUMIFS(amount_expended,cluster_name,G681))))</f>
        <v/>
      </c>
      <c r="L681" s="8" t="n"/>
      <c r="M681" s="7" t="n"/>
      <c r="N681" s="8" t="n"/>
      <c r="O681" s="7" t="n"/>
      <c r="P681" s="7" t="n"/>
      <c r="Q681" s="8" t="n"/>
      <c r="R681" s="9" t="n"/>
      <c r="S681" s="8" t="n"/>
      <c r="T681" s="8" t="n"/>
      <c r="U681" s="8" t="n"/>
      <c r="V681" s="11">
        <f>IF(OR(B681="",C681=""),"",CONCATENATE(B681,".",C681))</f>
        <v/>
      </c>
      <c r="W681" s="6">
        <f>UPPER(TRIM(H681))</f>
        <v/>
      </c>
      <c r="X681" s="6">
        <f>UPPER(TRIM(I681))</f>
        <v/>
      </c>
      <c r="Y681" s="6">
        <f>IF(V681&lt;&gt;"",IFERROR(INDEX(federal_program_name_lookup,MATCH(V681,aln_lookup,0)),""),"")</f>
        <v/>
      </c>
    </row>
    <row r="682">
      <c r="A682" s="6">
        <f>IF(B682&lt;&gt;"", "AWARD-"&amp;TEXT(ROW()-1,"0000"), "")</f>
        <v/>
      </c>
      <c r="B682" s="7" t="n"/>
      <c r="C682" s="7" t="n"/>
      <c r="D682" s="7" t="n"/>
      <c r="E682" s="8" t="n"/>
      <c r="F682" s="9" t="n"/>
      <c r="G682" s="8" t="n"/>
      <c r="H682" s="8" t="n"/>
      <c r="I682" s="8" t="n"/>
      <c r="J682" s="10">
        <f>IF(A682="",0,SUMIFS(amount_expended,cfda_key,V682))</f>
        <v/>
      </c>
      <c r="K682" s="10">
        <f>IF(G682="OTHER CLUSTER NOT LISTED ABOVE",SUMIFS(amount_expended,uniform_other_cluster_name,X682), IF(AND(OR(G682="N/A",G682=""),H682=""),0,IF(G682="STATE CLUSTER",SUMIFS(amount_expended,uniform_state_cluster_name,W682),SUMIFS(amount_expended,cluster_name,G682))))</f>
        <v/>
      </c>
      <c r="L682" s="8" t="n"/>
      <c r="M682" s="7" t="n"/>
      <c r="N682" s="8" t="n"/>
      <c r="O682" s="7" t="n"/>
      <c r="P682" s="7" t="n"/>
      <c r="Q682" s="8" t="n"/>
      <c r="R682" s="9" t="n"/>
      <c r="S682" s="8" t="n"/>
      <c r="T682" s="8" t="n"/>
      <c r="U682" s="8" t="n"/>
      <c r="V682" s="11">
        <f>IF(OR(B682="",C682=""),"",CONCATENATE(B682,".",C682))</f>
        <v/>
      </c>
      <c r="W682" s="6">
        <f>UPPER(TRIM(H682))</f>
        <v/>
      </c>
      <c r="X682" s="6">
        <f>UPPER(TRIM(I682))</f>
        <v/>
      </c>
      <c r="Y682" s="6">
        <f>IF(V682&lt;&gt;"",IFERROR(INDEX(federal_program_name_lookup,MATCH(V682,aln_lookup,0)),""),"")</f>
        <v/>
      </c>
    </row>
    <row r="683">
      <c r="A683" s="6">
        <f>IF(B683&lt;&gt;"", "AWARD-"&amp;TEXT(ROW()-1,"0000"), "")</f>
        <v/>
      </c>
      <c r="B683" s="7" t="n"/>
      <c r="C683" s="7" t="n"/>
      <c r="D683" s="7" t="n"/>
      <c r="E683" s="8" t="n"/>
      <c r="F683" s="9" t="n"/>
      <c r="G683" s="8" t="n"/>
      <c r="H683" s="8" t="n"/>
      <c r="I683" s="8" t="n"/>
      <c r="J683" s="10">
        <f>IF(A683="",0,SUMIFS(amount_expended,cfda_key,V683))</f>
        <v/>
      </c>
      <c r="K683" s="10">
        <f>IF(G683="OTHER CLUSTER NOT LISTED ABOVE",SUMIFS(amount_expended,uniform_other_cluster_name,X683), IF(AND(OR(G683="N/A",G683=""),H683=""),0,IF(G683="STATE CLUSTER",SUMIFS(amount_expended,uniform_state_cluster_name,W683),SUMIFS(amount_expended,cluster_name,G683))))</f>
        <v/>
      </c>
      <c r="L683" s="8" t="n"/>
      <c r="M683" s="7" t="n"/>
      <c r="N683" s="8" t="n"/>
      <c r="O683" s="7" t="n"/>
      <c r="P683" s="7" t="n"/>
      <c r="Q683" s="8" t="n"/>
      <c r="R683" s="9" t="n"/>
      <c r="S683" s="8" t="n"/>
      <c r="T683" s="8" t="n"/>
      <c r="U683" s="8" t="n"/>
      <c r="V683" s="11">
        <f>IF(OR(B683="",C683=""),"",CONCATENATE(B683,".",C683))</f>
        <v/>
      </c>
      <c r="W683" s="6">
        <f>UPPER(TRIM(H683))</f>
        <v/>
      </c>
      <c r="X683" s="6">
        <f>UPPER(TRIM(I683))</f>
        <v/>
      </c>
      <c r="Y683" s="6">
        <f>IF(V683&lt;&gt;"",IFERROR(INDEX(federal_program_name_lookup,MATCH(V683,aln_lookup,0)),""),"")</f>
        <v/>
      </c>
    </row>
    <row r="684">
      <c r="A684" s="6">
        <f>IF(B684&lt;&gt;"", "AWARD-"&amp;TEXT(ROW()-1,"0000"), "")</f>
        <v/>
      </c>
      <c r="B684" s="7" t="n"/>
      <c r="C684" s="7" t="n"/>
      <c r="D684" s="7" t="n"/>
      <c r="E684" s="8" t="n"/>
      <c r="F684" s="9" t="n"/>
      <c r="G684" s="8" t="n"/>
      <c r="H684" s="8" t="n"/>
      <c r="I684" s="8" t="n"/>
      <c r="J684" s="10">
        <f>IF(A684="",0,SUMIFS(amount_expended,cfda_key,V684))</f>
        <v/>
      </c>
      <c r="K684" s="10">
        <f>IF(G684="OTHER CLUSTER NOT LISTED ABOVE",SUMIFS(amount_expended,uniform_other_cluster_name,X684), IF(AND(OR(G684="N/A",G684=""),H684=""),0,IF(G684="STATE CLUSTER",SUMIFS(amount_expended,uniform_state_cluster_name,W684),SUMIFS(amount_expended,cluster_name,G684))))</f>
        <v/>
      </c>
      <c r="L684" s="8" t="n"/>
      <c r="M684" s="7" t="n"/>
      <c r="N684" s="8" t="n"/>
      <c r="O684" s="7" t="n"/>
      <c r="P684" s="7" t="n"/>
      <c r="Q684" s="8" t="n"/>
      <c r="R684" s="9" t="n"/>
      <c r="S684" s="8" t="n"/>
      <c r="T684" s="8" t="n"/>
      <c r="U684" s="8" t="n"/>
      <c r="V684" s="11">
        <f>IF(OR(B684="",C684=""),"",CONCATENATE(B684,".",C684))</f>
        <v/>
      </c>
      <c r="W684" s="6">
        <f>UPPER(TRIM(H684))</f>
        <v/>
      </c>
      <c r="X684" s="6">
        <f>UPPER(TRIM(I684))</f>
        <v/>
      </c>
      <c r="Y684" s="6">
        <f>IF(V684&lt;&gt;"",IFERROR(INDEX(federal_program_name_lookup,MATCH(V684,aln_lookup,0)),""),"")</f>
        <v/>
      </c>
    </row>
    <row r="685">
      <c r="A685" s="6">
        <f>IF(B685&lt;&gt;"", "AWARD-"&amp;TEXT(ROW()-1,"0000"), "")</f>
        <v/>
      </c>
      <c r="B685" s="7" t="n"/>
      <c r="C685" s="7" t="n"/>
      <c r="D685" s="7" t="n"/>
      <c r="E685" s="8" t="n"/>
      <c r="F685" s="9" t="n"/>
      <c r="G685" s="8" t="n"/>
      <c r="H685" s="8" t="n"/>
      <c r="I685" s="8" t="n"/>
      <c r="J685" s="10">
        <f>IF(A685="",0,SUMIFS(amount_expended,cfda_key,V685))</f>
        <v/>
      </c>
      <c r="K685" s="10">
        <f>IF(G685="OTHER CLUSTER NOT LISTED ABOVE",SUMIFS(amount_expended,uniform_other_cluster_name,X685), IF(AND(OR(G685="N/A",G685=""),H685=""),0,IF(G685="STATE CLUSTER",SUMIFS(amount_expended,uniform_state_cluster_name,W685),SUMIFS(amount_expended,cluster_name,G685))))</f>
        <v/>
      </c>
      <c r="L685" s="8" t="n"/>
      <c r="M685" s="7" t="n"/>
      <c r="N685" s="8" t="n"/>
      <c r="O685" s="7" t="n"/>
      <c r="P685" s="7" t="n"/>
      <c r="Q685" s="8" t="n"/>
      <c r="R685" s="9" t="n"/>
      <c r="S685" s="8" t="n"/>
      <c r="T685" s="8" t="n"/>
      <c r="U685" s="8" t="n"/>
      <c r="V685" s="11">
        <f>IF(OR(B685="",C685=""),"",CONCATENATE(B685,".",C685))</f>
        <v/>
      </c>
      <c r="W685" s="6">
        <f>UPPER(TRIM(H685))</f>
        <v/>
      </c>
      <c r="X685" s="6">
        <f>UPPER(TRIM(I685))</f>
        <v/>
      </c>
      <c r="Y685" s="6">
        <f>IF(V685&lt;&gt;"",IFERROR(INDEX(federal_program_name_lookup,MATCH(V685,aln_lookup,0)),""),"")</f>
        <v/>
      </c>
    </row>
    <row r="686">
      <c r="A686" s="6">
        <f>IF(B686&lt;&gt;"", "AWARD-"&amp;TEXT(ROW()-1,"0000"), "")</f>
        <v/>
      </c>
      <c r="B686" s="7" t="n"/>
      <c r="C686" s="7" t="n"/>
      <c r="D686" s="7" t="n"/>
      <c r="E686" s="8" t="n"/>
      <c r="F686" s="9" t="n"/>
      <c r="G686" s="8" t="n"/>
      <c r="H686" s="8" t="n"/>
      <c r="I686" s="8" t="n"/>
      <c r="J686" s="10">
        <f>IF(A686="",0,SUMIFS(amount_expended,cfda_key,V686))</f>
        <v/>
      </c>
      <c r="K686" s="10">
        <f>IF(G686="OTHER CLUSTER NOT LISTED ABOVE",SUMIFS(amount_expended,uniform_other_cluster_name,X686), IF(AND(OR(G686="N/A",G686=""),H686=""),0,IF(G686="STATE CLUSTER",SUMIFS(amount_expended,uniform_state_cluster_name,W686),SUMIFS(amount_expended,cluster_name,G686))))</f>
        <v/>
      </c>
      <c r="L686" s="8" t="n"/>
      <c r="M686" s="7" t="n"/>
      <c r="N686" s="8" t="n"/>
      <c r="O686" s="7" t="n"/>
      <c r="P686" s="7" t="n"/>
      <c r="Q686" s="8" t="n"/>
      <c r="R686" s="9" t="n"/>
      <c r="S686" s="8" t="n"/>
      <c r="T686" s="8" t="n"/>
      <c r="U686" s="8" t="n"/>
      <c r="V686" s="11">
        <f>IF(OR(B686="",C686=""),"",CONCATENATE(B686,".",C686))</f>
        <v/>
      </c>
      <c r="W686" s="6">
        <f>UPPER(TRIM(H686))</f>
        <v/>
      </c>
      <c r="X686" s="6">
        <f>UPPER(TRIM(I686))</f>
        <v/>
      </c>
      <c r="Y686" s="6">
        <f>IF(V686&lt;&gt;"",IFERROR(INDEX(federal_program_name_lookup,MATCH(V686,aln_lookup,0)),""),"")</f>
        <v/>
      </c>
    </row>
    <row r="687">
      <c r="A687" s="6">
        <f>IF(B687&lt;&gt;"", "AWARD-"&amp;TEXT(ROW()-1,"0000"), "")</f>
        <v/>
      </c>
      <c r="B687" s="7" t="n"/>
      <c r="C687" s="7" t="n"/>
      <c r="D687" s="7" t="n"/>
      <c r="E687" s="8" t="n"/>
      <c r="F687" s="9" t="n"/>
      <c r="G687" s="8" t="n"/>
      <c r="H687" s="8" t="n"/>
      <c r="I687" s="8" t="n"/>
      <c r="J687" s="10">
        <f>IF(A687="",0,SUMIFS(amount_expended,cfda_key,V687))</f>
        <v/>
      </c>
      <c r="K687" s="10">
        <f>IF(G687="OTHER CLUSTER NOT LISTED ABOVE",SUMIFS(amount_expended,uniform_other_cluster_name,X687), IF(AND(OR(G687="N/A",G687=""),H687=""),0,IF(G687="STATE CLUSTER",SUMIFS(amount_expended,uniform_state_cluster_name,W687),SUMIFS(amount_expended,cluster_name,G687))))</f>
        <v/>
      </c>
      <c r="L687" s="8" t="n"/>
      <c r="M687" s="7" t="n"/>
      <c r="N687" s="8" t="n"/>
      <c r="O687" s="7" t="n"/>
      <c r="P687" s="7" t="n"/>
      <c r="Q687" s="8" t="n"/>
      <c r="R687" s="9" t="n"/>
      <c r="S687" s="8" t="n"/>
      <c r="T687" s="8" t="n"/>
      <c r="U687" s="8" t="n"/>
      <c r="V687" s="11">
        <f>IF(OR(B687="",C687=""),"",CONCATENATE(B687,".",C687))</f>
        <v/>
      </c>
      <c r="W687" s="6">
        <f>UPPER(TRIM(H687))</f>
        <v/>
      </c>
      <c r="X687" s="6">
        <f>UPPER(TRIM(I687))</f>
        <v/>
      </c>
      <c r="Y687" s="6">
        <f>IF(V687&lt;&gt;"",IFERROR(INDEX(federal_program_name_lookup,MATCH(V687,aln_lookup,0)),""),"")</f>
        <v/>
      </c>
    </row>
    <row r="688">
      <c r="A688" s="6">
        <f>IF(B688&lt;&gt;"", "AWARD-"&amp;TEXT(ROW()-1,"0000"), "")</f>
        <v/>
      </c>
      <c r="B688" s="7" t="n"/>
      <c r="C688" s="7" t="n"/>
      <c r="D688" s="7" t="n"/>
      <c r="E688" s="8" t="n"/>
      <c r="F688" s="9" t="n"/>
      <c r="G688" s="8" t="n"/>
      <c r="H688" s="8" t="n"/>
      <c r="I688" s="8" t="n"/>
      <c r="J688" s="10">
        <f>IF(A688="",0,SUMIFS(amount_expended,cfda_key,V688))</f>
        <v/>
      </c>
      <c r="K688" s="10">
        <f>IF(G688="OTHER CLUSTER NOT LISTED ABOVE",SUMIFS(amount_expended,uniform_other_cluster_name,X688), IF(AND(OR(G688="N/A",G688=""),H688=""),0,IF(G688="STATE CLUSTER",SUMIFS(amount_expended,uniform_state_cluster_name,W688),SUMIFS(amount_expended,cluster_name,G688))))</f>
        <v/>
      </c>
      <c r="L688" s="8" t="n"/>
      <c r="M688" s="7" t="n"/>
      <c r="N688" s="8" t="n"/>
      <c r="O688" s="7" t="n"/>
      <c r="P688" s="7" t="n"/>
      <c r="Q688" s="8" t="n"/>
      <c r="R688" s="9" t="n"/>
      <c r="S688" s="8" t="n"/>
      <c r="T688" s="8" t="n"/>
      <c r="U688" s="8" t="n"/>
      <c r="V688" s="11">
        <f>IF(OR(B688="",C688=""),"",CONCATENATE(B688,".",C688))</f>
        <v/>
      </c>
      <c r="W688" s="6">
        <f>UPPER(TRIM(H688))</f>
        <v/>
      </c>
      <c r="X688" s="6">
        <f>UPPER(TRIM(I688))</f>
        <v/>
      </c>
      <c r="Y688" s="6">
        <f>IF(V688&lt;&gt;"",IFERROR(INDEX(federal_program_name_lookup,MATCH(V688,aln_lookup,0)),""),"")</f>
        <v/>
      </c>
    </row>
    <row r="689">
      <c r="A689" s="6">
        <f>IF(B689&lt;&gt;"", "AWARD-"&amp;TEXT(ROW()-1,"0000"), "")</f>
        <v/>
      </c>
      <c r="B689" s="7" t="n"/>
      <c r="C689" s="7" t="n"/>
      <c r="D689" s="7" t="n"/>
      <c r="E689" s="8" t="n"/>
      <c r="F689" s="9" t="n"/>
      <c r="G689" s="8" t="n"/>
      <c r="H689" s="8" t="n"/>
      <c r="I689" s="8" t="n"/>
      <c r="J689" s="10">
        <f>IF(A689="",0,SUMIFS(amount_expended,cfda_key,V689))</f>
        <v/>
      </c>
      <c r="K689" s="10">
        <f>IF(G689="OTHER CLUSTER NOT LISTED ABOVE",SUMIFS(amount_expended,uniform_other_cluster_name,X689), IF(AND(OR(G689="N/A",G689=""),H689=""),0,IF(G689="STATE CLUSTER",SUMIFS(amount_expended,uniform_state_cluster_name,W689),SUMIFS(amount_expended,cluster_name,G689))))</f>
        <v/>
      </c>
      <c r="L689" s="8" t="n"/>
      <c r="M689" s="7" t="n"/>
      <c r="N689" s="8" t="n"/>
      <c r="O689" s="7" t="n"/>
      <c r="P689" s="7" t="n"/>
      <c r="Q689" s="8" t="n"/>
      <c r="R689" s="9" t="n"/>
      <c r="S689" s="8" t="n"/>
      <c r="T689" s="8" t="n"/>
      <c r="U689" s="8" t="n"/>
      <c r="V689" s="11">
        <f>IF(OR(B689="",C689=""),"",CONCATENATE(B689,".",C689))</f>
        <v/>
      </c>
      <c r="W689" s="6">
        <f>UPPER(TRIM(H689))</f>
        <v/>
      </c>
      <c r="X689" s="6">
        <f>UPPER(TRIM(I689))</f>
        <v/>
      </c>
      <c r="Y689" s="6">
        <f>IF(V689&lt;&gt;"",IFERROR(INDEX(federal_program_name_lookup,MATCH(V689,aln_lookup,0)),""),"")</f>
        <v/>
      </c>
    </row>
    <row r="690">
      <c r="A690" s="6">
        <f>IF(B690&lt;&gt;"", "AWARD-"&amp;TEXT(ROW()-1,"0000"), "")</f>
        <v/>
      </c>
      <c r="B690" s="7" t="n"/>
      <c r="C690" s="7" t="n"/>
      <c r="D690" s="7" t="n"/>
      <c r="E690" s="8" t="n"/>
      <c r="F690" s="9" t="n"/>
      <c r="G690" s="8" t="n"/>
      <c r="H690" s="8" t="n"/>
      <c r="I690" s="8" t="n"/>
      <c r="J690" s="10">
        <f>IF(A690="",0,SUMIFS(amount_expended,cfda_key,V690))</f>
        <v/>
      </c>
      <c r="K690" s="10">
        <f>IF(G690="OTHER CLUSTER NOT LISTED ABOVE",SUMIFS(amount_expended,uniform_other_cluster_name,X690), IF(AND(OR(G690="N/A",G690=""),H690=""),0,IF(G690="STATE CLUSTER",SUMIFS(amount_expended,uniform_state_cluster_name,W690),SUMIFS(amount_expended,cluster_name,G690))))</f>
        <v/>
      </c>
      <c r="L690" s="8" t="n"/>
      <c r="M690" s="7" t="n"/>
      <c r="N690" s="8" t="n"/>
      <c r="O690" s="7" t="n"/>
      <c r="P690" s="7" t="n"/>
      <c r="Q690" s="8" t="n"/>
      <c r="R690" s="9" t="n"/>
      <c r="S690" s="8" t="n"/>
      <c r="T690" s="8" t="n"/>
      <c r="U690" s="8" t="n"/>
      <c r="V690" s="11">
        <f>IF(OR(B690="",C690=""),"",CONCATENATE(B690,".",C690))</f>
        <v/>
      </c>
      <c r="W690" s="6">
        <f>UPPER(TRIM(H690))</f>
        <v/>
      </c>
      <c r="X690" s="6">
        <f>UPPER(TRIM(I690))</f>
        <v/>
      </c>
      <c r="Y690" s="6">
        <f>IF(V690&lt;&gt;"",IFERROR(INDEX(federal_program_name_lookup,MATCH(V690,aln_lookup,0)),""),"")</f>
        <v/>
      </c>
    </row>
    <row r="691">
      <c r="A691" s="6">
        <f>IF(B691&lt;&gt;"", "AWARD-"&amp;TEXT(ROW()-1,"0000"), "")</f>
        <v/>
      </c>
      <c r="B691" s="7" t="n"/>
      <c r="C691" s="7" t="n"/>
      <c r="D691" s="7" t="n"/>
      <c r="E691" s="8" t="n"/>
      <c r="F691" s="9" t="n"/>
      <c r="G691" s="8" t="n"/>
      <c r="H691" s="8" t="n"/>
      <c r="I691" s="8" t="n"/>
      <c r="J691" s="10">
        <f>IF(A691="",0,SUMIFS(amount_expended,cfda_key,V691))</f>
        <v/>
      </c>
      <c r="K691" s="10">
        <f>IF(G691="OTHER CLUSTER NOT LISTED ABOVE",SUMIFS(amount_expended,uniform_other_cluster_name,X691), IF(AND(OR(G691="N/A",G691=""),H691=""),0,IF(G691="STATE CLUSTER",SUMIFS(amount_expended,uniform_state_cluster_name,W691),SUMIFS(amount_expended,cluster_name,G691))))</f>
        <v/>
      </c>
      <c r="L691" s="8" t="n"/>
      <c r="M691" s="7" t="n"/>
      <c r="N691" s="8" t="n"/>
      <c r="O691" s="7" t="n"/>
      <c r="P691" s="7" t="n"/>
      <c r="Q691" s="8" t="n"/>
      <c r="R691" s="9" t="n"/>
      <c r="S691" s="8" t="n"/>
      <c r="T691" s="8" t="n"/>
      <c r="U691" s="8" t="n"/>
      <c r="V691" s="11">
        <f>IF(OR(B691="",C691=""),"",CONCATENATE(B691,".",C691))</f>
        <v/>
      </c>
      <c r="W691" s="6">
        <f>UPPER(TRIM(H691))</f>
        <v/>
      </c>
      <c r="X691" s="6">
        <f>UPPER(TRIM(I691))</f>
        <v/>
      </c>
      <c r="Y691" s="6">
        <f>IF(V691&lt;&gt;"",IFERROR(INDEX(federal_program_name_lookup,MATCH(V691,aln_lookup,0)),""),"")</f>
        <v/>
      </c>
    </row>
    <row r="692">
      <c r="A692" s="6">
        <f>IF(B692&lt;&gt;"", "AWARD-"&amp;TEXT(ROW()-1,"0000"), "")</f>
        <v/>
      </c>
      <c r="B692" s="7" t="n"/>
      <c r="C692" s="7" t="n"/>
      <c r="D692" s="7" t="n"/>
      <c r="E692" s="8" t="n"/>
      <c r="F692" s="9" t="n"/>
      <c r="G692" s="8" t="n"/>
      <c r="H692" s="8" t="n"/>
      <c r="I692" s="8" t="n"/>
      <c r="J692" s="10">
        <f>IF(A692="",0,SUMIFS(amount_expended,cfda_key,V692))</f>
        <v/>
      </c>
      <c r="K692" s="10">
        <f>IF(G692="OTHER CLUSTER NOT LISTED ABOVE",SUMIFS(amount_expended,uniform_other_cluster_name,X692), IF(AND(OR(G692="N/A",G692=""),H692=""),0,IF(G692="STATE CLUSTER",SUMIFS(amount_expended,uniform_state_cluster_name,W692),SUMIFS(amount_expended,cluster_name,G692))))</f>
        <v/>
      </c>
      <c r="L692" s="8" t="n"/>
      <c r="M692" s="7" t="n"/>
      <c r="N692" s="8" t="n"/>
      <c r="O692" s="7" t="n"/>
      <c r="P692" s="7" t="n"/>
      <c r="Q692" s="8" t="n"/>
      <c r="R692" s="9" t="n"/>
      <c r="S692" s="8" t="n"/>
      <c r="T692" s="8" t="n"/>
      <c r="U692" s="8" t="n"/>
      <c r="V692" s="11">
        <f>IF(OR(B692="",C692=""),"",CONCATENATE(B692,".",C692))</f>
        <v/>
      </c>
      <c r="W692" s="6">
        <f>UPPER(TRIM(H692))</f>
        <v/>
      </c>
      <c r="X692" s="6">
        <f>UPPER(TRIM(I692))</f>
        <v/>
      </c>
      <c r="Y692" s="6">
        <f>IF(V692&lt;&gt;"",IFERROR(INDEX(federal_program_name_lookup,MATCH(V692,aln_lookup,0)),""),"")</f>
        <v/>
      </c>
    </row>
    <row r="693">
      <c r="A693" s="6">
        <f>IF(B693&lt;&gt;"", "AWARD-"&amp;TEXT(ROW()-1,"0000"), "")</f>
        <v/>
      </c>
      <c r="B693" s="7" t="n"/>
      <c r="C693" s="7" t="n"/>
      <c r="D693" s="7" t="n"/>
      <c r="E693" s="8" t="n"/>
      <c r="F693" s="9" t="n"/>
      <c r="G693" s="8" t="n"/>
      <c r="H693" s="8" t="n"/>
      <c r="I693" s="8" t="n"/>
      <c r="J693" s="10">
        <f>IF(A693="",0,SUMIFS(amount_expended,cfda_key,V693))</f>
        <v/>
      </c>
      <c r="K693" s="10">
        <f>IF(G693="OTHER CLUSTER NOT LISTED ABOVE",SUMIFS(amount_expended,uniform_other_cluster_name,X693), IF(AND(OR(G693="N/A",G693=""),H693=""),0,IF(G693="STATE CLUSTER",SUMIFS(amount_expended,uniform_state_cluster_name,W693),SUMIFS(amount_expended,cluster_name,G693))))</f>
        <v/>
      </c>
      <c r="L693" s="8" t="n"/>
      <c r="M693" s="7" t="n"/>
      <c r="N693" s="8" t="n"/>
      <c r="O693" s="7" t="n"/>
      <c r="P693" s="7" t="n"/>
      <c r="Q693" s="8" t="n"/>
      <c r="R693" s="9" t="n"/>
      <c r="S693" s="8" t="n"/>
      <c r="T693" s="8" t="n"/>
      <c r="U693" s="8" t="n"/>
      <c r="V693" s="11">
        <f>IF(OR(B693="",C693=""),"",CONCATENATE(B693,".",C693))</f>
        <v/>
      </c>
      <c r="W693" s="6">
        <f>UPPER(TRIM(H693))</f>
        <v/>
      </c>
      <c r="X693" s="6">
        <f>UPPER(TRIM(I693))</f>
        <v/>
      </c>
      <c r="Y693" s="6">
        <f>IF(V693&lt;&gt;"",IFERROR(INDEX(federal_program_name_lookup,MATCH(V693,aln_lookup,0)),""),"")</f>
        <v/>
      </c>
    </row>
    <row r="694">
      <c r="A694" s="6">
        <f>IF(B694&lt;&gt;"", "AWARD-"&amp;TEXT(ROW()-1,"0000"), "")</f>
        <v/>
      </c>
      <c r="B694" s="7" t="n"/>
      <c r="C694" s="7" t="n"/>
      <c r="D694" s="7" t="n"/>
      <c r="E694" s="8" t="n"/>
      <c r="F694" s="9" t="n"/>
      <c r="G694" s="8" t="n"/>
      <c r="H694" s="8" t="n"/>
      <c r="I694" s="8" t="n"/>
      <c r="J694" s="10">
        <f>IF(A694="",0,SUMIFS(amount_expended,cfda_key,V694))</f>
        <v/>
      </c>
      <c r="K694" s="10">
        <f>IF(G694="OTHER CLUSTER NOT LISTED ABOVE",SUMIFS(amount_expended,uniform_other_cluster_name,X694), IF(AND(OR(G694="N/A",G694=""),H694=""),0,IF(G694="STATE CLUSTER",SUMIFS(amount_expended,uniform_state_cluster_name,W694),SUMIFS(amount_expended,cluster_name,G694))))</f>
        <v/>
      </c>
      <c r="L694" s="8" t="n"/>
      <c r="M694" s="7" t="n"/>
      <c r="N694" s="8" t="n"/>
      <c r="O694" s="7" t="n"/>
      <c r="P694" s="7" t="n"/>
      <c r="Q694" s="8" t="n"/>
      <c r="R694" s="9" t="n"/>
      <c r="S694" s="8" t="n"/>
      <c r="T694" s="8" t="n"/>
      <c r="U694" s="8" t="n"/>
      <c r="V694" s="11">
        <f>IF(OR(B694="",C694=""),"",CONCATENATE(B694,".",C694))</f>
        <v/>
      </c>
      <c r="W694" s="6">
        <f>UPPER(TRIM(H694))</f>
        <v/>
      </c>
      <c r="X694" s="6">
        <f>UPPER(TRIM(I694))</f>
        <v/>
      </c>
      <c r="Y694" s="6">
        <f>IF(V694&lt;&gt;"",IFERROR(INDEX(federal_program_name_lookup,MATCH(V694,aln_lookup,0)),""),"")</f>
        <v/>
      </c>
    </row>
    <row r="695">
      <c r="A695" s="6">
        <f>IF(B695&lt;&gt;"", "AWARD-"&amp;TEXT(ROW()-1,"0000"), "")</f>
        <v/>
      </c>
      <c r="B695" s="7" t="n"/>
      <c r="C695" s="7" t="n"/>
      <c r="D695" s="7" t="n"/>
      <c r="E695" s="8" t="n"/>
      <c r="F695" s="9" t="n"/>
      <c r="G695" s="8" t="n"/>
      <c r="H695" s="8" t="n"/>
      <c r="I695" s="8" t="n"/>
      <c r="J695" s="10">
        <f>IF(A695="",0,SUMIFS(amount_expended,cfda_key,V695))</f>
        <v/>
      </c>
      <c r="K695" s="10">
        <f>IF(G695="OTHER CLUSTER NOT LISTED ABOVE",SUMIFS(amount_expended,uniform_other_cluster_name,X695), IF(AND(OR(G695="N/A",G695=""),H695=""),0,IF(G695="STATE CLUSTER",SUMIFS(amount_expended,uniform_state_cluster_name,W695),SUMIFS(amount_expended,cluster_name,G695))))</f>
        <v/>
      </c>
      <c r="L695" s="8" t="n"/>
      <c r="M695" s="7" t="n"/>
      <c r="N695" s="8" t="n"/>
      <c r="O695" s="7" t="n"/>
      <c r="P695" s="7" t="n"/>
      <c r="Q695" s="8" t="n"/>
      <c r="R695" s="9" t="n"/>
      <c r="S695" s="8" t="n"/>
      <c r="T695" s="8" t="n"/>
      <c r="U695" s="8" t="n"/>
      <c r="V695" s="11">
        <f>IF(OR(B695="",C695=""),"",CONCATENATE(B695,".",C695))</f>
        <v/>
      </c>
      <c r="W695" s="6">
        <f>UPPER(TRIM(H695))</f>
        <v/>
      </c>
      <c r="X695" s="6">
        <f>UPPER(TRIM(I695))</f>
        <v/>
      </c>
      <c r="Y695" s="6">
        <f>IF(V695&lt;&gt;"",IFERROR(INDEX(federal_program_name_lookup,MATCH(V695,aln_lookup,0)),""),"")</f>
        <v/>
      </c>
    </row>
    <row r="696">
      <c r="A696" s="6">
        <f>IF(B696&lt;&gt;"", "AWARD-"&amp;TEXT(ROW()-1,"0000"), "")</f>
        <v/>
      </c>
      <c r="B696" s="7" t="n"/>
      <c r="C696" s="7" t="n"/>
      <c r="D696" s="7" t="n"/>
      <c r="E696" s="8" t="n"/>
      <c r="F696" s="9" t="n"/>
      <c r="G696" s="8" t="n"/>
      <c r="H696" s="8" t="n"/>
      <c r="I696" s="8" t="n"/>
      <c r="J696" s="10">
        <f>IF(A696="",0,SUMIFS(amount_expended,cfda_key,V696))</f>
        <v/>
      </c>
      <c r="K696" s="10">
        <f>IF(G696="OTHER CLUSTER NOT LISTED ABOVE",SUMIFS(amount_expended,uniform_other_cluster_name,X696), IF(AND(OR(G696="N/A",G696=""),H696=""),0,IF(G696="STATE CLUSTER",SUMIFS(amount_expended,uniform_state_cluster_name,W696),SUMIFS(amount_expended,cluster_name,G696))))</f>
        <v/>
      </c>
      <c r="L696" s="8" t="n"/>
      <c r="M696" s="7" t="n"/>
      <c r="N696" s="8" t="n"/>
      <c r="O696" s="7" t="n"/>
      <c r="P696" s="7" t="n"/>
      <c r="Q696" s="8" t="n"/>
      <c r="R696" s="9" t="n"/>
      <c r="S696" s="8" t="n"/>
      <c r="T696" s="8" t="n"/>
      <c r="U696" s="8" t="n"/>
      <c r="V696" s="11">
        <f>IF(OR(B696="",C696=""),"",CONCATENATE(B696,".",C696))</f>
        <v/>
      </c>
      <c r="W696" s="6">
        <f>UPPER(TRIM(H696))</f>
        <v/>
      </c>
      <c r="X696" s="6">
        <f>UPPER(TRIM(I696))</f>
        <v/>
      </c>
      <c r="Y696" s="6">
        <f>IF(V696&lt;&gt;"",IFERROR(INDEX(federal_program_name_lookup,MATCH(V696,aln_lookup,0)),""),"")</f>
        <v/>
      </c>
    </row>
    <row r="697">
      <c r="A697" s="6">
        <f>IF(B697&lt;&gt;"", "AWARD-"&amp;TEXT(ROW()-1,"0000"), "")</f>
        <v/>
      </c>
      <c r="B697" s="7" t="n"/>
      <c r="C697" s="7" t="n"/>
      <c r="D697" s="7" t="n"/>
      <c r="E697" s="8" t="n"/>
      <c r="F697" s="9" t="n"/>
      <c r="G697" s="8" t="n"/>
      <c r="H697" s="8" t="n"/>
      <c r="I697" s="8" t="n"/>
      <c r="J697" s="10">
        <f>IF(A697="",0,SUMIFS(amount_expended,cfda_key,V697))</f>
        <v/>
      </c>
      <c r="K697" s="10">
        <f>IF(G697="OTHER CLUSTER NOT LISTED ABOVE",SUMIFS(amount_expended,uniform_other_cluster_name,X697), IF(AND(OR(G697="N/A",G697=""),H697=""),0,IF(G697="STATE CLUSTER",SUMIFS(amount_expended,uniform_state_cluster_name,W697),SUMIFS(amount_expended,cluster_name,G697))))</f>
        <v/>
      </c>
      <c r="L697" s="8" t="n"/>
      <c r="M697" s="7" t="n"/>
      <c r="N697" s="8" t="n"/>
      <c r="O697" s="7" t="n"/>
      <c r="P697" s="7" t="n"/>
      <c r="Q697" s="8" t="n"/>
      <c r="R697" s="9" t="n"/>
      <c r="S697" s="8" t="n"/>
      <c r="T697" s="8" t="n"/>
      <c r="U697" s="8" t="n"/>
      <c r="V697" s="11">
        <f>IF(OR(B697="",C697=""),"",CONCATENATE(B697,".",C697))</f>
        <v/>
      </c>
      <c r="W697" s="6">
        <f>UPPER(TRIM(H697))</f>
        <v/>
      </c>
      <c r="X697" s="6">
        <f>UPPER(TRIM(I697))</f>
        <v/>
      </c>
      <c r="Y697" s="6">
        <f>IF(V697&lt;&gt;"",IFERROR(INDEX(federal_program_name_lookup,MATCH(V697,aln_lookup,0)),""),"")</f>
        <v/>
      </c>
    </row>
    <row r="698">
      <c r="A698" s="6">
        <f>IF(B698&lt;&gt;"", "AWARD-"&amp;TEXT(ROW()-1,"0000"), "")</f>
        <v/>
      </c>
      <c r="B698" s="7" t="n"/>
      <c r="C698" s="7" t="n"/>
      <c r="D698" s="7" t="n"/>
      <c r="E698" s="8" t="n"/>
      <c r="F698" s="9" t="n"/>
      <c r="G698" s="8" t="n"/>
      <c r="H698" s="8" t="n"/>
      <c r="I698" s="8" t="n"/>
      <c r="J698" s="10">
        <f>IF(A698="",0,SUMIFS(amount_expended,cfda_key,V698))</f>
        <v/>
      </c>
      <c r="K698" s="10">
        <f>IF(G698="OTHER CLUSTER NOT LISTED ABOVE",SUMIFS(amount_expended,uniform_other_cluster_name,X698), IF(AND(OR(G698="N/A",G698=""),H698=""),0,IF(G698="STATE CLUSTER",SUMIFS(amount_expended,uniform_state_cluster_name,W698),SUMIFS(amount_expended,cluster_name,G698))))</f>
        <v/>
      </c>
      <c r="L698" s="8" t="n"/>
      <c r="M698" s="7" t="n"/>
      <c r="N698" s="8" t="n"/>
      <c r="O698" s="7" t="n"/>
      <c r="P698" s="7" t="n"/>
      <c r="Q698" s="8" t="n"/>
      <c r="R698" s="9" t="n"/>
      <c r="S698" s="8" t="n"/>
      <c r="T698" s="8" t="n"/>
      <c r="U698" s="8" t="n"/>
      <c r="V698" s="11">
        <f>IF(OR(B698="",C698=""),"",CONCATENATE(B698,".",C698))</f>
        <v/>
      </c>
      <c r="W698" s="6">
        <f>UPPER(TRIM(H698))</f>
        <v/>
      </c>
      <c r="X698" s="6">
        <f>UPPER(TRIM(I698))</f>
        <v/>
      </c>
      <c r="Y698" s="6">
        <f>IF(V698&lt;&gt;"",IFERROR(INDEX(federal_program_name_lookup,MATCH(V698,aln_lookup,0)),""),"")</f>
        <v/>
      </c>
    </row>
    <row r="699">
      <c r="A699" s="6">
        <f>IF(B699&lt;&gt;"", "AWARD-"&amp;TEXT(ROW()-1,"0000"), "")</f>
        <v/>
      </c>
      <c r="B699" s="7" t="n"/>
      <c r="C699" s="7" t="n"/>
      <c r="D699" s="7" t="n"/>
      <c r="E699" s="8" t="n"/>
      <c r="F699" s="9" t="n"/>
      <c r="G699" s="8" t="n"/>
      <c r="H699" s="8" t="n"/>
      <c r="I699" s="8" t="n"/>
      <c r="J699" s="10">
        <f>IF(A699="",0,SUMIFS(amount_expended,cfda_key,V699))</f>
        <v/>
      </c>
      <c r="K699" s="10">
        <f>IF(G699="OTHER CLUSTER NOT LISTED ABOVE",SUMIFS(amount_expended,uniform_other_cluster_name,X699), IF(AND(OR(G699="N/A",G699=""),H699=""),0,IF(G699="STATE CLUSTER",SUMIFS(amount_expended,uniform_state_cluster_name,W699),SUMIFS(amount_expended,cluster_name,G699))))</f>
        <v/>
      </c>
      <c r="L699" s="8" t="n"/>
      <c r="M699" s="7" t="n"/>
      <c r="N699" s="8" t="n"/>
      <c r="O699" s="7" t="n"/>
      <c r="P699" s="7" t="n"/>
      <c r="Q699" s="8" t="n"/>
      <c r="R699" s="9" t="n"/>
      <c r="S699" s="8" t="n"/>
      <c r="T699" s="8" t="n"/>
      <c r="U699" s="8" t="n"/>
      <c r="V699" s="11">
        <f>IF(OR(B699="",C699=""),"",CONCATENATE(B699,".",C699))</f>
        <v/>
      </c>
      <c r="W699" s="6">
        <f>UPPER(TRIM(H699))</f>
        <v/>
      </c>
      <c r="X699" s="6">
        <f>UPPER(TRIM(I699))</f>
        <v/>
      </c>
      <c r="Y699" s="6">
        <f>IF(V699&lt;&gt;"",IFERROR(INDEX(federal_program_name_lookup,MATCH(V699,aln_lookup,0)),""),"")</f>
        <v/>
      </c>
    </row>
    <row r="700">
      <c r="A700" s="6">
        <f>IF(B700&lt;&gt;"", "AWARD-"&amp;TEXT(ROW()-1,"0000"), "")</f>
        <v/>
      </c>
      <c r="B700" s="7" t="n"/>
      <c r="C700" s="7" t="n"/>
      <c r="D700" s="7" t="n"/>
      <c r="E700" s="8" t="n"/>
      <c r="F700" s="9" t="n"/>
      <c r="G700" s="8" t="n"/>
      <c r="H700" s="8" t="n"/>
      <c r="I700" s="8" t="n"/>
      <c r="J700" s="10">
        <f>IF(A700="",0,SUMIFS(amount_expended,cfda_key,V700))</f>
        <v/>
      </c>
      <c r="K700" s="10">
        <f>IF(G700="OTHER CLUSTER NOT LISTED ABOVE",SUMIFS(amount_expended,uniform_other_cluster_name,X700), IF(AND(OR(G700="N/A",G700=""),H700=""),0,IF(G700="STATE CLUSTER",SUMIFS(amount_expended,uniform_state_cluster_name,W700),SUMIFS(amount_expended,cluster_name,G700))))</f>
        <v/>
      </c>
      <c r="L700" s="8" t="n"/>
      <c r="M700" s="7" t="n"/>
      <c r="N700" s="8" t="n"/>
      <c r="O700" s="7" t="n"/>
      <c r="P700" s="7" t="n"/>
      <c r="Q700" s="8" t="n"/>
      <c r="R700" s="9" t="n"/>
      <c r="S700" s="8" t="n"/>
      <c r="T700" s="8" t="n"/>
      <c r="U700" s="8" t="n"/>
      <c r="V700" s="11">
        <f>IF(OR(B700="",C700=""),"",CONCATENATE(B700,".",C700))</f>
        <v/>
      </c>
      <c r="W700" s="6">
        <f>UPPER(TRIM(H700))</f>
        <v/>
      </c>
      <c r="X700" s="6">
        <f>UPPER(TRIM(I700))</f>
        <v/>
      </c>
      <c r="Y700" s="6">
        <f>IF(V700&lt;&gt;"",IFERROR(INDEX(federal_program_name_lookup,MATCH(V700,aln_lookup,0)),""),"")</f>
        <v/>
      </c>
    </row>
    <row r="701">
      <c r="A701" s="6">
        <f>IF(B701&lt;&gt;"", "AWARD-"&amp;TEXT(ROW()-1,"0000"), "")</f>
        <v/>
      </c>
      <c r="B701" s="7" t="n"/>
      <c r="C701" s="7" t="n"/>
      <c r="D701" s="7" t="n"/>
      <c r="E701" s="8" t="n"/>
      <c r="F701" s="9" t="n"/>
      <c r="G701" s="8" t="n"/>
      <c r="H701" s="8" t="n"/>
      <c r="I701" s="8" t="n"/>
      <c r="J701" s="10">
        <f>IF(A701="",0,SUMIFS(amount_expended,cfda_key,V701))</f>
        <v/>
      </c>
      <c r="K701" s="10">
        <f>IF(G701="OTHER CLUSTER NOT LISTED ABOVE",SUMIFS(amount_expended,uniform_other_cluster_name,X701), IF(AND(OR(G701="N/A",G701=""),H701=""),0,IF(G701="STATE CLUSTER",SUMIFS(amount_expended,uniform_state_cluster_name,W701),SUMIFS(amount_expended,cluster_name,G701))))</f>
        <v/>
      </c>
      <c r="L701" s="8" t="n"/>
      <c r="M701" s="7" t="n"/>
      <c r="N701" s="8" t="n"/>
      <c r="O701" s="7" t="n"/>
      <c r="P701" s="7" t="n"/>
      <c r="Q701" s="8" t="n"/>
      <c r="R701" s="9" t="n"/>
      <c r="S701" s="8" t="n"/>
      <c r="T701" s="8" t="n"/>
      <c r="U701" s="8" t="n"/>
      <c r="V701" s="11">
        <f>IF(OR(B701="",C701=""),"",CONCATENATE(B701,".",C701))</f>
        <v/>
      </c>
      <c r="W701" s="6">
        <f>UPPER(TRIM(H701))</f>
        <v/>
      </c>
      <c r="X701" s="6">
        <f>UPPER(TRIM(I701))</f>
        <v/>
      </c>
      <c r="Y701" s="6">
        <f>IF(V701&lt;&gt;"",IFERROR(INDEX(federal_program_name_lookup,MATCH(V701,aln_lookup,0)),""),"")</f>
        <v/>
      </c>
    </row>
    <row r="702">
      <c r="A702" s="6">
        <f>IF(B702&lt;&gt;"", "AWARD-"&amp;TEXT(ROW()-1,"0000"), "")</f>
        <v/>
      </c>
      <c r="B702" s="7" t="n"/>
      <c r="C702" s="7" t="n"/>
      <c r="D702" s="7" t="n"/>
      <c r="E702" s="8" t="n"/>
      <c r="F702" s="9" t="n"/>
      <c r="G702" s="8" t="n"/>
      <c r="H702" s="8" t="n"/>
      <c r="I702" s="8" t="n"/>
      <c r="J702" s="10">
        <f>IF(A702="",0,SUMIFS(amount_expended,cfda_key,V702))</f>
        <v/>
      </c>
      <c r="K702" s="10">
        <f>IF(G702="OTHER CLUSTER NOT LISTED ABOVE",SUMIFS(amount_expended,uniform_other_cluster_name,X702), IF(AND(OR(G702="N/A",G702=""),H702=""),0,IF(G702="STATE CLUSTER",SUMIFS(amount_expended,uniform_state_cluster_name,W702),SUMIFS(amount_expended,cluster_name,G702))))</f>
        <v/>
      </c>
      <c r="L702" s="8" t="n"/>
      <c r="M702" s="7" t="n"/>
      <c r="N702" s="8" t="n"/>
      <c r="O702" s="7" t="n"/>
      <c r="P702" s="7" t="n"/>
      <c r="Q702" s="8" t="n"/>
      <c r="R702" s="9" t="n"/>
      <c r="S702" s="8" t="n"/>
      <c r="T702" s="8" t="n"/>
      <c r="U702" s="8" t="n"/>
      <c r="V702" s="11">
        <f>IF(OR(B702="",C702=""),"",CONCATENATE(B702,".",C702))</f>
        <v/>
      </c>
      <c r="W702" s="6">
        <f>UPPER(TRIM(H702))</f>
        <v/>
      </c>
      <c r="X702" s="6">
        <f>UPPER(TRIM(I702))</f>
        <v/>
      </c>
      <c r="Y702" s="6">
        <f>IF(V702&lt;&gt;"",IFERROR(INDEX(federal_program_name_lookup,MATCH(V702,aln_lookup,0)),""),"")</f>
        <v/>
      </c>
    </row>
    <row r="703">
      <c r="A703" s="6">
        <f>IF(B703&lt;&gt;"", "AWARD-"&amp;TEXT(ROW()-1,"0000"), "")</f>
        <v/>
      </c>
      <c r="B703" s="7" t="n"/>
      <c r="C703" s="7" t="n"/>
      <c r="D703" s="7" t="n"/>
      <c r="E703" s="8" t="n"/>
      <c r="F703" s="9" t="n"/>
      <c r="G703" s="8" t="n"/>
      <c r="H703" s="8" t="n"/>
      <c r="I703" s="8" t="n"/>
      <c r="J703" s="10">
        <f>IF(A703="",0,SUMIFS(amount_expended,cfda_key,V703))</f>
        <v/>
      </c>
      <c r="K703" s="10">
        <f>IF(G703="OTHER CLUSTER NOT LISTED ABOVE",SUMIFS(amount_expended,uniform_other_cluster_name,X703), IF(AND(OR(G703="N/A",G703=""),H703=""),0,IF(G703="STATE CLUSTER",SUMIFS(amount_expended,uniform_state_cluster_name,W703),SUMIFS(amount_expended,cluster_name,G703))))</f>
        <v/>
      </c>
      <c r="L703" s="8" t="n"/>
      <c r="M703" s="7" t="n"/>
      <c r="N703" s="8" t="n"/>
      <c r="O703" s="7" t="n"/>
      <c r="P703" s="7" t="n"/>
      <c r="Q703" s="8" t="n"/>
      <c r="R703" s="9" t="n"/>
      <c r="S703" s="8" t="n"/>
      <c r="T703" s="8" t="n"/>
      <c r="U703" s="8" t="n"/>
      <c r="V703" s="11">
        <f>IF(OR(B703="",C703=""),"",CONCATENATE(B703,".",C703))</f>
        <v/>
      </c>
      <c r="W703" s="6">
        <f>UPPER(TRIM(H703))</f>
        <v/>
      </c>
      <c r="X703" s="6">
        <f>UPPER(TRIM(I703))</f>
        <v/>
      </c>
      <c r="Y703" s="6">
        <f>IF(V703&lt;&gt;"",IFERROR(INDEX(federal_program_name_lookup,MATCH(V703,aln_lookup,0)),""),"")</f>
        <v/>
      </c>
    </row>
    <row r="704">
      <c r="A704" s="6">
        <f>IF(B704&lt;&gt;"", "AWARD-"&amp;TEXT(ROW()-1,"0000"), "")</f>
        <v/>
      </c>
      <c r="B704" s="7" t="n"/>
      <c r="C704" s="7" t="n"/>
      <c r="D704" s="7" t="n"/>
      <c r="E704" s="8" t="n"/>
      <c r="F704" s="9" t="n"/>
      <c r="G704" s="8" t="n"/>
      <c r="H704" s="8" t="n"/>
      <c r="I704" s="8" t="n"/>
      <c r="J704" s="10">
        <f>IF(A704="",0,SUMIFS(amount_expended,cfda_key,V704))</f>
        <v/>
      </c>
      <c r="K704" s="10">
        <f>IF(G704="OTHER CLUSTER NOT LISTED ABOVE",SUMIFS(amount_expended,uniform_other_cluster_name,X704), IF(AND(OR(G704="N/A",G704=""),H704=""),0,IF(G704="STATE CLUSTER",SUMIFS(amount_expended,uniform_state_cluster_name,W704),SUMIFS(amount_expended,cluster_name,G704))))</f>
        <v/>
      </c>
      <c r="L704" s="8" t="n"/>
      <c r="M704" s="7" t="n"/>
      <c r="N704" s="8" t="n"/>
      <c r="O704" s="7" t="n"/>
      <c r="P704" s="7" t="n"/>
      <c r="Q704" s="8" t="n"/>
      <c r="R704" s="9" t="n"/>
      <c r="S704" s="8" t="n"/>
      <c r="T704" s="8" t="n"/>
      <c r="U704" s="8" t="n"/>
      <c r="V704" s="11">
        <f>IF(OR(B704="",C704=""),"",CONCATENATE(B704,".",C704))</f>
        <v/>
      </c>
      <c r="W704" s="6">
        <f>UPPER(TRIM(H704))</f>
        <v/>
      </c>
      <c r="X704" s="6">
        <f>UPPER(TRIM(I704))</f>
        <v/>
      </c>
      <c r="Y704" s="6">
        <f>IF(V704&lt;&gt;"",IFERROR(INDEX(federal_program_name_lookup,MATCH(V704,aln_lookup,0)),""),"")</f>
        <v/>
      </c>
    </row>
    <row r="705">
      <c r="A705" s="6">
        <f>IF(B705&lt;&gt;"", "AWARD-"&amp;TEXT(ROW()-1,"0000"), "")</f>
        <v/>
      </c>
      <c r="B705" s="7" t="n"/>
      <c r="C705" s="7" t="n"/>
      <c r="D705" s="7" t="n"/>
      <c r="E705" s="8" t="n"/>
      <c r="F705" s="9" t="n"/>
      <c r="G705" s="8" t="n"/>
      <c r="H705" s="8" t="n"/>
      <c r="I705" s="8" t="n"/>
      <c r="J705" s="10">
        <f>IF(A705="",0,SUMIFS(amount_expended,cfda_key,V705))</f>
        <v/>
      </c>
      <c r="K705" s="10">
        <f>IF(G705="OTHER CLUSTER NOT LISTED ABOVE",SUMIFS(amount_expended,uniform_other_cluster_name,X705), IF(AND(OR(G705="N/A",G705=""),H705=""),0,IF(G705="STATE CLUSTER",SUMIFS(amount_expended,uniform_state_cluster_name,W705),SUMIFS(amount_expended,cluster_name,G705))))</f>
        <v/>
      </c>
      <c r="L705" s="8" t="n"/>
      <c r="M705" s="7" t="n"/>
      <c r="N705" s="8" t="n"/>
      <c r="O705" s="7" t="n"/>
      <c r="P705" s="7" t="n"/>
      <c r="Q705" s="8" t="n"/>
      <c r="R705" s="9" t="n"/>
      <c r="S705" s="8" t="n"/>
      <c r="T705" s="8" t="n"/>
      <c r="U705" s="8" t="n"/>
      <c r="V705" s="11">
        <f>IF(OR(B705="",C705=""),"",CONCATENATE(B705,".",C705))</f>
        <v/>
      </c>
      <c r="W705" s="6">
        <f>UPPER(TRIM(H705))</f>
        <v/>
      </c>
      <c r="X705" s="6">
        <f>UPPER(TRIM(I705))</f>
        <v/>
      </c>
      <c r="Y705" s="6">
        <f>IF(V705&lt;&gt;"",IFERROR(INDEX(federal_program_name_lookup,MATCH(V705,aln_lookup,0)),""),"")</f>
        <v/>
      </c>
    </row>
    <row r="706">
      <c r="A706" s="6">
        <f>IF(B706&lt;&gt;"", "AWARD-"&amp;TEXT(ROW()-1,"0000"), "")</f>
        <v/>
      </c>
      <c r="B706" s="7" t="n"/>
      <c r="C706" s="7" t="n"/>
      <c r="D706" s="7" t="n"/>
      <c r="E706" s="8" t="n"/>
      <c r="F706" s="9" t="n"/>
      <c r="G706" s="8" t="n"/>
      <c r="H706" s="8" t="n"/>
      <c r="I706" s="8" t="n"/>
      <c r="J706" s="10">
        <f>IF(A706="",0,SUMIFS(amount_expended,cfda_key,V706))</f>
        <v/>
      </c>
      <c r="K706" s="10">
        <f>IF(G706="OTHER CLUSTER NOT LISTED ABOVE",SUMIFS(amount_expended,uniform_other_cluster_name,X706), IF(AND(OR(G706="N/A",G706=""),H706=""),0,IF(G706="STATE CLUSTER",SUMIFS(amount_expended,uniform_state_cluster_name,W706),SUMIFS(amount_expended,cluster_name,G706))))</f>
        <v/>
      </c>
      <c r="L706" s="8" t="n"/>
      <c r="M706" s="7" t="n"/>
      <c r="N706" s="8" t="n"/>
      <c r="O706" s="7" t="n"/>
      <c r="P706" s="7" t="n"/>
      <c r="Q706" s="8" t="n"/>
      <c r="R706" s="9" t="n"/>
      <c r="S706" s="8" t="n"/>
      <c r="T706" s="8" t="n"/>
      <c r="U706" s="8" t="n"/>
      <c r="V706" s="11">
        <f>IF(OR(B706="",C706=""),"",CONCATENATE(B706,".",C706))</f>
        <v/>
      </c>
      <c r="W706" s="6">
        <f>UPPER(TRIM(H706))</f>
        <v/>
      </c>
      <c r="X706" s="6">
        <f>UPPER(TRIM(I706))</f>
        <v/>
      </c>
      <c r="Y706" s="6">
        <f>IF(V706&lt;&gt;"",IFERROR(INDEX(federal_program_name_lookup,MATCH(V706,aln_lookup,0)),""),"")</f>
        <v/>
      </c>
    </row>
    <row r="707">
      <c r="A707" s="6">
        <f>IF(B707&lt;&gt;"", "AWARD-"&amp;TEXT(ROW()-1,"0000"), "")</f>
        <v/>
      </c>
      <c r="B707" s="7" t="n"/>
      <c r="C707" s="7" t="n"/>
      <c r="D707" s="7" t="n"/>
      <c r="E707" s="8" t="n"/>
      <c r="F707" s="9" t="n"/>
      <c r="G707" s="8" t="n"/>
      <c r="H707" s="8" t="n"/>
      <c r="I707" s="8" t="n"/>
      <c r="J707" s="10">
        <f>IF(A707="",0,SUMIFS(amount_expended,cfda_key,V707))</f>
        <v/>
      </c>
      <c r="K707" s="10">
        <f>IF(G707="OTHER CLUSTER NOT LISTED ABOVE",SUMIFS(amount_expended,uniform_other_cluster_name,X707), IF(AND(OR(G707="N/A",G707=""),H707=""),0,IF(G707="STATE CLUSTER",SUMIFS(amount_expended,uniform_state_cluster_name,W707),SUMIFS(amount_expended,cluster_name,G707))))</f>
        <v/>
      </c>
      <c r="L707" s="8" t="n"/>
      <c r="M707" s="7" t="n"/>
      <c r="N707" s="8" t="n"/>
      <c r="O707" s="7" t="n"/>
      <c r="P707" s="7" t="n"/>
      <c r="Q707" s="8" t="n"/>
      <c r="R707" s="9" t="n"/>
      <c r="S707" s="8" t="n"/>
      <c r="T707" s="8" t="n"/>
      <c r="U707" s="8" t="n"/>
      <c r="V707" s="11">
        <f>IF(OR(B707="",C707=""),"",CONCATENATE(B707,".",C707))</f>
        <v/>
      </c>
      <c r="W707" s="6">
        <f>UPPER(TRIM(H707))</f>
        <v/>
      </c>
      <c r="X707" s="6">
        <f>UPPER(TRIM(I707))</f>
        <v/>
      </c>
      <c r="Y707" s="6">
        <f>IF(V707&lt;&gt;"",IFERROR(INDEX(federal_program_name_lookup,MATCH(V707,aln_lookup,0)),""),"")</f>
        <v/>
      </c>
    </row>
    <row r="708">
      <c r="A708" s="6">
        <f>IF(B708&lt;&gt;"", "AWARD-"&amp;TEXT(ROW()-1,"0000"), "")</f>
        <v/>
      </c>
      <c r="B708" s="7" t="n"/>
      <c r="C708" s="7" t="n"/>
      <c r="D708" s="7" t="n"/>
      <c r="E708" s="8" t="n"/>
      <c r="F708" s="9" t="n"/>
      <c r="G708" s="8" t="n"/>
      <c r="H708" s="8" t="n"/>
      <c r="I708" s="8" t="n"/>
      <c r="J708" s="10">
        <f>IF(A708="",0,SUMIFS(amount_expended,cfda_key,V708))</f>
        <v/>
      </c>
      <c r="K708" s="10">
        <f>IF(G708="OTHER CLUSTER NOT LISTED ABOVE",SUMIFS(amount_expended,uniform_other_cluster_name,X708), IF(AND(OR(G708="N/A",G708=""),H708=""),0,IF(G708="STATE CLUSTER",SUMIFS(amount_expended,uniform_state_cluster_name,W708),SUMIFS(amount_expended,cluster_name,G708))))</f>
        <v/>
      </c>
      <c r="L708" s="8" t="n"/>
      <c r="M708" s="7" t="n"/>
      <c r="N708" s="8" t="n"/>
      <c r="O708" s="7" t="n"/>
      <c r="P708" s="7" t="n"/>
      <c r="Q708" s="8" t="n"/>
      <c r="R708" s="9" t="n"/>
      <c r="S708" s="8" t="n"/>
      <c r="T708" s="8" t="n"/>
      <c r="U708" s="8" t="n"/>
      <c r="V708" s="11">
        <f>IF(OR(B708="",C708=""),"",CONCATENATE(B708,".",C708))</f>
        <v/>
      </c>
      <c r="W708" s="6">
        <f>UPPER(TRIM(H708))</f>
        <v/>
      </c>
      <c r="X708" s="6">
        <f>UPPER(TRIM(I708))</f>
        <v/>
      </c>
      <c r="Y708" s="6">
        <f>IF(V708&lt;&gt;"",IFERROR(INDEX(federal_program_name_lookup,MATCH(V708,aln_lookup,0)),""),"")</f>
        <v/>
      </c>
    </row>
    <row r="709">
      <c r="A709" s="6">
        <f>IF(B709&lt;&gt;"", "AWARD-"&amp;TEXT(ROW()-1,"0000"), "")</f>
        <v/>
      </c>
      <c r="B709" s="7" t="n"/>
      <c r="C709" s="7" t="n"/>
      <c r="D709" s="7" t="n"/>
      <c r="E709" s="8" t="n"/>
      <c r="F709" s="9" t="n"/>
      <c r="G709" s="8" t="n"/>
      <c r="H709" s="8" t="n"/>
      <c r="I709" s="8" t="n"/>
      <c r="J709" s="10">
        <f>IF(A709="",0,SUMIFS(amount_expended,cfda_key,V709))</f>
        <v/>
      </c>
      <c r="K709" s="10">
        <f>IF(G709="OTHER CLUSTER NOT LISTED ABOVE",SUMIFS(amount_expended,uniform_other_cluster_name,X709), IF(AND(OR(G709="N/A",G709=""),H709=""),0,IF(G709="STATE CLUSTER",SUMIFS(amount_expended,uniform_state_cluster_name,W709),SUMIFS(amount_expended,cluster_name,G709))))</f>
        <v/>
      </c>
      <c r="L709" s="8" t="n"/>
      <c r="M709" s="7" t="n"/>
      <c r="N709" s="8" t="n"/>
      <c r="O709" s="7" t="n"/>
      <c r="P709" s="7" t="n"/>
      <c r="Q709" s="8" t="n"/>
      <c r="R709" s="9" t="n"/>
      <c r="S709" s="8" t="n"/>
      <c r="T709" s="8" t="n"/>
      <c r="U709" s="8" t="n"/>
      <c r="V709" s="11">
        <f>IF(OR(B709="",C709=""),"",CONCATENATE(B709,".",C709))</f>
        <v/>
      </c>
      <c r="W709" s="6">
        <f>UPPER(TRIM(H709))</f>
        <v/>
      </c>
      <c r="X709" s="6">
        <f>UPPER(TRIM(I709))</f>
        <v/>
      </c>
      <c r="Y709" s="6">
        <f>IF(V709&lt;&gt;"",IFERROR(INDEX(federal_program_name_lookup,MATCH(V709,aln_lookup,0)),""),"")</f>
        <v/>
      </c>
    </row>
    <row r="710">
      <c r="A710" s="6">
        <f>IF(B710&lt;&gt;"", "AWARD-"&amp;TEXT(ROW()-1,"0000"), "")</f>
        <v/>
      </c>
      <c r="B710" s="7" t="n"/>
      <c r="C710" s="7" t="n"/>
      <c r="D710" s="7" t="n"/>
      <c r="E710" s="8" t="n"/>
      <c r="F710" s="9" t="n"/>
      <c r="G710" s="8" t="n"/>
      <c r="H710" s="8" t="n"/>
      <c r="I710" s="8" t="n"/>
      <c r="J710" s="10">
        <f>IF(A710="",0,SUMIFS(amount_expended,cfda_key,V710))</f>
        <v/>
      </c>
      <c r="K710" s="10">
        <f>IF(G710="OTHER CLUSTER NOT LISTED ABOVE",SUMIFS(amount_expended,uniform_other_cluster_name,X710), IF(AND(OR(G710="N/A",G710=""),H710=""),0,IF(G710="STATE CLUSTER",SUMIFS(amount_expended,uniform_state_cluster_name,W710),SUMIFS(amount_expended,cluster_name,G710))))</f>
        <v/>
      </c>
      <c r="L710" s="8" t="n"/>
      <c r="M710" s="7" t="n"/>
      <c r="N710" s="8" t="n"/>
      <c r="O710" s="7" t="n"/>
      <c r="P710" s="7" t="n"/>
      <c r="Q710" s="8" t="n"/>
      <c r="R710" s="9" t="n"/>
      <c r="S710" s="8" t="n"/>
      <c r="T710" s="8" t="n"/>
      <c r="U710" s="8" t="n"/>
      <c r="V710" s="11">
        <f>IF(OR(B710="",C710=""),"",CONCATENATE(B710,".",C710))</f>
        <v/>
      </c>
      <c r="W710" s="6">
        <f>UPPER(TRIM(H710))</f>
        <v/>
      </c>
      <c r="X710" s="6">
        <f>UPPER(TRIM(I710))</f>
        <v/>
      </c>
      <c r="Y710" s="6">
        <f>IF(V710&lt;&gt;"",IFERROR(INDEX(federal_program_name_lookup,MATCH(V710,aln_lookup,0)),""),"")</f>
        <v/>
      </c>
    </row>
    <row r="711">
      <c r="A711" s="6">
        <f>IF(B711&lt;&gt;"", "AWARD-"&amp;TEXT(ROW()-1,"0000"), "")</f>
        <v/>
      </c>
      <c r="B711" s="7" t="n"/>
      <c r="C711" s="7" t="n"/>
      <c r="D711" s="7" t="n"/>
      <c r="E711" s="8" t="n"/>
      <c r="F711" s="9" t="n"/>
      <c r="G711" s="8" t="n"/>
      <c r="H711" s="8" t="n"/>
      <c r="I711" s="8" t="n"/>
      <c r="J711" s="10">
        <f>IF(A711="",0,SUMIFS(amount_expended,cfda_key,V711))</f>
        <v/>
      </c>
      <c r="K711" s="10">
        <f>IF(G711="OTHER CLUSTER NOT LISTED ABOVE",SUMIFS(amount_expended,uniform_other_cluster_name,X711), IF(AND(OR(G711="N/A",G711=""),H711=""),0,IF(G711="STATE CLUSTER",SUMIFS(amount_expended,uniform_state_cluster_name,W711),SUMIFS(amount_expended,cluster_name,G711))))</f>
        <v/>
      </c>
      <c r="L711" s="8" t="n"/>
      <c r="M711" s="7" t="n"/>
      <c r="N711" s="8" t="n"/>
      <c r="O711" s="7" t="n"/>
      <c r="P711" s="7" t="n"/>
      <c r="Q711" s="8" t="n"/>
      <c r="R711" s="9" t="n"/>
      <c r="S711" s="8" t="n"/>
      <c r="T711" s="8" t="n"/>
      <c r="U711" s="8" t="n"/>
      <c r="V711" s="11">
        <f>IF(OR(B711="",C711=""),"",CONCATENATE(B711,".",C711))</f>
        <v/>
      </c>
      <c r="W711" s="6">
        <f>UPPER(TRIM(H711))</f>
        <v/>
      </c>
      <c r="X711" s="6">
        <f>UPPER(TRIM(I711))</f>
        <v/>
      </c>
      <c r="Y711" s="6">
        <f>IF(V711&lt;&gt;"",IFERROR(INDEX(federal_program_name_lookup,MATCH(V711,aln_lookup,0)),""),"")</f>
        <v/>
      </c>
    </row>
    <row r="712">
      <c r="A712" s="6">
        <f>IF(B712&lt;&gt;"", "AWARD-"&amp;TEXT(ROW()-1,"0000"), "")</f>
        <v/>
      </c>
      <c r="B712" s="7" t="n"/>
      <c r="C712" s="7" t="n"/>
      <c r="D712" s="7" t="n"/>
      <c r="E712" s="8" t="n"/>
      <c r="F712" s="9" t="n"/>
      <c r="G712" s="8" t="n"/>
      <c r="H712" s="8" t="n"/>
      <c r="I712" s="8" t="n"/>
      <c r="J712" s="10">
        <f>IF(A712="",0,SUMIFS(amount_expended,cfda_key,V712))</f>
        <v/>
      </c>
      <c r="K712" s="10">
        <f>IF(G712="OTHER CLUSTER NOT LISTED ABOVE",SUMIFS(amount_expended,uniform_other_cluster_name,X712), IF(AND(OR(G712="N/A",G712=""),H712=""),0,IF(G712="STATE CLUSTER",SUMIFS(amount_expended,uniform_state_cluster_name,W712),SUMIFS(amount_expended,cluster_name,G712))))</f>
        <v/>
      </c>
      <c r="L712" s="8" t="n"/>
      <c r="M712" s="7" t="n"/>
      <c r="N712" s="8" t="n"/>
      <c r="O712" s="7" t="n"/>
      <c r="P712" s="7" t="n"/>
      <c r="Q712" s="8" t="n"/>
      <c r="R712" s="9" t="n"/>
      <c r="S712" s="8" t="n"/>
      <c r="T712" s="8" t="n"/>
      <c r="U712" s="8" t="n"/>
      <c r="V712" s="11">
        <f>IF(OR(B712="",C712=""),"",CONCATENATE(B712,".",C712))</f>
        <v/>
      </c>
      <c r="W712" s="6">
        <f>UPPER(TRIM(H712))</f>
        <v/>
      </c>
      <c r="X712" s="6">
        <f>UPPER(TRIM(I712))</f>
        <v/>
      </c>
      <c r="Y712" s="6">
        <f>IF(V712&lt;&gt;"",IFERROR(INDEX(federal_program_name_lookup,MATCH(V712,aln_lookup,0)),""),"")</f>
        <v/>
      </c>
    </row>
    <row r="713">
      <c r="A713" s="6">
        <f>IF(B713&lt;&gt;"", "AWARD-"&amp;TEXT(ROW()-1,"0000"), "")</f>
        <v/>
      </c>
      <c r="B713" s="7" t="n"/>
      <c r="C713" s="7" t="n"/>
      <c r="D713" s="7" t="n"/>
      <c r="E713" s="8" t="n"/>
      <c r="F713" s="9" t="n"/>
      <c r="G713" s="8" t="n"/>
      <c r="H713" s="8" t="n"/>
      <c r="I713" s="8" t="n"/>
      <c r="J713" s="10">
        <f>IF(A713="",0,SUMIFS(amount_expended,cfda_key,V713))</f>
        <v/>
      </c>
      <c r="K713" s="10">
        <f>IF(G713="OTHER CLUSTER NOT LISTED ABOVE",SUMIFS(amount_expended,uniform_other_cluster_name,X713), IF(AND(OR(G713="N/A",G713=""),H713=""),0,IF(G713="STATE CLUSTER",SUMIFS(amount_expended,uniform_state_cluster_name,W713),SUMIFS(amount_expended,cluster_name,G713))))</f>
        <v/>
      </c>
      <c r="L713" s="8" t="n"/>
      <c r="M713" s="7" t="n"/>
      <c r="N713" s="8" t="n"/>
      <c r="O713" s="7" t="n"/>
      <c r="P713" s="7" t="n"/>
      <c r="Q713" s="8" t="n"/>
      <c r="R713" s="9" t="n"/>
      <c r="S713" s="8" t="n"/>
      <c r="T713" s="8" t="n"/>
      <c r="U713" s="8" t="n"/>
      <c r="V713" s="11">
        <f>IF(OR(B713="",C713=""),"",CONCATENATE(B713,".",C713))</f>
        <v/>
      </c>
      <c r="W713" s="6">
        <f>UPPER(TRIM(H713))</f>
        <v/>
      </c>
      <c r="X713" s="6">
        <f>UPPER(TRIM(I713))</f>
        <v/>
      </c>
      <c r="Y713" s="6">
        <f>IF(V713&lt;&gt;"",IFERROR(INDEX(federal_program_name_lookup,MATCH(V713,aln_lookup,0)),""),"")</f>
        <v/>
      </c>
    </row>
    <row r="714">
      <c r="A714" s="6">
        <f>IF(B714&lt;&gt;"", "AWARD-"&amp;TEXT(ROW()-1,"0000"), "")</f>
        <v/>
      </c>
      <c r="B714" s="7" t="n"/>
      <c r="C714" s="7" t="n"/>
      <c r="D714" s="7" t="n"/>
      <c r="E714" s="8" t="n"/>
      <c r="F714" s="9" t="n"/>
      <c r="G714" s="8" t="n"/>
      <c r="H714" s="8" t="n"/>
      <c r="I714" s="8" t="n"/>
      <c r="J714" s="10">
        <f>IF(A714="",0,SUMIFS(amount_expended,cfda_key,V714))</f>
        <v/>
      </c>
      <c r="K714" s="10">
        <f>IF(G714="OTHER CLUSTER NOT LISTED ABOVE",SUMIFS(amount_expended,uniform_other_cluster_name,X714), IF(AND(OR(G714="N/A",G714=""),H714=""),0,IF(G714="STATE CLUSTER",SUMIFS(amount_expended,uniform_state_cluster_name,W714),SUMIFS(amount_expended,cluster_name,G714))))</f>
        <v/>
      </c>
      <c r="L714" s="8" t="n"/>
      <c r="M714" s="7" t="n"/>
      <c r="N714" s="8" t="n"/>
      <c r="O714" s="7" t="n"/>
      <c r="P714" s="7" t="n"/>
      <c r="Q714" s="8" t="n"/>
      <c r="R714" s="9" t="n"/>
      <c r="S714" s="8" t="n"/>
      <c r="T714" s="8" t="n"/>
      <c r="U714" s="8" t="n"/>
      <c r="V714" s="11">
        <f>IF(OR(B714="",C714=""),"",CONCATENATE(B714,".",C714))</f>
        <v/>
      </c>
      <c r="W714" s="6">
        <f>UPPER(TRIM(H714))</f>
        <v/>
      </c>
      <c r="X714" s="6">
        <f>UPPER(TRIM(I714))</f>
        <v/>
      </c>
      <c r="Y714" s="6">
        <f>IF(V714&lt;&gt;"",IFERROR(INDEX(federal_program_name_lookup,MATCH(V714,aln_lookup,0)),""),"")</f>
        <v/>
      </c>
    </row>
    <row r="715">
      <c r="A715" s="6">
        <f>IF(B715&lt;&gt;"", "AWARD-"&amp;TEXT(ROW()-1,"0000"), "")</f>
        <v/>
      </c>
      <c r="B715" s="7" t="n"/>
      <c r="C715" s="7" t="n"/>
      <c r="D715" s="7" t="n"/>
      <c r="E715" s="8" t="n"/>
      <c r="F715" s="9" t="n"/>
      <c r="G715" s="8" t="n"/>
      <c r="H715" s="8" t="n"/>
      <c r="I715" s="8" t="n"/>
      <c r="J715" s="10">
        <f>IF(A715="",0,SUMIFS(amount_expended,cfda_key,V715))</f>
        <v/>
      </c>
      <c r="K715" s="10">
        <f>IF(G715="OTHER CLUSTER NOT LISTED ABOVE",SUMIFS(amount_expended,uniform_other_cluster_name,X715), IF(AND(OR(G715="N/A",G715=""),H715=""),0,IF(G715="STATE CLUSTER",SUMIFS(amount_expended,uniform_state_cluster_name,W715),SUMIFS(amount_expended,cluster_name,G715))))</f>
        <v/>
      </c>
      <c r="L715" s="8" t="n"/>
      <c r="M715" s="7" t="n"/>
      <c r="N715" s="8" t="n"/>
      <c r="O715" s="7" t="n"/>
      <c r="P715" s="7" t="n"/>
      <c r="Q715" s="8" t="n"/>
      <c r="R715" s="9" t="n"/>
      <c r="S715" s="8" t="n"/>
      <c r="T715" s="8" t="n"/>
      <c r="U715" s="8" t="n"/>
      <c r="V715" s="11">
        <f>IF(OR(B715="",C715=""),"",CONCATENATE(B715,".",C715))</f>
        <v/>
      </c>
      <c r="W715" s="6">
        <f>UPPER(TRIM(H715))</f>
        <v/>
      </c>
      <c r="X715" s="6">
        <f>UPPER(TRIM(I715))</f>
        <v/>
      </c>
      <c r="Y715" s="6">
        <f>IF(V715&lt;&gt;"",IFERROR(INDEX(federal_program_name_lookup,MATCH(V715,aln_lookup,0)),""),"")</f>
        <v/>
      </c>
    </row>
    <row r="716">
      <c r="A716" s="6">
        <f>IF(B716&lt;&gt;"", "AWARD-"&amp;TEXT(ROW()-1,"0000"), "")</f>
        <v/>
      </c>
      <c r="B716" s="7" t="n"/>
      <c r="C716" s="7" t="n"/>
      <c r="D716" s="7" t="n"/>
      <c r="E716" s="8" t="n"/>
      <c r="F716" s="9" t="n"/>
      <c r="G716" s="8" t="n"/>
      <c r="H716" s="8" t="n"/>
      <c r="I716" s="8" t="n"/>
      <c r="J716" s="10">
        <f>IF(A716="",0,SUMIFS(amount_expended,cfda_key,V716))</f>
        <v/>
      </c>
      <c r="K716" s="10">
        <f>IF(G716="OTHER CLUSTER NOT LISTED ABOVE",SUMIFS(amount_expended,uniform_other_cluster_name,X716), IF(AND(OR(G716="N/A",G716=""),H716=""),0,IF(G716="STATE CLUSTER",SUMIFS(amount_expended,uniform_state_cluster_name,W716),SUMIFS(amount_expended,cluster_name,G716))))</f>
        <v/>
      </c>
      <c r="L716" s="8" t="n"/>
      <c r="M716" s="7" t="n"/>
      <c r="N716" s="8" t="n"/>
      <c r="O716" s="7" t="n"/>
      <c r="P716" s="7" t="n"/>
      <c r="Q716" s="8" t="n"/>
      <c r="R716" s="9" t="n"/>
      <c r="S716" s="8" t="n"/>
      <c r="T716" s="8" t="n"/>
      <c r="U716" s="8" t="n"/>
      <c r="V716" s="11">
        <f>IF(OR(B716="",C716=""),"",CONCATENATE(B716,".",C716))</f>
        <v/>
      </c>
      <c r="W716" s="6">
        <f>UPPER(TRIM(H716))</f>
        <v/>
      </c>
      <c r="X716" s="6">
        <f>UPPER(TRIM(I716))</f>
        <v/>
      </c>
      <c r="Y716" s="6">
        <f>IF(V716&lt;&gt;"",IFERROR(INDEX(federal_program_name_lookup,MATCH(V716,aln_lookup,0)),""),"")</f>
        <v/>
      </c>
    </row>
    <row r="717">
      <c r="A717" s="6">
        <f>IF(B717&lt;&gt;"", "AWARD-"&amp;TEXT(ROW()-1,"0000"), "")</f>
        <v/>
      </c>
      <c r="B717" s="7" t="n"/>
      <c r="C717" s="7" t="n"/>
      <c r="D717" s="7" t="n"/>
      <c r="E717" s="8" t="n"/>
      <c r="F717" s="9" t="n"/>
      <c r="G717" s="8" t="n"/>
      <c r="H717" s="8" t="n"/>
      <c r="I717" s="8" t="n"/>
      <c r="J717" s="10">
        <f>IF(A717="",0,SUMIFS(amount_expended,cfda_key,V717))</f>
        <v/>
      </c>
      <c r="K717" s="10">
        <f>IF(G717="OTHER CLUSTER NOT LISTED ABOVE",SUMIFS(amount_expended,uniform_other_cluster_name,X717), IF(AND(OR(G717="N/A",G717=""),H717=""),0,IF(G717="STATE CLUSTER",SUMIFS(amount_expended,uniform_state_cluster_name,W717),SUMIFS(amount_expended,cluster_name,G717))))</f>
        <v/>
      </c>
      <c r="L717" s="8" t="n"/>
      <c r="M717" s="7" t="n"/>
      <c r="N717" s="8" t="n"/>
      <c r="O717" s="7" t="n"/>
      <c r="P717" s="7" t="n"/>
      <c r="Q717" s="8" t="n"/>
      <c r="R717" s="9" t="n"/>
      <c r="S717" s="8" t="n"/>
      <c r="T717" s="8" t="n"/>
      <c r="U717" s="8" t="n"/>
      <c r="V717" s="11">
        <f>IF(OR(B717="",C717=""),"",CONCATENATE(B717,".",C717))</f>
        <v/>
      </c>
      <c r="W717" s="6">
        <f>UPPER(TRIM(H717))</f>
        <v/>
      </c>
      <c r="X717" s="6">
        <f>UPPER(TRIM(I717))</f>
        <v/>
      </c>
      <c r="Y717" s="6">
        <f>IF(V717&lt;&gt;"",IFERROR(INDEX(federal_program_name_lookup,MATCH(V717,aln_lookup,0)),""),"")</f>
        <v/>
      </c>
    </row>
    <row r="718">
      <c r="A718" s="6">
        <f>IF(B718&lt;&gt;"", "AWARD-"&amp;TEXT(ROW()-1,"0000"), "")</f>
        <v/>
      </c>
      <c r="B718" s="7" t="n"/>
      <c r="C718" s="7" t="n"/>
      <c r="D718" s="7" t="n"/>
      <c r="E718" s="8" t="n"/>
      <c r="F718" s="9" t="n"/>
      <c r="G718" s="8" t="n"/>
      <c r="H718" s="8" t="n"/>
      <c r="I718" s="8" t="n"/>
      <c r="J718" s="10">
        <f>IF(A718="",0,SUMIFS(amount_expended,cfda_key,V718))</f>
        <v/>
      </c>
      <c r="K718" s="10">
        <f>IF(G718="OTHER CLUSTER NOT LISTED ABOVE",SUMIFS(amount_expended,uniform_other_cluster_name,X718), IF(AND(OR(G718="N/A",G718=""),H718=""),0,IF(G718="STATE CLUSTER",SUMIFS(amount_expended,uniform_state_cluster_name,W718),SUMIFS(amount_expended,cluster_name,G718))))</f>
        <v/>
      </c>
      <c r="L718" s="8" t="n"/>
      <c r="M718" s="7" t="n"/>
      <c r="N718" s="8" t="n"/>
      <c r="O718" s="7" t="n"/>
      <c r="P718" s="7" t="n"/>
      <c r="Q718" s="8" t="n"/>
      <c r="R718" s="9" t="n"/>
      <c r="S718" s="8" t="n"/>
      <c r="T718" s="8" t="n"/>
      <c r="U718" s="8" t="n"/>
      <c r="V718" s="11">
        <f>IF(OR(B718="",C718=""),"",CONCATENATE(B718,".",C718))</f>
        <v/>
      </c>
      <c r="W718" s="6">
        <f>UPPER(TRIM(H718))</f>
        <v/>
      </c>
      <c r="X718" s="6">
        <f>UPPER(TRIM(I718))</f>
        <v/>
      </c>
      <c r="Y718" s="6">
        <f>IF(V718&lt;&gt;"",IFERROR(INDEX(federal_program_name_lookup,MATCH(V718,aln_lookup,0)),""),"")</f>
        <v/>
      </c>
    </row>
    <row r="719">
      <c r="A719" s="6">
        <f>IF(B719&lt;&gt;"", "AWARD-"&amp;TEXT(ROW()-1,"0000"), "")</f>
        <v/>
      </c>
      <c r="B719" s="7" t="n"/>
      <c r="C719" s="7" t="n"/>
      <c r="D719" s="7" t="n"/>
      <c r="E719" s="8" t="n"/>
      <c r="F719" s="9" t="n"/>
      <c r="G719" s="8" t="n"/>
      <c r="H719" s="8" t="n"/>
      <c r="I719" s="8" t="n"/>
      <c r="J719" s="10">
        <f>IF(A719="",0,SUMIFS(amount_expended,cfda_key,V719))</f>
        <v/>
      </c>
      <c r="K719" s="10">
        <f>IF(G719="OTHER CLUSTER NOT LISTED ABOVE",SUMIFS(amount_expended,uniform_other_cluster_name,X719), IF(AND(OR(G719="N/A",G719=""),H719=""),0,IF(G719="STATE CLUSTER",SUMIFS(amount_expended,uniform_state_cluster_name,W719),SUMIFS(amount_expended,cluster_name,G719))))</f>
        <v/>
      </c>
      <c r="L719" s="8" t="n"/>
      <c r="M719" s="7" t="n"/>
      <c r="N719" s="8" t="n"/>
      <c r="O719" s="7" t="n"/>
      <c r="P719" s="7" t="n"/>
      <c r="Q719" s="8" t="n"/>
      <c r="R719" s="9" t="n"/>
      <c r="S719" s="8" t="n"/>
      <c r="T719" s="8" t="n"/>
      <c r="U719" s="8" t="n"/>
      <c r="V719" s="11">
        <f>IF(OR(B719="",C719=""),"",CONCATENATE(B719,".",C719))</f>
        <v/>
      </c>
      <c r="W719" s="6">
        <f>UPPER(TRIM(H719))</f>
        <v/>
      </c>
      <c r="X719" s="6">
        <f>UPPER(TRIM(I719))</f>
        <v/>
      </c>
      <c r="Y719" s="6">
        <f>IF(V719&lt;&gt;"",IFERROR(INDEX(federal_program_name_lookup,MATCH(V719,aln_lookup,0)),""),"")</f>
        <v/>
      </c>
    </row>
    <row r="720">
      <c r="A720" s="6">
        <f>IF(B720&lt;&gt;"", "AWARD-"&amp;TEXT(ROW()-1,"0000"), "")</f>
        <v/>
      </c>
      <c r="B720" s="7" t="n"/>
      <c r="C720" s="7" t="n"/>
      <c r="D720" s="7" t="n"/>
      <c r="E720" s="8" t="n"/>
      <c r="F720" s="9" t="n"/>
      <c r="G720" s="8" t="n"/>
      <c r="H720" s="8" t="n"/>
      <c r="I720" s="8" t="n"/>
      <c r="J720" s="10">
        <f>IF(A720="",0,SUMIFS(amount_expended,cfda_key,V720))</f>
        <v/>
      </c>
      <c r="K720" s="10">
        <f>IF(G720="OTHER CLUSTER NOT LISTED ABOVE",SUMIFS(amount_expended,uniform_other_cluster_name,X720), IF(AND(OR(G720="N/A",G720=""),H720=""),0,IF(G720="STATE CLUSTER",SUMIFS(amount_expended,uniform_state_cluster_name,W720),SUMIFS(amount_expended,cluster_name,G720))))</f>
        <v/>
      </c>
      <c r="L720" s="8" t="n"/>
      <c r="M720" s="7" t="n"/>
      <c r="N720" s="8" t="n"/>
      <c r="O720" s="7" t="n"/>
      <c r="P720" s="7" t="n"/>
      <c r="Q720" s="8" t="n"/>
      <c r="R720" s="9" t="n"/>
      <c r="S720" s="8" t="n"/>
      <c r="T720" s="8" t="n"/>
      <c r="U720" s="8" t="n"/>
      <c r="V720" s="11">
        <f>IF(OR(B720="",C720=""),"",CONCATENATE(B720,".",C720))</f>
        <v/>
      </c>
      <c r="W720" s="6">
        <f>UPPER(TRIM(H720))</f>
        <v/>
      </c>
      <c r="X720" s="6">
        <f>UPPER(TRIM(I720))</f>
        <v/>
      </c>
      <c r="Y720" s="6">
        <f>IF(V720&lt;&gt;"",IFERROR(INDEX(federal_program_name_lookup,MATCH(V720,aln_lookup,0)),""),"")</f>
        <v/>
      </c>
    </row>
    <row r="721">
      <c r="A721" s="6">
        <f>IF(B721&lt;&gt;"", "AWARD-"&amp;TEXT(ROW()-1,"0000"), "")</f>
        <v/>
      </c>
      <c r="B721" s="7" t="n"/>
      <c r="C721" s="7" t="n"/>
      <c r="D721" s="7" t="n"/>
      <c r="E721" s="8" t="n"/>
      <c r="F721" s="9" t="n"/>
      <c r="G721" s="8" t="n"/>
      <c r="H721" s="8" t="n"/>
      <c r="I721" s="8" t="n"/>
      <c r="J721" s="10">
        <f>IF(A721="",0,SUMIFS(amount_expended,cfda_key,V721))</f>
        <v/>
      </c>
      <c r="K721" s="10">
        <f>IF(G721="OTHER CLUSTER NOT LISTED ABOVE",SUMIFS(amount_expended,uniform_other_cluster_name,X721), IF(AND(OR(G721="N/A",G721=""),H721=""),0,IF(G721="STATE CLUSTER",SUMIFS(amount_expended,uniform_state_cluster_name,W721),SUMIFS(amount_expended,cluster_name,G721))))</f>
        <v/>
      </c>
      <c r="L721" s="8" t="n"/>
      <c r="M721" s="7" t="n"/>
      <c r="N721" s="8" t="n"/>
      <c r="O721" s="7" t="n"/>
      <c r="P721" s="7" t="n"/>
      <c r="Q721" s="8" t="n"/>
      <c r="R721" s="9" t="n"/>
      <c r="S721" s="8" t="n"/>
      <c r="T721" s="8" t="n"/>
      <c r="U721" s="8" t="n"/>
      <c r="V721" s="11">
        <f>IF(OR(B721="",C721=""),"",CONCATENATE(B721,".",C721))</f>
        <v/>
      </c>
      <c r="W721" s="6">
        <f>UPPER(TRIM(H721))</f>
        <v/>
      </c>
      <c r="X721" s="6">
        <f>UPPER(TRIM(I721))</f>
        <v/>
      </c>
      <c r="Y721" s="6">
        <f>IF(V721&lt;&gt;"",IFERROR(INDEX(federal_program_name_lookup,MATCH(V721,aln_lookup,0)),""),"")</f>
        <v/>
      </c>
    </row>
    <row r="722">
      <c r="A722" s="6">
        <f>IF(B722&lt;&gt;"", "AWARD-"&amp;TEXT(ROW()-1,"0000"), "")</f>
        <v/>
      </c>
      <c r="B722" s="7" t="n"/>
      <c r="C722" s="7" t="n"/>
      <c r="D722" s="7" t="n"/>
      <c r="E722" s="8" t="n"/>
      <c r="F722" s="9" t="n"/>
      <c r="G722" s="8" t="n"/>
      <c r="H722" s="8" t="n"/>
      <c r="I722" s="8" t="n"/>
      <c r="J722" s="10">
        <f>IF(A722="",0,SUMIFS(amount_expended,cfda_key,V722))</f>
        <v/>
      </c>
      <c r="K722" s="10">
        <f>IF(G722="OTHER CLUSTER NOT LISTED ABOVE",SUMIFS(amount_expended,uniform_other_cluster_name,X722), IF(AND(OR(G722="N/A",G722=""),H722=""),0,IF(G722="STATE CLUSTER",SUMIFS(amount_expended,uniform_state_cluster_name,W722),SUMIFS(amount_expended,cluster_name,G722))))</f>
        <v/>
      </c>
      <c r="L722" s="8" t="n"/>
      <c r="M722" s="7" t="n"/>
      <c r="N722" s="8" t="n"/>
      <c r="O722" s="7" t="n"/>
      <c r="P722" s="7" t="n"/>
      <c r="Q722" s="8" t="n"/>
      <c r="R722" s="9" t="n"/>
      <c r="S722" s="8" t="n"/>
      <c r="T722" s="8" t="n"/>
      <c r="U722" s="8" t="n"/>
      <c r="V722" s="11">
        <f>IF(OR(B722="",C722=""),"",CONCATENATE(B722,".",C722))</f>
        <v/>
      </c>
      <c r="W722" s="6">
        <f>UPPER(TRIM(H722))</f>
        <v/>
      </c>
      <c r="X722" s="6">
        <f>UPPER(TRIM(I722))</f>
        <v/>
      </c>
      <c r="Y722" s="6">
        <f>IF(V722&lt;&gt;"",IFERROR(INDEX(federal_program_name_lookup,MATCH(V722,aln_lookup,0)),""),"")</f>
        <v/>
      </c>
    </row>
    <row r="723">
      <c r="A723" s="6">
        <f>IF(B723&lt;&gt;"", "AWARD-"&amp;TEXT(ROW()-1,"0000"), "")</f>
        <v/>
      </c>
      <c r="B723" s="7" t="n"/>
      <c r="C723" s="7" t="n"/>
      <c r="D723" s="7" t="n"/>
      <c r="E723" s="8" t="n"/>
      <c r="F723" s="9" t="n"/>
      <c r="G723" s="8" t="n"/>
      <c r="H723" s="8" t="n"/>
      <c r="I723" s="8" t="n"/>
      <c r="J723" s="10">
        <f>IF(A723="",0,SUMIFS(amount_expended,cfda_key,V723))</f>
        <v/>
      </c>
      <c r="K723" s="10">
        <f>IF(G723="OTHER CLUSTER NOT LISTED ABOVE",SUMIFS(amount_expended,uniform_other_cluster_name,X723), IF(AND(OR(G723="N/A",G723=""),H723=""),0,IF(G723="STATE CLUSTER",SUMIFS(amount_expended,uniform_state_cluster_name,W723),SUMIFS(amount_expended,cluster_name,G723))))</f>
        <v/>
      </c>
      <c r="L723" s="8" t="n"/>
      <c r="M723" s="7" t="n"/>
      <c r="N723" s="8" t="n"/>
      <c r="O723" s="7" t="n"/>
      <c r="P723" s="7" t="n"/>
      <c r="Q723" s="8" t="n"/>
      <c r="R723" s="9" t="n"/>
      <c r="S723" s="8" t="n"/>
      <c r="T723" s="8" t="n"/>
      <c r="U723" s="8" t="n"/>
      <c r="V723" s="11">
        <f>IF(OR(B723="",C723=""),"",CONCATENATE(B723,".",C723))</f>
        <v/>
      </c>
      <c r="W723" s="6">
        <f>UPPER(TRIM(H723))</f>
        <v/>
      </c>
      <c r="X723" s="6">
        <f>UPPER(TRIM(I723))</f>
        <v/>
      </c>
      <c r="Y723" s="6">
        <f>IF(V723&lt;&gt;"",IFERROR(INDEX(federal_program_name_lookup,MATCH(V723,aln_lookup,0)),""),"")</f>
        <v/>
      </c>
    </row>
    <row r="724">
      <c r="A724" s="6">
        <f>IF(B724&lt;&gt;"", "AWARD-"&amp;TEXT(ROW()-1,"0000"), "")</f>
        <v/>
      </c>
      <c r="B724" s="7" t="n"/>
      <c r="C724" s="7" t="n"/>
      <c r="D724" s="7" t="n"/>
      <c r="E724" s="8" t="n"/>
      <c r="F724" s="9" t="n"/>
      <c r="G724" s="8" t="n"/>
      <c r="H724" s="8" t="n"/>
      <c r="I724" s="8" t="n"/>
      <c r="J724" s="10">
        <f>IF(A724="",0,SUMIFS(amount_expended,cfda_key,V724))</f>
        <v/>
      </c>
      <c r="K724" s="10">
        <f>IF(G724="OTHER CLUSTER NOT LISTED ABOVE",SUMIFS(amount_expended,uniform_other_cluster_name,X724), IF(AND(OR(G724="N/A",G724=""),H724=""),0,IF(G724="STATE CLUSTER",SUMIFS(amount_expended,uniform_state_cluster_name,W724),SUMIFS(amount_expended,cluster_name,G724))))</f>
        <v/>
      </c>
      <c r="L724" s="8" t="n"/>
      <c r="M724" s="7" t="n"/>
      <c r="N724" s="8" t="n"/>
      <c r="O724" s="7" t="n"/>
      <c r="P724" s="7" t="n"/>
      <c r="Q724" s="8" t="n"/>
      <c r="R724" s="9" t="n"/>
      <c r="S724" s="8" t="n"/>
      <c r="T724" s="8" t="n"/>
      <c r="U724" s="8" t="n"/>
      <c r="V724" s="11">
        <f>IF(OR(B724="",C724=""),"",CONCATENATE(B724,".",C724))</f>
        <v/>
      </c>
      <c r="W724" s="6">
        <f>UPPER(TRIM(H724))</f>
        <v/>
      </c>
      <c r="X724" s="6">
        <f>UPPER(TRIM(I724))</f>
        <v/>
      </c>
      <c r="Y724" s="6">
        <f>IF(V724&lt;&gt;"",IFERROR(INDEX(federal_program_name_lookup,MATCH(V724,aln_lookup,0)),""),"")</f>
        <v/>
      </c>
    </row>
    <row r="725">
      <c r="A725" s="6">
        <f>IF(B725&lt;&gt;"", "AWARD-"&amp;TEXT(ROW()-1,"0000"), "")</f>
        <v/>
      </c>
      <c r="B725" s="7" t="n"/>
      <c r="C725" s="7" t="n"/>
      <c r="D725" s="7" t="n"/>
      <c r="E725" s="8" t="n"/>
      <c r="F725" s="9" t="n"/>
      <c r="G725" s="8" t="n"/>
      <c r="H725" s="8" t="n"/>
      <c r="I725" s="8" t="n"/>
      <c r="J725" s="10">
        <f>IF(A725="",0,SUMIFS(amount_expended,cfda_key,V725))</f>
        <v/>
      </c>
      <c r="K725" s="10">
        <f>IF(G725="OTHER CLUSTER NOT LISTED ABOVE",SUMIFS(amount_expended,uniform_other_cluster_name,X725), IF(AND(OR(G725="N/A",G725=""),H725=""),0,IF(G725="STATE CLUSTER",SUMIFS(amount_expended,uniform_state_cluster_name,W725),SUMIFS(amount_expended,cluster_name,G725))))</f>
        <v/>
      </c>
      <c r="L725" s="8" t="n"/>
      <c r="M725" s="7" t="n"/>
      <c r="N725" s="8" t="n"/>
      <c r="O725" s="7" t="n"/>
      <c r="P725" s="7" t="n"/>
      <c r="Q725" s="8" t="n"/>
      <c r="R725" s="9" t="n"/>
      <c r="S725" s="8" t="n"/>
      <c r="T725" s="8" t="n"/>
      <c r="U725" s="8" t="n"/>
      <c r="V725" s="11">
        <f>IF(OR(B725="",C725=""),"",CONCATENATE(B725,".",C725))</f>
        <v/>
      </c>
      <c r="W725" s="6">
        <f>UPPER(TRIM(H725))</f>
        <v/>
      </c>
      <c r="X725" s="6">
        <f>UPPER(TRIM(I725))</f>
        <v/>
      </c>
      <c r="Y725" s="6">
        <f>IF(V725&lt;&gt;"",IFERROR(INDEX(federal_program_name_lookup,MATCH(V725,aln_lookup,0)),""),"")</f>
        <v/>
      </c>
    </row>
    <row r="726">
      <c r="A726" s="6">
        <f>IF(B726&lt;&gt;"", "AWARD-"&amp;TEXT(ROW()-1,"0000"), "")</f>
        <v/>
      </c>
      <c r="B726" s="7" t="n"/>
      <c r="C726" s="7" t="n"/>
      <c r="D726" s="7" t="n"/>
      <c r="E726" s="8" t="n"/>
      <c r="F726" s="9" t="n"/>
      <c r="G726" s="8" t="n"/>
      <c r="H726" s="8" t="n"/>
      <c r="I726" s="8" t="n"/>
      <c r="J726" s="10">
        <f>IF(A726="",0,SUMIFS(amount_expended,cfda_key,V726))</f>
        <v/>
      </c>
      <c r="K726" s="10">
        <f>IF(G726="OTHER CLUSTER NOT LISTED ABOVE",SUMIFS(amount_expended,uniform_other_cluster_name,X726), IF(AND(OR(G726="N/A",G726=""),H726=""),0,IF(G726="STATE CLUSTER",SUMIFS(amount_expended,uniform_state_cluster_name,W726),SUMIFS(amount_expended,cluster_name,G726))))</f>
        <v/>
      </c>
      <c r="L726" s="8" t="n"/>
      <c r="M726" s="7" t="n"/>
      <c r="N726" s="8" t="n"/>
      <c r="O726" s="7" t="n"/>
      <c r="P726" s="7" t="n"/>
      <c r="Q726" s="8" t="n"/>
      <c r="R726" s="9" t="n"/>
      <c r="S726" s="8" t="n"/>
      <c r="T726" s="8" t="n"/>
      <c r="U726" s="8" t="n"/>
      <c r="V726" s="11">
        <f>IF(OR(B726="",C726=""),"",CONCATENATE(B726,".",C726))</f>
        <v/>
      </c>
      <c r="W726" s="6">
        <f>UPPER(TRIM(H726))</f>
        <v/>
      </c>
      <c r="X726" s="6">
        <f>UPPER(TRIM(I726))</f>
        <v/>
      </c>
      <c r="Y726" s="6">
        <f>IF(V726&lt;&gt;"",IFERROR(INDEX(federal_program_name_lookup,MATCH(V726,aln_lookup,0)),""),"")</f>
        <v/>
      </c>
    </row>
    <row r="727">
      <c r="A727" s="6">
        <f>IF(B727&lt;&gt;"", "AWARD-"&amp;TEXT(ROW()-1,"0000"), "")</f>
        <v/>
      </c>
      <c r="B727" s="7" t="n"/>
      <c r="C727" s="7" t="n"/>
      <c r="D727" s="7" t="n"/>
      <c r="E727" s="8" t="n"/>
      <c r="F727" s="9" t="n"/>
      <c r="G727" s="8" t="n"/>
      <c r="H727" s="8" t="n"/>
      <c r="I727" s="8" t="n"/>
      <c r="J727" s="10">
        <f>IF(A727="",0,SUMIFS(amount_expended,cfda_key,V727))</f>
        <v/>
      </c>
      <c r="K727" s="10">
        <f>IF(G727="OTHER CLUSTER NOT LISTED ABOVE",SUMIFS(amount_expended,uniform_other_cluster_name,X727), IF(AND(OR(G727="N/A",G727=""),H727=""),0,IF(G727="STATE CLUSTER",SUMIFS(amount_expended,uniform_state_cluster_name,W727),SUMIFS(amount_expended,cluster_name,G727))))</f>
        <v/>
      </c>
      <c r="L727" s="8" t="n"/>
      <c r="M727" s="7" t="n"/>
      <c r="N727" s="8" t="n"/>
      <c r="O727" s="7" t="n"/>
      <c r="P727" s="7" t="n"/>
      <c r="Q727" s="8" t="n"/>
      <c r="R727" s="9" t="n"/>
      <c r="S727" s="8" t="n"/>
      <c r="T727" s="8" t="n"/>
      <c r="U727" s="8" t="n"/>
      <c r="V727" s="11">
        <f>IF(OR(B727="",C727=""),"",CONCATENATE(B727,".",C727))</f>
        <v/>
      </c>
      <c r="W727" s="6">
        <f>UPPER(TRIM(H727))</f>
        <v/>
      </c>
      <c r="X727" s="6">
        <f>UPPER(TRIM(I727))</f>
        <v/>
      </c>
      <c r="Y727" s="6">
        <f>IF(V727&lt;&gt;"",IFERROR(INDEX(federal_program_name_lookup,MATCH(V727,aln_lookup,0)),""),"")</f>
        <v/>
      </c>
    </row>
    <row r="728">
      <c r="A728" s="6">
        <f>IF(B728&lt;&gt;"", "AWARD-"&amp;TEXT(ROW()-1,"0000"), "")</f>
        <v/>
      </c>
      <c r="B728" s="7" t="n"/>
      <c r="C728" s="7" t="n"/>
      <c r="D728" s="7" t="n"/>
      <c r="E728" s="8" t="n"/>
      <c r="F728" s="9" t="n"/>
      <c r="G728" s="8" t="n"/>
      <c r="H728" s="8" t="n"/>
      <c r="I728" s="8" t="n"/>
      <c r="J728" s="10">
        <f>IF(A728="",0,SUMIFS(amount_expended,cfda_key,V728))</f>
        <v/>
      </c>
      <c r="K728" s="10">
        <f>IF(G728="OTHER CLUSTER NOT LISTED ABOVE",SUMIFS(amount_expended,uniform_other_cluster_name,X728), IF(AND(OR(G728="N/A",G728=""),H728=""),0,IF(G728="STATE CLUSTER",SUMIFS(amount_expended,uniform_state_cluster_name,W728),SUMIFS(amount_expended,cluster_name,G728))))</f>
        <v/>
      </c>
      <c r="L728" s="8" t="n"/>
      <c r="M728" s="7" t="n"/>
      <c r="N728" s="8" t="n"/>
      <c r="O728" s="7" t="n"/>
      <c r="P728" s="7" t="n"/>
      <c r="Q728" s="8" t="n"/>
      <c r="R728" s="9" t="n"/>
      <c r="S728" s="8" t="n"/>
      <c r="T728" s="8" t="n"/>
      <c r="U728" s="8" t="n"/>
      <c r="V728" s="11">
        <f>IF(OR(B728="",C728=""),"",CONCATENATE(B728,".",C728))</f>
        <v/>
      </c>
      <c r="W728" s="6">
        <f>UPPER(TRIM(H728))</f>
        <v/>
      </c>
      <c r="X728" s="6">
        <f>UPPER(TRIM(I728))</f>
        <v/>
      </c>
      <c r="Y728" s="6">
        <f>IF(V728&lt;&gt;"",IFERROR(INDEX(federal_program_name_lookup,MATCH(V728,aln_lookup,0)),""),"")</f>
        <v/>
      </c>
    </row>
    <row r="729">
      <c r="A729" s="6">
        <f>IF(B729&lt;&gt;"", "AWARD-"&amp;TEXT(ROW()-1,"0000"), "")</f>
        <v/>
      </c>
      <c r="B729" s="7" t="n"/>
      <c r="C729" s="7" t="n"/>
      <c r="D729" s="7" t="n"/>
      <c r="E729" s="8" t="n"/>
      <c r="F729" s="9" t="n"/>
      <c r="G729" s="8" t="n"/>
      <c r="H729" s="8" t="n"/>
      <c r="I729" s="8" t="n"/>
      <c r="J729" s="10">
        <f>IF(A729="",0,SUMIFS(amount_expended,cfda_key,V729))</f>
        <v/>
      </c>
      <c r="K729" s="10">
        <f>IF(G729="OTHER CLUSTER NOT LISTED ABOVE",SUMIFS(amount_expended,uniform_other_cluster_name,X729), IF(AND(OR(G729="N/A",G729=""),H729=""),0,IF(G729="STATE CLUSTER",SUMIFS(amount_expended,uniform_state_cluster_name,W729),SUMIFS(amount_expended,cluster_name,G729))))</f>
        <v/>
      </c>
      <c r="L729" s="8" t="n"/>
      <c r="M729" s="7" t="n"/>
      <c r="N729" s="8" t="n"/>
      <c r="O729" s="7" t="n"/>
      <c r="P729" s="7" t="n"/>
      <c r="Q729" s="8" t="n"/>
      <c r="R729" s="9" t="n"/>
      <c r="S729" s="8" t="n"/>
      <c r="T729" s="8" t="n"/>
      <c r="U729" s="8" t="n"/>
      <c r="V729" s="11">
        <f>IF(OR(B729="",C729=""),"",CONCATENATE(B729,".",C729))</f>
        <v/>
      </c>
      <c r="W729" s="6">
        <f>UPPER(TRIM(H729))</f>
        <v/>
      </c>
      <c r="X729" s="6">
        <f>UPPER(TRIM(I729))</f>
        <v/>
      </c>
      <c r="Y729" s="6">
        <f>IF(V729&lt;&gt;"",IFERROR(INDEX(federal_program_name_lookup,MATCH(V729,aln_lookup,0)),""),"")</f>
        <v/>
      </c>
    </row>
    <row r="730">
      <c r="A730" s="6">
        <f>IF(B730&lt;&gt;"", "AWARD-"&amp;TEXT(ROW()-1,"0000"), "")</f>
        <v/>
      </c>
      <c r="B730" s="7" t="n"/>
      <c r="C730" s="7" t="n"/>
      <c r="D730" s="7" t="n"/>
      <c r="E730" s="8" t="n"/>
      <c r="F730" s="9" t="n"/>
      <c r="G730" s="8" t="n"/>
      <c r="H730" s="8" t="n"/>
      <c r="I730" s="8" t="n"/>
      <c r="J730" s="10">
        <f>IF(A730="",0,SUMIFS(amount_expended,cfda_key,V730))</f>
        <v/>
      </c>
      <c r="K730" s="10">
        <f>IF(G730="OTHER CLUSTER NOT LISTED ABOVE",SUMIFS(amount_expended,uniform_other_cluster_name,X730), IF(AND(OR(G730="N/A",G730=""),H730=""),0,IF(G730="STATE CLUSTER",SUMIFS(amount_expended,uniform_state_cluster_name,W730),SUMIFS(amount_expended,cluster_name,G730))))</f>
        <v/>
      </c>
      <c r="L730" s="8" t="n"/>
      <c r="M730" s="7" t="n"/>
      <c r="N730" s="8" t="n"/>
      <c r="O730" s="7" t="n"/>
      <c r="P730" s="7" t="n"/>
      <c r="Q730" s="8" t="n"/>
      <c r="R730" s="9" t="n"/>
      <c r="S730" s="8" t="n"/>
      <c r="T730" s="8" t="n"/>
      <c r="U730" s="8" t="n"/>
      <c r="V730" s="11">
        <f>IF(OR(B730="",C730=""),"",CONCATENATE(B730,".",C730))</f>
        <v/>
      </c>
      <c r="W730" s="6">
        <f>UPPER(TRIM(H730))</f>
        <v/>
      </c>
      <c r="X730" s="6">
        <f>UPPER(TRIM(I730))</f>
        <v/>
      </c>
      <c r="Y730" s="6">
        <f>IF(V730&lt;&gt;"",IFERROR(INDEX(federal_program_name_lookup,MATCH(V730,aln_lookup,0)),""),"")</f>
        <v/>
      </c>
    </row>
    <row r="731">
      <c r="A731" s="6">
        <f>IF(B731&lt;&gt;"", "AWARD-"&amp;TEXT(ROW()-1,"0000"), "")</f>
        <v/>
      </c>
      <c r="B731" s="7" t="n"/>
      <c r="C731" s="7" t="n"/>
      <c r="D731" s="7" t="n"/>
      <c r="E731" s="8" t="n"/>
      <c r="F731" s="9" t="n"/>
      <c r="G731" s="8" t="n"/>
      <c r="H731" s="8" t="n"/>
      <c r="I731" s="8" t="n"/>
      <c r="J731" s="10">
        <f>IF(A731="",0,SUMIFS(amount_expended,cfda_key,V731))</f>
        <v/>
      </c>
      <c r="K731" s="10">
        <f>IF(G731="OTHER CLUSTER NOT LISTED ABOVE",SUMIFS(amount_expended,uniform_other_cluster_name,X731), IF(AND(OR(G731="N/A",G731=""),H731=""),0,IF(G731="STATE CLUSTER",SUMIFS(amount_expended,uniform_state_cluster_name,W731),SUMIFS(amount_expended,cluster_name,G731))))</f>
        <v/>
      </c>
      <c r="L731" s="8" t="n"/>
      <c r="M731" s="7" t="n"/>
      <c r="N731" s="8" t="n"/>
      <c r="O731" s="7" t="n"/>
      <c r="P731" s="7" t="n"/>
      <c r="Q731" s="8" t="n"/>
      <c r="R731" s="9" t="n"/>
      <c r="S731" s="8" t="n"/>
      <c r="T731" s="8" t="n"/>
      <c r="U731" s="8" t="n"/>
      <c r="V731" s="11">
        <f>IF(OR(B731="",C731=""),"",CONCATENATE(B731,".",C731))</f>
        <v/>
      </c>
      <c r="W731" s="6">
        <f>UPPER(TRIM(H731))</f>
        <v/>
      </c>
      <c r="X731" s="6">
        <f>UPPER(TRIM(I731))</f>
        <v/>
      </c>
      <c r="Y731" s="6">
        <f>IF(V731&lt;&gt;"",IFERROR(INDEX(federal_program_name_lookup,MATCH(V731,aln_lookup,0)),""),"")</f>
        <v/>
      </c>
    </row>
    <row r="732">
      <c r="A732" s="6">
        <f>IF(B732&lt;&gt;"", "AWARD-"&amp;TEXT(ROW()-1,"0000"), "")</f>
        <v/>
      </c>
      <c r="B732" s="7" t="n"/>
      <c r="C732" s="7" t="n"/>
      <c r="D732" s="7" t="n"/>
      <c r="E732" s="8" t="n"/>
      <c r="F732" s="9" t="n"/>
      <c r="G732" s="8" t="n"/>
      <c r="H732" s="8" t="n"/>
      <c r="I732" s="8" t="n"/>
      <c r="J732" s="10">
        <f>IF(A732="",0,SUMIFS(amount_expended,cfda_key,V732))</f>
        <v/>
      </c>
      <c r="K732" s="10">
        <f>IF(G732="OTHER CLUSTER NOT LISTED ABOVE",SUMIFS(amount_expended,uniform_other_cluster_name,X732), IF(AND(OR(G732="N/A",G732=""),H732=""),0,IF(G732="STATE CLUSTER",SUMIFS(amount_expended,uniform_state_cluster_name,W732),SUMIFS(amount_expended,cluster_name,G732))))</f>
        <v/>
      </c>
      <c r="L732" s="8" t="n"/>
      <c r="M732" s="7" t="n"/>
      <c r="N732" s="8" t="n"/>
      <c r="O732" s="7" t="n"/>
      <c r="P732" s="7" t="n"/>
      <c r="Q732" s="8" t="n"/>
      <c r="R732" s="9" t="n"/>
      <c r="S732" s="8" t="n"/>
      <c r="T732" s="8" t="n"/>
      <c r="U732" s="8" t="n"/>
      <c r="V732" s="11">
        <f>IF(OR(B732="",C732=""),"",CONCATENATE(B732,".",C732))</f>
        <v/>
      </c>
      <c r="W732" s="6">
        <f>UPPER(TRIM(H732))</f>
        <v/>
      </c>
      <c r="X732" s="6">
        <f>UPPER(TRIM(I732))</f>
        <v/>
      </c>
      <c r="Y732" s="6">
        <f>IF(V732&lt;&gt;"",IFERROR(INDEX(federal_program_name_lookup,MATCH(V732,aln_lookup,0)),""),"")</f>
        <v/>
      </c>
    </row>
    <row r="733">
      <c r="A733" s="6">
        <f>IF(B733&lt;&gt;"", "AWARD-"&amp;TEXT(ROW()-1,"0000"), "")</f>
        <v/>
      </c>
      <c r="B733" s="7" t="n"/>
      <c r="C733" s="7" t="n"/>
      <c r="D733" s="7" t="n"/>
      <c r="E733" s="8" t="n"/>
      <c r="F733" s="9" t="n"/>
      <c r="G733" s="8" t="n"/>
      <c r="H733" s="8" t="n"/>
      <c r="I733" s="8" t="n"/>
      <c r="J733" s="10">
        <f>IF(A733="",0,SUMIFS(amount_expended,cfda_key,V733))</f>
        <v/>
      </c>
      <c r="K733" s="10">
        <f>IF(G733="OTHER CLUSTER NOT LISTED ABOVE",SUMIFS(amount_expended,uniform_other_cluster_name,X733), IF(AND(OR(G733="N/A",G733=""),H733=""),0,IF(G733="STATE CLUSTER",SUMIFS(amount_expended,uniform_state_cluster_name,W733),SUMIFS(amount_expended,cluster_name,G733))))</f>
        <v/>
      </c>
      <c r="L733" s="8" t="n"/>
      <c r="M733" s="7" t="n"/>
      <c r="N733" s="8" t="n"/>
      <c r="O733" s="7" t="n"/>
      <c r="P733" s="7" t="n"/>
      <c r="Q733" s="8" t="n"/>
      <c r="R733" s="9" t="n"/>
      <c r="S733" s="8" t="n"/>
      <c r="T733" s="8" t="n"/>
      <c r="U733" s="8" t="n"/>
      <c r="V733" s="11">
        <f>IF(OR(B733="",C733=""),"",CONCATENATE(B733,".",C733))</f>
        <v/>
      </c>
      <c r="W733" s="6">
        <f>UPPER(TRIM(H733))</f>
        <v/>
      </c>
      <c r="X733" s="6">
        <f>UPPER(TRIM(I733))</f>
        <v/>
      </c>
      <c r="Y733" s="6">
        <f>IF(V733&lt;&gt;"",IFERROR(INDEX(federal_program_name_lookup,MATCH(V733,aln_lookup,0)),""),"")</f>
        <v/>
      </c>
    </row>
    <row r="734">
      <c r="A734" s="6">
        <f>IF(B734&lt;&gt;"", "AWARD-"&amp;TEXT(ROW()-1,"0000"), "")</f>
        <v/>
      </c>
      <c r="B734" s="7" t="n"/>
      <c r="C734" s="7" t="n"/>
      <c r="D734" s="7" t="n"/>
      <c r="E734" s="8" t="n"/>
      <c r="F734" s="9" t="n"/>
      <c r="G734" s="8" t="n"/>
      <c r="H734" s="8" t="n"/>
      <c r="I734" s="8" t="n"/>
      <c r="J734" s="10">
        <f>IF(A734="",0,SUMIFS(amount_expended,cfda_key,V734))</f>
        <v/>
      </c>
      <c r="K734" s="10">
        <f>IF(G734="OTHER CLUSTER NOT LISTED ABOVE",SUMIFS(amount_expended,uniform_other_cluster_name,X734), IF(AND(OR(G734="N/A",G734=""),H734=""),0,IF(G734="STATE CLUSTER",SUMIFS(amount_expended,uniform_state_cluster_name,W734),SUMIFS(amount_expended,cluster_name,G734))))</f>
        <v/>
      </c>
      <c r="L734" s="8" t="n"/>
      <c r="M734" s="7" t="n"/>
      <c r="N734" s="8" t="n"/>
      <c r="O734" s="7" t="n"/>
      <c r="P734" s="7" t="n"/>
      <c r="Q734" s="8" t="n"/>
      <c r="R734" s="9" t="n"/>
      <c r="S734" s="8" t="n"/>
      <c r="T734" s="8" t="n"/>
      <c r="U734" s="8" t="n"/>
      <c r="V734" s="11">
        <f>IF(OR(B734="",C734=""),"",CONCATENATE(B734,".",C734))</f>
        <v/>
      </c>
      <c r="W734" s="6">
        <f>UPPER(TRIM(H734))</f>
        <v/>
      </c>
      <c r="X734" s="6">
        <f>UPPER(TRIM(I734))</f>
        <v/>
      </c>
      <c r="Y734" s="6">
        <f>IF(V734&lt;&gt;"",IFERROR(INDEX(federal_program_name_lookup,MATCH(V734,aln_lookup,0)),""),"")</f>
        <v/>
      </c>
    </row>
    <row r="735">
      <c r="A735" s="6">
        <f>IF(B735&lt;&gt;"", "AWARD-"&amp;TEXT(ROW()-1,"0000"), "")</f>
        <v/>
      </c>
      <c r="B735" s="7" t="n"/>
      <c r="C735" s="7" t="n"/>
      <c r="D735" s="7" t="n"/>
      <c r="E735" s="8" t="n"/>
      <c r="F735" s="9" t="n"/>
      <c r="G735" s="8" t="n"/>
      <c r="H735" s="8" t="n"/>
      <c r="I735" s="8" t="n"/>
      <c r="J735" s="10">
        <f>IF(A735="",0,SUMIFS(amount_expended,cfda_key,V735))</f>
        <v/>
      </c>
      <c r="K735" s="10">
        <f>IF(G735="OTHER CLUSTER NOT LISTED ABOVE",SUMIFS(amount_expended,uniform_other_cluster_name,X735), IF(AND(OR(G735="N/A",G735=""),H735=""),0,IF(G735="STATE CLUSTER",SUMIFS(amount_expended,uniform_state_cluster_name,W735),SUMIFS(amount_expended,cluster_name,G735))))</f>
        <v/>
      </c>
      <c r="L735" s="8" t="n"/>
      <c r="M735" s="7" t="n"/>
      <c r="N735" s="8" t="n"/>
      <c r="O735" s="7" t="n"/>
      <c r="P735" s="7" t="n"/>
      <c r="Q735" s="8" t="n"/>
      <c r="R735" s="9" t="n"/>
      <c r="S735" s="8" t="n"/>
      <c r="T735" s="8" t="n"/>
      <c r="U735" s="8" t="n"/>
      <c r="V735" s="11">
        <f>IF(OR(B735="",C735=""),"",CONCATENATE(B735,".",C735))</f>
        <v/>
      </c>
      <c r="W735" s="6">
        <f>UPPER(TRIM(H735))</f>
        <v/>
      </c>
      <c r="X735" s="6">
        <f>UPPER(TRIM(I735))</f>
        <v/>
      </c>
      <c r="Y735" s="6">
        <f>IF(V735&lt;&gt;"",IFERROR(INDEX(federal_program_name_lookup,MATCH(V735,aln_lookup,0)),""),"")</f>
        <v/>
      </c>
    </row>
    <row r="736">
      <c r="A736" s="6">
        <f>IF(B736&lt;&gt;"", "AWARD-"&amp;TEXT(ROW()-1,"0000"), "")</f>
        <v/>
      </c>
      <c r="B736" s="7" t="n"/>
      <c r="C736" s="7" t="n"/>
      <c r="D736" s="7" t="n"/>
      <c r="E736" s="8" t="n"/>
      <c r="F736" s="9" t="n"/>
      <c r="G736" s="8" t="n"/>
      <c r="H736" s="8" t="n"/>
      <c r="I736" s="8" t="n"/>
      <c r="J736" s="10">
        <f>IF(A736="",0,SUMIFS(amount_expended,cfda_key,V736))</f>
        <v/>
      </c>
      <c r="K736" s="10">
        <f>IF(G736="OTHER CLUSTER NOT LISTED ABOVE",SUMIFS(amount_expended,uniform_other_cluster_name,X736), IF(AND(OR(G736="N/A",G736=""),H736=""),0,IF(G736="STATE CLUSTER",SUMIFS(amount_expended,uniform_state_cluster_name,W736),SUMIFS(amount_expended,cluster_name,G736))))</f>
        <v/>
      </c>
      <c r="L736" s="8" t="n"/>
      <c r="M736" s="7" t="n"/>
      <c r="N736" s="8" t="n"/>
      <c r="O736" s="7" t="n"/>
      <c r="P736" s="7" t="n"/>
      <c r="Q736" s="8" t="n"/>
      <c r="R736" s="9" t="n"/>
      <c r="S736" s="8" t="n"/>
      <c r="T736" s="8" t="n"/>
      <c r="U736" s="8" t="n"/>
      <c r="V736" s="11">
        <f>IF(OR(B736="",C736=""),"",CONCATENATE(B736,".",C736))</f>
        <v/>
      </c>
      <c r="W736" s="6">
        <f>UPPER(TRIM(H736))</f>
        <v/>
      </c>
      <c r="X736" s="6">
        <f>UPPER(TRIM(I736))</f>
        <v/>
      </c>
      <c r="Y736" s="6">
        <f>IF(V736&lt;&gt;"",IFERROR(INDEX(federal_program_name_lookup,MATCH(V736,aln_lookup,0)),""),"")</f>
        <v/>
      </c>
    </row>
    <row r="737">
      <c r="A737" s="6">
        <f>IF(B737&lt;&gt;"", "AWARD-"&amp;TEXT(ROW()-1,"0000"), "")</f>
        <v/>
      </c>
      <c r="B737" s="7" t="n"/>
      <c r="C737" s="7" t="n"/>
      <c r="D737" s="7" t="n"/>
      <c r="E737" s="8" t="n"/>
      <c r="F737" s="9" t="n"/>
      <c r="G737" s="8" t="n"/>
      <c r="H737" s="8" t="n"/>
      <c r="I737" s="8" t="n"/>
      <c r="J737" s="10">
        <f>IF(A737="",0,SUMIFS(amount_expended,cfda_key,V737))</f>
        <v/>
      </c>
      <c r="K737" s="10">
        <f>IF(G737="OTHER CLUSTER NOT LISTED ABOVE",SUMIFS(amount_expended,uniform_other_cluster_name,X737), IF(AND(OR(G737="N/A",G737=""),H737=""),0,IF(G737="STATE CLUSTER",SUMIFS(amount_expended,uniform_state_cluster_name,W737),SUMIFS(amount_expended,cluster_name,G737))))</f>
        <v/>
      </c>
      <c r="L737" s="8" t="n"/>
      <c r="M737" s="7" t="n"/>
      <c r="N737" s="8" t="n"/>
      <c r="O737" s="7" t="n"/>
      <c r="P737" s="7" t="n"/>
      <c r="Q737" s="8" t="n"/>
      <c r="R737" s="9" t="n"/>
      <c r="S737" s="8" t="n"/>
      <c r="T737" s="8" t="n"/>
      <c r="U737" s="8" t="n"/>
      <c r="V737" s="11">
        <f>IF(OR(B737="",C737=""),"",CONCATENATE(B737,".",C737))</f>
        <v/>
      </c>
      <c r="W737" s="6">
        <f>UPPER(TRIM(H737))</f>
        <v/>
      </c>
      <c r="X737" s="6">
        <f>UPPER(TRIM(I737))</f>
        <v/>
      </c>
      <c r="Y737" s="6">
        <f>IF(V737&lt;&gt;"",IFERROR(INDEX(federal_program_name_lookup,MATCH(V737,aln_lookup,0)),""),"")</f>
        <v/>
      </c>
    </row>
    <row r="738">
      <c r="A738" s="6">
        <f>IF(B738&lt;&gt;"", "AWARD-"&amp;TEXT(ROW()-1,"0000"), "")</f>
        <v/>
      </c>
      <c r="B738" s="7" t="n"/>
      <c r="C738" s="7" t="n"/>
      <c r="D738" s="7" t="n"/>
      <c r="E738" s="8" t="n"/>
      <c r="F738" s="9" t="n"/>
      <c r="G738" s="8" t="n"/>
      <c r="H738" s="8" t="n"/>
      <c r="I738" s="8" t="n"/>
      <c r="J738" s="10">
        <f>IF(A738="",0,SUMIFS(amount_expended,cfda_key,V738))</f>
        <v/>
      </c>
      <c r="K738" s="10">
        <f>IF(G738="OTHER CLUSTER NOT LISTED ABOVE",SUMIFS(amount_expended,uniform_other_cluster_name,X738), IF(AND(OR(G738="N/A",G738=""),H738=""),0,IF(G738="STATE CLUSTER",SUMIFS(amount_expended,uniform_state_cluster_name,W738),SUMIFS(amount_expended,cluster_name,G738))))</f>
        <v/>
      </c>
      <c r="L738" s="8" t="n"/>
      <c r="M738" s="7" t="n"/>
      <c r="N738" s="8" t="n"/>
      <c r="O738" s="7" t="n"/>
      <c r="P738" s="7" t="n"/>
      <c r="Q738" s="8" t="n"/>
      <c r="R738" s="9" t="n"/>
      <c r="S738" s="8" t="n"/>
      <c r="T738" s="8" t="n"/>
      <c r="U738" s="8" t="n"/>
      <c r="V738" s="11">
        <f>IF(OR(B738="",C738=""),"",CONCATENATE(B738,".",C738))</f>
        <v/>
      </c>
      <c r="W738" s="6">
        <f>UPPER(TRIM(H738))</f>
        <v/>
      </c>
      <c r="X738" s="6">
        <f>UPPER(TRIM(I738))</f>
        <v/>
      </c>
      <c r="Y738" s="6">
        <f>IF(V738&lt;&gt;"",IFERROR(INDEX(federal_program_name_lookup,MATCH(V738,aln_lookup,0)),""),"")</f>
        <v/>
      </c>
    </row>
    <row r="739">
      <c r="A739" s="6">
        <f>IF(B739&lt;&gt;"", "AWARD-"&amp;TEXT(ROW()-1,"0000"), "")</f>
        <v/>
      </c>
      <c r="B739" s="7" t="n"/>
      <c r="C739" s="7" t="n"/>
      <c r="D739" s="7" t="n"/>
      <c r="E739" s="8" t="n"/>
      <c r="F739" s="9" t="n"/>
      <c r="G739" s="8" t="n"/>
      <c r="H739" s="8" t="n"/>
      <c r="I739" s="8" t="n"/>
      <c r="J739" s="10">
        <f>IF(A739="",0,SUMIFS(amount_expended,cfda_key,V739))</f>
        <v/>
      </c>
      <c r="K739" s="10">
        <f>IF(G739="OTHER CLUSTER NOT LISTED ABOVE",SUMIFS(amount_expended,uniform_other_cluster_name,X739), IF(AND(OR(G739="N/A",G739=""),H739=""),0,IF(G739="STATE CLUSTER",SUMIFS(amount_expended,uniform_state_cluster_name,W739),SUMIFS(amount_expended,cluster_name,G739))))</f>
        <v/>
      </c>
      <c r="L739" s="8" t="n"/>
      <c r="M739" s="7" t="n"/>
      <c r="N739" s="8" t="n"/>
      <c r="O739" s="7" t="n"/>
      <c r="P739" s="7" t="n"/>
      <c r="Q739" s="8" t="n"/>
      <c r="R739" s="9" t="n"/>
      <c r="S739" s="8" t="n"/>
      <c r="T739" s="8" t="n"/>
      <c r="U739" s="8" t="n"/>
      <c r="V739" s="11">
        <f>IF(OR(B739="",C739=""),"",CONCATENATE(B739,".",C739))</f>
        <v/>
      </c>
      <c r="W739" s="6">
        <f>UPPER(TRIM(H739))</f>
        <v/>
      </c>
      <c r="X739" s="6">
        <f>UPPER(TRIM(I739))</f>
        <v/>
      </c>
      <c r="Y739" s="6">
        <f>IF(V739&lt;&gt;"",IFERROR(INDEX(federal_program_name_lookup,MATCH(V739,aln_lookup,0)),""),"")</f>
        <v/>
      </c>
    </row>
    <row r="740">
      <c r="A740" s="6">
        <f>IF(B740&lt;&gt;"", "AWARD-"&amp;TEXT(ROW()-1,"0000"), "")</f>
        <v/>
      </c>
      <c r="B740" s="7" t="n"/>
      <c r="C740" s="7" t="n"/>
      <c r="D740" s="7" t="n"/>
      <c r="E740" s="8" t="n"/>
      <c r="F740" s="9" t="n"/>
      <c r="G740" s="8" t="n"/>
      <c r="H740" s="8" t="n"/>
      <c r="I740" s="8" t="n"/>
      <c r="J740" s="10">
        <f>IF(A740="",0,SUMIFS(amount_expended,cfda_key,V740))</f>
        <v/>
      </c>
      <c r="K740" s="10">
        <f>IF(G740="OTHER CLUSTER NOT LISTED ABOVE",SUMIFS(amount_expended,uniform_other_cluster_name,X740), IF(AND(OR(G740="N/A",G740=""),H740=""),0,IF(G740="STATE CLUSTER",SUMIFS(amount_expended,uniform_state_cluster_name,W740),SUMIFS(amount_expended,cluster_name,G740))))</f>
        <v/>
      </c>
      <c r="L740" s="8" t="n"/>
      <c r="M740" s="7" t="n"/>
      <c r="N740" s="8" t="n"/>
      <c r="O740" s="7" t="n"/>
      <c r="P740" s="7" t="n"/>
      <c r="Q740" s="8" t="n"/>
      <c r="R740" s="9" t="n"/>
      <c r="S740" s="8" t="n"/>
      <c r="T740" s="8" t="n"/>
      <c r="U740" s="8" t="n"/>
      <c r="V740" s="11">
        <f>IF(OR(B740="",C740=""),"",CONCATENATE(B740,".",C740))</f>
        <v/>
      </c>
      <c r="W740" s="6">
        <f>UPPER(TRIM(H740))</f>
        <v/>
      </c>
      <c r="X740" s="6">
        <f>UPPER(TRIM(I740))</f>
        <v/>
      </c>
      <c r="Y740" s="6">
        <f>IF(V740&lt;&gt;"",IFERROR(INDEX(federal_program_name_lookup,MATCH(V740,aln_lookup,0)),""),"")</f>
        <v/>
      </c>
    </row>
    <row r="741">
      <c r="A741" s="6">
        <f>IF(B741&lt;&gt;"", "AWARD-"&amp;TEXT(ROW()-1,"0000"), "")</f>
        <v/>
      </c>
      <c r="B741" s="7" t="n"/>
      <c r="C741" s="7" t="n"/>
      <c r="D741" s="7" t="n"/>
      <c r="E741" s="8" t="n"/>
      <c r="F741" s="9" t="n"/>
      <c r="G741" s="8" t="n"/>
      <c r="H741" s="8" t="n"/>
      <c r="I741" s="8" t="n"/>
      <c r="J741" s="10">
        <f>IF(A741="",0,SUMIFS(amount_expended,cfda_key,V741))</f>
        <v/>
      </c>
      <c r="K741" s="10">
        <f>IF(G741="OTHER CLUSTER NOT LISTED ABOVE",SUMIFS(amount_expended,uniform_other_cluster_name,X741), IF(AND(OR(G741="N/A",G741=""),H741=""),0,IF(G741="STATE CLUSTER",SUMIFS(amount_expended,uniform_state_cluster_name,W741),SUMIFS(amount_expended,cluster_name,G741))))</f>
        <v/>
      </c>
      <c r="L741" s="8" t="n"/>
      <c r="M741" s="7" t="n"/>
      <c r="N741" s="8" t="n"/>
      <c r="O741" s="7" t="n"/>
      <c r="P741" s="7" t="n"/>
      <c r="Q741" s="8" t="n"/>
      <c r="R741" s="9" t="n"/>
      <c r="S741" s="8" t="n"/>
      <c r="T741" s="8" t="n"/>
      <c r="U741" s="8" t="n"/>
      <c r="V741" s="11">
        <f>IF(OR(B741="",C741=""),"",CONCATENATE(B741,".",C741))</f>
        <v/>
      </c>
      <c r="W741" s="6">
        <f>UPPER(TRIM(H741))</f>
        <v/>
      </c>
      <c r="X741" s="6">
        <f>UPPER(TRIM(I741))</f>
        <v/>
      </c>
      <c r="Y741" s="6">
        <f>IF(V741&lt;&gt;"",IFERROR(INDEX(federal_program_name_lookup,MATCH(V741,aln_lookup,0)),""),"")</f>
        <v/>
      </c>
    </row>
    <row r="742">
      <c r="A742" s="6">
        <f>IF(B742&lt;&gt;"", "AWARD-"&amp;TEXT(ROW()-1,"0000"), "")</f>
        <v/>
      </c>
      <c r="B742" s="7" t="n"/>
      <c r="C742" s="7" t="n"/>
      <c r="D742" s="7" t="n"/>
      <c r="E742" s="8" t="n"/>
      <c r="F742" s="9" t="n"/>
      <c r="G742" s="8" t="n"/>
      <c r="H742" s="8" t="n"/>
      <c r="I742" s="8" t="n"/>
      <c r="J742" s="10">
        <f>IF(A742="",0,SUMIFS(amount_expended,cfda_key,V742))</f>
        <v/>
      </c>
      <c r="K742" s="10">
        <f>IF(G742="OTHER CLUSTER NOT LISTED ABOVE",SUMIFS(amount_expended,uniform_other_cluster_name,X742), IF(AND(OR(G742="N/A",G742=""),H742=""),0,IF(G742="STATE CLUSTER",SUMIFS(amount_expended,uniform_state_cluster_name,W742),SUMIFS(amount_expended,cluster_name,G742))))</f>
        <v/>
      </c>
      <c r="L742" s="8" t="n"/>
      <c r="M742" s="7" t="n"/>
      <c r="N742" s="8" t="n"/>
      <c r="O742" s="7" t="n"/>
      <c r="P742" s="7" t="n"/>
      <c r="Q742" s="8" t="n"/>
      <c r="R742" s="9" t="n"/>
      <c r="S742" s="8" t="n"/>
      <c r="T742" s="8" t="n"/>
      <c r="U742" s="8" t="n"/>
      <c r="V742" s="11">
        <f>IF(OR(B742="",C742=""),"",CONCATENATE(B742,".",C742))</f>
        <v/>
      </c>
      <c r="W742" s="6">
        <f>UPPER(TRIM(H742))</f>
        <v/>
      </c>
      <c r="X742" s="6">
        <f>UPPER(TRIM(I742))</f>
        <v/>
      </c>
      <c r="Y742" s="6">
        <f>IF(V742&lt;&gt;"",IFERROR(INDEX(federal_program_name_lookup,MATCH(V742,aln_lookup,0)),""),"")</f>
        <v/>
      </c>
    </row>
    <row r="743">
      <c r="A743" s="6">
        <f>IF(B743&lt;&gt;"", "AWARD-"&amp;TEXT(ROW()-1,"0000"), "")</f>
        <v/>
      </c>
      <c r="B743" s="7" t="n"/>
      <c r="C743" s="7" t="n"/>
      <c r="D743" s="7" t="n"/>
      <c r="E743" s="8" t="n"/>
      <c r="F743" s="9" t="n"/>
      <c r="G743" s="8" t="n"/>
      <c r="H743" s="8" t="n"/>
      <c r="I743" s="8" t="n"/>
      <c r="J743" s="10">
        <f>IF(A743="",0,SUMIFS(amount_expended,cfda_key,V743))</f>
        <v/>
      </c>
      <c r="K743" s="10">
        <f>IF(G743="OTHER CLUSTER NOT LISTED ABOVE",SUMIFS(amount_expended,uniform_other_cluster_name,X743), IF(AND(OR(G743="N/A",G743=""),H743=""),0,IF(G743="STATE CLUSTER",SUMIFS(amount_expended,uniform_state_cluster_name,W743),SUMIFS(amount_expended,cluster_name,G743))))</f>
        <v/>
      </c>
      <c r="L743" s="8" t="n"/>
      <c r="M743" s="7" t="n"/>
      <c r="N743" s="8" t="n"/>
      <c r="O743" s="7" t="n"/>
      <c r="P743" s="7" t="n"/>
      <c r="Q743" s="8" t="n"/>
      <c r="R743" s="9" t="n"/>
      <c r="S743" s="8" t="n"/>
      <c r="T743" s="8" t="n"/>
      <c r="U743" s="8" t="n"/>
      <c r="V743" s="11">
        <f>IF(OR(B743="",C743=""),"",CONCATENATE(B743,".",C743))</f>
        <v/>
      </c>
      <c r="W743" s="6">
        <f>UPPER(TRIM(H743))</f>
        <v/>
      </c>
      <c r="X743" s="6">
        <f>UPPER(TRIM(I743))</f>
        <v/>
      </c>
      <c r="Y743" s="6">
        <f>IF(V743&lt;&gt;"",IFERROR(INDEX(federal_program_name_lookup,MATCH(V743,aln_lookup,0)),""),"")</f>
        <v/>
      </c>
    </row>
    <row r="744">
      <c r="A744" s="6">
        <f>IF(B744&lt;&gt;"", "AWARD-"&amp;TEXT(ROW()-1,"0000"), "")</f>
        <v/>
      </c>
      <c r="B744" s="7" t="n"/>
      <c r="C744" s="7" t="n"/>
      <c r="D744" s="7" t="n"/>
      <c r="E744" s="8" t="n"/>
      <c r="F744" s="9" t="n"/>
      <c r="G744" s="8" t="n"/>
      <c r="H744" s="8" t="n"/>
      <c r="I744" s="8" t="n"/>
      <c r="J744" s="10">
        <f>IF(A744="",0,SUMIFS(amount_expended,cfda_key,V744))</f>
        <v/>
      </c>
      <c r="K744" s="10">
        <f>IF(G744="OTHER CLUSTER NOT LISTED ABOVE",SUMIFS(amount_expended,uniform_other_cluster_name,X744), IF(AND(OR(G744="N/A",G744=""),H744=""),0,IF(G744="STATE CLUSTER",SUMIFS(amount_expended,uniform_state_cluster_name,W744),SUMIFS(amount_expended,cluster_name,G744))))</f>
        <v/>
      </c>
      <c r="L744" s="8" t="n"/>
      <c r="M744" s="7" t="n"/>
      <c r="N744" s="8" t="n"/>
      <c r="O744" s="7" t="n"/>
      <c r="P744" s="7" t="n"/>
      <c r="Q744" s="8" t="n"/>
      <c r="R744" s="9" t="n"/>
      <c r="S744" s="8" t="n"/>
      <c r="T744" s="8" t="n"/>
      <c r="U744" s="8" t="n"/>
      <c r="V744" s="11">
        <f>IF(OR(B744="",C744=""),"",CONCATENATE(B744,".",C744))</f>
        <v/>
      </c>
      <c r="W744" s="6">
        <f>UPPER(TRIM(H744))</f>
        <v/>
      </c>
      <c r="X744" s="6">
        <f>UPPER(TRIM(I744))</f>
        <v/>
      </c>
      <c r="Y744" s="6">
        <f>IF(V744&lt;&gt;"",IFERROR(INDEX(federal_program_name_lookup,MATCH(V744,aln_lookup,0)),""),"")</f>
        <v/>
      </c>
    </row>
    <row r="745">
      <c r="A745" s="6">
        <f>IF(B745&lt;&gt;"", "AWARD-"&amp;TEXT(ROW()-1,"0000"), "")</f>
        <v/>
      </c>
      <c r="B745" s="7" t="n"/>
      <c r="C745" s="7" t="n"/>
      <c r="D745" s="7" t="n"/>
      <c r="E745" s="8" t="n"/>
      <c r="F745" s="9" t="n"/>
      <c r="G745" s="8" t="n"/>
      <c r="H745" s="8" t="n"/>
      <c r="I745" s="8" t="n"/>
      <c r="J745" s="10">
        <f>IF(A745="",0,SUMIFS(amount_expended,cfda_key,V745))</f>
        <v/>
      </c>
      <c r="K745" s="10">
        <f>IF(G745="OTHER CLUSTER NOT LISTED ABOVE",SUMIFS(amount_expended,uniform_other_cluster_name,X745), IF(AND(OR(G745="N/A",G745=""),H745=""),0,IF(G745="STATE CLUSTER",SUMIFS(amount_expended,uniform_state_cluster_name,W745),SUMIFS(amount_expended,cluster_name,G745))))</f>
        <v/>
      </c>
      <c r="L745" s="8" t="n"/>
      <c r="M745" s="7" t="n"/>
      <c r="N745" s="8" t="n"/>
      <c r="O745" s="7" t="n"/>
      <c r="P745" s="7" t="n"/>
      <c r="Q745" s="8" t="n"/>
      <c r="R745" s="9" t="n"/>
      <c r="S745" s="8" t="n"/>
      <c r="T745" s="8" t="n"/>
      <c r="U745" s="8" t="n"/>
      <c r="V745" s="11">
        <f>IF(OR(B745="",C745=""),"",CONCATENATE(B745,".",C745))</f>
        <v/>
      </c>
      <c r="W745" s="6">
        <f>UPPER(TRIM(H745))</f>
        <v/>
      </c>
      <c r="X745" s="6">
        <f>UPPER(TRIM(I745))</f>
        <v/>
      </c>
      <c r="Y745" s="6">
        <f>IF(V745&lt;&gt;"",IFERROR(INDEX(federal_program_name_lookup,MATCH(V745,aln_lookup,0)),""),"")</f>
        <v/>
      </c>
    </row>
    <row r="746">
      <c r="A746" s="6">
        <f>IF(B746&lt;&gt;"", "AWARD-"&amp;TEXT(ROW()-1,"0000"), "")</f>
        <v/>
      </c>
      <c r="B746" s="7" t="n"/>
      <c r="C746" s="7" t="n"/>
      <c r="D746" s="7" t="n"/>
      <c r="E746" s="8" t="n"/>
      <c r="F746" s="9" t="n"/>
      <c r="G746" s="8" t="n"/>
      <c r="H746" s="8" t="n"/>
      <c r="I746" s="8" t="n"/>
      <c r="J746" s="10">
        <f>IF(A746="",0,SUMIFS(amount_expended,cfda_key,V746))</f>
        <v/>
      </c>
      <c r="K746" s="10">
        <f>IF(G746="OTHER CLUSTER NOT LISTED ABOVE",SUMIFS(amount_expended,uniform_other_cluster_name,X746), IF(AND(OR(G746="N/A",G746=""),H746=""),0,IF(G746="STATE CLUSTER",SUMIFS(amount_expended,uniform_state_cluster_name,W746),SUMIFS(amount_expended,cluster_name,G746))))</f>
        <v/>
      </c>
      <c r="L746" s="8" t="n"/>
      <c r="M746" s="7" t="n"/>
      <c r="N746" s="8" t="n"/>
      <c r="O746" s="7" t="n"/>
      <c r="P746" s="7" t="n"/>
      <c r="Q746" s="8" t="n"/>
      <c r="R746" s="9" t="n"/>
      <c r="S746" s="8" t="n"/>
      <c r="T746" s="8" t="n"/>
      <c r="U746" s="8" t="n"/>
      <c r="V746" s="11">
        <f>IF(OR(B746="",C746=""),"",CONCATENATE(B746,".",C746))</f>
        <v/>
      </c>
      <c r="W746" s="6">
        <f>UPPER(TRIM(H746))</f>
        <v/>
      </c>
      <c r="X746" s="6">
        <f>UPPER(TRIM(I746))</f>
        <v/>
      </c>
      <c r="Y746" s="6">
        <f>IF(V746&lt;&gt;"",IFERROR(INDEX(federal_program_name_lookup,MATCH(V746,aln_lookup,0)),""),"")</f>
        <v/>
      </c>
    </row>
    <row r="747">
      <c r="A747" s="6">
        <f>IF(B747&lt;&gt;"", "AWARD-"&amp;TEXT(ROW()-1,"0000"), "")</f>
        <v/>
      </c>
      <c r="B747" s="7" t="n"/>
      <c r="C747" s="7" t="n"/>
      <c r="D747" s="7" t="n"/>
      <c r="E747" s="8" t="n"/>
      <c r="F747" s="9" t="n"/>
      <c r="G747" s="8" t="n"/>
      <c r="H747" s="8" t="n"/>
      <c r="I747" s="8" t="n"/>
      <c r="J747" s="10">
        <f>IF(A747="",0,SUMIFS(amount_expended,cfda_key,V747))</f>
        <v/>
      </c>
      <c r="K747" s="10">
        <f>IF(G747="OTHER CLUSTER NOT LISTED ABOVE",SUMIFS(amount_expended,uniform_other_cluster_name,X747), IF(AND(OR(G747="N/A",G747=""),H747=""),0,IF(G747="STATE CLUSTER",SUMIFS(amount_expended,uniform_state_cluster_name,W747),SUMIFS(amount_expended,cluster_name,G747))))</f>
        <v/>
      </c>
      <c r="L747" s="8" t="n"/>
      <c r="M747" s="7" t="n"/>
      <c r="N747" s="8" t="n"/>
      <c r="O747" s="7" t="n"/>
      <c r="P747" s="7" t="n"/>
      <c r="Q747" s="8" t="n"/>
      <c r="R747" s="9" t="n"/>
      <c r="S747" s="8" t="n"/>
      <c r="T747" s="8" t="n"/>
      <c r="U747" s="8" t="n"/>
      <c r="V747" s="11">
        <f>IF(OR(B747="",C747=""),"",CONCATENATE(B747,".",C747))</f>
        <v/>
      </c>
      <c r="W747" s="6">
        <f>UPPER(TRIM(H747))</f>
        <v/>
      </c>
      <c r="X747" s="6">
        <f>UPPER(TRIM(I747))</f>
        <v/>
      </c>
      <c r="Y747" s="6">
        <f>IF(V747&lt;&gt;"",IFERROR(INDEX(federal_program_name_lookup,MATCH(V747,aln_lookup,0)),""),"")</f>
        <v/>
      </c>
    </row>
    <row r="748">
      <c r="A748" s="6">
        <f>IF(B748&lt;&gt;"", "AWARD-"&amp;TEXT(ROW()-1,"0000"), "")</f>
        <v/>
      </c>
      <c r="B748" s="7" t="n"/>
      <c r="C748" s="7" t="n"/>
      <c r="D748" s="7" t="n"/>
      <c r="E748" s="8" t="n"/>
      <c r="F748" s="9" t="n"/>
      <c r="G748" s="8" t="n"/>
      <c r="H748" s="8" t="n"/>
      <c r="I748" s="8" t="n"/>
      <c r="J748" s="10">
        <f>IF(A748="",0,SUMIFS(amount_expended,cfda_key,V748))</f>
        <v/>
      </c>
      <c r="K748" s="10">
        <f>IF(G748="OTHER CLUSTER NOT LISTED ABOVE",SUMIFS(amount_expended,uniform_other_cluster_name,X748), IF(AND(OR(G748="N/A",G748=""),H748=""),0,IF(G748="STATE CLUSTER",SUMIFS(amount_expended,uniform_state_cluster_name,W748),SUMIFS(amount_expended,cluster_name,G748))))</f>
        <v/>
      </c>
      <c r="L748" s="8" t="n"/>
      <c r="M748" s="7" t="n"/>
      <c r="N748" s="8" t="n"/>
      <c r="O748" s="7" t="n"/>
      <c r="P748" s="7" t="n"/>
      <c r="Q748" s="8" t="n"/>
      <c r="R748" s="9" t="n"/>
      <c r="S748" s="8" t="n"/>
      <c r="T748" s="8" t="n"/>
      <c r="U748" s="8" t="n"/>
      <c r="V748" s="11">
        <f>IF(OR(B748="",C748=""),"",CONCATENATE(B748,".",C748))</f>
        <v/>
      </c>
      <c r="W748" s="6">
        <f>UPPER(TRIM(H748))</f>
        <v/>
      </c>
      <c r="X748" s="6">
        <f>UPPER(TRIM(I748))</f>
        <v/>
      </c>
      <c r="Y748" s="6">
        <f>IF(V748&lt;&gt;"",IFERROR(INDEX(federal_program_name_lookup,MATCH(V748,aln_lookup,0)),""),"")</f>
        <v/>
      </c>
    </row>
    <row r="749">
      <c r="A749" s="6">
        <f>IF(B749&lt;&gt;"", "AWARD-"&amp;TEXT(ROW()-1,"0000"), "")</f>
        <v/>
      </c>
      <c r="B749" s="7" t="n"/>
      <c r="C749" s="7" t="n"/>
      <c r="D749" s="7" t="n"/>
      <c r="E749" s="8" t="n"/>
      <c r="F749" s="9" t="n"/>
      <c r="G749" s="8" t="n"/>
      <c r="H749" s="8" t="n"/>
      <c r="I749" s="8" t="n"/>
      <c r="J749" s="10">
        <f>IF(A749="",0,SUMIFS(amount_expended,cfda_key,V749))</f>
        <v/>
      </c>
      <c r="K749" s="10">
        <f>IF(G749="OTHER CLUSTER NOT LISTED ABOVE",SUMIFS(amount_expended,uniform_other_cluster_name,X749), IF(AND(OR(G749="N/A",G749=""),H749=""),0,IF(G749="STATE CLUSTER",SUMIFS(amount_expended,uniform_state_cluster_name,W749),SUMIFS(amount_expended,cluster_name,G749))))</f>
        <v/>
      </c>
      <c r="L749" s="8" t="n"/>
      <c r="M749" s="7" t="n"/>
      <c r="N749" s="8" t="n"/>
      <c r="O749" s="7" t="n"/>
      <c r="P749" s="7" t="n"/>
      <c r="Q749" s="8" t="n"/>
      <c r="R749" s="9" t="n"/>
      <c r="S749" s="8" t="n"/>
      <c r="T749" s="8" t="n"/>
      <c r="U749" s="8" t="n"/>
      <c r="V749" s="11">
        <f>IF(OR(B749="",C749=""),"",CONCATENATE(B749,".",C749))</f>
        <v/>
      </c>
      <c r="W749" s="6">
        <f>UPPER(TRIM(H749))</f>
        <v/>
      </c>
      <c r="X749" s="6">
        <f>UPPER(TRIM(I749))</f>
        <v/>
      </c>
      <c r="Y749" s="6">
        <f>IF(V749&lt;&gt;"",IFERROR(INDEX(federal_program_name_lookup,MATCH(V749,aln_lookup,0)),""),"")</f>
        <v/>
      </c>
    </row>
    <row r="750">
      <c r="A750" s="6">
        <f>IF(B750&lt;&gt;"", "AWARD-"&amp;TEXT(ROW()-1,"0000"), "")</f>
        <v/>
      </c>
      <c r="B750" s="7" t="n"/>
      <c r="C750" s="7" t="n"/>
      <c r="D750" s="7" t="n"/>
      <c r="E750" s="8" t="n"/>
      <c r="F750" s="9" t="n"/>
      <c r="G750" s="8" t="n"/>
      <c r="H750" s="8" t="n"/>
      <c r="I750" s="8" t="n"/>
      <c r="J750" s="10">
        <f>IF(A750="",0,SUMIFS(amount_expended,cfda_key,V750))</f>
        <v/>
      </c>
      <c r="K750" s="10">
        <f>IF(G750="OTHER CLUSTER NOT LISTED ABOVE",SUMIFS(amount_expended,uniform_other_cluster_name,X750), IF(AND(OR(G750="N/A",G750=""),H750=""),0,IF(G750="STATE CLUSTER",SUMIFS(amount_expended,uniform_state_cluster_name,W750),SUMIFS(amount_expended,cluster_name,G750))))</f>
        <v/>
      </c>
      <c r="L750" s="8" t="n"/>
      <c r="M750" s="7" t="n"/>
      <c r="N750" s="8" t="n"/>
      <c r="O750" s="7" t="n"/>
      <c r="P750" s="7" t="n"/>
      <c r="Q750" s="8" t="n"/>
      <c r="R750" s="9" t="n"/>
      <c r="S750" s="8" t="n"/>
      <c r="T750" s="8" t="n"/>
      <c r="U750" s="8" t="n"/>
      <c r="V750" s="11">
        <f>IF(OR(B750="",C750=""),"",CONCATENATE(B750,".",C750))</f>
        <v/>
      </c>
      <c r="W750" s="6">
        <f>UPPER(TRIM(H750))</f>
        <v/>
      </c>
      <c r="X750" s="6">
        <f>UPPER(TRIM(I750))</f>
        <v/>
      </c>
      <c r="Y750" s="6">
        <f>IF(V750&lt;&gt;"",IFERROR(INDEX(federal_program_name_lookup,MATCH(V750,aln_lookup,0)),""),"")</f>
        <v/>
      </c>
    </row>
    <row r="751">
      <c r="A751" s="6">
        <f>IF(B751&lt;&gt;"", "AWARD-"&amp;TEXT(ROW()-1,"0000"), "")</f>
        <v/>
      </c>
      <c r="B751" s="7" t="n"/>
      <c r="C751" s="7" t="n"/>
      <c r="D751" s="7" t="n"/>
      <c r="E751" s="8" t="n"/>
      <c r="F751" s="9" t="n"/>
      <c r="G751" s="8" t="n"/>
      <c r="H751" s="8" t="n"/>
      <c r="I751" s="8" t="n"/>
      <c r="J751" s="10">
        <f>IF(A751="",0,SUMIFS(amount_expended,cfda_key,V751))</f>
        <v/>
      </c>
      <c r="K751" s="10">
        <f>IF(G751="OTHER CLUSTER NOT LISTED ABOVE",SUMIFS(amount_expended,uniform_other_cluster_name,X751), IF(AND(OR(G751="N/A",G751=""),H751=""),0,IF(G751="STATE CLUSTER",SUMIFS(amount_expended,uniform_state_cluster_name,W751),SUMIFS(amount_expended,cluster_name,G751))))</f>
        <v/>
      </c>
      <c r="L751" s="8" t="n"/>
      <c r="M751" s="7" t="n"/>
      <c r="N751" s="8" t="n"/>
      <c r="O751" s="7" t="n"/>
      <c r="P751" s="7" t="n"/>
      <c r="Q751" s="8" t="n"/>
      <c r="R751" s="9" t="n"/>
      <c r="S751" s="8" t="n"/>
      <c r="T751" s="8" t="n"/>
      <c r="U751" s="8" t="n"/>
      <c r="V751" s="11">
        <f>IF(OR(B751="",C751=""),"",CONCATENATE(B751,".",C751))</f>
        <v/>
      </c>
      <c r="W751" s="6">
        <f>UPPER(TRIM(H751))</f>
        <v/>
      </c>
      <c r="X751" s="6">
        <f>UPPER(TRIM(I751))</f>
        <v/>
      </c>
      <c r="Y751" s="6">
        <f>IF(V751&lt;&gt;"",IFERROR(INDEX(federal_program_name_lookup,MATCH(V751,aln_lookup,0)),""),"")</f>
        <v/>
      </c>
    </row>
    <row r="752">
      <c r="A752" s="6">
        <f>IF(B752&lt;&gt;"", "AWARD-"&amp;TEXT(ROW()-1,"0000"), "")</f>
        <v/>
      </c>
      <c r="B752" s="7" t="n"/>
      <c r="C752" s="7" t="n"/>
      <c r="D752" s="7" t="n"/>
      <c r="E752" s="8" t="n"/>
      <c r="F752" s="9" t="n"/>
      <c r="G752" s="8" t="n"/>
      <c r="H752" s="8" t="n"/>
      <c r="I752" s="8" t="n"/>
      <c r="J752" s="10">
        <f>IF(A752="",0,SUMIFS(amount_expended,cfda_key,V752))</f>
        <v/>
      </c>
      <c r="K752" s="10">
        <f>IF(G752="OTHER CLUSTER NOT LISTED ABOVE",SUMIFS(amount_expended,uniform_other_cluster_name,X752), IF(AND(OR(G752="N/A",G752=""),H752=""),0,IF(G752="STATE CLUSTER",SUMIFS(amount_expended,uniform_state_cluster_name,W752),SUMIFS(amount_expended,cluster_name,G752))))</f>
        <v/>
      </c>
      <c r="L752" s="8" t="n"/>
      <c r="M752" s="7" t="n"/>
      <c r="N752" s="8" t="n"/>
      <c r="O752" s="7" t="n"/>
      <c r="P752" s="7" t="n"/>
      <c r="Q752" s="8" t="n"/>
      <c r="R752" s="9" t="n"/>
      <c r="S752" s="8" t="n"/>
      <c r="T752" s="8" t="n"/>
      <c r="U752" s="8" t="n"/>
      <c r="V752" s="11">
        <f>IF(OR(B752="",C752=""),"",CONCATENATE(B752,".",C752))</f>
        <v/>
      </c>
      <c r="W752" s="6">
        <f>UPPER(TRIM(H752))</f>
        <v/>
      </c>
      <c r="X752" s="6">
        <f>UPPER(TRIM(I752))</f>
        <v/>
      </c>
      <c r="Y752" s="6">
        <f>IF(V752&lt;&gt;"",IFERROR(INDEX(federal_program_name_lookup,MATCH(V752,aln_lookup,0)),""),"")</f>
        <v/>
      </c>
    </row>
    <row r="753">
      <c r="A753" s="6">
        <f>IF(B753&lt;&gt;"", "AWARD-"&amp;TEXT(ROW()-1,"0000"), "")</f>
        <v/>
      </c>
      <c r="B753" s="7" t="n"/>
      <c r="C753" s="7" t="n"/>
      <c r="D753" s="7" t="n"/>
      <c r="E753" s="8" t="n"/>
      <c r="F753" s="9" t="n"/>
      <c r="G753" s="8" t="n"/>
      <c r="H753" s="8" t="n"/>
      <c r="I753" s="8" t="n"/>
      <c r="J753" s="10">
        <f>IF(A753="",0,SUMIFS(amount_expended,cfda_key,V753))</f>
        <v/>
      </c>
      <c r="K753" s="10">
        <f>IF(G753="OTHER CLUSTER NOT LISTED ABOVE",SUMIFS(amount_expended,uniform_other_cluster_name,X753), IF(AND(OR(G753="N/A",G753=""),H753=""),0,IF(G753="STATE CLUSTER",SUMIFS(amount_expended,uniform_state_cluster_name,W753),SUMIFS(amount_expended,cluster_name,G753))))</f>
        <v/>
      </c>
      <c r="L753" s="8" t="n"/>
      <c r="M753" s="7" t="n"/>
      <c r="N753" s="8" t="n"/>
      <c r="O753" s="7" t="n"/>
      <c r="P753" s="7" t="n"/>
      <c r="Q753" s="8" t="n"/>
      <c r="R753" s="9" t="n"/>
      <c r="S753" s="8" t="n"/>
      <c r="T753" s="8" t="n"/>
      <c r="U753" s="8" t="n"/>
      <c r="V753" s="11">
        <f>IF(OR(B753="",C753=""),"",CONCATENATE(B753,".",C753))</f>
        <v/>
      </c>
      <c r="W753" s="6">
        <f>UPPER(TRIM(H753))</f>
        <v/>
      </c>
      <c r="X753" s="6">
        <f>UPPER(TRIM(I753))</f>
        <v/>
      </c>
      <c r="Y753" s="6">
        <f>IF(V753&lt;&gt;"",IFERROR(INDEX(federal_program_name_lookup,MATCH(V753,aln_lookup,0)),""),"")</f>
        <v/>
      </c>
    </row>
    <row r="754">
      <c r="A754" s="6">
        <f>IF(B754&lt;&gt;"", "AWARD-"&amp;TEXT(ROW()-1,"0000"), "")</f>
        <v/>
      </c>
      <c r="B754" s="7" t="n"/>
      <c r="C754" s="7" t="n"/>
      <c r="D754" s="7" t="n"/>
      <c r="E754" s="8" t="n"/>
      <c r="F754" s="9" t="n"/>
      <c r="G754" s="8" t="n"/>
      <c r="H754" s="8" t="n"/>
      <c r="I754" s="8" t="n"/>
      <c r="J754" s="10">
        <f>IF(A754="",0,SUMIFS(amount_expended,cfda_key,V754))</f>
        <v/>
      </c>
      <c r="K754" s="10">
        <f>IF(G754="OTHER CLUSTER NOT LISTED ABOVE",SUMIFS(amount_expended,uniform_other_cluster_name,X754), IF(AND(OR(G754="N/A",G754=""),H754=""),0,IF(G754="STATE CLUSTER",SUMIFS(amount_expended,uniform_state_cluster_name,W754),SUMIFS(amount_expended,cluster_name,G754))))</f>
        <v/>
      </c>
      <c r="L754" s="8" t="n"/>
      <c r="M754" s="7" t="n"/>
      <c r="N754" s="8" t="n"/>
      <c r="O754" s="7" t="n"/>
      <c r="P754" s="7" t="n"/>
      <c r="Q754" s="8" t="n"/>
      <c r="R754" s="9" t="n"/>
      <c r="S754" s="8" t="n"/>
      <c r="T754" s="8" t="n"/>
      <c r="U754" s="8" t="n"/>
      <c r="V754" s="11">
        <f>IF(OR(B754="",C754=""),"",CONCATENATE(B754,".",C754))</f>
        <v/>
      </c>
      <c r="W754" s="6">
        <f>UPPER(TRIM(H754))</f>
        <v/>
      </c>
      <c r="X754" s="6">
        <f>UPPER(TRIM(I754))</f>
        <v/>
      </c>
      <c r="Y754" s="6">
        <f>IF(V754&lt;&gt;"",IFERROR(INDEX(federal_program_name_lookup,MATCH(V754,aln_lookup,0)),""),"")</f>
        <v/>
      </c>
    </row>
    <row r="755">
      <c r="A755" s="6">
        <f>IF(B755&lt;&gt;"", "AWARD-"&amp;TEXT(ROW()-1,"0000"), "")</f>
        <v/>
      </c>
      <c r="B755" s="7" t="n"/>
      <c r="C755" s="7" t="n"/>
      <c r="D755" s="7" t="n"/>
      <c r="E755" s="8" t="n"/>
      <c r="F755" s="9" t="n"/>
      <c r="G755" s="8" t="n"/>
      <c r="H755" s="8" t="n"/>
      <c r="I755" s="8" t="n"/>
      <c r="J755" s="10">
        <f>IF(A755="",0,SUMIFS(amount_expended,cfda_key,V755))</f>
        <v/>
      </c>
      <c r="K755" s="10">
        <f>IF(G755="OTHER CLUSTER NOT LISTED ABOVE",SUMIFS(amount_expended,uniform_other_cluster_name,X755), IF(AND(OR(G755="N/A",G755=""),H755=""),0,IF(G755="STATE CLUSTER",SUMIFS(amount_expended,uniform_state_cluster_name,W755),SUMIFS(amount_expended,cluster_name,G755))))</f>
        <v/>
      </c>
      <c r="L755" s="8" t="n"/>
      <c r="M755" s="7" t="n"/>
      <c r="N755" s="8" t="n"/>
      <c r="O755" s="7" t="n"/>
      <c r="P755" s="7" t="n"/>
      <c r="Q755" s="8" t="n"/>
      <c r="R755" s="9" t="n"/>
      <c r="S755" s="8" t="n"/>
      <c r="T755" s="8" t="n"/>
      <c r="U755" s="8" t="n"/>
      <c r="V755" s="11">
        <f>IF(OR(B755="",C755=""),"",CONCATENATE(B755,".",C755))</f>
        <v/>
      </c>
      <c r="W755" s="6">
        <f>UPPER(TRIM(H755))</f>
        <v/>
      </c>
      <c r="X755" s="6">
        <f>UPPER(TRIM(I755))</f>
        <v/>
      </c>
      <c r="Y755" s="6">
        <f>IF(V755&lt;&gt;"",IFERROR(INDEX(federal_program_name_lookup,MATCH(V755,aln_lookup,0)),""),"")</f>
        <v/>
      </c>
    </row>
    <row r="756">
      <c r="A756" s="6">
        <f>IF(B756&lt;&gt;"", "AWARD-"&amp;TEXT(ROW()-1,"0000"), "")</f>
        <v/>
      </c>
      <c r="B756" s="7" t="n"/>
      <c r="C756" s="7" t="n"/>
      <c r="D756" s="7" t="n"/>
      <c r="E756" s="8" t="n"/>
      <c r="F756" s="9" t="n"/>
      <c r="G756" s="8" t="n"/>
      <c r="H756" s="8" t="n"/>
      <c r="I756" s="8" t="n"/>
      <c r="J756" s="10">
        <f>IF(A756="",0,SUMIFS(amount_expended,cfda_key,V756))</f>
        <v/>
      </c>
      <c r="K756" s="10">
        <f>IF(G756="OTHER CLUSTER NOT LISTED ABOVE",SUMIFS(amount_expended,uniform_other_cluster_name,X756), IF(AND(OR(G756="N/A",G756=""),H756=""),0,IF(G756="STATE CLUSTER",SUMIFS(amount_expended,uniform_state_cluster_name,W756),SUMIFS(amount_expended,cluster_name,G756))))</f>
        <v/>
      </c>
      <c r="L756" s="8" t="n"/>
      <c r="M756" s="7" t="n"/>
      <c r="N756" s="8" t="n"/>
      <c r="O756" s="7" t="n"/>
      <c r="P756" s="7" t="n"/>
      <c r="Q756" s="8" t="n"/>
      <c r="R756" s="9" t="n"/>
      <c r="S756" s="8" t="n"/>
      <c r="T756" s="8" t="n"/>
      <c r="U756" s="8" t="n"/>
      <c r="V756" s="11">
        <f>IF(OR(B756="",C756=""),"",CONCATENATE(B756,".",C756))</f>
        <v/>
      </c>
      <c r="W756" s="6">
        <f>UPPER(TRIM(H756))</f>
        <v/>
      </c>
      <c r="X756" s="6">
        <f>UPPER(TRIM(I756))</f>
        <v/>
      </c>
      <c r="Y756" s="6">
        <f>IF(V756&lt;&gt;"",IFERROR(INDEX(federal_program_name_lookup,MATCH(V756,aln_lookup,0)),""),"")</f>
        <v/>
      </c>
    </row>
    <row r="757">
      <c r="A757" s="6">
        <f>IF(B757&lt;&gt;"", "AWARD-"&amp;TEXT(ROW()-1,"0000"), "")</f>
        <v/>
      </c>
      <c r="B757" s="7" t="n"/>
      <c r="C757" s="7" t="n"/>
      <c r="D757" s="7" t="n"/>
      <c r="E757" s="8" t="n"/>
      <c r="F757" s="9" t="n"/>
      <c r="G757" s="8" t="n"/>
      <c r="H757" s="8" t="n"/>
      <c r="I757" s="8" t="n"/>
      <c r="J757" s="10">
        <f>IF(A757="",0,SUMIFS(amount_expended,cfda_key,V757))</f>
        <v/>
      </c>
      <c r="K757" s="10">
        <f>IF(G757="OTHER CLUSTER NOT LISTED ABOVE",SUMIFS(amount_expended,uniform_other_cluster_name,X757), IF(AND(OR(G757="N/A",G757=""),H757=""),0,IF(G757="STATE CLUSTER",SUMIFS(amount_expended,uniform_state_cluster_name,W757),SUMIFS(amount_expended,cluster_name,G757))))</f>
        <v/>
      </c>
      <c r="L757" s="8" t="n"/>
      <c r="M757" s="7" t="n"/>
      <c r="N757" s="8" t="n"/>
      <c r="O757" s="7" t="n"/>
      <c r="P757" s="7" t="n"/>
      <c r="Q757" s="8" t="n"/>
      <c r="R757" s="9" t="n"/>
      <c r="S757" s="8" t="n"/>
      <c r="T757" s="8" t="n"/>
      <c r="U757" s="8" t="n"/>
      <c r="V757" s="11">
        <f>IF(OR(B757="",C757=""),"",CONCATENATE(B757,".",C757))</f>
        <v/>
      </c>
      <c r="W757" s="6">
        <f>UPPER(TRIM(H757))</f>
        <v/>
      </c>
      <c r="X757" s="6">
        <f>UPPER(TRIM(I757))</f>
        <v/>
      </c>
      <c r="Y757" s="6">
        <f>IF(V757&lt;&gt;"",IFERROR(INDEX(federal_program_name_lookup,MATCH(V757,aln_lookup,0)),""),"")</f>
        <v/>
      </c>
    </row>
    <row r="758">
      <c r="A758" s="6">
        <f>IF(B758&lt;&gt;"", "AWARD-"&amp;TEXT(ROW()-1,"0000"), "")</f>
        <v/>
      </c>
      <c r="B758" s="7" t="n"/>
      <c r="C758" s="7" t="n"/>
      <c r="D758" s="7" t="n"/>
      <c r="E758" s="8" t="n"/>
      <c r="F758" s="9" t="n"/>
      <c r="G758" s="8" t="n"/>
      <c r="H758" s="8" t="n"/>
      <c r="I758" s="8" t="n"/>
      <c r="J758" s="10">
        <f>IF(A758="",0,SUMIFS(amount_expended,cfda_key,V758))</f>
        <v/>
      </c>
      <c r="K758" s="10">
        <f>IF(G758="OTHER CLUSTER NOT LISTED ABOVE",SUMIFS(amount_expended,uniform_other_cluster_name,X758), IF(AND(OR(G758="N/A",G758=""),H758=""),0,IF(G758="STATE CLUSTER",SUMIFS(amount_expended,uniform_state_cluster_name,W758),SUMIFS(amount_expended,cluster_name,G758))))</f>
        <v/>
      </c>
      <c r="L758" s="8" t="n"/>
      <c r="M758" s="7" t="n"/>
      <c r="N758" s="8" t="n"/>
      <c r="O758" s="7" t="n"/>
      <c r="P758" s="7" t="n"/>
      <c r="Q758" s="8" t="n"/>
      <c r="R758" s="9" t="n"/>
      <c r="S758" s="8" t="n"/>
      <c r="T758" s="8" t="n"/>
      <c r="U758" s="8" t="n"/>
      <c r="V758" s="11">
        <f>IF(OR(B758="",C758=""),"",CONCATENATE(B758,".",C758))</f>
        <v/>
      </c>
      <c r="W758" s="6">
        <f>UPPER(TRIM(H758))</f>
        <v/>
      </c>
      <c r="X758" s="6">
        <f>UPPER(TRIM(I758))</f>
        <v/>
      </c>
      <c r="Y758" s="6">
        <f>IF(V758&lt;&gt;"",IFERROR(INDEX(federal_program_name_lookup,MATCH(V758,aln_lookup,0)),""),"")</f>
        <v/>
      </c>
    </row>
    <row r="759">
      <c r="A759" s="6">
        <f>IF(B759&lt;&gt;"", "AWARD-"&amp;TEXT(ROW()-1,"0000"), "")</f>
        <v/>
      </c>
      <c r="B759" s="7" t="n"/>
      <c r="C759" s="7" t="n"/>
      <c r="D759" s="7" t="n"/>
      <c r="E759" s="8" t="n"/>
      <c r="F759" s="9" t="n"/>
      <c r="G759" s="8" t="n"/>
      <c r="H759" s="8" t="n"/>
      <c r="I759" s="8" t="n"/>
      <c r="J759" s="10">
        <f>IF(A759="",0,SUMIFS(amount_expended,cfda_key,V759))</f>
        <v/>
      </c>
      <c r="K759" s="10">
        <f>IF(G759="OTHER CLUSTER NOT LISTED ABOVE",SUMIFS(amount_expended,uniform_other_cluster_name,X759), IF(AND(OR(G759="N/A",G759=""),H759=""),0,IF(G759="STATE CLUSTER",SUMIFS(amount_expended,uniform_state_cluster_name,W759),SUMIFS(amount_expended,cluster_name,G759))))</f>
        <v/>
      </c>
      <c r="L759" s="8" t="n"/>
      <c r="M759" s="7" t="n"/>
      <c r="N759" s="8" t="n"/>
      <c r="O759" s="7" t="n"/>
      <c r="P759" s="7" t="n"/>
      <c r="Q759" s="8" t="n"/>
      <c r="R759" s="9" t="n"/>
      <c r="S759" s="8" t="n"/>
      <c r="T759" s="8" t="n"/>
      <c r="U759" s="8" t="n"/>
      <c r="V759" s="11">
        <f>IF(OR(B759="",C759=""),"",CONCATENATE(B759,".",C759))</f>
        <v/>
      </c>
      <c r="W759" s="6">
        <f>UPPER(TRIM(H759))</f>
        <v/>
      </c>
      <c r="X759" s="6">
        <f>UPPER(TRIM(I759))</f>
        <v/>
      </c>
      <c r="Y759" s="6">
        <f>IF(V759&lt;&gt;"",IFERROR(INDEX(federal_program_name_lookup,MATCH(V759,aln_lookup,0)),""),"")</f>
        <v/>
      </c>
    </row>
    <row r="760">
      <c r="A760" s="6">
        <f>IF(B760&lt;&gt;"", "AWARD-"&amp;TEXT(ROW()-1,"0000"), "")</f>
        <v/>
      </c>
      <c r="B760" s="7" t="n"/>
      <c r="C760" s="7" t="n"/>
      <c r="D760" s="7" t="n"/>
      <c r="E760" s="8" t="n"/>
      <c r="F760" s="9" t="n"/>
      <c r="G760" s="8" t="n"/>
      <c r="H760" s="8" t="n"/>
      <c r="I760" s="8" t="n"/>
      <c r="J760" s="10">
        <f>IF(A760="",0,SUMIFS(amount_expended,cfda_key,V760))</f>
        <v/>
      </c>
      <c r="K760" s="10">
        <f>IF(G760="OTHER CLUSTER NOT LISTED ABOVE",SUMIFS(amount_expended,uniform_other_cluster_name,X760), IF(AND(OR(G760="N/A",G760=""),H760=""),0,IF(G760="STATE CLUSTER",SUMIFS(amount_expended,uniform_state_cluster_name,W760),SUMIFS(amount_expended,cluster_name,G760))))</f>
        <v/>
      </c>
      <c r="L760" s="8" t="n"/>
      <c r="M760" s="7" t="n"/>
      <c r="N760" s="8" t="n"/>
      <c r="O760" s="7" t="n"/>
      <c r="P760" s="7" t="n"/>
      <c r="Q760" s="8" t="n"/>
      <c r="R760" s="9" t="n"/>
      <c r="S760" s="8" t="n"/>
      <c r="T760" s="8" t="n"/>
      <c r="U760" s="8" t="n"/>
      <c r="V760" s="11">
        <f>IF(OR(B760="",C760=""),"",CONCATENATE(B760,".",C760))</f>
        <v/>
      </c>
      <c r="W760" s="6">
        <f>UPPER(TRIM(H760))</f>
        <v/>
      </c>
      <c r="X760" s="6">
        <f>UPPER(TRIM(I760))</f>
        <v/>
      </c>
      <c r="Y760" s="6">
        <f>IF(V760&lt;&gt;"",IFERROR(INDEX(federal_program_name_lookup,MATCH(V760,aln_lookup,0)),""),"")</f>
        <v/>
      </c>
    </row>
    <row r="761">
      <c r="A761" s="6">
        <f>IF(B761&lt;&gt;"", "AWARD-"&amp;TEXT(ROW()-1,"0000"), "")</f>
        <v/>
      </c>
      <c r="B761" s="7" t="n"/>
      <c r="C761" s="7" t="n"/>
      <c r="D761" s="7" t="n"/>
      <c r="E761" s="8" t="n"/>
      <c r="F761" s="9" t="n"/>
      <c r="G761" s="8" t="n"/>
      <c r="H761" s="8" t="n"/>
      <c r="I761" s="8" t="n"/>
      <c r="J761" s="10">
        <f>IF(A761="",0,SUMIFS(amount_expended,cfda_key,V761))</f>
        <v/>
      </c>
      <c r="K761" s="10">
        <f>IF(G761="OTHER CLUSTER NOT LISTED ABOVE",SUMIFS(amount_expended,uniform_other_cluster_name,X761), IF(AND(OR(G761="N/A",G761=""),H761=""),0,IF(G761="STATE CLUSTER",SUMIFS(amount_expended,uniform_state_cluster_name,W761),SUMIFS(amount_expended,cluster_name,G761))))</f>
        <v/>
      </c>
      <c r="L761" s="8" t="n"/>
      <c r="M761" s="7" t="n"/>
      <c r="N761" s="8" t="n"/>
      <c r="O761" s="7" t="n"/>
      <c r="P761" s="7" t="n"/>
      <c r="Q761" s="8" t="n"/>
      <c r="R761" s="9" t="n"/>
      <c r="S761" s="8" t="n"/>
      <c r="T761" s="8" t="n"/>
      <c r="U761" s="8" t="n"/>
      <c r="V761" s="11">
        <f>IF(OR(B761="",C761=""),"",CONCATENATE(B761,".",C761))</f>
        <v/>
      </c>
      <c r="W761" s="6">
        <f>UPPER(TRIM(H761))</f>
        <v/>
      </c>
      <c r="X761" s="6">
        <f>UPPER(TRIM(I761))</f>
        <v/>
      </c>
      <c r="Y761" s="6">
        <f>IF(V761&lt;&gt;"",IFERROR(INDEX(federal_program_name_lookup,MATCH(V761,aln_lookup,0)),""),"")</f>
        <v/>
      </c>
    </row>
    <row r="762">
      <c r="A762" s="6">
        <f>IF(B762&lt;&gt;"", "AWARD-"&amp;TEXT(ROW()-1,"0000"), "")</f>
        <v/>
      </c>
      <c r="B762" s="7" t="n"/>
      <c r="C762" s="7" t="n"/>
      <c r="D762" s="7" t="n"/>
      <c r="E762" s="8" t="n"/>
      <c r="F762" s="9" t="n"/>
      <c r="G762" s="8" t="n"/>
      <c r="H762" s="8" t="n"/>
      <c r="I762" s="8" t="n"/>
      <c r="J762" s="10">
        <f>IF(A762="",0,SUMIFS(amount_expended,cfda_key,V762))</f>
        <v/>
      </c>
      <c r="K762" s="10">
        <f>IF(G762="OTHER CLUSTER NOT LISTED ABOVE",SUMIFS(amount_expended,uniform_other_cluster_name,X762), IF(AND(OR(G762="N/A",G762=""),H762=""),0,IF(G762="STATE CLUSTER",SUMIFS(amount_expended,uniform_state_cluster_name,W762),SUMIFS(amount_expended,cluster_name,G762))))</f>
        <v/>
      </c>
      <c r="L762" s="8" t="n"/>
      <c r="M762" s="7" t="n"/>
      <c r="N762" s="8" t="n"/>
      <c r="O762" s="7" t="n"/>
      <c r="P762" s="7" t="n"/>
      <c r="Q762" s="8" t="n"/>
      <c r="R762" s="9" t="n"/>
      <c r="S762" s="8" t="n"/>
      <c r="T762" s="8" t="n"/>
      <c r="U762" s="8" t="n"/>
      <c r="V762" s="11">
        <f>IF(OR(B762="",C762=""),"",CONCATENATE(B762,".",C762))</f>
        <v/>
      </c>
      <c r="W762" s="6">
        <f>UPPER(TRIM(H762))</f>
        <v/>
      </c>
      <c r="X762" s="6">
        <f>UPPER(TRIM(I762))</f>
        <v/>
      </c>
      <c r="Y762" s="6">
        <f>IF(V762&lt;&gt;"",IFERROR(INDEX(federal_program_name_lookup,MATCH(V762,aln_lookup,0)),""),"")</f>
        <v/>
      </c>
    </row>
    <row r="763">
      <c r="A763" s="6">
        <f>IF(B763&lt;&gt;"", "AWARD-"&amp;TEXT(ROW()-1,"0000"), "")</f>
        <v/>
      </c>
      <c r="B763" s="7" t="n"/>
      <c r="C763" s="7" t="n"/>
      <c r="D763" s="7" t="n"/>
      <c r="E763" s="8" t="n"/>
      <c r="F763" s="9" t="n"/>
      <c r="G763" s="8" t="n"/>
      <c r="H763" s="8" t="n"/>
      <c r="I763" s="8" t="n"/>
      <c r="J763" s="10">
        <f>IF(A763="",0,SUMIFS(amount_expended,cfda_key,V763))</f>
        <v/>
      </c>
      <c r="K763" s="10">
        <f>IF(G763="OTHER CLUSTER NOT LISTED ABOVE",SUMIFS(amount_expended,uniform_other_cluster_name,X763), IF(AND(OR(G763="N/A",G763=""),H763=""),0,IF(G763="STATE CLUSTER",SUMIFS(amount_expended,uniform_state_cluster_name,W763),SUMIFS(amount_expended,cluster_name,G763))))</f>
        <v/>
      </c>
      <c r="L763" s="8" t="n"/>
      <c r="M763" s="7" t="n"/>
      <c r="N763" s="8" t="n"/>
      <c r="O763" s="7" t="n"/>
      <c r="P763" s="7" t="n"/>
      <c r="Q763" s="8" t="n"/>
      <c r="R763" s="9" t="n"/>
      <c r="S763" s="8" t="n"/>
      <c r="T763" s="8" t="n"/>
      <c r="U763" s="8" t="n"/>
      <c r="V763" s="11">
        <f>IF(OR(B763="",C763=""),"",CONCATENATE(B763,".",C763))</f>
        <v/>
      </c>
      <c r="W763" s="6">
        <f>UPPER(TRIM(H763))</f>
        <v/>
      </c>
      <c r="X763" s="6">
        <f>UPPER(TRIM(I763))</f>
        <v/>
      </c>
      <c r="Y763" s="6">
        <f>IF(V763&lt;&gt;"",IFERROR(INDEX(federal_program_name_lookup,MATCH(V763,aln_lookup,0)),""),"")</f>
        <v/>
      </c>
    </row>
    <row r="764">
      <c r="A764" s="6">
        <f>IF(B764&lt;&gt;"", "AWARD-"&amp;TEXT(ROW()-1,"0000"), "")</f>
        <v/>
      </c>
      <c r="B764" s="7" t="n"/>
      <c r="C764" s="7" t="n"/>
      <c r="D764" s="7" t="n"/>
      <c r="E764" s="8" t="n"/>
      <c r="F764" s="9" t="n"/>
      <c r="G764" s="8" t="n"/>
      <c r="H764" s="8" t="n"/>
      <c r="I764" s="8" t="n"/>
      <c r="J764" s="10">
        <f>IF(A764="",0,SUMIFS(amount_expended,cfda_key,V764))</f>
        <v/>
      </c>
      <c r="K764" s="10">
        <f>IF(G764="OTHER CLUSTER NOT LISTED ABOVE",SUMIFS(amount_expended,uniform_other_cluster_name,X764), IF(AND(OR(G764="N/A",G764=""),H764=""),0,IF(G764="STATE CLUSTER",SUMIFS(amount_expended,uniform_state_cluster_name,W764),SUMIFS(amount_expended,cluster_name,G764))))</f>
        <v/>
      </c>
      <c r="L764" s="8" t="n"/>
      <c r="M764" s="7" t="n"/>
      <c r="N764" s="8" t="n"/>
      <c r="O764" s="7" t="n"/>
      <c r="P764" s="7" t="n"/>
      <c r="Q764" s="8" t="n"/>
      <c r="R764" s="9" t="n"/>
      <c r="S764" s="8" t="n"/>
      <c r="T764" s="8" t="n"/>
      <c r="U764" s="8" t="n"/>
      <c r="V764" s="11">
        <f>IF(OR(B764="",C764=""),"",CONCATENATE(B764,".",C764))</f>
        <v/>
      </c>
      <c r="W764" s="6">
        <f>UPPER(TRIM(H764))</f>
        <v/>
      </c>
      <c r="X764" s="6">
        <f>UPPER(TRIM(I764))</f>
        <v/>
      </c>
      <c r="Y764" s="6">
        <f>IF(V764&lt;&gt;"",IFERROR(INDEX(federal_program_name_lookup,MATCH(V764,aln_lookup,0)),""),"")</f>
        <v/>
      </c>
    </row>
    <row r="765">
      <c r="A765" s="6">
        <f>IF(B765&lt;&gt;"", "AWARD-"&amp;TEXT(ROW()-1,"0000"), "")</f>
        <v/>
      </c>
      <c r="B765" s="7" t="n"/>
      <c r="C765" s="7" t="n"/>
      <c r="D765" s="7" t="n"/>
      <c r="E765" s="8" t="n"/>
      <c r="F765" s="9" t="n"/>
      <c r="G765" s="8" t="n"/>
      <c r="H765" s="8" t="n"/>
      <c r="I765" s="8" t="n"/>
      <c r="J765" s="10">
        <f>IF(A765="",0,SUMIFS(amount_expended,cfda_key,V765))</f>
        <v/>
      </c>
      <c r="K765" s="10">
        <f>IF(G765="OTHER CLUSTER NOT LISTED ABOVE",SUMIFS(amount_expended,uniform_other_cluster_name,X765), IF(AND(OR(G765="N/A",G765=""),H765=""),0,IF(G765="STATE CLUSTER",SUMIFS(amount_expended,uniform_state_cluster_name,W765),SUMIFS(amount_expended,cluster_name,G765))))</f>
        <v/>
      </c>
      <c r="L765" s="8" t="n"/>
      <c r="M765" s="7" t="n"/>
      <c r="N765" s="8" t="n"/>
      <c r="O765" s="7" t="n"/>
      <c r="P765" s="7" t="n"/>
      <c r="Q765" s="8" t="n"/>
      <c r="R765" s="9" t="n"/>
      <c r="S765" s="8" t="n"/>
      <c r="T765" s="8" t="n"/>
      <c r="U765" s="8" t="n"/>
      <c r="V765" s="11">
        <f>IF(OR(B765="",C765=""),"",CONCATENATE(B765,".",C765))</f>
        <v/>
      </c>
      <c r="W765" s="6">
        <f>UPPER(TRIM(H765))</f>
        <v/>
      </c>
      <c r="X765" s="6">
        <f>UPPER(TRIM(I765))</f>
        <v/>
      </c>
      <c r="Y765" s="6">
        <f>IF(V765&lt;&gt;"",IFERROR(INDEX(federal_program_name_lookup,MATCH(V765,aln_lookup,0)),""),"")</f>
        <v/>
      </c>
    </row>
    <row r="766">
      <c r="A766" s="6">
        <f>IF(B766&lt;&gt;"", "AWARD-"&amp;TEXT(ROW()-1,"0000"), "")</f>
        <v/>
      </c>
      <c r="B766" s="7" t="n"/>
      <c r="C766" s="7" t="n"/>
      <c r="D766" s="7" t="n"/>
      <c r="E766" s="8" t="n"/>
      <c r="F766" s="9" t="n"/>
      <c r="G766" s="8" t="n"/>
      <c r="H766" s="8" t="n"/>
      <c r="I766" s="8" t="n"/>
      <c r="J766" s="10">
        <f>IF(A766="",0,SUMIFS(amount_expended,cfda_key,V766))</f>
        <v/>
      </c>
      <c r="K766" s="10">
        <f>IF(G766="OTHER CLUSTER NOT LISTED ABOVE",SUMIFS(amount_expended,uniform_other_cluster_name,X766), IF(AND(OR(G766="N/A",G766=""),H766=""),0,IF(G766="STATE CLUSTER",SUMIFS(amount_expended,uniform_state_cluster_name,W766),SUMIFS(amount_expended,cluster_name,G766))))</f>
        <v/>
      </c>
      <c r="L766" s="8" t="n"/>
      <c r="M766" s="7" t="n"/>
      <c r="N766" s="8" t="n"/>
      <c r="O766" s="7" t="n"/>
      <c r="P766" s="7" t="n"/>
      <c r="Q766" s="8" t="n"/>
      <c r="R766" s="9" t="n"/>
      <c r="S766" s="8" t="n"/>
      <c r="T766" s="8" t="n"/>
      <c r="U766" s="8" t="n"/>
      <c r="V766" s="11">
        <f>IF(OR(B766="",C766=""),"",CONCATENATE(B766,".",C766))</f>
        <v/>
      </c>
      <c r="W766" s="6">
        <f>UPPER(TRIM(H766))</f>
        <v/>
      </c>
      <c r="X766" s="6">
        <f>UPPER(TRIM(I766))</f>
        <v/>
      </c>
      <c r="Y766" s="6">
        <f>IF(V766&lt;&gt;"",IFERROR(INDEX(federal_program_name_lookup,MATCH(V766,aln_lookup,0)),""),"")</f>
        <v/>
      </c>
    </row>
    <row r="767">
      <c r="A767" s="6">
        <f>IF(B767&lt;&gt;"", "AWARD-"&amp;TEXT(ROW()-1,"0000"), "")</f>
        <v/>
      </c>
      <c r="B767" s="7" t="n"/>
      <c r="C767" s="7" t="n"/>
      <c r="D767" s="7" t="n"/>
      <c r="E767" s="8" t="n"/>
      <c r="F767" s="9" t="n"/>
      <c r="G767" s="8" t="n"/>
      <c r="H767" s="8" t="n"/>
      <c r="I767" s="8" t="n"/>
      <c r="J767" s="10">
        <f>IF(A767="",0,SUMIFS(amount_expended,cfda_key,V767))</f>
        <v/>
      </c>
      <c r="K767" s="10">
        <f>IF(G767="OTHER CLUSTER NOT LISTED ABOVE",SUMIFS(amount_expended,uniform_other_cluster_name,X767), IF(AND(OR(G767="N/A",G767=""),H767=""),0,IF(G767="STATE CLUSTER",SUMIFS(amount_expended,uniform_state_cluster_name,W767),SUMIFS(amount_expended,cluster_name,G767))))</f>
        <v/>
      </c>
      <c r="L767" s="8" t="n"/>
      <c r="M767" s="7" t="n"/>
      <c r="N767" s="8" t="n"/>
      <c r="O767" s="7" t="n"/>
      <c r="P767" s="7" t="n"/>
      <c r="Q767" s="8" t="n"/>
      <c r="R767" s="9" t="n"/>
      <c r="S767" s="8" t="n"/>
      <c r="T767" s="8" t="n"/>
      <c r="U767" s="8" t="n"/>
      <c r="V767" s="11">
        <f>IF(OR(B767="",C767=""),"",CONCATENATE(B767,".",C767))</f>
        <v/>
      </c>
      <c r="W767" s="6">
        <f>UPPER(TRIM(H767))</f>
        <v/>
      </c>
      <c r="X767" s="6">
        <f>UPPER(TRIM(I767))</f>
        <v/>
      </c>
      <c r="Y767" s="6">
        <f>IF(V767&lt;&gt;"",IFERROR(INDEX(federal_program_name_lookup,MATCH(V767,aln_lookup,0)),""),"")</f>
        <v/>
      </c>
    </row>
    <row r="768">
      <c r="A768" s="6">
        <f>IF(B768&lt;&gt;"", "AWARD-"&amp;TEXT(ROW()-1,"0000"), "")</f>
        <v/>
      </c>
      <c r="B768" s="7" t="n"/>
      <c r="C768" s="7" t="n"/>
      <c r="D768" s="7" t="n"/>
      <c r="E768" s="8" t="n"/>
      <c r="F768" s="9" t="n"/>
      <c r="G768" s="8" t="n"/>
      <c r="H768" s="8" t="n"/>
      <c r="I768" s="8" t="n"/>
      <c r="J768" s="10">
        <f>IF(A768="",0,SUMIFS(amount_expended,cfda_key,V768))</f>
        <v/>
      </c>
      <c r="K768" s="10">
        <f>IF(G768="OTHER CLUSTER NOT LISTED ABOVE",SUMIFS(amount_expended,uniform_other_cluster_name,X768), IF(AND(OR(G768="N/A",G768=""),H768=""),0,IF(G768="STATE CLUSTER",SUMIFS(amount_expended,uniform_state_cluster_name,W768),SUMIFS(amount_expended,cluster_name,G768))))</f>
        <v/>
      </c>
      <c r="L768" s="8" t="n"/>
      <c r="M768" s="7" t="n"/>
      <c r="N768" s="8" t="n"/>
      <c r="O768" s="7" t="n"/>
      <c r="P768" s="7" t="n"/>
      <c r="Q768" s="8" t="n"/>
      <c r="R768" s="9" t="n"/>
      <c r="S768" s="8" t="n"/>
      <c r="T768" s="8" t="n"/>
      <c r="U768" s="8" t="n"/>
      <c r="V768" s="11">
        <f>IF(OR(B768="",C768=""),"",CONCATENATE(B768,".",C768))</f>
        <v/>
      </c>
      <c r="W768" s="6">
        <f>UPPER(TRIM(H768))</f>
        <v/>
      </c>
      <c r="X768" s="6">
        <f>UPPER(TRIM(I768))</f>
        <v/>
      </c>
      <c r="Y768" s="6">
        <f>IF(V768&lt;&gt;"",IFERROR(INDEX(federal_program_name_lookup,MATCH(V768,aln_lookup,0)),""),"")</f>
        <v/>
      </c>
    </row>
    <row r="769">
      <c r="A769" s="6">
        <f>IF(B769&lt;&gt;"", "AWARD-"&amp;TEXT(ROW()-1,"0000"), "")</f>
        <v/>
      </c>
      <c r="B769" s="7" t="n"/>
      <c r="C769" s="7" t="n"/>
      <c r="D769" s="7" t="n"/>
      <c r="E769" s="8" t="n"/>
      <c r="F769" s="9" t="n"/>
      <c r="G769" s="8" t="n"/>
      <c r="H769" s="8" t="n"/>
      <c r="I769" s="8" t="n"/>
      <c r="J769" s="10">
        <f>IF(A769="",0,SUMIFS(amount_expended,cfda_key,V769))</f>
        <v/>
      </c>
      <c r="K769" s="10">
        <f>IF(G769="OTHER CLUSTER NOT LISTED ABOVE",SUMIFS(amount_expended,uniform_other_cluster_name,X769), IF(AND(OR(G769="N/A",G769=""),H769=""),0,IF(G769="STATE CLUSTER",SUMIFS(amount_expended,uniform_state_cluster_name,W769),SUMIFS(amount_expended,cluster_name,G769))))</f>
        <v/>
      </c>
      <c r="L769" s="8" t="n"/>
      <c r="M769" s="7" t="n"/>
      <c r="N769" s="8" t="n"/>
      <c r="O769" s="7" t="n"/>
      <c r="P769" s="7" t="n"/>
      <c r="Q769" s="8" t="n"/>
      <c r="R769" s="9" t="n"/>
      <c r="S769" s="8" t="n"/>
      <c r="T769" s="8" t="n"/>
      <c r="U769" s="8" t="n"/>
      <c r="V769" s="11">
        <f>IF(OR(B769="",C769=""),"",CONCATENATE(B769,".",C769))</f>
        <v/>
      </c>
      <c r="W769" s="6">
        <f>UPPER(TRIM(H769))</f>
        <v/>
      </c>
      <c r="X769" s="6">
        <f>UPPER(TRIM(I769))</f>
        <v/>
      </c>
      <c r="Y769" s="6">
        <f>IF(V769&lt;&gt;"",IFERROR(INDEX(federal_program_name_lookup,MATCH(V769,aln_lookup,0)),""),"")</f>
        <v/>
      </c>
    </row>
    <row r="770">
      <c r="A770" s="6">
        <f>IF(B770&lt;&gt;"", "AWARD-"&amp;TEXT(ROW()-1,"0000"), "")</f>
        <v/>
      </c>
      <c r="B770" s="7" t="n"/>
      <c r="C770" s="7" t="n"/>
      <c r="D770" s="7" t="n"/>
      <c r="E770" s="8" t="n"/>
      <c r="F770" s="9" t="n"/>
      <c r="G770" s="8" t="n"/>
      <c r="H770" s="8" t="n"/>
      <c r="I770" s="8" t="n"/>
      <c r="J770" s="10">
        <f>IF(A770="",0,SUMIFS(amount_expended,cfda_key,V770))</f>
        <v/>
      </c>
      <c r="K770" s="10">
        <f>IF(G770="OTHER CLUSTER NOT LISTED ABOVE",SUMIFS(amount_expended,uniform_other_cluster_name,X770), IF(AND(OR(G770="N/A",G770=""),H770=""),0,IF(G770="STATE CLUSTER",SUMIFS(amount_expended,uniform_state_cluster_name,W770),SUMIFS(amount_expended,cluster_name,G770))))</f>
        <v/>
      </c>
      <c r="L770" s="8" t="n"/>
      <c r="M770" s="7" t="n"/>
      <c r="N770" s="8" t="n"/>
      <c r="O770" s="7" t="n"/>
      <c r="P770" s="7" t="n"/>
      <c r="Q770" s="8" t="n"/>
      <c r="R770" s="9" t="n"/>
      <c r="S770" s="8" t="n"/>
      <c r="T770" s="8" t="n"/>
      <c r="U770" s="8" t="n"/>
      <c r="V770" s="11">
        <f>IF(OR(B770="",C770=""),"",CONCATENATE(B770,".",C770))</f>
        <v/>
      </c>
      <c r="W770" s="6">
        <f>UPPER(TRIM(H770))</f>
        <v/>
      </c>
      <c r="X770" s="6">
        <f>UPPER(TRIM(I770))</f>
        <v/>
      </c>
      <c r="Y770" s="6">
        <f>IF(V770&lt;&gt;"",IFERROR(INDEX(federal_program_name_lookup,MATCH(V770,aln_lookup,0)),""),"")</f>
        <v/>
      </c>
    </row>
    <row r="771">
      <c r="A771" s="6">
        <f>IF(B771&lt;&gt;"", "AWARD-"&amp;TEXT(ROW()-1,"0000"), "")</f>
        <v/>
      </c>
      <c r="B771" s="7" t="n"/>
      <c r="C771" s="7" t="n"/>
      <c r="D771" s="7" t="n"/>
      <c r="E771" s="8" t="n"/>
      <c r="F771" s="9" t="n"/>
      <c r="G771" s="8" t="n"/>
      <c r="H771" s="8" t="n"/>
      <c r="I771" s="8" t="n"/>
      <c r="J771" s="10">
        <f>IF(A771="",0,SUMIFS(amount_expended,cfda_key,V771))</f>
        <v/>
      </c>
      <c r="K771" s="10">
        <f>IF(G771="OTHER CLUSTER NOT LISTED ABOVE",SUMIFS(amount_expended,uniform_other_cluster_name,X771), IF(AND(OR(G771="N/A",G771=""),H771=""),0,IF(G771="STATE CLUSTER",SUMIFS(amount_expended,uniform_state_cluster_name,W771),SUMIFS(amount_expended,cluster_name,G771))))</f>
        <v/>
      </c>
      <c r="L771" s="8" t="n"/>
      <c r="M771" s="7" t="n"/>
      <c r="N771" s="8" t="n"/>
      <c r="O771" s="7" t="n"/>
      <c r="P771" s="7" t="n"/>
      <c r="Q771" s="8" t="n"/>
      <c r="R771" s="9" t="n"/>
      <c r="S771" s="8" t="n"/>
      <c r="T771" s="8" t="n"/>
      <c r="U771" s="8" t="n"/>
      <c r="V771" s="11">
        <f>IF(OR(B771="",C771=""),"",CONCATENATE(B771,".",C771))</f>
        <v/>
      </c>
      <c r="W771" s="6">
        <f>UPPER(TRIM(H771))</f>
        <v/>
      </c>
      <c r="X771" s="6">
        <f>UPPER(TRIM(I771))</f>
        <v/>
      </c>
      <c r="Y771" s="6">
        <f>IF(V771&lt;&gt;"",IFERROR(INDEX(federal_program_name_lookup,MATCH(V771,aln_lookup,0)),""),"")</f>
        <v/>
      </c>
    </row>
    <row r="772">
      <c r="A772" s="6">
        <f>IF(B772&lt;&gt;"", "AWARD-"&amp;TEXT(ROW()-1,"0000"), "")</f>
        <v/>
      </c>
      <c r="B772" s="7" t="n"/>
      <c r="C772" s="7" t="n"/>
      <c r="D772" s="7" t="n"/>
      <c r="E772" s="8" t="n"/>
      <c r="F772" s="9" t="n"/>
      <c r="G772" s="8" t="n"/>
      <c r="H772" s="8" t="n"/>
      <c r="I772" s="8" t="n"/>
      <c r="J772" s="10">
        <f>IF(A772="",0,SUMIFS(amount_expended,cfda_key,V772))</f>
        <v/>
      </c>
      <c r="K772" s="10">
        <f>IF(G772="OTHER CLUSTER NOT LISTED ABOVE",SUMIFS(amount_expended,uniform_other_cluster_name,X772), IF(AND(OR(G772="N/A",G772=""),H772=""),0,IF(G772="STATE CLUSTER",SUMIFS(amount_expended,uniform_state_cluster_name,W772),SUMIFS(amount_expended,cluster_name,G772))))</f>
        <v/>
      </c>
      <c r="L772" s="8" t="n"/>
      <c r="M772" s="7" t="n"/>
      <c r="N772" s="8" t="n"/>
      <c r="O772" s="7" t="n"/>
      <c r="P772" s="7" t="n"/>
      <c r="Q772" s="8" t="n"/>
      <c r="R772" s="9" t="n"/>
      <c r="S772" s="8" t="n"/>
      <c r="T772" s="8" t="n"/>
      <c r="U772" s="8" t="n"/>
      <c r="V772" s="11">
        <f>IF(OR(B772="",C772=""),"",CONCATENATE(B772,".",C772))</f>
        <v/>
      </c>
      <c r="W772" s="6">
        <f>UPPER(TRIM(H772))</f>
        <v/>
      </c>
      <c r="X772" s="6">
        <f>UPPER(TRIM(I772))</f>
        <v/>
      </c>
      <c r="Y772" s="6">
        <f>IF(V772&lt;&gt;"",IFERROR(INDEX(federal_program_name_lookup,MATCH(V772,aln_lookup,0)),""),"")</f>
        <v/>
      </c>
    </row>
    <row r="773">
      <c r="A773" s="6">
        <f>IF(B773&lt;&gt;"", "AWARD-"&amp;TEXT(ROW()-1,"0000"), "")</f>
        <v/>
      </c>
      <c r="B773" s="7" t="n"/>
      <c r="C773" s="7" t="n"/>
      <c r="D773" s="7" t="n"/>
      <c r="E773" s="8" t="n"/>
      <c r="F773" s="9" t="n"/>
      <c r="G773" s="8" t="n"/>
      <c r="H773" s="8" t="n"/>
      <c r="I773" s="8" t="n"/>
      <c r="J773" s="10">
        <f>IF(A773="",0,SUMIFS(amount_expended,cfda_key,V773))</f>
        <v/>
      </c>
      <c r="K773" s="10">
        <f>IF(G773="OTHER CLUSTER NOT LISTED ABOVE",SUMIFS(amount_expended,uniform_other_cluster_name,X773), IF(AND(OR(G773="N/A",G773=""),H773=""),0,IF(G773="STATE CLUSTER",SUMIFS(amount_expended,uniform_state_cluster_name,W773),SUMIFS(amount_expended,cluster_name,G773))))</f>
        <v/>
      </c>
      <c r="L773" s="8" t="n"/>
      <c r="M773" s="7" t="n"/>
      <c r="N773" s="8" t="n"/>
      <c r="O773" s="7" t="n"/>
      <c r="P773" s="7" t="n"/>
      <c r="Q773" s="8" t="n"/>
      <c r="R773" s="9" t="n"/>
      <c r="S773" s="8" t="n"/>
      <c r="T773" s="8" t="n"/>
      <c r="U773" s="8" t="n"/>
      <c r="V773" s="11">
        <f>IF(OR(B773="",C773=""),"",CONCATENATE(B773,".",C773))</f>
        <v/>
      </c>
      <c r="W773" s="6">
        <f>UPPER(TRIM(H773))</f>
        <v/>
      </c>
      <c r="X773" s="6">
        <f>UPPER(TRIM(I773))</f>
        <v/>
      </c>
      <c r="Y773" s="6">
        <f>IF(V773&lt;&gt;"",IFERROR(INDEX(federal_program_name_lookup,MATCH(V773,aln_lookup,0)),""),"")</f>
        <v/>
      </c>
    </row>
    <row r="774">
      <c r="A774" s="6">
        <f>IF(B774&lt;&gt;"", "AWARD-"&amp;TEXT(ROW()-1,"0000"), "")</f>
        <v/>
      </c>
      <c r="B774" s="7" t="n"/>
      <c r="C774" s="7" t="n"/>
      <c r="D774" s="7" t="n"/>
      <c r="E774" s="8" t="n"/>
      <c r="F774" s="9" t="n"/>
      <c r="G774" s="8" t="n"/>
      <c r="H774" s="8" t="n"/>
      <c r="I774" s="8" t="n"/>
      <c r="J774" s="10">
        <f>IF(A774="",0,SUMIFS(amount_expended,cfda_key,V774))</f>
        <v/>
      </c>
      <c r="K774" s="10">
        <f>IF(G774="OTHER CLUSTER NOT LISTED ABOVE",SUMIFS(amount_expended,uniform_other_cluster_name,X774), IF(AND(OR(G774="N/A",G774=""),H774=""),0,IF(G774="STATE CLUSTER",SUMIFS(amount_expended,uniform_state_cluster_name,W774),SUMIFS(amount_expended,cluster_name,G774))))</f>
        <v/>
      </c>
      <c r="L774" s="8" t="n"/>
      <c r="M774" s="7" t="n"/>
      <c r="N774" s="8" t="n"/>
      <c r="O774" s="7" t="n"/>
      <c r="P774" s="7" t="n"/>
      <c r="Q774" s="8" t="n"/>
      <c r="R774" s="9" t="n"/>
      <c r="S774" s="8" t="n"/>
      <c r="T774" s="8" t="n"/>
      <c r="U774" s="8" t="n"/>
      <c r="V774" s="11">
        <f>IF(OR(B774="",C774=""),"",CONCATENATE(B774,".",C774))</f>
        <v/>
      </c>
      <c r="W774" s="6">
        <f>UPPER(TRIM(H774))</f>
        <v/>
      </c>
      <c r="X774" s="6">
        <f>UPPER(TRIM(I774))</f>
        <v/>
      </c>
      <c r="Y774" s="6">
        <f>IF(V774&lt;&gt;"",IFERROR(INDEX(federal_program_name_lookup,MATCH(V774,aln_lookup,0)),""),"")</f>
        <v/>
      </c>
    </row>
    <row r="775">
      <c r="A775" s="6">
        <f>IF(B775&lt;&gt;"", "AWARD-"&amp;TEXT(ROW()-1,"0000"), "")</f>
        <v/>
      </c>
      <c r="B775" s="7" t="n"/>
      <c r="C775" s="7" t="n"/>
      <c r="D775" s="7" t="n"/>
      <c r="E775" s="8" t="n"/>
      <c r="F775" s="9" t="n"/>
      <c r="G775" s="8" t="n"/>
      <c r="H775" s="8" t="n"/>
      <c r="I775" s="8" t="n"/>
      <c r="J775" s="10">
        <f>IF(A775="",0,SUMIFS(amount_expended,cfda_key,V775))</f>
        <v/>
      </c>
      <c r="K775" s="10">
        <f>IF(G775="OTHER CLUSTER NOT LISTED ABOVE",SUMIFS(amount_expended,uniform_other_cluster_name,X775), IF(AND(OR(G775="N/A",G775=""),H775=""),0,IF(G775="STATE CLUSTER",SUMIFS(amount_expended,uniform_state_cluster_name,W775),SUMIFS(amount_expended,cluster_name,G775))))</f>
        <v/>
      </c>
      <c r="L775" s="8" t="n"/>
      <c r="M775" s="7" t="n"/>
      <c r="N775" s="8" t="n"/>
      <c r="O775" s="7" t="n"/>
      <c r="P775" s="7" t="n"/>
      <c r="Q775" s="8" t="n"/>
      <c r="R775" s="9" t="n"/>
      <c r="S775" s="8" t="n"/>
      <c r="T775" s="8" t="n"/>
      <c r="U775" s="8" t="n"/>
      <c r="V775" s="11">
        <f>IF(OR(B775="",C775=""),"",CONCATENATE(B775,".",C775))</f>
        <v/>
      </c>
      <c r="W775" s="6">
        <f>UPPER(TRIM(H775))</f>
        <v/>
      </c>
      <c r="X775" s="6">
        <f>UPPER(TRIM(I775))</f>
        <v/>
      </c>
      <c r="Y775" s="6">
        <f>IF(V775&lt;&gt;"",IFERROR(INDEX(federal_program_name_lookup,MATCH(V775,aln_lookup,0)),""),"")</f>
        <v/>
      </c>
    </row>
    <row r="776">
      <c r="A776" s="6">
        <f>IF(B776&lt;&gt;"", "AWARD-"&amp;TEXT(ROW()-1,"0000"), "")</f>
        <v/>
      </c>
      <c r="B776" s="7" t="n"/>
      <c r="C776" s="7" t="n"/>
      <c r="D776" s="7" t="n"/>
      <c r="E776" s="8" t="n"/>
      <c r="F776" s="9" t="n"/>
      <c r="G776" s="8" t="n"/>
      <c r="H776" s="8" t="n"/>
      <c r="I776" s="8" t="n"/>
      <c r="J776" s="10">
        <f>IF(A776="",0,SUMIFS(amount_expended,cfda_key,V776))</f>
        <v/>
      </c>
      <c r="K776" s="10">
        <f>IF(G776="OTHER CLUSTER NOT LISTED ABOVE",SUMIFS(amount_expended,uniform_other_cluster_name,X776), IF(AND(OR(G776="N/A",G776=""),H776=""),0,IF(G776="STATE CLUSTER",SUMIFS(amount_expended,uniform_state_cluster_name,W776),SUMIFS(amount_expended,cluster_name,G776))))</f>
        <v/>
      </c>
      <c r="L776" s="8" t="n"/>
      <c r="M776" s="7" t="n"/>
      <c r="N776" s="8" t="n"/>
      <c r="O776" s="7" t="n"/>
      <c r="P776" s="7" t="n"/>
      <c r="Q776" s="8" t="n"/>
      <c r="R776" s="9" t="n"/>
      <c r="S776" s="8" t="n"/>
      <c r="T776" s="8" t="n"/>
      <c r="U776" s="8" t="n"/>
      <c r="V776" s="11">
        <f>IF(OR(B776="",C776=""),"",CONCATENATE(B776,".",C776))</f>
        <v/>
      </c>
      <c r="W776" s="6">
        <f>UPPER(TRIM(H776))</f>
        <v/>
      </c>
      <c r="X776" s="6">
        <f>UPPER(TRIM(I776))</f>
        <v/>
      </c>
      <c r="Y776" s="6">
        <f>IF(V776&lt;&gt;"",IFERROR(INDEX(federal_program_name_lookup,MATCH(V776,aln_lookup,0)),""),"")</f>
        <v/>
      </c>
    </row>
    <row r="777">
      <c r="A777" s="6">
        <f>IF(B777&lt;&gt;"", "AWARD-"&amp;TEXT(ROW()-1,"0000"), "")</f>
        <v/>
      </c>
      <c r="B777" s="7" t="n"/>
      <c r="C777" s="7" t="n"/>
      <c r="D777" s="7" t="n"/>
      <c r="E777" s="8" t="n"/>
      <c r="F777" s="9" t="n"/>
      <c r="G777" s="8" t="n"/>
      <c r="H777" s="8" t="n"/>
      <c r="I777" s="8" t="n"/>
      <c r="J777" s="10">
        <f>IF(A777="",0,SUMIFS(amount_expended,cfda_key,V777))</f>
        <v/>
      </c>
      <c r="K777" s="10">
        <f>IF(G777="OTHER CLUSTER NOT LISTED ABOVE",SUMIFS(amount_expended,uniform_other_cluster_name,X777), IF(AND(OR(G777="N/A",G777=""),H777=""),0,IF(G777="STATE CLUSTER",SUMIFS(amount_expended,uniform_state_cluster_name,W777),SUMIFS(amount_expended,cluster_name,G777))))</f>
        <v/>
      </c>
      <c r="L777" s="8" t="n"/>
      <c r="M777" s="7" t="n"/>
      <c r="N777" s="8" t="n"/>
      <c r="O777" s="7" t="n"/>
      <c r="P777" s="7" t="n"/>
      <c r="Q777" s="8" t="n"/>
      <c r="R777" s="9" t="n"/>
      <c r="S777" s="8" t="n"/>
      <c r="T777" s="8" t="n"/>
      <c r="U777" s="8" t="n"/>
      <c r="V777" s="11">
        <f>IF(OR(B777="",C777=""),"",CONCATENATE(B777,".",C777))</f>
        <v/>
      </c>
      <c r="W777" s="6">
        <f>UPPER(TRIM(H777))</f>
        <v/>
      </c>
      <c r="X777" s="6">
        <f>UPPER(TRIM(I777))</f>
        <v/>
      </c>
      <c r="Y777" s="6">
        <f>IF(V777&lt;&gt;"",IFERROR(INDEX(federal_program_name_lookup,MATCH(V777,aln_lookup,0)),""),"")</f>
        <v/>
      </c>
    </row>
    <row r="778">
      <c r="A778" s="6">
        <f>IF(B778&lt;&gt;"", "AWARD-"&amp;TEXT(ROW()-1,"0000"), "")</f>
        <v/>
      </c>
      <c r="B778" s="7" t="n"/>
      <c r="C778" s="7" t="n"/>
      <c r="D778" s="7" t="n"/>
      <c r="E778" s="8" t="n"/>
      <c r="F778" s="9" t="n"/>
      <c r="G778" s="8" t="n"/>
      <c r="H778" s="8" t="n"/>
      <c r="I778" s="8" t="n"/>
      <c r="J778" s="10">
        <f>IF(A778="",0,SUMIFS(amount_expended,cfda_key,V778))</f>
        <v/>
      </c>
      <c r="K778" s="10">
        <f>IF(G778="OTHER CLUSTER NOT LISTED ABOVE",SUMIFS(amount_expended,uniform_other_cluster_name,X778), IF(AND(OR(G778="N/A",G778=""),H778=""),0,IF(G778="STATE CLUSTER",SUMIFS(amount_expended,uniform_state_cluster_name,W778),SUMIFS(amount_expended,cluster_name,G778))))</f>
        <v/>
      </c>
      <c r="L778" s="8" t="n"/>
      <c r="M778" s="7" t="n"/>
      <c r="N778" s="8" t="n"/>
      <c r="O778" s="7" t="n"/>
      <c r="P778" s="7" t="n"/>
      <c r="Q778" s="8" t="n"/>
      <c r="R778" s="9" t="n"/>
      <c r="S778" s="8" t="n"/>
      <c r="T778" s="8" t="n"/>
      <c r="U778" s="8" t="n"/>
      <c r="V778" s="11">
        <f>IF(OR(B778="",C778=""),"",CONCATENATE(B778,".",C778))</f>
        <v/>
      </c>
      <c r="W778" s="6">
        <f>UPPER(TRIM(H778))</f>
        <v/>
      </c>
      <c r="X778" s="6">
        <f>UPPER(TRIM(I778))</f>
        <v/>
      </c>
      <c r="Y778" s="6">
        <f>IF(V778&lt;&gt;"",IFERROR(INDEX(federal_program_name_lookup,MATCH(V778,aln_lookup,0)),""),"")</f>
        <v/>
      </c>
    </row>
    <row r="779">
      <c r="A779" s="6">
        <f>IF(B779&lt;&gt;"", "AWARD-"&amp;TEXT(ROW()-1,"0000"), "")</f>
        <v/>
      </c>
      <c r="B779" s="7" t="n"/>
      <c r="C779" s="7" t="n"/>
      <c r="D779" s="7" t="n"/>
      <c r="E779" s="8" t="n"/>
      <c r="F779" s="9" t="n"/>
      <c r="G779" s="8" t="n"/>
      <c r="H779" s="8" t="n"/>
      <c r="I779" s="8" t="n"/>
      <c r="J779" s="10">
        <f>IF(A779="",0,SUMIFS(amount_expended,cfda_key,V779))</f>
        <v/>
      </c>
      <c r="K779" s="10">
        <f>IF(G779="OTHER CLUSTER NOT LISTED ABOVE",SUMIFS(amount_expended,uniform_other_cluster_name,X779), IF(AND(OR(G779="N/A",G779=""),H779=""),0,IF(G779="STATE CLUSTER",SUMIFS(amount_expended,uniform_state_cluster_name,W779),SUMIFS(amount_expended,cluster_name,G779))))</f>
        <v/>
      </c>
      <c r="L779" s="8" t="n"/>
      <c r="M779" s="7" t="n"/>
      <c r="N779" s="8" t="n"/>
      <c r="O779" s="7" t="n"/>
      <c r="P779" s="7" t="n"/>
      <c r="Q779" s="8" t="n"/>
      <c r="R779" s="9" t="n"/>
      <c r="S779" s="8" t="n"/>
      <c r="T779" s="8" t="n"/>
      <c r="U779" s="8" t="n"/>
      <c r="V779" s="11">
        <f>IF(OR(B779="",C779=""),"",CONCATENATE(B779,".",C779))</f>
        <v/>
      </c>
      <c r="W779" s="6">
        <f>UPPER(TRIM(H779))</f>
        <v/>
      </c>
      <c r="X779" s="6">
        <f>UPPER(TRIM(I779))</f>
        <v/>
      </c>
      <c r="Y779" s="6">
        <f>IF(V779&lt;&gt;"",IFERROR(INDEX(federal_program_name_lookup,MATCH(V779,aln_lookup,0)),""),"")</f>
        <v/>
      </c>
    </row>
    <row r="780">
      <c r="A780" s="6">
        <f>IF(B780&lt;&gt;"", "AWARD-"&amp;TEXT(ROW()-1,"0000"), "")</f>
        <v/>
      </c>
      <c r="B780" s="7" t="n"/>
      <c r="C780" s="7" t="n"/>
      <c r="D780" s="7" t="n"/>
      <c r="E780" s="8" t="n"/>
      <c r="F780" s="9" t="n"/>
      <c r="G780" s="8" t="n"/>
      <c r="H780" s="8" t="n"/>
      <c r="I780" s="8" t="n"/>
      <c r="J780" s="10">
        <f>IF(A780="",0,SUMIFS(amount_expended,cfda_key,V780))</f>
        <v/>
      </c>
      <c r="K780" s="10">
        <f>IF(G780="OTHER CLUSTER NOT LISTED ABOVE",SUMIFS(amount_expended,uniform_other_cluster_name,X780), IF(AND(OR(G780="N/A",G780=""),H780=""),0,IF(G780="STATE CLUSTER",SUMIFS(amount_expended,uniform_state_cluster_name,W780),SUMIFS(amount_expended,cluster_name,G780))))</f>
        <v/>
      </c>
      <c r="L780" s="8" t="n"/>
      <c r="M780" s="7" t="n"/>
      <c r="N780" s="8" t="n"/>
      <c r="O780" s="7" t="n"/>
      <c r="P780" s="7" t="n"/>
      <c r="Q780" s="8" t="n"/>
      <c r="R780" s="9" t="n"/>
      <c r="S780" s="8" t="n"/>
      <c r="T780" s="8" t="n"/>
      <c r="U780" s="8" t="n"/>
      <c r="V780" s="11">
        <f>IF(OR(B780="",C780=""),"",CONCATENATE(B780,".",C780))</f>
        <v/>
      </c>
      <c r="W780" s="6">
        <f>UPPER(TRIM(H780))</f>
        <v/>
      </c>
      <c r="X780" s="6">
        <f>UPPER(TRIM(I780))</f>
        <v/>
      </c>
      <c r="Y780" s="6">
        <f>IF(V780&lt;&gt;"",IFERROR(INDEX(federal_program_name_lookup,MATCH(V780,aln_lookup,0)),""),"")</f>
        <v/>
      </c>
    </row>
    <row r="781">
      <c r="A781" s="6">
        <f>IF(B781&lt;&gt;"", "AWARD-"&amp;TEXT(ROW()-1,"0000"), "")</f>
        <v/>
      </c>
      <c r="B781" s="7" t="n"/>
      <c r="C781" s="7" t="n"/>
      <c r="D781" s="7" t="n"/>
      <c r="E781" s="8" t="n"/>
      <c r="F781" s="9" t="n"/>
      <c r="G781" s="8" t="n"/>
      <c r="H781" s="8" t="n"/>
      <c r="I781" s="8" t="n"/>
      <c r="J781" s="10">
        <f>IF(A781="",0,SUMIFS(amount_expended,cfda_key,V781))</f>
        <v/>
      </c>
      <c r="K781" s="10">
        <f>IF(G781="OTHER CLUSTER NOT LISTED ABOVE",SUMIFS(amount_expended,uniform_other_cluster_name,X781), IF(AND(OR(G781="N/A",G781=""),H781=""),0,IF(G781="STATE CLUSTER",SUMIFS(amount_expended,uniform_state_cluster_name,W781),SUMIFS(amount_expended,cluster_name,G781))))</f>
        <v/>
      </c>
      <c r="L781" s="8" t="n"/>
      <c r="M781" s="7" t="n"/>
      <c r="N781" s="8" t="n"/>
      <c r="O781" s="7" t="n"/>
      <c r="P781" s="7" t="n"/>
      <c r="Q781" s="8" t="n"/>
      <c r="R781" s="9" t="n"/>
      <c r="S781" s="8" t="n"/>
      <c r="T781" s="8" t="n"/>
      <c r="U781" s="8" t="n"/>
      <c r="V781" s="11">
        <f>IF(OR(B781="",C781=""),"",CONCATENATE(B781,".",C781))</f>
        <v/>
      </c>
      <c r="W781" s="6">
        <f>UPPER(TRIM(H781))</f>
        <v/>
      </c>
      <c r="X781" s="6">
        <f>UPPER(TRIM(I781))</f>
        <v/>
      </c>
      <c r="Y781" s="6">
        <f>IF(V781&lt;&gt;"",IFERROR(INDEX(federal_program_name_lookup,MATCH(V781,aln_lookup,0)),""),"")</f>
        <v/>
      </c>
    </row>
    <row r="782">
      <c r="A782" s="6">
        <f>IF(B782&lt;&gt;"", "AWARD-"&amp;TEXT(ROW()-1,"0000"), "")</f>
        <v/>
      </c>
      <c r="B782" s="7" t="n"/>
      <c r="C782" s="7" t="n"/>
      <c r="D782" s="7" t="n"/>
      <c r="E782" s="8" t="n"/>
      <c r="F782" s="9" t="n"/>
      <c r="G782" s="8" t="n"/>
      <c r="H782" s="8" t="n"/>
      <c r="I782" s="8" t="n"/>
      <c r="J782" s="10">
        <f>IF(A782="",0,SUMIFS(amount_expended,cfda_key,V782))</f>
        <v/>
      </c>
      <c r="K782" s="10">
        <f>IF(G782="OTHER CLUSTER NOT LISTED ABOVE",SUMIFS(amount_expended,uniform_other_cluster_name,X782), IF(AND(OR(G782="N/A",G782=""),H782=""),0,IF(G782="STATE CLUSTER",SUMIFS(amount_expended,uniform_state_cluster_name,W782),SUMIFS(amount_expended,cluster_name,G782))))</f>
        <v/>
      </c>
      <c r="L782" s="8" t="n"/>
      <c r="M782" s="7" t="n"/>
      <c r="N782" s="8" t="n"/>
      <c r="O782" s="7" t="n"/>
      <c r="P782" s="7" t="n"/>
      <c r="Q782" s="8" t="n"/>
      <c r="R782" s="9" t="n"/>
      <c r="S782" s="8" t="n"/>
      <c r="T782" s="8" t="n"/>
      <c r="U782" s="8" t="n"/>
      <c r="V782" s="11">
        <f>IF(OR(B782="",C782=""),"",CONCATENATE(B782,".",C782))</f>
        <v/>
      </c>
      <c r="W782" s="6">
        <f>UPPER(TRIM(H782))</f>
        <v/>
      </c>
      <c r="X782" s="6">
        <f>UPPER(TRIM(I782))</f>
        <v/>
      </c>
      <c r="Y782" s="6">
        <f>IF(V782&lt;&gt;"",IFERROR(INDEX(federal_program_name_lookup,MATCH(V782,aln_lookup,0)),""),"")</f>
        <v/>
      </c>
    </row>
    <row r="783">
      <c r="A783" s="6">
        <f>IF(B783&lt;&gt;"", "AWARD-"&amp;TEXT(ROW()-1,"0000"), "")</f>
        <v/>
      </c>
      <c r="B783" s="7" t="n"/>
      <c r="C783" s="7" t="n"/>
      <c r="D783" s="7" t="n"/>
      <c r="E783" s="8" t="n"/>
      <c r="F783" s="9" t="n"/>
      <c r="G783" s="8" t="n"/>
      <c r="H783" s="8" t="n"/>
      <c r="I783" s="8" t="n"/>
      <c r="J783" s="10">
        <f>IF(A783="",0,SUMIFS(amount_expended,cfda_key,V783))</f>
        <v/>
      </c>
      <c r="K783" s="10">
        <f>IF(G783="OTHER CLUSTER NOT LISTED ABOVE",SUMIFS(amount_expended,uniform_other_cluster_name,X783), IF(AND(OR(G783="N/A",G783=""),H783=""),0,IF(G783="STATE CLUSTER",SUMIFS(amount_expended,uniform_state_cluster_name,W783),SUMIFS(amount_expended,cluster_name,G783))))</f>
        <v/>
      </c>
      <c r="L783" s="8" t="n"/>
      <c r="M783" s="7" t="n"/>
      <c r="N783" s="8" t="n"/>
      <c r="O783" s="7" t="n"/>
      <c r="P783" s="7" t="n"/>
      <c r="Q783" s="8" t="n"/>
      <c r="R783" s="9" t="n"/>
      <c r="S783" s="8" t="n"/>
      <c r="T783" s="8" t="n"/>
      <c r="U783" s="8" t="n"/>
      <c r="V783" s="11">
        <f>IF(OR(B783="",C783=""),"",CONCATENATE(B783,".",C783))</f>
        <v/>
      </c>
      <c r="W783" s="6">
        <f>UPPER(TRIM(H783))</f>
        <v/>
      </c>
      <c r="X783" s="6">
        <f>UPPER(TRIM(I783))</f>
        <v/>
      </c>
      <c r="Y783" s="6">
        <f>IF(V783&lt;&gt;"",IFERROR(INDEX(federal_program_name_lookup,MATCH(V783,aln_lookup,0)),""),"")</f>
        <v/>
      </c>
    </row>
    <row r="784">
      <c r="A784" s="6">
        <f>IF(B784&lt;&gt;"", "AWARD-"&amp;TEXT(ROW()-1,"0000"), "")</f>
        <v/>
      </c>
      <c r="B784" s="7" t="n"/>
      <c r="C784" s="7" t="n"/>
      <c r="D784" s="7" t="n"/>
      <c r="E784" s="8" t="n"/>
      <c r="F784" s="9" t="n"/>
      <c r="G784" s="8" t="n"/>
      <c r="H784" s="8" t="n"/>
      <c r="I784" s="8" t="n"/>
      <c r="J784" s="10">
        <f>IF(A784="",0,SUMIFS(amount_expended,cfda_key,V784))</f>
        <v/>
      </c>
      <c r="K784" s="10">
        <f>IF(G784="OTHER CLUSTER NOT LISTED ABOVE",SUMIFS(amount_expended,uniform_other_cluster_name,X784), IF(AND(OR(G784="N/A",G784=""),H784=""),0,IF(G784="STATE CLUSTER",SUMIFS(amount_expended,uniform_state_cluster_name,W784),SUMIFS(amount_expended,cluster_name,G784))))</f>
        <v/>
      </c>
      <c r="L784" s="8" t="n"/>
      <c r="M784" s="7" t="n"/>
      <c r="N784" s="8" t="n"/>
      <c r="O784" s="7" t="n"/>
      <c r="P784" s="7" t="n"/>
      <c r="Q784" s="8" t="n"/>
      <c r="R784" s="9" t="n"/>
      <c r="S784" s="8" t="n"/>
      <c r="T784" s="8" t="n"/>
      <c r="U784" s="8" t="n"/>
      <c r="V784" s="11">
        <f>IF(OR(B784="",C784=""),"",CONCATENATE(B784,".",C784))</f>
        <v/>
      </c>
      <c r="W784" s="6">
        <f>UPPER(TRIM(H784))</f>
        <v/>
      </c>
      <c r="X784" s="6">
        <f>UPPER(TRIM(I784))</f>
        <v/>
      </c>
      <c r="Y784" s="6">
        <f>IF(V784&lt;&gt;"",IFERROR(INDEX(federal_program_name_lookup,MATCH(V784,aln_lookup,0)),""),"")</f>
        <v/>
      </c>
    </row>
    <row r="785">
      <c r="A785" s="6">
        <f>IF(B785&lt;&gt;"", "AWARD-"&amp;TEXT(ROW()-1,"0000"), "")</f>
        <v/>
      </c>
      <c r="B785" s="7" t="n"/>
      <c r="C785" s="7" t="n"/>
      <c r="D785" s="7" t="n"/>
      <c r="E785" s="8" t="n"/>
      <c r="F785" s="9" t="n"/>
      <c r="G785" s="8" t="n"/>
      <c r="H785" s="8" t="n"/>
      <c r="I785" s="8" t="n"/>
      <c r="J785" s="10">
        <f>IF(A785="",0,SUMIFS(amount_expended,cfda_key,V785))</f>
        <v/>
      </c>
      <c r="K785" s="10">
        <f>IF(G785="OTHER CLUSTER NOT LISTED ABOVE",SUMIFS(amount_expended,uniform_other_cluster_name,X785), IF(AND(OR(G785="N/A",G785=""),H785=""),0,IF(G785="STATE CLUSTER",SUMIFS(amount_expended,uniform_state_cluster_name,W785),SUMIFS(amount_expended,cluster_name,G785))))</f>
        <v/>
      </c>
      <c r="L785" s="8" t="n"/>
      <c r="M785" s="7" t="n"/>
      <c r="N785" s="8" t="n"/>
      <c r="O785" s="7" t="n"/>
      <c r="P785" s="7" t="n"/>
      <c r="Q785" s="8" t="n"/>
      <c r="R785" s="9" t="n"/>
      <c r="S785" s="8" t="n"/>
      <c r="T785" s="8" t="n"/>
      <c r="U785" s="8" t="n"/>
      <c r="V785" s="11">
        <f>IF(OR(B785="",C785=""),"",CONCATENATE(B785,".",C785))</f>
        <v/>
      </c>
      <c r="W785" s="6">
        <f>UPPER(TRIM(H785))</f>
        <v/>
      </c>
      <c r="X785" s="6">
        <f>UPPER(TRIM(I785))</f>
        <v/>
      </c>
      <c r="Y785" s="6">
        <f>IF(V785&lt;&gt;"",IFERROR(INDEX(federal_program_name_lookup,MATCH(V785,aln_lookup,0)),""),"")</f>
        <v/>
      </c>
    </row>
    <row r="786">
      <c r="A786" s="6">
        <f>IF(B786&lt;&gt;"", "AWARD-"&amp;TEXT(ROW()-1,"0000"), "")</f>
        <v/>
      </c>
      <c r="B786" s="7" t="n"/>
      <c r="C786" s="7" t="n"/>
      <c r="D786" s="7" t="n"/>
      <c r="E786" s="8" t="n"/>
      <c r="F786" s="9" t="n"/>
      <c r="G786" s="8" t="n"/>
      <c r="H786" s="8" t="n"/>
      <c r="I786" s="8" t="n"/>
      <c r="J786" s="10">
        <f>IF(A786="",0,SUMIFS(amount_expended,cfda_key,V786))</f>
        <v/>
      </c>
      <c r="K786" s="10">
        <f>IF(G786="OTHER CLUSTER NOT LISTED ABOVE",SUMIFS(amount_expended,uniform_other_cluster_name,X786), IF(AND(OR(G786="N/A",G786=""),H786=""),0,IF(G786="STATE CLUSTER",SUMIFS(amount_expended,uniform_state_cluster_name,W786),SUMIFS(amount_expended,cluster_name,G786))))</f>
        <v/>
      </c>
      <c r="L786" s="8" t="n"/>
      <c r="M786" s="7" t="n"/>
      <c r="N786" s="8" t="n"/>
      <c r="O786" s="7" t="n"/>
      <c r="P786" s="7" t="n"/>
      <c r="Q786" s="8" t="n"/>
      <c r="R786" s="9" t="n"/>
      <c r="S786" s="8" t="n"/>
      <c r="T786" s="8" t="n"/>
      <c r="U786" s="8" t="n"/>
      <c r="V786" s="11">
        <f>IF(OR(B786="",C786=""),"",CONCATENATE(B786,".",C786))</f>
        <v/>
      </c>
      <c r="W786" s="6">
        <f>UPPER(TRIM(H786))</f>
        <v/>
      </c>
      <c r="X786" s="6">
        <f>UPPER(TRIM(I786))</f>
        <v/>
      </c>
      <c r="Y786" s="6">
        <f>IF(V786&lt;&gt;"",IFERROR(INDEX(federal_program_name_lookup,MATCH(V786,aln_lookup,0)),""),"")</f>
        <v/>
      </c>
    </row>
    <row r="787">
      <c r="A787" s="6">
        <f>IF(B787&lt;&gt;"", "AWARD-"&amp;TEXT(ROW()-1,"0000"), "")</f>
        <v/>
      </c>
      <c r="B787" s="7" t="n"/>
      <c r="C787" s="7" t="n"/>
      <c r="D787" s="7" t="n"/>
      <c r="E787" s="8" t="n"/>
      <c r="F787" s="9" t="n"/>
      <c r="G787" s="8" t="n"/>
      <c r="H787" s="8" t="n"/>
      <c r="I787" s="8" t="n"/>
      <c r="J787" s="10">
        <f>IF(A787="",0,SUMIFS(amount_expended,cfda_key,V787))</f>
        <v/>
      </c>
      <c r="K787" s="10">
        <f>IF(G787="OTHER CLUSTER NOT LISTED ABOVE",SUMIFS(amount_expended,uniform_other_cluster_name,X787), IF(AND(OR(G787="N/A",G787=""),H787=""),0,IF(G787="STATE CLUSTER",SUMIFS(amount_expended,uniform_state_cluster_name,W787),SUMIFS(amount_expended,cluster_name,G787))))</f>
        <v/>
      </c>
      <c r="L787" s="8" t="n"/>
      <c r="M787" s="7" t="n"/>
      <c r="N787" s="8" t="n"/>
      <c r="O787" s="7" t="n"/>
      <c r="P787" s="7" t="n"/>
      <c r="Q787" s="8" t="n"/>
      <c r="R787" s="9" t="n"/>
      <c r="S787" s="8" t="n"/>
      <c r="T787" s="8" t="n"/>
      <c r="U787" s="8" t="n"/>
      <c r="V787" s="11">
        <f>IF(OR(B787="",C787=""),"",CONCATENATE(B787,".",C787))</f>
        <v/>
      </c>
      <c r="W787" s="6">
        <f>UPPER(TRIM(H787))</f>
        <v/>
      </c>
      <c r="X787" s="6">
        <f>UPPER(TRIM(I787))</f>
        <v/>
      </c>
      <c r="Y787" s="6">
        <f>IF(V787&lt;&gt;"",IFERROR(INDEX(federal_program_name_lookup,MATCH(V787,aln_lookup,0)),""),"")</f>
        <v/>
      </c>
    </row>
    <row r="788">
      <c r="A788" s="6">
        <f>IF(B788&lt;&gt;"", "AWARD-"&amp;TEXT(ROW()-1,"0000"), "")</f>
        <v/>
      </c>
      <c r="B788" s="7" t="n"/>
      <c r="C788" s="7" t="n"/>
      <c r="D788" s="7" t="n"/>
      <c r="E788" s="8" t="n"/>
      <c r="F788" s="9" t="n"/>
      <c r="G788" s="8" t="n"/>
      <c r="H788" s="8" t="n"/>
      <c r="I788" s="8" t="n"/>
      <c r="J788" s="10">
        <f>IF(A788="",0,SUMIFS(amount_expended,cfda_key,V788))</f>
        <v/>
      </c>
      <c r="K788" s="10">
        <f>IF(G788="OTHER CLUSTER NOT LISTED ABOVE",SUMIFS(amount_expended,uniform_other_cluster_name,X788), IF(AND(OR(G788="N/A",G788=""),H788=""),0,IF(G788="STATE CLUSTER",SUMIFS(amount_expended,uniform_state_cluster_name,W788),SUMIFS(amount_expended,cluster_name,G788))))</f>
        <v/>
      </c>
      <c r="L788" s="8" t="n"/>
      <c r="M788" s="7" t="n"/>
      <c r="N788" s="8" t="n"/>
      <c r="O788" s="7" t="n"/>
      <c r="P788" s="7" t="n"/>
      <c r="Q788" s="8" t="n"/>
      <c r="R788" s="9" t="n"/>
      <c r="S788" s="8" t="n"/>
      <c r="T788" s="8" t="n"/>
      <c r="U788" s="8" t="n"/>
      <c r="V788" s="11">
        <f>IF(OR(B788="",C788=""),"",CONCATENATE(B788,".",C788))</f>
        <v/>
      </c>
      <c r="W788" s="6">
        <f>UPPER(TRIM(H788))</f>
        <v/>
      </c>
      <c r="X788" s="6">
        <f>UPPER(TRIM(I788))</f>
        <v/>
      </c>
      <c r="Y788" s="6">
        <f>IF(V788&lt;&gt;"",IFERROR(INDEX(federal_program_name_lookup,MATCH(V788,aln_lookup,0)),""),"")</f>
        <v/>
      </c>
    </row>
    <row r="789">
      <c r="A789" s="6">
        <f>IF(B789&lt;&gt;"", "AWARD-"&amp;TEXT(ROW()-1,"0000"), "")</f>
        <v/>
      </c>
      <c r="B789" s="7" t="n"/>
      <c r="C789" s="7" t="n"/>
      <c r="D789" s="7" t="n"/>
      <c r="E789" s="8" t="n"/>
      <c r="F789" s="9" t="n"/>
      <c r="G789" s="8" t="n"/>
      <c r="H789" s="8" t="n"/>
      <c r="I789" s="8" t="n"/>
      <c r="J789" s="10">
        <f>IF(A789="",0,SUMIFS(amount_expended,cfda_key,V789))</f>
        <v/>
      </c>
      <c r="K789" s="10">
        <f>IF(G789="OTHER CLUSTER NOT LISTED ABOVE",SUMIFS(amount_expended,uniform_other_cluster_name,X789), IF(AND(OR(G789="N/A",G789=""),H789=""),0,IF(G789="STATE CLUSTER",SUMIFS(amount_expended,uniform_state_cluster_name,W789),SUMIFS(amount_expended,cluster_name,G789))))</f>
        <v/>
      </c>
      <c r="L789" s="8" t="n"/>
      <c r="M789" s="7" t="n"/>
      <c r="N789" s="8" t="n"/>
      <c r="O789" s="7" t="n"/>
      <c r="P789" s="7" t="n"/>
      <c r="Q789" s="8" t="n"/>
      <c r="R789" s="9" t="n"/>
      <c r="S789" s="8" t="n"/>
      <c r="T789" s="8" t="n"/>
      <c r="U789" s="8" t="n"/>
      <c r="V789" s="11">
        <f>IF(OR(B789="",C789=""),"",CONCATENATE(B789,".",C789))</f>
        <v/>
      </c>
      <c r="W789" s="6">
        <f>UPPER(TRIM(H789))</f>
        <v/>
      </c>
      <c r="X789" s="6">
        <f>UPPER(TRIM(I789))</f>
        <v/>
      </c>
      <c r="Y789" s="6">
        <f>IF(V789&lt;&gt;"",IFERROR(INDEX(federal_program_name_lookup,MATCH(V789,aln_lookup,0)),""),"")</f>
        <v/>
      </c>
    </row>
    <row r="790">
      <c r="A790" s="6">
        <f>IF(B790&lt;&gt;"", "AWARD-"&amp;TEXT(ROW()-1,"0000"), "")</f>
        <v/>
      </c>
      <c r="B790" s="7" t="n"/>
      <c r="C790" s="7" t="n"/>
      <c r="D790" s="7" t="n"/>
      <c r="E790" s="8" t="n"/>
      <c r="F790" s="9" t="n"/>
      <c r="G790" s="8" t="n"/>
      <c r="H790" s="8" t="n"/>
      <c r="I790" s="8" t="n"/>
      <c r="J790" s="10">
        <f>IF(A790="",0,SUMIFS(amount_expended,cfda_key,V790))</f>
        <v/>
      </c>
      <c r="K790" s="10">
        <f>IF(G790="OTHER CLUSTER NOT LISTED ABOVE",SUMIFS(amount_expended,uniform_other_cluster_name,X790), IF(AND(OR(G790="N/A",G790=""),H790=""),0,IF(G790="STATE CLUSTER",SUMIFS(amount_expended,uniform_state_cluster_name,W790),SUMIFS(amount_expended,cluster_name,G790))))</f>
        <v/>
      </c>
      <c r="L790" s="8" t="n"/>
      <c r="M790" s="7" t="n"/>
      <c r="N790" s="8" t="n"/>
      <c r="O790" s="7" t="n"/>
      <c r="P790" s="7" t="n"/>
      <c r="Q790" s="8" t="n"/>
      <c r="R790" s="9" t="n"/>
      <c r="S790" s="8" t="n"/>
      <c r="T790" s="8" t="n"/>
      <c r="U790" s="8" t="n"/>
      <c r="V790" s="11">
        <f>IF(OR(B790="",C790=""),"",CONCATENATE(B790,".",C790))</f>
        <v/>
      </c>
      <c r="W790" s="6">
        <f>UPPER(TRIM(H790))</f>
        <v/>
      </c>
      <c r="X790" s="6">
        <f>UPPER(TRIM(I790))</f>
        <v/>
      </c>
      <c r="Y790" s="6">
        <f>IF(V790&lt;&gt;"",IFERROR(INDEX(federal_program_name_lookup,MATCH(V790,aln_lookup,0)),""),"")</f>
        <v/>
      </c>
    </row>
    <row r="791">
      <c r="A791" s="6">
        <f>IF(B791&lt;&gt;"", "AWARD-"&amp;TEXT(ROW()-1,"0000"), "")</f>
        <v/>
      </c>
      <c r="B791" s="7" t="n"/>
      <c r="C791" s="7" t="n"/>
      <c r="D791" s="7" t="n"/>
      <c r="E791" s="8" t="n"/>
      <c r="F791" s="9" t="n"/>
      <c r="G791" s="8" t="n"/>
      <c r="H791" s="8" t="n"/>
      <c r="I791" s="8" t="n"/>
      <c r="J791" s="10">
        <f>IF(A791="",0,SUMIFS(amount_expended,cfda_key,V791))</f>
        <v/>
      </c>
      <c r="K791" s="10">
        <f>IF(G791="OTHER CLUSTER NOT LISTED ABOVE",SUMIFS(amount_expended,uniform_other_cluster_name,X791), IF(AND(OR(G791="N/A",G791=""),H791=""),0,IF(G791="STATE CLUSTER",SUMIFS(amount_expended,uniform_state_cluster_name,W791),SUMIFS(amount_expended,cluster_name,G791))))</f>
        <v/>
      </c>
      <c r="L791" s="8" t="n"/>
      <c r="M791" s="7" t="n"/>
      <c r="N791" s="8" t="n"/>
      <c r="O791" s="7" t="n"/>
      <c r="P791" s="7" t="n"/>
      <c r="Q791" s="8" t="n"/>
      <c r="R791" s="9" t="n"/>
      <c r="S791" s="8" t="n"/>
      <c r="T791" s="8" t="n"/>
      <c r="U791" s="8" t="n"/>
      <c r="V791" s="11">
        <f>IF(OR(B791="",C791=""),"",CONCATENATE(B791,".",C791))</f>
        <v/>
      </c>
      <c r="W791" s="6">
        <f>UPPER(TRIM(H791))</f>
        <v/>
      </c>
      <c r="X791" s="6">
        <f>UPPER(TRIM(I791))</f>
        <v/>
      </c>
      <c r="Y791" s="6">
        <f>IF(V791&lt;&gt;"",IFERROR(INDEX(federal_program_name_lookup,MATCH(V791,aln_lookup,0)),""),"")</f>
        <v/>
      </c>
    </row>
    <row r="792">
      <c r="A792" s="6">
        <f>IF(B792&lt;&gt;"", "AWARD-"&amp;TEXT(ROW()-1,"0000"), "")</f>
        <v/>
      </c>
      <c r="B792" s="7" t="n"/>
      <c r="C792" s="7" t="n"/>
      <c r="D792" s="7" t="n"/>
      <c r="E792" s="8" t="n"/>
      <c r="F792" s="9" t="n"/>
      <c r="G792" s="8" t="n"/>
      <c r="H792" s="8" t="n"/>
      <c r="I792" s="8" t="n"/>
      <c r="J792" s="10">
        <f>IF(A792="",0,SUMIFS(amount_expended,cfda_key,V792))</f>
        <v/>
      </c>
      <c r="K792" s="10">
        <f>IF(G792="OTHER CLUSTER NOT LISTED ABOVE",SUMIFS(amount_expended,uniform_other_cluster_name,X792), IF(AND(OR(G792="N/A",G792=""),H792=""),0,IF(G792="STATE CLUSTER",SUMIFS(amount_expended,uniform_state_cluster_name,W792),SUMIFS(amount_expended,cluster_name,G792))))</f>
        <v/>
      </c>
      <c r="L792" s="8" t="n"/>
      <c r="M792" s="7" t="n"/>
      <c r="N792" s="8" t="n"/>
      <c r="O792" s="7" t="n"/>
      <c r="P792" s="7" t="n"/>
      <c r="Q792" s="8" t="n"/>
      <c r="R792" s="9" t="n"/>
      <c r="S792" s="8" t="n"/>
      <c r="T792" s="8" t="n"/>
      <c r="U792" s="8" t="n"/>
      <c r="V792" s="11">
        <f>IF(OR(B792="",C792=""),"",CONCATENATE(B792,".",C792))</f>
        <v/>
      </c>
      <c r="W792" s="6">
        <f>UPPER(TRIM(H792))</f>
        <v/>
      </c>
      <c r="X792" s="6">
        <f>UPPER(TRIM(I792))</f>
        <v/>
      </c>
      <c r="Y792" s="6">
        <f>IF(V792&lt;&gt;"",IFERROR(INDEX(federal_program_name_lookup,MATCH(V792,aln_lookup,0)),""),"")</f>
        <v/>
      </c>
    </row>
    <row r="793">
      <c r="A793" s="6">
        <f>IF(B793&lt;&gt;"", "AWARD-"&amp;TEXT(ROW()-1,"0000"), "")</f>
        <v/>
      </c>
      <c r="B793" s="7" t="n"/>
      <c r="C793" s="7" t="n"/>
      <c r="D793" s="7" t="n"/>
      <c r="E793" s="8" t="n"/>
      <c r="F793" s="9" t="n"/>
      <c r="G793" s="8" t="n"/>
      <c r="H793" s="8" t="n"/>
      <c r="I793" s="8" t="n"/>
      <c r="J793" s="10">
        <f>IF(A793="",0,SUMIFS(amount_expended,cfda_key,V793))</f>
        <v/>
      </c>
      <c r="K793" s="10">
        <f>IF(G793="OTHER CLUSTER NOT LISTED ABOVE",SUMIFS(amount_expended,uniform_other_cluster_name,X793), IF(AND(OR(G793="N/A",G793=""),H793=""),0,IF(G793="STATE CLUSTER",SUMIFS(amount_expended,uniform_state_cluster_name,W793),SUMIFS(amount_expended,cluster_name,G793))))</f>
        <v/>
      </c>
      <c r="L793" s="8" t="n"/>
      <c r="M793" s="7" t="n"/>
      <c r="N793" s="8" t="n"/>
      <c r="O793" s="7" t="n"/>
      <c r="P793" s="7" t="n"/>
      <c r="Q793" s="8" t="n"/>
      <c r="R793" s="9" t="n"/>
      <c r="S793" s="8" t="n"/>
      <c r="T793" s="8" t="n"/>
      <c r="U793" s="8" t="n"/>
      <c r="V793" s="11">
        <f>IF(OR(B793="",C793=""),"",CONCATENATE(B793,".",C793))</f>
        <v/>
      </c>
      <c r="W793" s="6">
        <f>UPPER(TRIM(H793))</f>
        <v/>
      </c>
      <c r="X793" s="6">
        <f>UPPER(TRIM(I793))</f>
        <v/>
      </c>
      <c r="Y793" s="6">
        <f>IF(V793&lt;&gt;"",IFERROR(INDEX(federal_program_name_lookup,MATCH(V793,aln_lookup,0)),""),"")</f>
        <v/>
      </c>
    </row>
    <row r="794">
      <c r="A794" s="6">
        <f>IF(B794&lt;&gt;"", "AWARD-"&amp;TEXT(ROW()-1,"0000"), "")</f>
        <v/>
      </c>
      <c r="B794" s="7" t="n"/>
      <c r="C794" s="7" t="n"/>
      <c r="D794" s="7" t="n"/>
      <c r="E794" s="8" t="n"/>
      <c r="F794" s="9" t="n"/>
      <c r="G794" s="8" t="n"/>
      <c r="H794" s="8" t="n"/>
      <c r="I794" s="8" t="n"/>
      <c r="J794" s="10">
        <f>IF(A794="",0,SUMIFS(amount_expended,cfda_key,V794))</f>
        <v/>
      </c>
      <c r="K794" s="10">
        <f>IF(G794="OTHER CLUSTER NOT LISTED ABOVE",SUMIFS(amount_expended,uniform_other_cluster_name,X794), IF(AND(OR(G794="N/A",G794=""),H794=""),0,IF(G794="STATE CLUSTER",SUMIFS(amount_expended,uniform_state_cluster_name,W794),SUMIFS(amount_expended,cluster_name,G794))))</f>
        <v/>
      </c>
      <c r="L794" s="8" t="n"/>
      <c r="M794" s="7" t="n"/>
      <c r="N794" s="8" t="n"/>
      <c r="O794" s="7" t="n"/>
      <c r="P794" s="7" t="n"/>
      <c r="Q794" s="8" t="n"/>
      <c r="R794" s="9" t="n"/>
      <c r="S794" s="8" t="n"/>
      <c r="T794" s="8" t="n"/>
      <c r="U794" s="8" t="n"/>
      <c r="V794" s="11">
        <f>IF(OR(B794="",C794=""),"",CONCATENATE(B794,".",C794))</f>
        <v/>
      </c>
      <c r="W794" s="6">
        <f>UPPER(TRIM(H794))</f>
        <v/>
      </c>
      <c r="X794" s="6">
        <f>UPPER(TRIM(I794))</f>
        <v/>
      </c>
      <c r="Y794" s="6">
        <f>IF(V794&lt;&gt;"",IFERROR(INDEX(federal_program_name_lookup,MATCH(V794,aln_lookup,0)),""),"")</f>
        <v/>
      </c>
    </row>
    <row r="795">
      <c r="A795" s="6">
        <f>IF(B795&lt;&gt;"", "AWARD-"&amp;TEXT(ROW()-1,"0000"), "")</f>
        <v/>
      </c>
      <c r="B795" s="7" t="n"/>
      <c r="C795" s="7" t="n"/>
      <c r="D795" s="7" t="n"/>
      <c r="E795" s="8" t="n"/>
      <c r="F795" s="9" t="n"/>
      <c r="G795" s="8" t="n"/>
      <c r="H795" s="8" t="n"/>
      <c r="I795" s="8" t="n"/>
      <c r="J795" s="10">
        <f>IF(A795="",0,SUMIFS(amount_expended,cfda_key,V795))</f>
        <v/>
      </c>
      <c r="K795" s="10">
        <f>IF(G795="OTHER CLUSTER NOT LISTED ABOVE",SUMIFS(amount_expended,uniform_other_cluster_name,X795), IF(AND(OR(G795="N/A",G795=""),H795=""),0,IF(G795="STATE CLUSTER",SUMIFS(amount_expended,uniform_state_cluster_name,W795),SUMIFS(amount_expended,cluster_name,G795))))</f>
        <v/>
      </c>
      <c r="L795" s="8" t="n"/>
      <c r="M795" s="7" t="n"/>
      <c r="N795" s="8" t="n"/>
      <c r="O795" s="7" t="n"/>
      <c r="P795" s="7" t="n"/>
      <c r="Q795" s="8" t="n"/>
      <c r="R795" s="9" t="n"/>
      <c r="S795" s="8" t="n"/>
      <c r="T795" s="8" t="n"/>
      <c r="U795" s="8" t="n"/>
      <c r="V795" s="11">
        <f>IF(OR(B795="",C795=""),"",CONCATENATE(B795,".",C795))</f>
        <v/>
      </c>
      <c r="W795" s="6">
        <f>UPPER(TRIM(H795))</f>
        <v/>
      </c>
      <c r="X795" s="6">
        <f>UPPER(TRIM(I795))</f>
        <v/>
      </c>
      <c r="Y795" s="6">
        <f>IF(V795&lt;&gt;"",IFERROR(INDEX(federal_program_name_lookup,MATCH(V795,aln_lookup,0)),""),"")</f>
        <v/>
      </c>
    </row>
    <row r="796">
      <c r="A796" s="6">
        <f>IF(B796&lt;&gt;"", "AWARD-"&amp;TEXT(ROW()-1,"0000"), "")</f>
        <v/>
      </c>
      <c r="B796" s="7" t="n"/>
      <c r="C796" s="7" t="n"/>
      <c r="D796" s="7" t="n"/>
      <c r="E796" s="8" t="n"/>
      <c r="F796" s="9" t="n"/>
      <c r="G796" s="8" t="n"/>
      <c r="H796" s="8" t="n"/>
      <c r="I796" s="8" t="n"/>
      <c r="J796" s="10">
        <f>IF(A796="",0,SUMIFS(amount_expended,cfda_key,V796))</f>
        <v/>
      </c>
      <c r="K796" s="10">
        <f>IF(G796="OTHER CLUSTER NOT LISTED ABOVE",SUMIFS(amount_expended,uniform_other_cluster_name,X796), IF(AND(OR(G796="N/A",G796=""),H796=""),0,IF(G796="STATE CLUSTER",SUMIFS(amount_expended,uniform_state_cluster_name,W796),SUMIFS(amount_expended,cluster_name,G796))))</f>
        <v/>
      </c>
      <c r="L796" s="8" t="n"/>
      <c r="M796" s="7" t="n"/>
      <c r="N796" s="8" t="n"/>
      <c r="O796" s="7" t="n"/>
      <c r="P796" s="7" t="n"/>
      <c r="Q796" s="8" t="n"/>
      <c r="R796" s="9" t="n"/>
      <c r="S796" s="8" t="n"/>
      <c r="T796" s="8" t="n"/>
      <c r="U796" s="8" t="n"/>
      <c r="V796" s="11">
        <f>IF(OR(B796="",C796=""),"",CONCATENATE(B796,".",C796))</f>
        <v/>
      </c>
      <c r="W796" s="6">
        <f>UPPER(TRIM(H796))</f>
        <v/>
      </c>
      <c r="X796" s="6">
        <f>UPPER(TRIM(I796))</f>
        <v/>
      </c>
      <c r="Y796" s="6">
        <f>IF(V796&lt;&gt;"",IFERROR(INDEX(federal_program_name_lookup,MATCH(V796,aln_lookup,0)),""),"")</f>
        <v/>
      </c>
    </row>
    <row r="797">
      <c r="A797" s="6">
        <f>IF(B797&lt;&gt;"", "AWARD-"&amp;TEXT(ROW()-1,"0000"), "")</f>
        <v/>
      </c>
      <c r="B797" s="7" t="n"/>
      <c r="C797" s="7" t="n"/>
      <c r="D797" s="7" t="n"/>
      <c r="E797" s="8" t="n"/>
      <c r="F797" s="9" t="n"/>
      <c r="G797" s="8" t="n"/>
      <c r="H797" s="8" t="n"/>
      <c r="I797" s="8" t="n"/>
      <c r="J797" s="10">
        <f>IF(A797="",0,SUMIFS(amount_expended,cfda_key,V797))</f>
        <v/>
      </c>
      <c r="K797" s="10">
        <f>IF(G797="OTHER CLUSTER NOT LISTED ABOVE",SUMIFS(amount_expended,uniform_other_cluster_name,X797), IF(AND(OR(G797="N/A",G797=""),H797=""),0,IF(G797="STATE CLUSTER",SUMIFS(amount_expended,uniform_state_cluster_name,W797),SUMIFS(amount_expended,cluster_name,G797))))</f>
        <v/>
      </c>
      <c r="L797" s="8" t="n"/>
      <c r="M797" s="7" t="n"/>
      <c r="N797" s="8" t="n"/>
      <c r="O797" s="7" t="n"/>
      <c r="P797" s="7" t="n"/>
      <c r="Q797" s="8" t="n"/>
      <c r="R797" s="9" t="n"/>
      <c r="S797" s="8" t="n"/>
      <c r="T797" s="8" t="n"/>
      <c r="U797" s="8" t="n"/>
      <c r="V797" s="11">
        <f>IF(OR(B797="",C797=""),"",CONCATENATE(B797,".",C797))</f>
        <v/>
      </c>
      <c r="W797" s="6">
        <f>UPPER(TRIM(H797))</f>
        <v/>
      </c>
      <c r="X797" s="6">
        <f>UPPER(TRIM(I797))</f>
        <v/>
      </c>
      <c r="Y797" s="6">
        <f>IF(V797&lt;&gt;"",IFERROR(INDEX(federal_program_name_lookup,MATCH(V797,aln_lookup,0)),""),"")</f>
        <v/>
      </c>
    </row>
    <row r="798">
      <c r="A798" s="6">
        <f>IF(B798&lt;&gt;"", "AWARD-"&amp;TEXT(ROW()-1,"0000"), "")</f>
        <v/>
      </c>
      <c r="B798" s="7" t="n"/>
      <c r="C798" s="7" t="n"/>
      <c r="D798" s="7" t="n"/>
      <c r="E798" s="8" t="n"/>
      <c r="F798" s="9" t="n"/>
      <c r="G798" s="8" t="n"/>
      <c r="H798" s="8" t="n"/>
      <c r="I798" s="8" t="n"/>
      <c r="J798" s="10">
        <f>IF(A798="",0,SUMIFS(amount_expended,cfda_key,V798))</f>
        <v/>
      </c>
      <c r="K798" s="10">
        <f>IF(G798="OTHER CLUSTER NOT LISTED ABOVE",SUMIFS(amount_expended,uniform_other_cluster_name,X798), IF(AND(OR(G798="N/A",G798=""),H798=""),0,IF(G798="STATE CLUSTER",SUMIFS(amount_expended,uniform_state_cluster_name,W798),SUMIFS(amount_expended,cluster_name,G798))))</f>
        <v/>
      </c>
      <c r="L798" s="8" t="n"/>
      <c r="M798" s="7" t="n"/>
      <c r="N798" s="8" t="n"/>
      <c r="O798" s="7" t="n"/>
      <c r="P798" s="7" t="n"/>
      <c r="Q798" s="8" t="n"/>
      <c r="R798" s="9" t="n"/>
      <c r="S798" s="8" t="n"/>
      <c r="T798" s="8" t="n"/>
      <c r="U798" s="8" t="n"/>
      <c r="V798" s="11">
        <f>IF(OR(B798="",C798=""),"",CONCATENATE(B798,".",C798))</f>
        <v/>
      </c>
      <c r="W798" s="6">
        <f>UPPER(TRIM(H798))</f>
        <v/>
      </c>
      <c r="X798" s="6">
        <f>UPPER(TRIM(I798))</f>
        <v/>
      </c>
      <c r="Y798" s="6">
        <f>IF(V798&lt;&gt;"",IFERROR(INDEX(federal_program_name_lookup,MATCH(V798,aln_lookup,0)),""),"")</f>
        <v/>
      </c>
    </row>
    <row r="799">
      <c r="A799" s="6">
        <f>IF(B799&lt;&gt;"", "AWARD-"&amp;TEXT(ROW()-1,"0000"), "")</f>
        <v/>
      </c>
      <c r="B799" s="7" t="n"/>
      <c r="C799" s="7" t="n"/>
      <c r="D799" s="7" t="n"/>
      <c r="E799" s="8" t="n"/>
      <c r="F799" s="9" t="n"/>
      <c r="G799" s="8" t="n"/>
      <c r="H799" s="8" t="n"/>
      <c r="I799" s="8" t="n"/>
      <c r="J799" s="10">
        <f>IF(A799="",0,SUMIFS(amount_expended,cfda_key,V799))</f>
        <v/>
      </c>
      <c r="K799" s="10">
        <f>IF(G799="OTHER CLUSTER NOT LISTED ABOVE",SUMIFS(amount_expended,uniform_other_cluster_name,X799), IF(AND(OR(G799="N/A",G799=""),H799=""),0,IF(G799="STATE CLUSTER",SUMIFS(amount_expended,uniform_state_cluster_name,W799),SUMIFS(amount_expended,cluster_name,G799))))</f>
        <v/>
      </c>
      <c r="L799" s="8" t="n"/>
      <c r="M799" s="7" t="n"/>
      <c r="N799" s="8" t="n"/>
      <c r="O799" s="7" t="n"/>
      <c r="P799" s="7" t="n"/>
      <c r="Q799" s="8" t="n"/>
      <c r="R799" s="9" t="n"/>
      <c r="S799" s="8" t="n"/>
      <c r="T799" s="8" t="n"/>
      <c r="U799" s="8" t="n"/>
      <c r="V799" s="11">
        <f>IF(OR(B799="",C799=""),"",CONCATENATE(B799,".",C799))</f>
        <v/>
      </c>
      <c r="W799" s="6">
        <f>UPPER(TRIM(H799))</f>
        <v/>
      </c>
      <c r="X799" s="6">
        <f>UPPER(TRIM(I799))</f>
        <v/>
      </c>
      <c r="Y799" s="6">
        <f>IF(V799&lt;&gt;"",IFERROR(INDEX(federal_program_name_lookup,MATCH(V799,aln_lookup,0)),""),"")</f>
        <v/>
      </c>
    </row>
    <row r="800">
      <c r="A800" s="6">
        <f>IF(B800&lt;&gt;"", "AWARD-"&amp;TEXT(ROW()-1,"0000"), "")</f>
        <v/>
      </c>
      <c r="B800" s="7" t="n"/>
      <c r="C800" s="7" t="n"/>
      <c r="D800" s="7" t="n"/>
      <c r="E800" s="8" t="n"/>
      <c r="F800" s="9" t="n"/>
      <c r="G800" s="8" t="n"/>
      <c r="H800" s="8" t="n"/>
      <c r="I800" s="8" t="n"/>
      <c r="J800" s="10">
        <f>IF(A800="",0,SUMIFS(amount_expended,cfda_key,V800))</f>
        <v/>
      </c>
      <c r="K800" s="10">
        <f>IF(G800="OTHER CLUSTER NOT LISTED ABOVE",SUMIFS(amount_expended,uniform_other_cluster_name,X800), IF(AND(OR(G800="N/A",G800=""),H800=""),0,IF(G800="STATE CLUSTER",SUMIFS(amount_expended,uniform_state_cluster_name,W800),SUMIFS(amount_expended,cluster_name,G800))))</f>
        <v/>
      </c>
      <c r="L800" s="8" t="n"/>
      <c r="M800" s="7" t="n"/>
      <c r="N800" s="8" t="n"/>
      <c r="O800" s="7" t="n"/>
      <c r="P800" s="7" t="n"/>
      <c r="Q800" s="8" t="n"/>
      <c r="R800" s="9" t="n"/>
      <c r="S800" s="8" t="n"/>
      <c r="T800" s="8" t="n"/>
      <c r="U800" s="8" t="n"/>
      <c r="V800" s="11">
        <f>IF(OR(B800="",C800=""),"",CONCATENATE(B800,".",C800))</f>
        <v/>
      </c>
      <c r="W800" s="6">
        <f>UPPER(TRIM(H800))</f>
        <v/>
      </c>
      <c r="X800" s="6">
        <f>UPPER(TRIM(I800))</f>
        <v/>
      </c>
      <c r="Y800" s="6">
        <f>IF(V800&lt;&gt;"",IFERROR(INDEX(federal_program_name_lookup,MATCH(V800,aln_lookup,0)),""),"")</f>
        <v/>
      </c>
    </row>
    <row r="801">
      <c r="A801" s="6">
        <f>IF(B801&lt;&gt;"", "AWARD-"&amp;TEXT(ROW()-1,"0000"), "")</f>
        <v/>
      </c>
      <c r="B801" s="7" t="n"/>
      <c r="C801" s="7" t="n"/>
      <c r="D801" s="7" t="n"/>
      <c r="E801" s="8" t="n"/>
      <c r="F801" s="9" t="n"/>
      <c r="G801" s="8" t="n"/>
      <c r="H801" s="8" t="n"/>
      <c r="I801" s="8" t="n"/>
      <c r="J801" s="10">
        <f>IF(A801="",0,SUMIFS(amount_expended,cfda_key,V801))</f>
        <v/>
      </c>
      <c r="K801" s="10">
        <f>IF(G801="OTHER CLUSTER NOT LISTED ABOVE",SUMIFS(amount_expended,uniform_other_cluster_name,X801), IF(AND(OR(G801="N/A",G801=""),H801=""),0,IF(G801="STATE CLUSTER",SUMIFS(amount_expended,uniform_state_cluster_name,W801),SUMIFS(amount_expended,cluster_name,G801))))</f>
        <v/>
      </c>
      <c r="L801" s="8" t="n"/>
      <c r="M801" s="7" t="n"/>
      <c r="N801" s="8" t="n"/>
      <c r="O801" s="7" t="n"/>
      <c r="P801" s="7" t="n"/>
      <c r="Q801" s="8" t="n"/>
      <c r="R801" s="9" t="n"/>
      <c r="S801" s="8" t="n"/>
      <c r="T801" s="8" t="n"/>
      <c r="U801" s="8" t="n"/>
      <c r="V801" s="11">
        <f>IF(OR(B801="",C801=""),"",CONCATENATE(B801,".",C801))</f>
        <v/>
      </c>
      <c r="W801" s="6">
        <f>UPPER(TRIM(H801))</f>
        <v/>
      </c>
      <c r="X801" s="6">
        <f>UPPER(TRIM(I801))</f>
        <v/>
      </c>
      <c r="Y801" s="6">
        <f>IF(V801&lt;&gt;"",IFERROR(INDEX(federal_program_name_lookup,MATCH(V801,aln_lookup,0)),""),"")</f>
        <v/>
      </c>
    </row>
    <row r="802">
      <c r="A802" s="6">
        <f>IF(B802&lt;&gt;"", "AWARD-"&amp;TEXT(ROW()-1,"0000"), "")</f>
        <v/>
      </c>
      <c r="B802" s="7" t="n"/>
      <c r="C802" s="7" t="n"/>
      <c r="D802" s="7" t="n"/>
      <c r="E802" s="8" t="n"/>
      <c r="F802" s="9" t="n"/>
      <c r="G802" s="8" t="n"/>
      <c r="H802" s="8" t="n"/>
      <c r="I802" s="8" t="n"/>
      <c r="J802" s="10">
        <f>IF(A802="",0,SUMIFS(amount_expended,cfda_key,V802))</f>
        <v/>
      </c>
      <c r="K802" s="10">
        <f>IF(G802="OTHER CLUSTER NOT LISTED ABOVE",SUMIFS(amount_expended,uniform_other_cluster_name,X802), IF(AND(OR(G802="N/A",G802=""),H802=""),0,IF(G802="STATE CLUSTER",SUMIFS(amount_expended,uniform_state_cluster_name,W802),SUMIFS(amount_expended,cluster_name,G802))))</f>
        <v/>
      </c>
      <c r="L802" s="8" t="n"/>
      <c r="M802" s="7" t="n"/>
      <c r="N802" s="8" t="n"/>
      <c r="O802" s="7" t="n"/>
      <c r="P802" s="7" t="n"/>
      <c r="Q802" s="8" t="n"/>
      <c r="R802" s="9" t="n"/>
      <c r="S802" s="8" t="n"/>
      <c r="T802" s="8" t="n"/>
      <c r="U802" s="8" t="n"/>
      <c r="V802" s="11">
        <f>IF(OR(B802="",C802=""),"",CONCATENATE(B802,".",C802))</f>
        <v/>
      </c>
      <c r="W802" s="6">
        <f>UPPER(TRIM(H802))</f>
        <v/>
      </c>
      <c r="X802" s="6">
        <f>UPPER(TRIM(I802))</f>
        <v/>
      </c>
      <c r="Y802" s="6">
        <f>IF(V802&lt;&gt;"",IFERROR(INDEX(federal_program_name_lookup,MATCH(V802,aln_lookup,0)),""),"")</f>
        <v/>
      </c>
    </row>
    <row r="803">
      <c r="A803" s="6">
        <f>IF(B803&lt;&gt;"", "AWARD-"&amp;TEXT(ROW()-1,"0000"), "")</f>
        <v/>
      </c>
      <c r="B803" s="7" t="n"/>
      <c r="C803" s="7" t="n"/>
      <c r="D803" s="7" t="n"/>
      <c r="E803" s="8" t="n"/>
      <c r="F803" s="9" t="n"/>
      <c r="G803" s="8" t="n"/>
      <c r="H803" s="8" t="n"/>
      <c r="I803" s="8" t="n"/>
      <c r="J803" s="10">
        <f>IF(A803="",0,SUMIFS(amount_expended,cfda_key,V803))</f>
        <v/>
      </c>
      <c r="K803" s="10">
        <f>IF(G803="OTHER CLUSTER NOT LISTED ABOVE",SUMIFS(amount_expended,uniform_other_cluster_name,X803), IF(AND(OR(G803="N/A",G803=""),H803=""),0,IF(G803="STATE CLUSTER",SUMIFS(amount_expended,uniform_state_cluster_name,W803),SUMIFS(amount_expended,cluster_name,G803))))</f>
        <v/>
      </c>
      <c r="L803" s="8" t="n"/>
      <c r="M803" s="7" t="n"/>
      <c r="N803" s="8" t="n"/>
      <c r="O803" s="7" t="n"/>
      <c r="P803" s="7" t="n"/>
      <c r="Q803" s="8" t="n"/>
      <c r="R803" s="9" t="n"/>
      <c r="S803" s="8" t="n"/>
      <c r="T803" s="8" t="n"/>
      <c r="U803" s="8" t="n"/>
      <c r="V803" s="11">
        <f>IF(OR(B803="",C803=""),"",CONCATENATE(B803,".",C803))</f>
        <v/>
      </c>
      <c r="W803" s="6">
        <f>UPPER(TRIM(H803))</f>
        <v/>
      </c>
      <c r="X803" s="6">
        <f>UPPER(TRIM(I803))</f>
        <v/>
      </c>
      <c r="Y803" s="6">
        <f>IF(V803&lt;&gt;"",IFERROR(INDEX(federal_program_name_lookup,MATCH(V803,aln_lookup,0)),""),"")</f>
        <v/>
      </c>
    </row>
    <row r="804">
      <c r="A804" s="6">
        <f>IF(B804&lt;&gt;"", "AWARD-"&amp;TEXT(ROW()-1,"0000"), "")</f>
        <v/>
      </c>
      <c r="B804" s="7" t="n"/>
      <c r="C804" s="7" t="n"/>
      <c r="D804" s="7" t="n"/>
      <c r="E804" s="8" t="n"/>
      <c r="F804" s="9" t="n"/>
      <c r="G804" s="8" t="n"/>
      <c r="H804" s="8" t="n"/>
      <c r="I804" s="8" t="n"/>
      <c r="J804" s="10">
        <f>IF(A804="",0,SUMIFS(amount_expended,cfda_key,V804))</f>
        <v/>
      </c>
      <c r="K804" s="10">
        <f>IF(G804="OTHER CLUSTER NOT LISTED ABOVE",SUMIFS(amount_expended,uniform_other_cluster_name,X804), IF(AND(OR(G804="N/A",G804=""),H804=""),0,IF(G804="STATE CLUSTER",SUMIFS(amount_expended,uniform_state_cluster_name,W804),SUMIFS(amount_expended,cluster_name,G804))))</f>
        <v/>
      </c>
      <c r="L804" s="8" t="n"/>
      <c r="M804" s="7" t="n"/>
      <c r="N804" s="8" t="n"/>
      <c r="O804" s="7" t="n"/>
      <c r="P804" s="7" t="n"/>
      <c r="Q804" s="8" t="n"/>
      <c r="R804" s="9" t="n"/>
      <c r="S804" s="8" t="n"/>
      <c r="T804" s="8" t="n"/>
      <c r="U804" s="8" t="n"/>
      <c r="V804" s="11">
        <f>IF(OR(B804="",C804=""),"",CONCATENATE(B804,".",C804))</f>
        <v/>
      </c>
      <c r="W804" s="6">
        <f>UPPER(TRIM(H804))</f>
        <v/>
      </c>
      <c r="X804" s="6">
        <f>UPPER(TRIM(I804))</f>
        <v/>
      </c>
      <c r="Y804" s="6">
        <f>IF(V804&lt;&gt;"",IFERROR(INDEX(federal_program_name_lookup,MATCH(V804,aln_lookup,0)),""),"")</f>
        <v/>
      </c>
    </row>
    <row r="805">
      <c r="A805" s="6">
        <f>IF(B805&lt;&gt;"", "AWARD-"&amp;TEXT(ROW()-1,"0000"), "")</f>
        <v/>
      </c>
      <c r="B805" s="7" t="n"/>
      <c r="C805" s="7" t="n"/>
      <c r="D805" s="7" t="n"/>
      <c r="E805" s="8" t="n"/>
      <c r="F805" s="9" t="n"/>
      <c r="G805" s="8" t="n"/>
      <c r="H805" s="8" t="n"/>
      <c r="I805" s="8" t="n"/>
      <c r="J805" s="10">
        <f>IF(A805="",0,SUMIFS(amount_expended,cfda_key,V805))</f>
        <v/>
      </c>
      <c r="K805" s="10">
        <f>IF(G805="OTHER CLUSTER NOT LISTED ABOVE",SUMIFS(amount_expended,uniform_other_cluster_name,X805), IF(AND(OR(G805="N/A",G805=""),H805=""),0,IF(G805="STATE CLUSTER",SUMIFS(amount_expended,uniform_state_cluster_name,W805),SUMIFS(amount_expended,cluster_name,G805))))</f>
        <v/>
      </c>
      <c r="L805" s="8" t="n"/>
      <c r="M805" s="7" t="n"/>
      <c r="N805" s="8" t="n"/>
      <c r="O805" s="7" t="n"/>
      <c r="P805" s="7" t="n"/>
      <c r="Q805" s="8" t="n"/>
      <c r="R805" s="9" t="n"/>
      <c r="S805" s="8" t="n"/>
      <c r="T805" s="8" t="n"/>
      <c r="U805" s="8" t="n"/>
      <c r="V805" s="11">
        <f>IF(OR(B805="",C805=""),"",CONCATENATE(B805,".",C805))</f>
        <v/>
      </c>
      <c r="W805" s="6">
        <f>UPPER(TRIM(H805))</f>
        <v/>
      </c>
      <c r="X805" s="6">
        <f>UPPER(TRIM(I805))</f>
        <v/>
      </c>
      <c r="Y805" s="6">
        <f>IF(V805&lt;&gt;"",IFERROR(INDEX(federal_program_name_lookup,MATCH(V805,aln_lookup,0)),""),"")</f>
        <v/>
      </c>
    </row>
    <row r="806">
      <c r="A806" s="6">
        <f>IF(B806&lt;&gt;"", "AWARD-"&amp;TEXT(ROW()-1,"0000"), "")</f>
        <v/>
      </c>
      <c r="B806" s="7" t="n"/>
      <c r="C806" s="7" t="n"/>
      <c r="D806" s="7" t="n"/>
      <c r="E806" s="8" t="n"/>
      <c r="F806" s="9" t="n"/>
      <c r="G806" s="8" t="n"/>
      <c r="H806" s="8" t="n"/>
      <c r="I806" s="8" t="n"/>
      <c r="J806" s="10">
        <f>IF(A806="",0,SUMIFS(amount_expended,cfda_key,V806))</f>
        <v/>
      </c>
      <c r="K806" s="10">
        <f>IF(G806="OTHER CLUSTER NOT LISTED ABOVE",SUMIFS(amount_expended,uniform_other_cluster_name,X806), IF(AND(OR(G806="N/A",G806=""),H806=""),0,IF(G806="STATE CLUSTER",SUMIFS(amount_expended,uniform_state_cluster_name,W806),SUMIFS(amount_expended,cluster_name,G806))))</f>
        <v/>
      </c>
      <c r="L806" s="8" t="n"/>
      <c r="M806" s="7" t="n"/>
      <c r="N806" s="8" t="n"/>
      <c r="O806" s="7" t="n"/>
      <c r="P806" s="7" t="n"/>
      <c r="Q806" s="8" t="n"/>
      <c r="R806" s="9" t="n"/>
      <c r="S806" s="8" t="n"/>
      <c r="T806" s="8" t="n"/>
      <c r="U806" s="8" t="n"/>
      <c r="V806" s="11">
        <f>IF(OR(B806="",C806=""),"",CONCATENATE(B806,".",C806))</f>
        <v/>
      </c>
      <c r="W806" s="6">
        <f>UPPER(TRIM(H806))</f>
        <v/>
      </c>
      <c r="X806" s="6">
        <f>UPPER(TRIM(I806))</f>
        <v/>
      </c>
      <c r="Y806" s="6">
        <f>IF(V806&lt;&gt;"",IFERROR(INDEX(federal_program_name_lookup,MATCH(V806,aln_lookup,0)),""),"")</f>
        <v/>
      </c>
    </row>
    <row r="807">
      <c r="A807" s="6">
        <f>IF(B807&lt;&gt;"", "AWARD-"&amp;TEXT(ROW()-1,"0000"), "")</f>
        <v/>
      </c>
      <c r="B807" s="7" t="n"/>
      <c r="C807" s="7" t="n"/>
      <c r="D807" s="7" t="n"/>
      <c r="E807" s="8" t="n"/>
      <c r="F807" s="9" t="n"/>
      <c r="G807" s="8" t="n"/>
      <c r="H807" s="8" t="n"/>
      <c r="I807" s="8" t="n"/>
      <c r="J807" s="10">
        <f>IF(A807="",0,SUMIFS(amount_expended,cfda_key,V807))</f>
        <v/>
      </c>
      <c r="K807" s="10">
        <f>IF(G807="OTHER CLUSTER NOT LISTED ABOVE",SUMIFS(amount_expended,uniform_other_cluster_name,X807), IF(AND(OR(G807="N/A",G807=""),H807=""),0,IF(G807="STATE CLUSTER",SUMIFS(amount_expended,uniform_state_cluster_name,W807),SUMIFS(amount_expended,cluster_name,G807))))</f>
        <v/>
      </c>
      <c r="L807" s="8" t="n"/>
      <c r="M807" s="7" t="n"/>
      <c r="N807" s="8" t="n"/>
      <c r="O807" s="7" t="n"/>
      <c r="P807" s="7" t="n"/>
      <c r="Q807" s="8" t="n"/>
      <c r="R807" s="9" t="n"/>
      <c r="S807" s="8" t="n"/>
      <c r="T807" s="8" t="n"/>
      <c r="U807" s="8" t="n"/>
      <c r="V807" s="11">
        <f>IF(OR(B807="",C807=""),"",CONCATENATE(B807,".",C807))</f>
        <v/>
      </c>
      <c r="W807" s="6">
        <f>UPPER(TRIM(H807))</f>
        <v/>
      </c>
      <c r="X807" s="6">
        <f>UPPER(TRIM(I807))</f>
        <v/>
      </c>
      <c r="Y807" s="6">
        <f>IF(V807&lt;&gt;"",IFERROR(INDEX(federal_program_name_lookup,MATCH(V807,aln_lookup,0)),""),"")</f>
        <v/>
      </c>
    </row>
    <row r="808">
      <c r="A808" s="6">
        <f>IF(B808&lt;&gt;"", "AWARD-"&amp;TEXT(ROW()-1,"0000"), "")</f>
        <v/>
      </c>
      <c r="B808" s="7" t="n"/>
      <c r="C808" s="7" t="n"/>
      <c r="D808" s="7" t="n"/>
      <c r="E808" s="8" t="n"/>
      <c r="F808" s="9" t="n"/>
      <c r="G808" s="8" t="n"/>
      <c r="H808" s="8" t="n"/>
      <c r="I808" s="8" t="n"/>
      <c r="J808" s="10">
        <f>IF(A808="",0,SUMIFS(amount_expended,cfda_key,V808))</f>
        <v/>
      </c>
      <c r="K808" s="10">
        <f>IF(G808="OTHER CLUSTER NOT LISTED ABOVE",SUMIFS(amount_expended,uniform_other_cluster_name,X808), IF(AND(OR(G808="N/A",G808=""),H808=""),0,IF(G808="STATE CLUSTER",SUMIFS(amount_expended,uniform_state_cluster_name,W808),SUMIFS(amount_expended,cluster_name,G808))))</f>
        <v/>
      </c>
      <c r="L808" s="8" t="n"/>
      <c r="M808" s="7" t="n"/>
      <c r="N808" s="8" t="n"/>
      <c r="O808" s="7" t="n"/>
      <c r="P808" s="7" t="n"/>
      <c r="Q808" s="8" t="n"/>
      <c r="R808" s="9" t="n"/>
      <c r="S808" s="8" t="n"/>
      <c r="T808" s="8" t="n"/>
      <c r="U808" s="8" t="n"/>
      <c r="V808" s="11">
        <f>IF(OR(B808="",C808=""),"",CONCATENATE(B808,".",C808))</f>
        <v/>
      </c>
      <c r="W808" s="6">
        <f>UPPER(TRIM(H808))</f>
        <v/>
      </c>
      <c r="X808" s="6">
        <f>UPPER(TRIM(I808))</f>
        <v/>
      </c>
      <c r="Y808" s="6">
        <f>IF(V808&lt;&gt;"",IFERROR(INDEX(federal_program_name_lookup,MATCH(V808,aln_lookup,0)),""),"")</f>
        <v/>
      </c>
    </row>
    <row r="809">
      <c r="A809" s="6">
        <f>IF(B809&lt;&gt;"", "AWARD-"&amp;TEXT(ROW()-1,"0000"), "")</f>
        <v/>
      </c>
      <c r="B809" s="7" t="n"/>
      <c r="C809" s="7" t="n"/>
      <c r="D809" s="7" t="n"/>
      <c r="E809" s="8" t="n"/>
      <c r="F809" s="9" t="n"/>
      <c r="G809" s="8" t="n"/>
      <c r="H809" s="8" t="n"/>
      <c r="I809" s="8" t="n"/>
      <c r="J809" s="10">
        <f>IF(A809="",0,SUMIFS(amount_expended,cfda_key,V809))</f>
        <v/>
      </c>
      <c r="K809" s="10">
        <f>IF(G809="OTHER CLUSTER NOT LISTED ABOVE",SUMIFS(amount_expended,uniform_other_cluster_name,X809), IF(AND(OR(G809="N/A",G809=""),H809=""),0,IF(G809="STATE CLUSTER",SUMIFS(amount_expended,uniform_state_cluster_name,W809),SUMIFS(amount_expended,cluster_name,G809))))</f>
        <v/>
      </c>
      <c r="L809" s="8" t="n"/>
      <c r="M809" s="7" t="n"/>
      <c r="N809" s="8" t="n"/>
      <c r="O809" s="7" t="n"/>
      <c r="P809" s="7" t="n"/>
      <c r="Q809" s="8" t="n"/>
      <c r="R809" s="9" t="n"/>
      <c r="S809" s="8" t="n"/>
      <c r="T809" s="8" t="n"/>
      <c r="U809" s="8" t="n"/>
      <c r="V809" s="11">
        <f>IF(OR(B809="",C809=""),"",CONCATENATE(B809,".",C809))</f>
        <v/>
      </c>
      <c r="W809" s="6">
        <f>UPPER(TRIM(H809))</f>
        <v/>
      </c>
      <c r="X809" s="6">
        <f>UPPER(TRIM(I809))</f>
        <v/>
      </c>
      <c r="Y809" s="6">
        <f>IF(V809&lt;&gt;"",IFERROR(INDEX(federal_program_name_lookup,MATCH(V809,aln_lookup,0)),""),"")</f>
        <v/>
      </c>
    </row>
    <row r="810">
      <c r="A810" s="6">
        <f>IF(B810&lt;&gt;"", "AWARD-"&amp;TEXT(ROW()-1,"0000"), "")</f>
        <v/>
      </c>
      <c r="B810" s="7" t="n"/>
      <c r="C810" s="7" t="n"/>
      <c r="D810" s="7" t="n"/>
      <c r="E810" s="8" t="n"/>
      <c r="F810" s="9" t="n"/>
      <c r="G810" s="8" t="n"/>
      <c r="H810" s="8" t="n"/>
      <c r="I810" s="8" t="n"/>
      <c r="J810" s="10">
        <f>IF(A810="",0,SUMIFS(amount_expended,cfda_key,V810))</f>
        <v/>
      </c>
      <c r="K810" s="10">
        <f>IF(G810="OTHER CLUSTER NOT LISTED ABOVE",SUMIFS(amount_expended,uniform_other_cluster_name,X810), IF(AND(OR(G810="N/A",G810=""),H810=""),0,IF(G810="STATE CLUSTER",SUMIFS(amount_expended,uniform_state_cluster_name,W810),SUMIFS(amount_expended,cluster_name,G810))))</f>
        <v/>
      </c>
      <c r="L810" s="8" t="n"/>
      <c r="M810" s="7" t="n"/>
      <c r="N810" s="8" t="n"/>
      <c r="O810" s="7" t="n"/>
      <c r="P810" s="7" t="n"/>
      <c r="Q810" s="8" t="n"/>
      <c r="R810" s="9" t="n"/>
      <c r="S810" s="8" t="n"/>
      <c r="T810" s="8" t="n"/>
      <c r="U810" s="8" t="n"/>
      <c r="V810" s="11">
        <f>IF(OR(B810="",C810=""),"",CONCATENATE(B810,".",C810))</f>
        <v/>
      </c>
      <c r="W810" s="6">
        <f>UPPER(TRIM(H810))</f>
        <v/>
      </c>
      <c r="X810" s="6">
        <f>UPPER(TRIM(I810))</f>
        <v/>
      </c>
      <c r="Y810" s="6">
        <f>IF(V810&lt;&gt;"",IFERROR(INDEX(federal_program_name_lookup,MATCH(V810,aln_lookup,0)),""),"")</f>
        <v/>
      </c>
    </row>
    <row r="811">
      <c r="A811" s="6">
        <f>IF(B811&lt;&gt;"", "AWARD-"&amp;TEXT(ROW()-1,"0000"), "")</f>
        <v/>
      </c>
      <c r="B811" s="7" t="n"/>
      <c r="C811" s="7" t="n"/>
      <c r="D811" s="7" t="n"/>
      <c r="E811" s="8" t="n"/>
      <c r="F811" s="9" t="n"/>
      <c r="G811" s="8" t="n"/>
      <c r="H811" s="8" t="n"/>
      <c r="I811" s="8" t="n"/>
      <c r="J811" s="10">
        <f>IF(A811="",0,SUMIFS(amount_expended,cfda_key,V811))</f>
        <v/>
      </c>
      <c r="K811" s="10">
        <f>IF(G811="OTHER CLUSTER NOT LISTED ABOVE",SUMIFS(amount_expended,uniform_other_cluster_name,X811), IF(AND(OR(G811="N/A",G811=""),H811=""),0,IF(G811="STATE CLUSTER",SUMIFS(amount_expended,uniform_state_cluster_name,W811),SUMIFS(amount_expended,cluster_name,G811))))</f>
        <v/>
      </c>
      <c r="L811" s="8" t="n"/>
      <c r="M811" s="7" t="n"/>
      <c r="N811" s="8" t="n"/>
      <c r="O811" s="7" t="n"/>
      <c r="P811" s="7" t="n"/>
      <c r="Q811" s="8" t="n"/>
      <c r="R811" s="9" t="n"/>
      <c r="S811" s="8" t="n"/>
      <c r="T811" s="8" t="n"/>
      <c r="U811" s="8" t="n"/>
      <c r="V811" s="11">
        <f>IF(OR(B811="",C811=""),"",CONCATENATE(B811,".",C811))</f>
        <v/>
      </c>
      <c r="W811" s="6">
        <f>UPPER(TRIM(H811))</f>
        <v/>
      </c>
      <c r="X811" s="6">
        <f>UPPER(TRIM(I811))</f>
        <v/>
      </c>
      <c r="Y811" s="6">
        <f>IF(V811&lt;&gt;"",IFERROR(INDEX(federal_program_name_lookup,MATCH(V811,aln_lookup,0)),""),"")</f>
        <v/>
      </c>
    </row>
    <row r="812">
      <c r="A812" s="6">
        <f>IF(B812&lt;&gt;"", "AWARD-"&amp;TEXT(ROW()-1,"0000"), "")</f>
        <v/>
      </c>
      <c r="B812" s="7" t="n"/>
      <c r="C812" s="7" t="n"/>
      <c r="D812" s="7" t="n"/>
      <c r="E812" s="8" t="n"/>
      <c r="F812" s="9" t="n"/>
      <c r="G812" s="8" t="n"/>
      <c r="H812" s="8" t="n"/>
      <c r="I812" s="8" t="n"/>
      <c r="J812" s="10">
        <f>IF(A812="",0,SUMIFS(amount_expended,cfda_key,V812))</f>
        <v/>
      </c>
      <c r="K812" s="10">
        <f>IF(G812="OTHER CLUSTER NOT LISTED ABOVE",SUMIFS(amount_expended,uniform_other_cluster_name,X812), IF(AND(OR(G812="N/A",G812=""),H812=""),0,IF(G812="STATE CLUSTER",SUMIFS(amount_expended,uniform_state_cluster_name,W812),SUMIFS(amount_expended,cluster_name,G812))))</f>
        <v/>
      </c>
      <c r="L812" s="8" t="n"/>
      <c r="M812" s="7" t="n"/>
      <c r="N812" s="8" t="n"/>
      <c r="O812" s="7" t="n"/>
      <c r="P812" s="7" t="n"/>
      <c r="Q812" s="8" t="n"/>
      <c r="R812" s="9" t="n"/>
      <c r="S812" s="8" t="n"/>
      <c r="T812" s="8" t="n"/>
      <c r="U812" s="8" t="n"/>
      <c r="V812" s="11">
        <f>IF(OR(B812="",C812=""),"",CONCATENATE(B812,".",C812))</f>
        <v/>
      </c>
      <c r="W812" s="6">
        <f>UPPER(TRIM(H812))</f>
        <v/>
      </c>
      <c r="X812" s="6">
        <f>UPPER(TRIM(I812))</f>
        <v/>
      </c>
      <c r="Y812" s="6">
        <f>IF(V812&lt;&gt;"",IFERROR(INDEX(federal_program_name_lookup,MATCH(V812,aln_lookup,0)),""),"")</f>
        <v/>
      </c>
    </row>
    <row r="813">
      <c r="A813" s="6">
        <f>IF(B813&lt;&gt;"", "AWARD-"&amp;TEXT(ROW()-1,"0000"), "")</f>
        <v/>
      </c>
      <c r="B813" s="7" t="n"/>
      <c r="C813" s="7" t="n"/>
      <c r="D813" s="7" t="n"/>
      <c r="E813" s="8" t="n"/>
      <c r="F813" s="9" t="n"/>
      <c r="G813" s="8" t="n"/>
      <c r="H813" s="8" t="n"/>
      <c r="I813" s="8" t="n"/>
      <c r="J813" s="10">
        <f>IF(A813="",0,SUMIFS(amount_expended,cfda_key,V813))</f>
        <v/>
      </c>
      <c r="K813" s="10">
        <f>IF(G813="OTHER CLUSTER NOT LISTED ABOVE",SUMIFS(amount_expended,uniform_other_cluster_name,X813), IF(AND(OR(G813="N/A",G813=""),H813=""),0,IF(G813="STATE CLUSTER",SUMIFS(amount_expended,uniform_state_cluster_name,W813),SUMIFS(amount_expended,cluster_name,G813))))</f>
        <v/>
      </c>
      <c r="L813" s="8" t="n"/>
      <c r="M813" s="7" t="n"/>
      <c r="N813" s="8" t="n"/>
      <c r="O813" s="7" t="n"/>
      <c r="P813" s="7" t="n"/>
      <c r="Q813" s="8" t="n"/>
      <c r="R813" s="9" t="n"/>
      <c r="S813" s="8" t="n"/>
      <c r="T813" s="8" t="n"/>
      <c r="U813" s="8" t="n"/>
      <c r="V813" s="11">
        <f>IF(OR(B813="",C813=""),"",CONCATENATE(B813,".",C813))</f>
        <v/>
      </c>
      <c r="W813" s="6">
        <f>UPPER(TRIM(H813))</f>
        <v/>
      </c>
      <c r="X813" s="6">
        <f>UPPER(TRIM(I813))</f>
        <v/>
      </c>
      <c r="Y813" s="6">
        <f>IF(V813&lt;&gt;"",IFERROR(INDEX(federal_program_name_lookup,MATCH(V813,aln_lookup,0)),""),"")</f>
        <v/>
      </c>
    </row>
    <row r="814">
      <c r="A814" s="6">
        <f>IF(B814&lt;&gt;"", "AWARD-"&amp;TEXT(ROW()-1,"0000"), "")</f>
        <v/>
      </c>
      <c r="B814" s="7" t="n"/>
      <c r="C814" s="7" t="n"/>
      <c r="D814" s="7" t="n"/>
      <c r="E814" s="8" t="n"/>
      <c r="F814" s="9" t="n"/>
      <c r="G814" s="8" t="n"/>
      <c r="H814" s="8" t="n"/>
      <c r="I814" s="8" t="n"/>
      <c r="J814" s="10">
        <f>IF(A814="",0,SUMIFS(amount_expended,cfda_key,V814))</f>
        <v/>
      </c>
      <c r="K814" s="10">
        <f>IF(G814="OTHER CLUSTER NOT LISTED ABOVE",SUMIFS(amount_expended,uniform_other_cluster_name,X814), IF(AND(OR(G814="N/A",G814=""),H814=""),0,IF(G814="STATE CLUSTER",SUMIFS(amount_expended,uniform_state_cluster_name,W814),SUMIFS(amount_expended,cluster_name,G814))))</f>
        <v/>
      </c>
      <c r="L814" s="8" t="n"/>
      <c r="M814" s="7" t="n"/>
      <c r="N814" s="8" t="n"/>
      <c r="O814" s="7" t="n"/>
      <c r="P814" s="7" t="n"/>
      <c r="Q814" s="8" t="n"/>
      <c r="R814" s="9" t="n"/>
      <c r="S814" s="8" t="n"/>
      <c r="T814" s="8" t="n"/>
      <c r="U814" s="8" t="n"/>
      <c r="V814" s="11">
        <f>IF(OR(B814="",C814=""),"",CONCATENATE(B814,".",C814))</f>
        <v/>
      </c>
      <c r="W814" s="6">
        <f>UPPER(TRIM(H814))</f>
        <v/>
      </c>
      <c r="X814" s="6">
        <f>UPPER(TRIM(I814))</f>
        <v/>
      </c>
      <c r="Y814" s="6">
        <f>IF(V814&lt;&gt;"",IFERROR(INDEX(federal_program_name_lookup,MATCH(V814,aln_lookup,0)),""),"")</f>
        <v/>
      </c>
    </row>
    <row r="815">
      <c r="A815" s="6">
        <f>IF(B815&lt;&gt;"", "AWARD-"&amp;TEXT(ROW()-1,"0000"), "")</f>
        <v/>
      </c>
      <c r="B815" s="7" t="n"/>
      <c r="C815" s="7" t="n"/>
      <c r="D815" s="7" t="n"/>
      <c r="E815" s="8" t="n"/>
      <c r="F815" s="9" t="n"/>
      <c r="G815" s="8" t="n"/>
      <c r="H815" s="8" t="n"/>
      <c r="I815" s="8" t="n"/>
      <c r="J815" s="10">
        <f>IF(A815="",0,SUMIFS(amount_expended,cfda_key,V815))</f>
        <v/>
      </c>
      <c r="K815" s="10">
        <f>IF(G815="OTHER CLUSTER NOT LISTED ABOVE",SUMIFS(amount_expended,uniform_other_cluster_name,X815), IF(AND(OR(G815="N/A",G815=""),H815=""),0,IF(G815="STATE CLUSTER",SUMIFS(amount_expended,uniform_state_cluster_name,W815),SUMIFS(amount_expended,cluster_name,G815))))</f>
        <v/>
      </c>
      <c r="L815" s="8" t="n"/>
      <c r="M815" s="7" t="n"/>
      <c r="N815" s="8" t="n"/>
      <c r="O815" s="7" t="n"/>
      <c r="P815" s="7" t="n"/>
      <c r="Q815" s="8" t="n"/>
      <c r="R815" s="9" t="n"/>
      <c r="S815" s="8" t="n"/>
      <c r="T815" s="8" t="n"/>
      <c r="U815" s="8" t="n"/>
      <c r="V815" s="11">
        <f>IF(OR(B815="",C815=""),"",CONCATENATE(B815,".",C815))</f>
        <v/>
      </c>
      <c r="W815" s="6">
        <f>UPPER(TRIM(H815))</f>
        <v/>
      </c>
      <c r="X815" s="6">
        <f>UPPER(TRIM(I815))</f>
        <v/>
      </c>
      <c r="Y815" s="6">
        <f>IF(V815&lt;&gt;"",IFERROR(INDEX(federal_program_name_lookup,MATCH(V815,aln_lookup,0)),""),"")</f>
        <v/>
      </c>
    </row>
    <row r="816">
      <c r="A816" s="6">
        <f>IF(B816&lt;&gt;"", "AWARD-"&amp;TEXT(ROW()-1,"0000"), "")</f>
        <v/>
      </c>
      <c r="B816" s="7" t="n"/>
      <c r="C816" s="7" t="n"/>
      <c r="D816" s="7" t="n"/>
      <c r="E816" s="8" t="n"/>
      <c r="F816" s="9" t="n"/>
      <c r="G816" s="8" t="n"/>
      <c r="H816" s="8" t="n"/>
      <c r="I816" s="8" t="n"/>
      <c r="J816" s="10">
        <f>IF(A816="",0,SUMIFS(amount_expended,cfda_key,V816))</f>
        <v/>
      </c>
      <c r="K816" s="10">
        <f>IF(G816="OTHER CLUSTER NOT LISTED ABOVE",SUMIFS(amount_expended,uniform_other_cluster_name,X816), IF(AND(OR(G816="N/A",G816=""),H816=""),0,IF(G816="STATE CLUSTER",SUMIFS(amount_expended,uniform_state_cluster_name,W816),SUMIFS(amount_expended,cluster_name,G816))))</f>
        <v/>
      </c>
      <c r="L816" s="8" t="n"/>
      <c r="M816" s="7" t="n"/>
      <c r="N816" s="8" t="n"/>
      <c r="O816" s="7" t="n"/>
      <c r="P816" s="7" t="n"/>
      <c r="Q816" s="8" t="n"/>
      <c r="R816" s="9" t="n"/>
      <c r="S816" s="8" t="n"/>
      <c r="T816" s="8" t="n"/>
      <c r="U816" s="8" t="n"/>
      <c r="V816" s="11">
        <f>IF(OR(B816="",C816=""),"",CONCATENATE(B816,".",C816))</f>
        <v/>
      </c>
      <c r="W816" s="6">
        <f>UPPER(TRIM(H816))</f>
        <v/>
      </c>
      <c r="X816" s="6">
        <f>UPPER(TRIM(I816))</f>
        <v/>
      </c>
      <c r="Y816" s="6">
        <f>IF(V816&lt;&gt;"",IFERROR(INDEX(federal_program_name_lookup,MATCH(V816,aln_lookup,0)),""),"")</f>
        <v/>
      </c>
    </row>
    <row r="817">
      <c r="A817" s="6">
        <f>IF(B817&lt;&gt;"", "AWARD-"&amp;TEXT(ROW()-1,"0000"), "")</f>
        <v/>
      </c>
      <c r="B817" s="7" t="n"/>
      <c r="C817" s="7" t="n"/>
      <c r="D817" s="7" t="n"/>
      <c r="E817" s="8" t="n"/>
      <c r="F817" s="9" t="n"/>
      <c r="G817" s="8" t="n"/>
      <c r="H817" s="8" t="n"/>
      <c r="I817" s="8" t="n"/>
      <c r="J817" s="10">
        <f>IF(A817="",0,SUMIFS(amount_expended,cfda_key,V817))</f>
        <v/>
      </c>
      <c r="K817" s="10">
        <f>IF(G817="OTHER CLUSTER NOT LISTED ABOVE",SUMIFS(amount_expended,uniform_other_cluster_name,X817), IF(AND(OR(G817="N/A",G817=""),H817=""),0,IF(G817="STATE CLUSTER",SUMIFS(amount_expended,uniform_state_cluster_name,W817),SUMIFS(amount_expended,cluster_name,G817))))</f>
        <v/>
      </c>
      <c r="L817" s="8" t="n"/>
      <c r="M817" s="7" t="n"/>
      <c r="N817" s="8" t="n"/>
      <c r="O817" s="7" t="n"/>
      <c r="P817" s="7" t="n"/>
      <c r="Q817" s="8" t="n"/>
      <c r="R817" s="9" t="n"/>
      <c r="S817" s="8" t="n"/>
      <c r="T817" s="8" t="n"/>
      <c r="U817" s="8" t="n"/>
      <c r="V817" s="11">
        <f>IF(OR(B817="",C817=""),"",CONCATENATE(B817,".",C817))</f>
        <v/>
      </c>
      <c r="W817" s="6">
        <f>UPPER(TRIM(H817))</f>
        <v/>
      </c>
      <c r="X817" s="6">
        <f>UPPER(TRIM(I817))</f>
        <v/>
      </c>
      <c r="Y817" s="6">
        <f>IF(V817&lt;&gt;"",IFERROR(INDEX(federal_program_name_lookup,MATCH(V817,aln_lookup,0)),""),"")</f>
        <v/>
      </c>
    </row>
    <row r="818">
      <c r="A818" s="6">
        <f>IF(B818&lt;&gt;"", "AWARD-"&amp;TEXT(ROW()-1,"0000"), "")</f>
        <v/>
      </c>
      <c r="B818" s="7" t="n"/>
      <c r="C818" s="7" t="n"/>
      <c r="D818" s="7" t="n"/>
      <c r="E818" s="8" t="n"/>
      <c r="F818" s="9" t="n"/>
      <c r="G818" s="8" t="n"/>
      <c r="H818" s="8" t="n"/>
      <c r="I818" s="8" t="n"/>
      <c r="J818" s="10">
        <f>IF(A818="",0,SUMIFS(amount_expended,cfda_key,V818))</f>
        <v/>
      </c>
      <c r="K818" s="10">
        <f>IF(G818="OTHER CLUSTER NOT LISTED ABOVE",SUMIFS(amount_expended,uniform_other_cluster_name,X818), IF(AND(OR(G818="N/A",G818=""),H818=""),0,IF(G818="STATE CLUSTER",SUMIFS(amount_expended,uniform_state_cluster_name,W818),SUMIFS(amount_expended,cluster_name,G818))))</f>
        <v/>
      </c>
      <c r="L818" s="8" t="n"/>
      <c r="M818" s="7" t="n"/>
      <c r="N818" s="8" t="n"/>
      <c r="O818" s="7" t="n"/>
      <c r="P818" s="7" t="n"/>
      <c r="Q818" s="8" t="n"/>
      <c r="R818" s="9" t="n"/>
      <c r="S818" s="8" t="n"/>
      <c r="T818" s="8" t="n"/>
      <c r="U818" s="8" t="n"/>
      <c r="V818" s="11">
        <f>IF(OR(B818="",C818=""),"",CONCATENATE(B818,".",C818))</f>
        <v/>
      </c>
      <c r="W818" s="6">
        <f>UPPER(TRIM(H818))</f>
        <v/>
      </c>
      <c r="X818" s="6">
        <f>UPPER(TRIM(I818))</f>
        <v/>
      </c>
      <c r="Y818" s="6">
        <f>IF(V818&lt;&gt;"",IFERROR(INDEX(federal_program_name_lookup,MATCH(V818,aln_lookup,0)),""),"")</f>
        <v/>
      </c>
    </row>
    <row r="819">
      <c r="A819" s="6">
        <f>IF(B819&lt;&gt;"", "AWARD-"&amp;TEXT(ROW()-1,"0000"), "")</f>
        <v/>
      </c>
      <c r="B819" s="7" t="n"/>
      <c r="C819" s="7" t="n"/>
      <c r="D819" s="7" t="n"/>
      <c r="E819" s="8" t="n"/>
      <c r="F819" s="9" t="n"/>
      <c r="G819" s="8" t="n"/>
      <c r="H819" s="8" t="n"/>
      <c r="I819" s="8" t="n"/>
      <c r="J819" s="10">
        <f>IF(A819="",0,SUMIFS(amount_expended,cfda_key,V819))</f>
        <v/>
      </c>
      <c r="K819" s="10">
        <f>IF(G819="OTHER CLUSTER NOT LISTED ABOVE",SUMIFS(amount_expended,uniform_other_cluster_name,X819), IF(AND(OR(G819="N/A",G819=""),H819=""),0,IF(G819="STATE CLUSTER",SUMIFS(amount_expended,uniform_state_cluster_name,W819),SUMIFS(amount_expended,cluster_name,G819))))</f>
        <v/>
      </c>
      <c r="L819" s="8" t="n"/>
      <c r="M819" s="7" t="n"/>
      <c r="N819" s="8" t="n"/>
      <c r="O819" s="7" t="n"/>
      <c r="P819" s="7" t="n"/>
      <c r="Q819" s="8" t="n"/>
      <c r="R819" s="9" t="n"/>
      <c r="S819" s="8" t="n"/>
      <c r="T819" s="8" t="n"/>
      <c r="U819" s="8" t="n"/>
      <c r="V819" s="11">
        <f>IF(OR(B819="",C819=""),"",CONCATENATE(B819,".",C819))</f>
        <v/>
      </c>
      <c r="W819" s="6">
        <f>UPPER(TRIM(H819))</f>
        <v/>
      </c>
      <c r="X819" s="6">
        <f>UPPER(TRIM(I819))</f>
        <v/>
      </c>
      <c r="Y819" s="6">
        <f>IF(V819&lt;&gt;"",IFERROR(INDEX(federal_program_name_lookup,MATCH(V819,aln_lookup,0)),""),"")</f>
        <v/>
      </c>
    </row>
    <row r="820">
      <c r="A820" s="6">
        <f>IF(B820&lt;&gt;"", "AWARD-"&amp;TEXT(ROW()-1,"0000"), "")</f>
        <v/>
      </c>
      <c r="B820" s="7" t="n"/>
      <c r="C820" s="7" t="n"/>
      <c r="D820" s="7" t="n"/>
      <c r="E820" s="8" t="n"/>
      <c r="F820" s="9" t="n"/>
      <c r="G820" s="8" t="n"/>
      <c r="H820" s="8" t="n"/>
      <c r="I820" s="8" t="n"/>
      <c r="J820" s="10">
        <f>IF(A820="",0,SUMIFS(amount_expended,cfda_key,V820))</f>
        <v/>
      </c>
      <c r="K820" s="10">
        <f>IF(G820="OTHER CLUSTER NOT LISTED ABOVE",SUMIFS(amount_expended,uniform_other_cluster_name,X820), IF(AND(OR(G820="N/A",G820=""),H820=""),0,IF(G820="STATE CLUSTER",SUMIFS(amount_expended,uniform_state_cluster_name,W820),SUMIFS(amount_expended,cluster_name,G820))))</f>
        <v/>
      </c>
      <c r="L820" s="8" t="n"/>
      <c r="M820" s="7" t="n"/>
      <c r="N820" s="8" t="n"/>
      <c r="O820" s="7" t="n"/>
      <c r="P820" s="7" t="n"/>
      <c r="Q820" s="8" t="n"/>
      <c r="R820" s="9" t="n"/>
      <c r="S820" s="8" t="n"/>
      <c r="T820" s="8" t="n"/>
      <c r="U820" s="8" t="n"/>
      <c r="V820" s="11">
        <f>IF(OR(B820="",C820=""),"",CONCATENATE(B820,".",C820))</f>
        <v/>
      </c>
      <c r="W820" s="6">
        <f>UPPER(TRIM(H820))</f>
        <v/>
      </c>
      <c r="X820" s="6">
        <f>UPPER(TRIM(I820))</f>
        <v/>
      </c>
      <c r="Y820" s="6">
        <f>IF(V820&lt;&gt;"",IFERROR(INDEX(federal_program_name_lookup,MATCH(V820,aln_lookup,0)),""),"")</f>
        <v/>
      </c>
    </row>
    <row r="821">
      <c r="A821" s="6">
        <f>IF(B821&lt;&gt;"", "AWARD-"&amp;TEXT(ROW()-1,"0000"), "")</f>
        <v/>
      </c>
      <c r="B821" s="7" t="n"/>
      <c r="C821" s="7" t="n"/>
      <c r="D821" s="7" t="n"/>
      <c r="E821" s="8" t="n"/>
      <c r="F821" s="9" t="n"/>
      <c r="G821" s="8" t="n"/>
      <c r="H821" s="8" t="n"/>
      <c r="I821" s="8" t="n"/>
      <c r="J821" s="10">
        <f>IF(A821="",0,SUMIFS(amount_expended,cfda_key,V821))</f>
        <v/>
      </c>
      <c r="K821" s="10">
        <f>IF(G821="OTHER CLUSTER NOT LISTED ABOVE",SUMIFS(amount_expended,uniform_other_cluster_name,X821), IF(AND(OR(G821="N/A",G821=""),H821=""),0,IF(G821="STATE CLUSTER",SUMIFS(amount_expended,uniform_state_cluster_name,W821),SUMIFS(amount_expended,cluster_name,G821))))</f>
        <v/>
      </c>
      <c r="L821" s="8" t="n"/>
      <c r="M821" s="7" t="n"/>
      <c r="N821" s="8" t="n"/>
      <c r="O821" s="7" t="n"/>
      <c r="P821" s="7" t="n"/>
      <c r="Q821" s="8" t="n"/>
      <c r="R821" s="9" t="n"/>
      <c r="S821" s="8" t="n"/>
      <c r="T821" s="8" t="n"/>
      <c r="U821" s="8" t="n"/>
      <c r="V821" s="11">
        <f>IF(OR(B821="",C821=""),"",CONCATENATE(B821,".",C821))</f>
        <v/>
      </c>
      <c r="W821" s="6">
        <f>UPPER(TRIM(H821))</f>
        <v/>
      </c>
      <c r="X821" s="6">
        <f>UPPER(TRIM(I821))</f>
        <v/>
      </c>
      <c r="Y821" s="6">
        <f>IF(V821&lt;&gt;"",IFERROR(INDEX(federal_program_name_lookup,MATCH(V821,aln_lookup,0)),""),"")</f>
        <v/>
      </c>
    </row>
    <row r="822">
      <c r="A822" s="6">
        <f>IF(B822&lt;&gt;"", "AWARD-"&amp;TEXT(ROW()-1,"0000"), "")</f>
        <v/>
      </c>
      <c r="B822" s="7" t="n"/>
      <c r="C822" s="7" t="n"/>
      <c r="D822" s="7" t="n"/>
      <c r="E822" s="8" t="n"/>
      <c r="F822" s="9" t="n"/>
      <c r="G822" s="8" t="n"/>
      <c r="H822" s="8" t="n"/>
      <c r="I822" s="8" t="n"/>
      <c r="J822" s="10">
        <f>IF(A822="",0,SUMIFS(amount_expended,cfda_key,V822))</f>
        <v/>
      </c>
      <c r="K822" s="10">
        <f>IF(G822="OTHER CLUSTER NOT LISTED ABOVE",SUMIFS(amount_expended,uniform_other_cluster_name,X822), IF(AND(OR(G822="N/A",G822=""),H822=""),0,IF(G822="STATE CLUSTER",SUMIFS(amount_expended,uniform_state_cluster_name,W822),SUMIFS(amount_expended,cluster_name,G822))))</f>
        <v/>
      </c>
      <c r="L822" s="8" t="n"/>
      <c r="M822" s="7" t="n"/>
      <c r="N822" s="8" t="n"/>
      <c r="O822" s="7" t="n"/>
      <c r="P822" s="7" t="n"/>
      <c r="Q822" s="8" t="n"/>
      <c r="R822" s="9" t="n"/>
      <c r="S822" s="8" t="n"/>
      <c r="T822" s="8" t="n"/>
      <c r="U822" s="8" t="n"/>
      <c r="V822" s="11">
        <f>IF(OR(B822="",C822=""),"",CONCATENATE(B822,".",C822))</f>
        <v/>
      </c>
      <c r="W822" s="6">
        <f>UPPER(TRIM(H822))</f>
        <v/>
      </c>
      <c r="X822" s="6">
        <f>UPPER(TRIM(I822))</f>
        <v/>
      </c>
      <c r="Y822" s="6">
        <f>IF(V822&lt;&gt;"",IFERROR(INDEX(federal_program_name_lookup,MATCH(V822,aln_lookup,0)),""),"")</f>
        <v/>
      </c>
    </row>
    <row r="823">
      <c r="A823" s="6">
        <f>IF(B823&lt;&gt;"", "AWARD-"&amp;TEXT(ROW()-1,"0000"), "")</f>
        <v/>
      </c>
      <c r="B823" s="7" t="n"/>
      <c r="C823" s="7" t="n"/>
      <c r="D823" s="7" t="n"/>
      <c r="E823" s="8" t="n"/>
      <c r="F823" s="9" t="n"/>
      <c r="G823" s="8" t="n"/>
      <c r="H823" s="8" t="n"/>
      <c r="I823" s="8" t="n"/>
      <c r="J823" s="10">
        <f>IF(A823="",0,SUMIFS(amount_expended,cfda_key,V823))</f>
        <v/>
      </c>
      <c r="K823" s="10">
        <f>IF(G823="OTHER CLUSTER NOT LISTED ABOVE",SUMIFS(amount_expended,uniform_other_cluster_name,X823), IF(AND(OR(G823="N/A",G823=""),H823=""),0,IF(G823="STATE CLUSTER",SUMIFS(amount_expended,uniform_state_cluster_name,W823),SUMIFS(amount_expended,cluster_name,G823))))</f>
        <v/>
      </c>
      <c r="L823" s="8" t="n"/>
      <c r="M823" s="7" t="n"/>
      <c r="N823" s="8" t="n"/>
      <c r="O823" s="7" t="n"/>
      <c r="P823" s="7" t="n"/>
      <c r="Q823" s="8" t="n"/>
      <c r="R823" s="9" t="n"/>
      <c r="S823" s="8" t="n"/>
      <c r="T823" s="8" t="n"/>
      <c r="U823" s="8" t="n"/>
      <c r="V823" s="11">
        <f>IF(OR(B823="",C823=""),"",CONCATENATE(B823,".",C823))</f>
        <v/>
      </c>
      <c r="W823" s="6">
        <f>UPPER(TRIM(H823))</f>
        <v/>
      </c>
      <c r="X823" s="6">
        <f>UPPER(TRIM(I823))</f>
        <v/>
      </c>
      <c r="Y823" s="6">
        <f>IF(V823&lt;&gt;"",IFERROR(INDEX(federal_program_name_lookup,MATCH(V823,aln_lookup,0)),""),"")</f>
        <v/>
      </c>
    </row>
    <row r="824">
      <c r="A824" s="6">
        <f>IF(B824&lt;&gt;"", "AWARD-"&amp;TEXT(ROW()-1,"0000"), "")</f>
        <v/>
      </c>
      <c r="B824" s="7" t="n"/>
      <c r="C824" s="7" t="n"/>
      <c r="D824" s="7" t="n"/>
      <c r="E824" s="8" t="n"/>
      <c r="F824" s="9" t="n"/>
      <c r="G824" s="8" t="n"/>
      <c r="H824" s="8" t="n"/>
      <c r="I824" s="8" t="n"/>
      <c r="J824" s="10">
        <f>IF(A824="",0,SUMIFS(amount_expended,cfda_key,V824))</f>
        <v/>
      </c>
      <c r="K824" s="10">
        <f>IF(G824="OTHER CLUSTER NOT LISTED ABOVE",SUMIFS(amount_expended,uniform_other_cluster_name,X824), IF(AND(OR(G824="N/A",G824=""),H824=""),0,IF(G824="STATE CLUSTER",SUMIFS(amount_expended,uniform_state_cluster_name,W824),SUMIFS(amount_expended,cluster_name,G824))))</f>
        <v/>
      </c>
      <c r="L824" s="8" t="n"/>
      <c r="M824" s="7" t="n"/>
      <c r="N824" s="8" t="n"/>
      <c r="O824" s="7" t="n"/>
      <c r="P824" s="7" t="n"/>
      <c r="Q824" s="8" t="n"/>
      <c r="R824" s="9" t="n"/>
      <c r="S824" s="8" t="n"/>
      <c r="T824" s="8" t="n"/>
      <c r="U824" s="8" t="n"/>
      <c r="V824" s="11">
        <f>IF(OR(B824="",C824=""),"",CONCATENATE(B824,".",C824))</f>
        <v/>
      </c>
      <c r="W824" s="6">
        <f>UPPER(TRIM(H824))</f>
        <v/>
      </c>
      <c r="X824" s="6">
        <f>UPPER(TRIM(I824))</f>
        <v/>
      </c>
      <c r="Y824" s="6">
        <f>IF(V824&lt;&gt;"",IFERROR(INDEX(federal_program_name_lookup,MATCH(V824,aln_lookup,0)),""),"")</f>
        <v/>
      </c>
    </row>
    <row r="825">
      <c r="A825" s="6">
        <f>IF(B825&lt;&gt;"", "AWARD-"&amp;TEXT(ROW()-1,"0000"), "")</f>
        <v/>
      </c>
      <c r="B825" s="7" t="n"/>
      <c r="C825" s="7" t="n"/>
      <c r="D825" s="7" t="n"/>
      <c r="E825" s="8" t="n"/>
      <c r="F825" s="9" t="n"/>
      <c r="G825" s="8" t="n"/>
      <c r="H825" s="8" t="n"/>
      <c r="I825" s="8" t="n"/>
      <c r="J825" s="10">
        <f>IF(A825="",0,SUMIFS(amount_expended,cfda_key,V825))</f>
        <v/>
      </c>
      <c r="K825" s="10">
        <f>IF(G825="OTHER CLUSTER NOT LISTED ABOVE",SUMIFS(amount_expended,uniform_other_cluster_name,X825), IF(AND(OR(G825="N/A",G825=""),H825=""),0,IF(G825="STATE CLUSTER",SUMIFS(amount_expended,uniform_state_cluster_name,W825),SUMIFS(amount_expended,cluster_name,G825))))</f>
        <v/>
      </c>
      <c r="L825" s="8" t="n"/>
      <c r="M825" s="7" t="n"/>
      <c r="N825" s="8" t="n"/>
      <c r="O825" s="7" t="n"/>
      <c r="P825" s="7" t="n"/>
      <c r="Q825" s="8" t="n"/>
      <c r="R825" s="9" t="n"/>
      <c r="S825" s="8" t="n"/>
      <c r="T825" s="8" t="n"/>
      <c r="U825" s="8" t="n"/>
      <c r="V825" s="11">
        <f>IF(OR(B825="",C825=""),"",CONCATENATE(B825,".",C825))</f>
        <v/>
      </c>
      <c r="W825" s="6">
        <f>UPPER(TRIM(H825))</f>
        <v/>
      </c>
      <c r="X825" s="6">
        <f>UPPER(TRIM(I825))</f>
        <v/>
      </c>
      <c r="Y825" s="6">
        <f>IF(V825&lt;&gt;"",IFERROR(INDEX(federal_program_name_lookup,MATCH(V825,aln_lookup,0)),""),"")</f>
        <v/>
      </c>
    </row>
    <row r="826">
      <c r="A826" s="6">
        <f>IF(B826&lt;&gt;"", "AWARD-"&amp;TEXT(ROW()-1,"0000"), "")</f>
        <v/>
      </c>
      <c r="B826" s="7" t="n"/>
      <c r="C826" s="7" t="n"/>
      <c r="D826" s="7" t="n"/>
      <c r="E826" s="8" t="n"/>
      <c r="F826" s="9" t="n"/>
      <c r="G826" s="8" t="n"/>
      <c r="H826" s="8" t="n"/>
      <c r="I826" s="8" t="n"/>
      <c r="J826" s="10">
        <f>IF(A826="",0,SUMIFS(amount_expended,cfda_key,V826))</f>
        <v/>
      </c>
      <c r="K826" s="10">
        <f>IF(G826="OTHER CLUSTER NOT LISTED ABOVE",SUMIFS(amount_expended,uniform_other_cluster_name,X826), IF(AND(OR(G826="N/A",G826=""),H826=""),0,IF(G826="STATE CLUSTER",SUMIFS(amount_expended,uniform_state_cluster_name,W826),SUMIFS(amount_expended,cluster_name,G826))))</f>
        <v/>
      </c>
      <c r="L826" s="8" t="n"/>
      <c r="M826" s="7" t="n"/>
      <c r="N826" s="8" t="n"/>
      <c r="O826" s="7" t="n"/>
      <c r="P826" s="7" t="n"/>
      <c r="Q826" s="8" t="n"/>
      <c r="R826" s="9" t="n"/>
      <c r="S826" s="8" t="n"/>
      <c r="T826" s="8" t="n"/>
      <c r="U826" s="8" t="n"/>
      <c r="V826" s="11">
        <f>IF(OR(B826="",C826=""),"",CONCATENATE(B826,".",C826))</f>
        <v/>
      </c>
      <c r="W826" s="6">
        <f>UPPER(TRIM(H826))</f>
        <v/>
      </c>
      <c r="X826" s="6">
        <f>UPPER(TRIM(I826))</f>
        <v/>
      </c>
      <c r="Y826" s="6">
        <f>IF(V826&lt;&gt;"",IFERROR(INDEX(federal_program_name_lookup,MATCH(V826,aln_lookup,0)),""),"")</f>
        <v/>
      </c>
    </row>
    <row r="827">
      <c r="A827" s="6">
        <f>IF(B827&lt;&gt;"", "AWARD-"&amp;TEXT(ROW()-1,"0000"), "")</f>
        <v/>
      </c>
      <c r="B827" s="7" t="n"/>
      <c r="C827" s="7" t="n"/>
      <c r="D827" s="7" t="n"/>
      <c r="E827" s="8" t="n"/>
      <c r="F827" s="9" t="n"/>
      <c r="G827" s="8" t="n"/>
      <c r="H827" s="8" t="n"/>
      <c r="I827" s="8" t="n"/>
      <c r="J827" s="10">
        <f>IF(A827="",0,SUMIFS(amount_expended,cfda_key,V827))</f>
        <v/>
      </c>
      <c r="K827" s="10">
        <f>IF(G827="OTHER CLUSTER NOT LISTED ABOVE",SUMIFS(amount_expended,uniform_other_cluster_name,X827), IF(AND(OR(G827="N/A",G827=""),H827=""),0,IF(G827="STATE CLUSTER",SUMIFS(amount_expended,uniform_state_cluster_name,W827),SUMIFS(amount_expended,cluster_name,G827))))</f>
        <v/>
      </c>
      <c r="L827" s="8" t="n"/>
      <c r="M827" s="7" t="n"/>
      <c r="N827" s="8" t="n"/>
      <c r="O827" s="7" t="n"/>
      <c r="P827" s="7" t="n"/>
      <c r="Q827" s="8" t="n"/>
      <c r="R827" s="9" t="n"/>
      <c r="S827" s="8" t="n"/>
      <c r="T827" s="8" t="n"/>
      <c r="U827" s="8" t="n"/>
      <c r="V827" s="11">
        <f>IF(OR(B827="",C827=""),"",CONCATENATE(B827,".",C827))</f>
        <v/>
      </c>
      <c r="W827" s="6">
        <f>UPPER(TRIM(H827))</f>
        <v/>
      </c>
      <c r="X827" s="6">
        <f>UPPER(TRIM(I827))</f>
        <v/>
      </c>
      <c r="Y827" s="6">
        <f>IF(V827&lt;&gt;"",IFERROR(INDEX(federal_program_name_lookup,MATCH(V827,aln_lookup,0)),""),"")</f>
        <v/>
      </c>
    </row>
    <row r="828">
      <c r="A828" s="6">
        <f>IF(B828&lt;&gt;"", "AWARD-"&amp;TEXT(ROW()-1,"0000"), "")</f>
        <v/>
      </c>
      <c r="B828" s="7" t="n"/>
      <c r="C828" s="7" t="n"/>
      <c r="D828" s="7" t="n"/>
      <c r="E828" s="8" t="n"/>
      <c r="F828" s="9" t="n"/>
      <c r="G828" s="8" t="n"/>
      <c r="H828" s="8" t="n"/>
      <c r="I828" s="8" t="n"/>
      <c r="J828" s="10">
        <f>IF(A828="",0,SUMIFS(amount_expended,cfda_key,V828))</f>
        <v/>
      </c>
      <c r="K828" s="10">
        <f>IF(G828="OTHER CLUSTER NOT LISTED ABOVE",SUMIFS(amount_expended,uniform_other_cluster_name,X828), IF(AND(OR(G828="N/A",G828=""),H828=""),0,IF(G828="STATE CLUSTER",SUMIFS(amount_expended,uniform_state_cluster_name,W828),SUMIFS(amount_expended,cluster_name,G828))))</f>
        <v/>
      </c>
      <c r="L828" s="8" t="n"/>
      <c r="M828" s="7" t="n"/>
      <c r="N828" s="8" t="n"/>
      <c r="O828" s="7" t="n"/>
      <c r="P828" s="7" t="n"/>
      <c r="Q828" s="8" t="n"/>
      <c r="R828" s="9" t="n"/>
      <c r="S828" s="8" t="n"/>
      <c r="T828" s="8" t="n"/>
      <c r="U828" s="8" t="n"/>
      <c r="V828" s="11">
        <f>IF(OR(B828="",C828=""),"",CONCATENATE(B828,".",C828))</f>
        <v/>
      </c>
      <c r="W828" s="6">
        <f>UPPER(TRIM(H828))</f>
        <v/>
      </c>
      <c r="X828" s="6">
        <f>UPPER(TRIM(I828))</f>
        <v/>
      </c>
      <c r="Y828" s="6">
        <f>IF(V828&lt;&gt;"",IFERROR(INDEX(federal_program_name_lookup,MATCH(V828,aln_lookup,0)),""),"")</f>
        <v/>
      </c>
    </row>
    <row r="829">
      <c r="A829" s="6">
        <f>IF(B829&lt;&gt;"", "AWARD-"&amp;TEXT(ROW()-1,"0000"), "")</f>
        <v/>
      </c>
      <c r="B829" s="7" t="n"/>
      <c r="C829" s="7" t="n"/>
      <c r="D829" s="7" t="n"/>
      <c r="E829" s="8" t="n"/>
      <c r="F829" s="9" t="n"/>
      <c r="G829" s="8" t="n"/>
      <c r="H829" s="8" t="n"/>
      <c r="I829" s="8" t="n"/>
      <c r="J829" s="10">
        <f>IF(A829="",0,SUMIFS(amount_expended,cfda_key,V829))</f>
        <v/>
      </c>
      <c r="K829" s="10">
        <f>IF(G829="OTHER CLUSTER NOT LISTED ABOVE",SUMIFS(amount_expended,uniform_other_cluster_name,X829), IF(AND(OR(G829="N/A",G829=""),H829=""),0,IF(G829="STATE CLUSTER",SUMIFS(amount_expended,uniform_state_cluster_name,W829),SUMIFS(amount_expended,cluster_name,G829))))</f>
        <v/>
      </c>
      <c r="L829" s="8" t="n"/>
      <c r="M829" s="7" t="n"/>
      <c r="N829" s="8" t="n"/>
      <c r="O829" s="7" t="n"/>
      <c r="P829" s="7" t="n"/>
      <c r="Q829" s="8" t="n"/>
      <c r="R829" s="9" t="n"/>
      <c r="S829" s="8" t="n"/>
      <c r="T829" s="8" t="n"/>
      <c r="U829" s="8" t="n"/>
      <c r="V829" s="11">
        <f>IF(OR(B829="",C829=""),"",CONCATENATE(B829,".",C829))</f>
        <v/>
      </c>
      <c r="W829" s="6">
        <f>UPPER(TRIM(H829))</f>
        <v/>
      </c>
      <c r="X829" s="6">
        <f>UPPER(TRIM(I829))</f>
        <v/>
      </c>
      <c r="Y829" s="6">
        <f>IF(V829&lt;&gt;"",IFERROR(INDEX(federal_program_name_lookup,MATCH(V829,aln_lookup,0)),""),"")</f>
        <v/>
      </c>
    </row>
    <row r="830">
      <c r="A830" s="6">
        <f>IF(B830&lt;&gt;"", "AWARD-"&amp;TEXT(ROW()-1,"0000"), "")</f>
        <v/>
      </c>
      <c r="B830" s="7" t="n"/>
      <c r="C830" s="7" t="n"/>
      <c r="D830" s="7" t="n"/>
      <c r="E830" s="8" t="n"/>
      <c r="F830" s="9" t="n"/>
      <c r="G830" s="8" t="n"/>
      <c r="H830" s="8" t="n"/>
      <c r="I830" s="8" t="n"/>
      <c r="J830" s="10">
        <f>IF(A830="",0,SUMIFS(amount_expended,cfda_key,V830))</f>
        <v/>
      </c>
      <c r="K830" s="10">
        <f>IF(G830="OTHER CLUSTER NOT LISTED ABOVE",SUMIFS(amount_expended,uniform_other_cluster_name,X830), IF(AND(OR(G830="N/A",G830=""),H830=""),0,IF(G830="STATE CLUSTER",SUMIFS(amount_expended,uniform_state_cluster_name,W830),SUMIFS(amount_expended,cluster_name,G830))))</f>
        <v/>
      </c>
      <c r="L830" s="8" t="n"/>
      <c r="M830" s="7" t="n"/>
      <c r="N830" s="8" t="n"/>
      <c r="O830" s="7" t="n"/>
      <c r="P830" s="7" t="n"/>
      <c r="Q830" s="8" t="n"/>
      <c r="R830" s="9" t="n"/>
      <c r="S830" s="8" t="n"/>
      <c r="T830" s="8" t="n"/>
      <c r="U830" s="8" t="n"/>
      <c r="V830" s="11">
        <f>IF(OR(B830="",C830=""),"",CONCATENATE(B830,".",C830))</f>
        <v/>
      </c>
      <c r="W830" s="6">
        <f>UPPER(TRIM(H830))</f>
        <v/>
      </c>
      <c r="X830" s="6">
        <f>UPPER(TRIM(I830))</f>
        <v/>
      </c>
      <c r="Y830" s="6">
        <f>IF(V830&lt;&gt;"",IFERROR(INDEX(federal_program_name_lookup,MATCH(V830,aln_lookup,0)),""),"")</f>
        <v/>
      </c>
    </row>
    <row r="831">
      <c r="A831" s="6">
        <f>IF(B831&lt;&gt;"", "AWARD-"&amp;TEXT(ROW()-1,"0000"), "")</f>
        <v/>
      </c>
      <c r="B831" s="7" t="n"/>
      <c r="C831" s="7" t="n"/>
      <c r="D831" s="7" t="n"/>
      <c r="E831" s="8" t="n"/>
      <c r="F831" s="9" t="n"/>
      <c r="G831" s="8" t="n"/>
      <c r="H831" s="8" t="n"/>
      <c r="I831" s="8" t="n"/>
      <c r="J831" s="10">
        <f>IF(A831="",0,SUMIFS(amount_expended,cfda_key,V831))</f>
        <v/>
      </c>
      <c r="K831" s="10">
        <f>IF(G831="OTHER CLUSTER NOT LISTED ABOVE",SUMIFS(amount_expended,uniform_other_cluster_name,X831), IF(AND(OR(G831="N/A",G831=""),H831=""),0,IF(G831="STATE CLUSTER",SUMIFS(amount_expended,uniform_state_cluster_name,W831),SUMIFS(amount_expended,cluster_name,G831))))</f>
        <v/>
      </c>
      <c r="L831" s="8" t="n"/>
      <c r="M831" s="7" t="n"/>
      <c r="N831" s="8" t="n"/>
      <c r="O831" s="7" t="n"/>
      <c r="P831" s="7" t="n"/>
      <c r="Q831" s="8" t="n"/>
      <c r="R831" s="9" t="n"/>
      <c r="S831" s="8" t="n"/>
      <c r="T831" s="8" t="n"/>
      <c r="U831" s="8" t="n"/>
      <c r="V831" s="11">
        <f>IF(OR(B831="",C831=""),"",CONCATENATE(B831,".",C831))</f>
        <v/>
      </c>
      <c r="W831" s="6">
        <f>UPPER(TRIM(H831))</f>
        <v/>
      </c>
      <c r="X831" s="6">
        <f>UPPER(TRIM(I831))</f>
        <v/>
      </c>
      <c r="Y831" s="6">
        <f>IF(V831&lt;&gt;"",IFERROR(INDEX(federal_program_name_lookup,MATCH(V831,aln_lookup,0)),""),"")</f>
        <v/>
      </c>
    </row>
    <row r="832">
      <c r="A832" s="6">
        <f>IF(B832&lt;&gt;"", "AWARD-"&amp;TEXT(ROW()-1,"0000"), "")</f>
        <v/>
      </c>
      <c r="B832" s="7" t="n"/>
      <c r="C832" s="7" t="n"/>
      <c r="D832" s="7" t="n"/>
      <c r="E832" s="8" t="n"/>
      <c r="F832" s="9" t="n"/>
      <c r="G832" s="8" t="n"/>
      <c r="H832" s="8" t="n"/>
      <c r="I832" s="8" t="n"/>
      <c r="J832" s="10">
        <f>IF(A832="",0,SUMIFS(amount_expended,cfda_key,V832))</f>
        <v/>
      </c>
      <c r="K832" s="10">
        <f>IF(G832="OTHER CLUSTER NOT LISTED ABOVE",SUMIFS(amount_expended,uniform_other_cluster_name,X832), IF(AND(OR(G832="N/A",G832=""),H832=""),0,IF(G832="STATE CLUSTER",SUMIFS(amount_expended,uniform_state_cluster_name,W832),SUMIFS(amount_expended,cluster_name,G832))))</f>
        <v/>
      </c>
      <c r="L832" s="8" t="n"/>
      <c r="M832" s="7" t="n"/>
      <c r="N832" s="8" t="n"/>
      <c r="O832" s="7" t="n"/>
      <c r="P832" s="7" t="n"/>
      <c r="Q832" s="8" t="n"/>
      <c r="R832" s="9" t="n"/>
      <c r="S832" s="8" t="n"/>
      <c r="T832" s="8" t="n"/>
      <c r="U832" s="8" t="n"/>
      <c r="V832" s="11">
        <f>IF(OR(B832="",C832=""),"",CONCATENATE(B832,".",C832))</f>
        <v/>
      </c>
      <c r="W832" s="6">
        <f>UPPER(TRIM(H832))</f>
        <v/>
      </c>
      <c r="X832" s="6">
        <f>UPPER(TRIM(I832))</f>
        <v/>
      </c>
      <c r="Y832" s="6">
        <f>IF(V832&lt;&gt;"",IFERROR(INDEX(federal_program_name_lookup,MATCH(V832,aln_lookup,0)),""),"")</f>
        <v/>
      </c>
    </row>
    <row r="833">
      <c r="A833" s="6">
        <f>IF(B833&lt;&gt;"", "AWARD-"&amp;TEXT(ROW()-1,"0000"), "")</f>
        <v/>
      </c>
      <c r="B833" s="7" t="n"/>
      <c r="C833" s="7" t="n"/>
      <c r="D833" s="7" t="n"/>
      <c r="E833" s="8" t="n"/>
      <c r="F833" s="9" t="n"/>
      <c r="G833" s="8" t="n"/>
      <c r="H833" s="8" t="n"/>
      <c r="I833" s="8" t="n"/>
      <c r="J833" s="10">
        <f>IF(A833="",0,SUMIFS(amount_expended,cfda_key,V833))</f>
        <v/>
      </c>
      <c r="K833" s="10">
        <f>IF(G833="OTHER CLUSTER NOT LISTED ABOVE",SUMIFS(amount_expended,uniform_other_cluster_name,X833), IF(AND(OR(G833="N/A",G833=""),H833=""),0,IF(G833="STATE CLUSTER",SUMIFS(amount_expended,uniform_state_cluster_name,W833),SUMIFS(amount_expended,cluster_name,G833))))</f>
        <v/>
      </c>
      <c r="L833" s="8" t="n"/>
      <c r="M833" s="7" t="n"/>
      <c r="N833" s="8" t="n"/>
      <c r="O833" s="7" t="n"/>
      <c r="P833" s="7" t="n"/>
      <c r="Q833" s="8" t="n"/>
      <c r="R833" s="9" t="n"/>
      <c r="S833" s="8" t="n"/>
      <c r="T833" s="8" t="n"/>
      <c r="U833" s="8" t="n"/>
      <c r="V833" s="11">
        <f>IF(OR(B833="",C833=""),"",CONCATENATE(B833,".",C833))</f>
        <v/>
      </c>
      <c r="W833" s="6">
        <f>UPPER(TRIM(H833))</f>
        <v/>
      </c>
      <c r="X833" s="6">
        <f>UPPER(TRIM(I833))</f>
        <v/>
      </c>
      <c r="Y833" s="6">
        <f>IF(V833&lt;&gt;"",IFERROR(INDEX(federal_program_name_lookup,MATCH(V833,aln_lookup,0)),""),"")</f>
        <v/>
      </c>
    </row>
    <row r="834">
      <c r="A834" s="6">
        <f>IF(B834&lt;&gt;"", "AWARD-"&amp;TEXT(ROW()-1,"0000"), "")</f>
        <v/>
      </c>
      <c r="B834" s="7" t="n"/>
      <c r="C834" s="7" t="n"/>
      <c r="D834" s="7" t="n"/>
      <c r="E834" s="8" t="n"/>
      <c r="F834" s="9" t="n"/>
      <c r="G834" s="8" t="n"/>
      <c r="H834" s="8" t="n"/>
      <c r="I834" s="8" t="n"/>
      <c r="J834" s="10">
        <f>IF(A834="",0,SUMIFS(amount_expended,cfda_key,V834))</f>
        <v/>
      </c>
      <c r="K834" s="10">
        <f>IF(G834="OTHER CLUSTER NOT LISTED ABOVE",SUMIFS(amount_expended,uniform_other_cluster_name,X834), IF(AND(OR(G834="N/A",G834=""),H834=""),0,IF(G834="STATE CLUSTER",SUMIFS(amount_expended,uniform_state_cluster_name,W834),SUMIFS(amount_expended,cluster_name,G834))))</f>
        <v/>
      </c>
      <c r="L834" s="8" t="n"/>
      <c r="M834" s="7" t="n"/>
      <c r="N834" s="8" t="n"/>
      <c r="O834" s="7" t="n"/>
      <c r="P834" s="7" t="n"/>
      <c r="Q834" s="8" t="n"/>
      <c r="R834" s="9" t="n"/>
      <c r="S834" s="8" t="n"/>
      <c r="T834" s="8" t="n"/>
      <c r="U834" s="8" t="n"/>
      <c r="V834" s="11">
        <f>IF(OR(B834="",C834=""),"",CONCATENATE(B834,".",C834))</f>
        <v/>
      </c>
      <c r="W834" s="6">
        <f>UPPER(TRIM(H834))</f>
        <v/>
      </c>
      <c r="X834" s="6">
        <f>UPPER(TRIM(I834))</f>
        <v/>
      </c>
      <c r="Y834" s="6">
        <f>IF(V834&lt;&gt;"",IFERROR(INDEX(federal_program_name_lookup,MATCH(V834,aln_lookup,0)),""),"")</f>
        <v/>
      </c>
    </row>
    <row r="835">
      <c r="A835" s="6">
        <f>IF(B835&lt;&gt;"", "AWARD-"&amp;TEXT(ROW()-1,"0000"), "")</f>
        <v/>
      </c>
      <c r="B835" s="7" t="n"/>
      <c r="C835" s="7" t="n"/>
      <c r="D835" s="7" t="n"/>
      <c r="E835" s="8" t="n"/>
      <c r="F835" s="9" t="n"/>
      <c r="G835" s="8" t="n"/>
      <c r="H835" s="8" t="n"/>
      <c r="I835" s="8" t="n"/>
      <c r="J835" s="10">
        <f>IF(A835="",0,SUMIFS(amount_expended,cfda_key,V835))</f>
        <v/>
      </c>
      <c r="K835" s="10">
        <f>IF(G835="OTHER CLUSTER NOT LISTED ABOVE",SUMIFS(amount_expended,uniform_other_cluster_name,X835), IF(AND(OR(G835="N/A",G835=""),H835=""),0,IF(G835="STATE CLUSTER",SUMIFS(amount_expended,uniform_state_cluster_name,W835),SUMIFS(amount_expended,cluster_name,G835))))</f>
        <v/>
      </c>
      <c r="L835" s="8" t="n"/>
      <c r="M835" s="7" t="n"/>
      <c r="N835" s="8" t="n"/>
      <c r="O835" s="7" t="n"/>
      <c r="P835" s="7" t="n"/>
      <c r="Q835" s="8" t="n"/>
      <c r="R835" s="9" t="n"/>
      <c r="S835" s="8" t="n"/>
      <c r="T835" s="8" t="n"/>
      <c r="U835" s="8" t="n"/>
      <c r="V835" s="11">
        <f>IF(OR(B835="",C835=""),"",CONCATENATE(B835,".",C835))</f>
        <v/>
      </c>
      <c r="W835" s="6">
        <f>UPPER(TRIM(H835))</f>
        <v/>
      </c>
      <c r="X835" s="6">
        <f>UPPER(TRIM(I835))</f>
        <v/>
      </c>
      <c r="Y835" s="6">
        <f>IF(V835&lt;&gt;"",IFERROR(INDEX(federal_program_name_lookup,MATCH(V835,aln_lookup,0)),""),"")</f>
        <v/>
      </c>
    </row>
    <row r="836">
      <c r="A836" s="6">
        <f>IF(B836&lt;&gt;"", "AWARD-"&amp;TEXT(ROW()-1,"0000"), "")</f>
        <v/>
      </c>
      <c r="B836" s="7" t="n"/>
      <c r="C836" s="7" t="n"/>
      <c r="D836" s="7" t="n"/>
      <c r="E836" s="8" t="n"/>
      <c r="F836" s="9" t="n"/>
      <c r="G836" s="8" t="n"/>
      <c r="H836" s="8" t="n"/>
      <c r="I836" s="8" t="n"/>
      <c r="J836" s="10">
        <f>IF(A836="",0,SUMIFS(amount_expended,cfda_key,V836))</f>
        <v/>
      </c>
      <c r="K836" s="10">
        <f>IF(G836="OTHER CLUSTER NOT LISTED ABOVE",SUMIFS(amount_expended,uniform_other_cluster_name,X836), IF(AND(OR(G836="N/A",G836=""),H836=""),0,IF(G836="STATE CLUSTER",SUMIFS(amount_expended,uniform_state_cluster_name,W836),SUMIFS(amount_expended,cluster_name,G836))))</f>
        <v/>
      </c>
      <c r="L836" s="8" t="n"/>
      <c r="M836" s="7" t="n"/>
      <c r="N836" s="8" t="n"/>
      <c r="O836" s="7" t="n"/>
      <c r="P836" s="7" t="n"/>
      <c r="Q836" s="8" t="n"/>
      <c r="R836" s="9" t="n"/>
      <c r="S836" s="8" t="n"/>
      <c r="T836" s="8" t="n"/>
      <c r="U836" s="8" t="n"/>
      <c r="V836" s="11">
        <f>IF(OR(B836="",C836=""),"",CONCATENATE(B836,".",C836))</f>
        <v/>
      </c>
      <c r="W836" s="6">
        <f>UPPER(TRIM(H836))</f>
        <v/>
      </c>
      <c r="X836" s="6">
        <f>UPPER(TRIM(I836))</f>
        <v/>
      </c>
      <c r="Y836" s="6">
        <f>IF(V836&lt;&gt;"",IFERROR(INDEX(federal_program_name_lookup,MATCH(V836,aln_lookup,0)),""),"")</f>
        <v/>
      </c>
    </row>
    <row r="837">
      <c r="A837" s="6">
        <f>IF(B837&lt;&gt;"", "AWARD-"&amp;TEXT(ROW()-1,"0000"), "")</f>
        <v/>
      </c>
      <c r="B837" s="7" t="n"/>
      <c r="C837" s="7" t="n"/>
      <c r="D837" s="7" t="n"/>
      <c r="E837" s="8" t="n"/>
      <c r="F837" s="9" t="n"/>
      <c r="G837" s="8" t="n"/>
      <c r="H837" s="8" t="n"/>
      <c r="I837" s="8" t="n"/>
      <c r="J837" s="10">
        <f>IF(A837="",0,SUMIFS(amount_expended,cfda_key,V837))</f>
        <v/>
      </c>
      <c r="K837" s="10">
        <f>IF(G837="OTHER CLUSTER NOT LISTED ABOVE",SUMIFS(amount_expended,uniform_other_cluster_name,X837), IF(AND(OR(G837="N/A",G837=""),H837=""),0,IF(G837="STATE CLUSTER",SUMIFS(amount_expended,uniform_state_cluster_name,W837),SUMIFS(amount_expended,cluster_name,G837))))</f>
        <v/>
      </c>
      <c r="L837" s="8" t="n"/>
      <c r="M837" s="7" t="n"/>
      <c r="N837" s="8" t="n"/>
      <c r="O837" s="7" t="n"/>
      <c r="P837" s="7" t="n"/>
      <c r="Q837" s="8" t="n"/>
      <c r="R837" s="9" t="n"/>
      <c r="S837" s="8" t="n"/>
      <c r="T837" s="8" t="n"/>
      <c r="U837" s="8" t="n"/>
      <c r="V837" s="11">
        <f>IF(OR(B837="",C837=""),"",CONCATENATE(B837,".",C837))</f>
        <v/>
      </c>
      <c r="W837" s="6">
        <f>UPPER(TRIM(H837))</f>
        <v/>
      </c>
      <c r="X837" s="6">
        <f>UPPER(TRIM(I837))</f>
        <v/>
      </c>
      <c r="Y837" s="6">
        <f>IF(V837&lt;&gt;"",IFERROR(INDEX(federal_program_name_lookup,MATCH(V837,aln_lookup,0)),""),"")</f>
        <v/>
      </c>
    </row>
    <row r="838">
      <c r="A838" s="6">
        <f>IF(B838&lt;&gt;"", "AWARD-"&amp;TEXT(ROW()-1,"0000"), "")</f>
        <v/>
      </c>
      <c r="B838" s="7" t="n"/>
      <c r="C838" s="7" t="n"/>
      <c r="D838" s="7" t="n"/>
      <c r="E838" s="8" t="n"/>
      <c r="F838" s="9" t="n"/>
      <c r="G838" s="8" t="n"/>
      <c r="H838" s="8" t="n"/>
      <c r="I838" s="8" t="n"/>
      <c r="J838" s="10">
        <f>IF(A838="",0,SUMIFS(amount_expended,cfda_key,V838))</f>
        <v/>
      </c>
      <c r="K838" s="10">
        <f>IF(G838="OTHER CLUSTER NOT LISTED ABOVE",SUMIFS(amount_expended,uniform_other_cluster_name,X838), IF(AND(OR(G838="N/A",G838=""),H838=""),0,IF(G838="STATE CLUSTER",SUMIFS(amount_expended,uniform_state_cluster_name,W838),SUMIFS(amount_expended,cluster_name,G838))))</f>
        <v/>
      </c>
      <c r="L838" s="8" t="n"/>
      <c r="M838" s="7" t="n"/>
      <c r="N838" s="8" t="n"/>
      <c r="O838" s="7" t="n"/>
      <c r="P838" s="7" t="n"/>
      <c r="Q838" s="8" t="n"/>
      <c r="R838" s="9" t="n"/>
      <c r="S838" s="8" t="n"/>
      <c r="T838" s="8" t="n"/>
      <c r="U838" s="8" t="n"/>
      <c r="V838" s="11">
        <f>IF(OR(B838="",C838=""),"",CONCATENATE(B838,".",C838))</f>
        <v/>
      </c>
      <c r="W838" s="6">
        <f>UPPER(TRIM(H838))</f>
        <v/>
      </c>
      <c r="X838" s="6">
        <f>UPPER(TRIM(I838))</f>
        <v/>
      </c>
      <c r="Y838" s="6">
        <f>IF(V838&lt;&gt;"",IFERROR(INDEX(federal_program_name_lookup,MATCH(V838,aln_lookup,0)),""),"")</f>
        <v/>
      </c>
    </row>
    <row r="839">
      <c r="A839" s="6">
        <f>IF(B839&lt;&gt;"", "AWARD-"&amp;TEXT(ROW()-1,"0000"), "")</f>
        <v/>
      </c>
      <c r="B839" s="7" t="n"/>
      <c r="C839" s="7" t="n"/>
      <c r="D839" s="7" t="n"/>
      <c r="E839" s="8" t="n"/>
      <c r="F839" s="9" t="n"/>
      <c r="G839" s="8" t="n"/>
      <c r="H839" s="8" t="n"/>
      <c r="I839" s="8" t="n"/>
      <c r="J839" s="10">
        <f>IF(A839="",0,SUMIFS(amount_expended,cfda_key,V839))</f>
        <v/>
      </c>
      <c r="K839" s="10">
        <f>IF(G839="OTHER CLUSTER NOT LISTED ABOVE",SUMIFS(amount_expended,uniform_other_cluster_name,X839), IF(AND(OR(G839="N/A",G839=""),H839=""),0,IF(G839="STATE CLUSTER",SUMIFS(amount_expended,uniform_state_cluster_name,W839),SUMIFS(amount_expended,cluster_name,G839))))</f>
        <v/>
      </c>
      <c r="L839" s="8" t="n"/>
      <c r="M839" s="7" t="n"/>
      <c r="N839" s="8" t="n"/>
      <c r="O839" s="7" t="n"/>
      <c r="P839" s="7" t="n"/>
      <c r="Q839" s="8" t="n"/>
      <c r="R839" s="9" t="n"/>
      <c r="S839" s="8" t="n"/>
      <c r="T839" s="8" t="n"/>
      <c r="U839" s="8" t="n"/>
      <c r="V839" s="11">
        <f>IF(OR(B839="",C839=""),"",CONCATENATE(B839,".",C839))</f>
        <v/>
      </c>
      <c r="W839" s="6">
        <f>UPPER(TRIM(H839))</f>
        <v/>
      </c>
      <c r="X839" s="6">
        <f>UPPER(TRIM(I839))</f>
        <v/>
      </c>
      <c r="Y839" s="6">
        <f>IF(V839&lt;&gt;"",IFERROR(INDEX(federal_program_name_lookup,MATCH(V839,aln_lookup,0)),""),"")</f>
        <v/>
      </c>
    </row>
    <row r="840">
      <c r="A840" s="6">
        <f>IF(B840&lt;&gt;"", "AWARD-"&amp;TEXT(ROW()-1,"0000"), "")</f>
        <v/>
      </c>
      <c r="B840" s="7" t="n"/>
      <c r="C840" s="7" t="n"/>
      <c r="D840" s="7" t="n"/>
      <c r="E840" s="8" t="n"/>
      <c r="F840" s="9" t="n"/>
      <c r="G840" s="8" t="n"/>
      <c r="H840" s="8" t="n"/>
      <c r="I840" s="8" t="n"/>
      <c r="J840" s="10">
        <f>IF(A840="",0,SUMIFS(amount_expended,cfda_key,V840))</f>
        <v/>
      </c>
      <c r="K840" s="10">
        <f>IF(G840="OTHER CLUSTER NOT LISTED ABOVE",SUMIFS(amount_expended,uniform_other_cluster_name,X840), IF(AND(OR(G840="N/A",G840=""),H840=""),0,IF(G840="STATE CLUSTER",SUMIFS(amount_expended,uniform_state_cluster_name,W840),SUMIFS(amount_expended,cluster_name,G840))))</f>
        <v/>
      </c>
      <c r="L840" s="8" t="n"/>
      <c r="M840" s="7" t="n"/>
      <c r="N840" s="8" t="n"/>
      <c r="O840" s="7" t="n"/>
      <c r="P840" s="7" t="n"/>
      <c r="Q840" s="8" t="n"/>
      <c r="R840" s="9" t="n"/>
      <c r="S840" s="8" t="n"/>
      <c r="T840" s="8" t="n"/>
      <c r="U840" s="8" t="n"/>
      <c r="V840" s="11">
        <f>IF(OR(B840="",C840=""),"",CONCATENATE(B840,".",C840))</f>
        <v/>
      </c>
      <c r="W840" s="6">
        <f>UPPER(TRIM(H840))</f>
        <v/>
      </c>
      <c r="X840" s="6">
        <f>UPPER(TRIM(I840))</f>
        <v/>
      </c>
      <c r="Y840" s="6">
        <f>IF(V840&lt;&gt;"",IFERROR(INDEX(federal_program_name_lookup,MATCH(V840,aln_lookup,0)),""),"")</f>
        <v/>
      </c>
    </row>
    <row r="841">
      <c r="A841" s="6">
        <f>IF(B841&lt;&gt;"", "AWARD-"&amp;TEXT(ROW()-1,"0000"), "")</f>
        <v/>
      </c>
      <c r="B841" s="7" t="n"/>
      <c r="C841" s="7" t="n"/>
      <c r="D841" s="7" t="n"/>
      <c r="E841" s="8" t="n"/>
      <c r="F841" s="9" t="n"/>
      <c r="G841" s="8" t="n"/>
      <c r="H841" s="8" t="n"/>
      <c r="I841" s="8" t="n"/>
      <c r="J841" s="10">
        <f>IF(A841="",0,SUMIFS(amount_expended,cfda_key,V841))</f>
        <v/>
      </c>
      <c r="K841" s="10">
        <f>IF(G841="OTHER CLUSTER NOT LISTED ABOVE",SUMIFS(amount_expended,uniform_other_cluster_name,X841), IF(AND(OR(G841="N/A",G841=""),H841=""),0,IF(G841="STATE CLUSTER",SUMIFS(amount_expended,uniform_state_cluster_name,W841),SUMIFS(amount_expended,cluster_name,G841))))</f>
        <v/>
      </c>
      <c r="L841" s="8" t="n"/>
      <c r="M841" s="7" t="n"/>
      <c r="N841" s="8" t="n"/>
      <c r="O841" s="7" t="n"/>
      <c r="P841" s="7" t="n"/>
      <c r="Q841" s="8" t="n"/>
      <c r="R841" s="9" t="n"/>
      <c r="S841" s="8" t="n"/>
      <c r="T841" s="8" t="n"/>
      <c r="U841" s="8" t="n"/>
      <c r="V841" s="11">
        <f>IF(OR(B841="",C841=""),"",CONCATENATE(B841,".",C841))</f>
        <v/>
      </c>
      <c r="W841" s="6">
        <f>UPPER(TRIM(H841))</f>
        <v/>
      </c>
      <c r="X841" s="6">
        <f>UPPER(TRIM(I841))</f>
        <v/>
      </c>
      <c r="Y841" s="6">
        <f>IF(V841&lt;&gt;"",IFERROR(INDEX(federal_program_name_lookup,MATCH(V841,aln_lookup,0)),""),"")</f>
        <v/>
      </c>
    </row>
    <row r="842">
      <c r="A842" s="6">
        <f>IF(B842&lt;&gt;"", "AWARD-"&amp;TEXT(ROW()-1,"0000"), "")</f>
        <v/>
      </c>
      <c r="B842" s="7" t="n"/>
      <c r="C842" s="7" t="n"/>
      <c r="D842" s="7" t="n"/>
      <c r="E842" s="8" t="n"/>
      <c r="F842" s="9" t="n"/>
      <c r="G842" s="8" t="n"/>
      <c r="H842" s="8" t="n"/>
      <c r="I842" s="8" t="n"/>
      <c r="J842" s="10">
        <f>IF(A842="",0,SUMIFS(amount_expended,cfda_key,V842))</f>
        <v/>
      </c>
      <c r="K842" s="10">
        <f>IF(G842="OTHER CLUSTER NOT LISTED ABOVE",SUMIFS(amount_expended,uniform_other_cluster_name,X842), IF(AND(OR(G842="N/A",G842=""),H842=""),0,IF(G842="STATE CLUSTER",SUMIFS(amount_expended,uniform_state_cluster_name,W842),SUMIFS(amount_expended,cluster_name,G842))))</f>
        <v/>
      </c>
      <c r="L842" s="8" t="n"/>
      <c r="M842" s="7" t="n"/>
      <c r="N842" s="8" t="n"/>
      <c r="O842" s="7" t="n"/>
      <c r="P842" s="7" t="n"/>
      <c r="Q842" s="8" t="n"/>
      <c r="R842" s="9" t="n"/>
      <c r="S842" s="8" t="n"/>
      <c r="T842" s="8" t="n"/>
      <c r="U842" s="8" t="n"/>
      <c r="V842" s="11">
        <f>IF(OR(B842="",C842=""),"",CONCATENATE(B842,".",C842))</f>
        <v/>
      </c>
      <c r="W842" s="6">
        <f>UPPER(TRIM(H842))</f>
        <v/>
      </c>
      <c r="X842" s="6">
        <f>UPPER(TRIM(I842))</f>
        <v/>
      </c>
      <c r="Y842" s="6">
        <f>IF(V842&lt;&gt;"",IFERROR(INDEX(federal_program_name_lookup,MATCH(V842,aln_lookup,0)),""),"")</f>
        <v/>
      </c>
    </row>
    <row r="843">
      <c r="A843" s="6">
        <f>IF(B843&lt;&gt;"", "AWARD-"&amp;TEXT(ROW()-1,"0000"), "")</f>
        <v/>
      </c>
      <c r="B843" s="7" t="n"/>
      <c r="C843" s="7" t="n"/>
      <c r="D843" s="7" t="n"/>
      <c r="E843" s="8" t="n"/>
      <c r="F843" s="9" t="n"/>
      <c r="G843" s="8" t="n"/>
      <c r="H843" s="8" t="n"/>
      <c r="I843" s="8" t="n"/>
      <c r="J843" s="10">
        <f>IF(A843="",0,SUMIFS(amount_expended,cfda_key,V843))</f>
        <v/>
      </c>
      <c r="K843" s="10">
        <f>IF(G843="OTHER CLUSTER NOT LISTED ABOVE",SUMIFS(amount_expended,uniform_other_cluster_name,X843), IF(AND(OR(G843="N/A",G843=""),H843=""),0,IF(G843="STATE CLUSTER",SUMIFS(amount_expended,uniform_state_cluster_name,W843),SUMIFS(amount_expended,cluster_name,G843))))</f>
        <v/>
      </c>
      <c r="L843" s="8" t="n"/>
      <c r="M843" s="7" t="n"/>
      <c r="N843" s="8" t="n"/>
      <c r="O843" s="7" t="n"/>
      <c r="P843" s="7" t="n"/>
      <c r="Q843" s="8" t="n"/>
      <c r="R843" s="9" t="n"/>
      <c r="S843" s="8" t="n"/>
      <c r="T843" s="8" t="n"/>
      <c r="U843" s="8" t="n"/>
      <c r="V843" s="11">
        <f>IF(OR(B843="",C843=""),"",CONCATENATE(B843,".",C843))</f>
        <v/>
      </c>
      <c r="W843" s="6">
        <f>UPPER(TRIM(H843))</f>
        <v/>
      </c>
      <c r="X843" s="6">
        <f>UPPER(TRIM(I843))</f>
        <v/>
      </c>
      <c r="Y843" s="6">
        <f>IF(V843&lt;&gt;"",IFERROR(INDEX(federal_program_name_lookup,MATCH(V843,aln_lookup,0)),""),"")</f>
        <v/>
      </c>
    </row>
    <row r="844">
      <c r="A844" s="6">
        <f>IF(B844&lt;&gt;"", "AWARD-"&amp;TEXT(ROW()-1,"0000"), "")</f>
        <v/>
      </c>
      <c r="B844" s="7" t="n"/>
      <c r="C844" s="7" t="n"/>
      <c r="D844" s="7" t="n"/>
      <c r="E844" s="8" t="n"/>
      <c r="F844" s="9" t="n"/>
      <c r="G844" s="8" t="n"/>
      <c r="H844" s="8" t="n"/>
      <c r="I844" s="8" t="n"/>
      <c r="J844" s="10">
        <f>IF(A844="",0,SUMIFS(amount_expended,cfda_key,V844))</f>
        <v/>
      </c>
      <c r="K844" s="10">
        <f>IF(G844="OTHER CLUSTER NOT LISTED ABOVE",SUMIFS(amount_expended,uniform_other_cluster_name,X844), IF(AND(OR(G844="N/A",G844=""),H844=""),0,IF(G844="STATE CLUSTER",SUMIFS(amount_expended,uniform_state_cluster_name,W844),SUMIFS(amount_expended,cluster_name,G844))))</f>
        <v/>
      </c>
      <c r="L844" s="8" t="n"/>
      <c r="M844" s="7" t="n"/>
      <c r="N844" s="8" t="n"/>
      <c r="O844" s="7" t="n"/>
      <c r="P844" s="7" t="n"/>
      <c r="Q844" s="8" t="n"/>
      <c r="R844" s="9" t="n"/>
      <c r="S844" s="8" t="n"/>
      <c r="T844" s="8" t="n"/>
      <c r="U844" s="8" t="n"/>
      <c r="V844" s="11">
        <f>IF(OR(B844="",C844=""),"",CONCATENATE(B844,".",C844))</f>
        <v/>
      </c>
      <c r="W844" s="6">
        <f>UPPER(TRIM(H844))</f>
        <v/>
      </c>
      <c r="X844" s="6">
        <f>UPPER(TRIM(I844))</f>
        <v/>
      </c>
      <c r="Y844" s="6">
        <f>IF(V844&lt;&gt;"",IFERROR(INDEX(federal_program_name_lookup,MATCH(V844,aln_lookup,0)),""),"")</f>
        <v/>
      </c>
    </row>
    <row r="845">
      <c r="A845" s="6">
        <f>IF(B845&lt;&gt;"", "AWARD-"&amp;TEXT(ROW()-1,"0000"), "")</f>
        <v/>
      </c>
      <c r="B845" s="7" t="n"/>
      <c r="C845" s="7" t="n"/>
      <c r="D845" s="7" t="n"/>
      <c r="E845" s="8" t="n"/>
      <c r="F845" s="9" t="n"/>
      <c r="G845" s="8" t="n"/>
      <c r="H845" s="8" t="n"/>
      <c r="I845" s="8" t="n"/>
      <c r="J845" s="10">
        <f>IF(A845="",0,SUMIFS(amount_expended,cfda_key,V845))</f>
        <v/>
      </c>
      <c r="K845" s="10">
        <f>IF(G845="OTHER CLUSTER NOT LISTED ABOVE",SUMIFS(amount_expended,uniform_other_cluster_name,X845), IF(AND(OR(G845="N/A",G845=""),H845=""),0,IF(G845="STATE CLUSTER",SUMIFS(amount_expended,uniform_state_cluster_name,W845),SUMIFS(amount_expended,cluster_name,G845))))</f>
        <v/>
      </c>
      <c r="L845" s="8" t="n"/>
      <c r="M845" s="7" t="n"/>
      <c r="N845" s="8" t="n"/>
      <c r="O845" s="7" t="n"/>
      <c r="P845" s="7" t="n"/>
      <c r="Q845" s="8" t="n"/>
      <c r="R845" s="9" t="n"/>
      <c r="S845" s="8" t="n"/>
      <c r="T845" s="8" t="n"/>
      <c r="U845" s="8" t="n"/>
      <c r="V845" s="11">
        <f>IF(OR(B845="",C845=""),"",CONCATENATE(B845,".",C845))</f>
        <v/>
      </c>
      <c r="W845" s="6">
        <f>UPPER(TRIM(H845))</f>
        <v/>
      </c>
      <c r="X845" s="6">
        <f>UPPER(TRIM(I845))</f>
        <v/>
      </c>
      <c r="Y845" s="6">
        <f>IF(V845&lt;&gt;"",IFERROR(INDEX(federal_program_name_lookup,MATCH(V845,aln_lookup,0)),""),"")</f>
        <v/>
      </c>
    </row>
    <row r="846">
      <c r="A846" s="6">
        <f>IF(B846&lt;&gt;"", "AWARD-"&amp;TEXT(ROW()-1,"0000"), "")</f>
        <v/>
      </c>
      <c r="B846" s="7" t="n"/>
      <c r="C846" s="7" t="n"/>
      <c r="D846" s="7" t="n"/>
      <c r="E846" s="8" t="n"/>
      <c r="F846" s="9" t="n"/>
      <c r="G846" s="8" t="n"/>
      <c r="H846" s="8" t="n"/>
      <c r="I846" s="8" t="n"/>
      <c r="J846" s="10">
        <f>IF(A846="",0,SUMIFS(amount_expended,cfda_key,V846))</f>
        <v/>
      </c>
      <c r="K846" s="10">
        <f>IF(G846="OTHER CLUSTER NOT LISTED ABOVE",SUMIFS(amount_expended,uniform_other_cluster_name,X846), IF(AND(OR(G846="N/A",G846=""),H846=""),0,IF(G846="STATE CLUSTER",SUMIFS(amount_expended,uniform_state_cluster_name,W846),SUMIFS(amount_expended,cluster_name,G846))))</f>
        <v/>
      </c>
      <c r="L846" s="8" t="n"/>
      <c r="M846" s="7" t="n"/>
      <c r="N846" s="8" t="n"/>
      <c r="O846" s="7" t="n"/>
      <c r="P846" s="7" t="n"/>
      <c r="Q846" s="8" t="n"/>
      <c r="R846" s="9" t="n"/>
      <c r="S846" s="8" t="n"/>
      <c r="T846" s="8" t="n"/>
      <c r="U846" s="8" t="n"/>
      <c r="V846" s="11">
        <f>IF(OR(B846="",C846=""),"",CONCATENATE(B846,".",C846))</f>
        <v/>
      </c>
      <c r="W846" s="6">
        <f>UPPER(TRIM(H846))</f>
        <v/>
      </c>
      <c r="X846" s="6">
        <f>UPPER(TRIM(I846))</f>
        <v/>
      </c>
      <c r="Y846" s="6">
        <f>IF(V846&lt;&gt;"",IFERROR(INDEX(federal_program_name_lookup,MATCH(V846,aln_lookup,0)),""),"")</f>
        <v/>
      </c>
    </row>
    <row r="847">
      <c r="A847" s="6">
        <f>IF(B847&lt;&gt;"", "AWARD-"&amp;TEXT(ROW()-1,"0000"), "")</f>
        <v/>
      </c>
      <c r="B847" s="7" t="n"/>
      <c r="C847" s="7" t="n"/>
      <c r="D847" s="7" t="n"/>
      <c r="E847" s="8" t="n"/>
      <c r="F847" s="9" t="n"/>
      <c r="G847" s="8" t="n"/>
      <c r="H847" s="8" t="n"/>
      <c r="I847" s="8" t="n"/>
      <c r="J847" s="10">
        <f>IF(A847="",0,SUMIFS(amount_expended,cfda_key,V847))</f>
        <v/>
      </c>
      <c r="K847" s="10">
        <f>IF(G847="OTHER CLUSTER NOT LISTED ABOVE",SUMIFS(amount_expended,uniform_other_cluster_name,X847), IF(AND(OR(G847="N/A",G847=""),H847=""),0,IF(G847="STATE CLUSTER",SUMIFS(amount_expended,uniform_state_cluster_name,W847),SUMIFS(amount_expended,cluster_name,G847))))</f>
        <v/>
      </c>
      <c r="L847" s="8" t="n"/>
      <c r="M847" s="7" t="n"/>
      <c r="N847" s="8" t="n"/>
      <c r="O847" s="7" t="n"/>
      <c r="P847" s="7" t="n"/>
      <c r="Q847" s="8" t="n"/>
      <c r="R847" s="9" t="n"/>
      <c r="S847" s="8" t="n"/>
      <c r="T847" s="8" t="n"/>
      <c r="U847" s="8" t="n"/>
      <c r="V847" s="11">
        <f>IF(OR(B847="",C847=""),"",CONCATENATE(B847,".",C847))</f>
        <v/>
      </c>
      <c r="W847" s="6">
        <f>UPPER(TRIM(H847))</f>
        <v/>
      </c>
      <c r="X847" s="6">
        <f>UPPER(TRIM(I847))</f>
        <v/>
      </c>
      <c r="Y847" s="6">
        <f>IF(V847&lt;&gt;"",IFERROR(INDEX(federal_program_name_lookup,MATCH(V847,aln_lookup,0)),""),"")</f>
        <v/>
      </c>
    </row>
    <row r="848">
      <c r="A848" s="6">
        <f>IF(B848&lt;&gt;"", "AWARD-"&amp;TEXT(ROW()-1,"0000"), "")</f>
        <v/>
      </c>
      <c r="B848" s="7" t="n"/>
      <c r="C848" s="7" t="n"/>
      <c r="D848" s="7" t="n"/>
      <c r="E848" s="8" t="n"/>
      <c r="F848" s="9" t="n"/>
      <c r="G848" s="8" t="n"/>
      <c r="H848" s="8" t="n"/>
      <c r="I848" s="8" t="n"/>
      <c r="J848" s="10">
        <f>IF(A848="",0,SUMIFS(amount_expended,cfda_key,V848))</f>
        <v/>
      </c>
      <c r="K848" s="10">
        <f>IF(G848="OTHER CLUSTER NOT LISTED ABOVE",SUMIFS(amount_expended,uniform_other_cluster_name,X848), IF(AND(OR(G848="N/A",G848=""),H848=""),0,IF(G848="STATE CLUSTER",SUMIFS(amount_expended,uniform_state_cluster_name,W848),SUMIFS(amount_expended,cluster_name,G848))))</f>
        <v/>
      </c>
      <c r="L848" s="8" t="n"/>
      <c r="M848" s="7" t="n"/>
      <c r="N848" s="8" t="n"/>
      <c r="O848" s="7" t="n"/>
      <c r="P848" s="7" t="n"/>
      <c r="Q848" s="8" t="n"/>
      <c r="R848" s="9" t="n"/>
      <c r="S848" s="8" t="n"/>
      <c r="T848" s="8" t="n"/>
      <c r="U848" s="8" t="n"/>
      <c r="V848" s="11">
        <f>IF(OR(B848="",C848=""),"",CONCATENATE(B848,".",C848))</f>
        <v/>
      </c>
      <c r="W848" s="6">
        <f>UPPER(TRIM(H848))</f>
        <v/>
      </c>
      <c r="X848" s="6">
        <f>UPPER(TRIM(I848))</f>
        <v/>
      </c>
      <c r="Y848" s="6">
        <f>IF(V848&lt;&gt;"",IFERROR(INDEX(federal_program_name_lookup,MATCH(V848,aln_lookup,0)),""),"")</f>
        <v/>
      </c>
    </row>
    <row r="849">
      <c r="A849" s="6">
        <f>IF(B849&lt;&gt;"", "AWARD-"&amp;TEXT(ROW()-1,"0000"), "")</f>
        <v/>
      </c>
      <c r="B849" s="7" t="n"/>
      <c r="C849" s="7" t="n"/>
      <c r="D849" s="7" t="n"/>
      <c r="E849" s="8" t="n"/>
      <c r="F849" s="9" t="n"/>
      <c r="G849" s="8" t="n"/>
      <c r="H849" s="8" t="n"/>
      <c r="I849" s="8" t="n"/>
      <c r="J849" s="10">
        <f>IF(A849="",0,SUMIFS(amount_expended,cfda_key,V849))</f>
        <v/>
      </c>
      <c r="K849" s="10">
        <f>IF(G849="OTHER CLUSTER NOT LISTED ABOVE",SUMIFS(amount_expended,uniform_other_cluster_name,X849), IF(AND(OR(G849="N/A",G849=""),H849=""),0,IF(G849="STATE CLUSTER",SUMIFS(amount_expended,uniform_state_cluster_name,W849),SUMIFS(amount_expended,cluster_name,G849))))</f>
        <v/>
      </c>
      <c r="L849" s="8" t="n"/>
      <c r="M849" s="7" t="n"/>
      <c r="N849" s="8" t="n"/>
      <c r="O849" s="7" t="n"/>
      <c r="P849" s="7" t="n"/>
      <c r="Q849" s="8" t="n"/>
      <c r="R849" s="9" t="n"/>
      <c r="S849" s="8" t="n"/>
      <c r="T849" s="8" t="n"/>
      <c r="U849" s="8" t="n"/>
      <c r="V849" s="11">
        <f>IF(OR(B849="",C849=""),"",CONCATENATE(B849,".",C849))</f>
        <v/>
      </c>
      <c r="W849" s="6">
        <f>UPPER(TRIM(H849))</f>
        <v/>
      </c>
      <c r="X849" s="6">
        <f>UPPER(TRIM(I849))</f>
        <v/>
      </c>
      <c r="Y849" s="6">
        <f>IF(V849&lt;&gt;"",IFERROR(INDEX(federal_program_name_lookup,MATCH(V849,aln_lookup,0)),""),"")</f>
        <v/>
      </c>
    </row>
    <row r="850">
      <c r="A850" s="6">
        <f>IF(B850&lt;&gt;"", "AWARD-"&amp;TEXT(ROW()-1,"0000"), "")</f>
        <v/>
      </c>
      <c r="B850" s="7" t="n"/>
      <c r="C850" s="7" t="n"/>
      <c r="D850" s="7" t="n"/>
      <c r="E850" s="8" t="n"/>
      <c r="F850" s="9" t="n"/>
      <c r="G850" s="8" t="n"/>
      <c r="H850" s="8" t="n"/>
      <c r="I850" s="8" t="n"/>
      <c r="J850" s="10">
        <f>IF(A850="",0,SUMIFS(amount_expended,cfda_key,V850))</f>
        <v/>
      </c>
      <c r="K850" s="10">
        <f>IF(G850="OTHER CLUSTER NOT LISTED ABOVE",SUMIFS(amount_expended,uniform_other_cluster_name,X850), IF(AND(OR(G850="N/A",G850=""),H850=""),0,IF(G850="STATE CLUSTER",SUMIFS(amount_expended,uniform_state_cluster_name,W850),SUMIFS(amount_expended,cluster_name,G850))))</f>
        <v/>
      </c>
      <c r="L850" s="8" t="n"/>
      <c r="M850" s="7" t="n"/>
      <c r="N850" s="8" t="n"/>
      <c r="O850" s="7" t="n"/>
      <c r="P850" s="7" t="n"/>
      <c r="Q850" s="8" t="n"/>
      <c r="R850" s="9" t="n"/>
      <c r="S850" s="8" t="n"/>
      <c r="T850" s="8" t="n"/>
      <c r="U850" s="8" t="n"/>
      <c r="V850" s="11">
        <f>IF(OR(B850="",C850=""),"",CONCATENATE(B850,".",C850))</f>
        <v/>
      </c>
      <c r="W850" s="6">
        <f>UPPER(TRIM(H850))</f>
        <v/>
      </c>
      <c r="X850" s="6">
        <f>UPPER(TRIM(I850))</f>
        <v/>
      </c>
      <c r="Y850" s="6">
        <f>IF(V850&lt;&gt;"",IFERROR(INDEX(federal_program_name_lookup,MATCH(V850,aln_lookup,0)),""),"")</f>
        <v/>
      </c>
    </row>
    <row r="851">
      <c r="A851" s="6">
        <f>IF(B851&lt;&gt;"", "AWARD-"&amp;TEXT(ROW()-1,"0000"), "")</f>
        <v/>
      </c>
      <c r="B851" s="7" t="n"/>
      <c r="C851" s="7" t="n"/>
      <c r="D851" s="7" t="n"/>
      <c r="E851" s="8" t="n"/>
      <c r="F851" s="9" t="n"/>
      <c r="G851" s="8" t="n"/>
      <c r="H851" s="8" t="n"/>
      <c r="I851" s="8" t="n"/>
      <c r="J851" s="10">
        <f>IF(A851="",0,SUMIFS(amount_expended,cfda_key,V851))</f>
        <v/>
      </c>
      <c r="K851" s="10">
        <f>IF(G851="OTHER CLUSTER NOT LISTED ABOVE",SUMIFS(amount_expended,uniform_other_cluster_name,X851), IF(AND(OR(G851="N/A",G851=""),H851=""),0,IF(G851="STATE CLUSTER",SUMIFS(amount_expended,uniform_state_cluster_name,W851),SUMIFS(amount_expended,cluster_name,G851))))</f>
        <v/>
      </c>
      <c r="L851" s="8" t="n"/>
      <c r="M851" s="7" t="n"/>
      <c r="N851" s="8" t="n"/>
      <c r="O851" s="7" t="n"/>
      <c r="P851" s="7" t="n"/>
      <c r="Q851" s="8" t="n"/>
      <c r="R851" s="9" t="n"/>
      <c r="S851" s="8" t="n"/>
      <c r="T851" s="8" t="n"/>
      <c r="U851" s="8" t="n"/>
      <c r="V851" s="11">
        <f>IF(OR(B851="",C851=""),"",CONCATENATE(B851,".",C851))</f>
        <v/>
      </c>
      <c r="W851" s="6">
        <f>UPPER(TRIM(H851))</f>
        <v/>
      </c>
      <c r="X851" s="6">
        <f>UPPER(TRIM(I851))</f>
        <v/>
      </c>
      <c r="Y851" s="6">
        <f>IF(V851&lt;&gt;"",IFERROR(INDEX(federal_program_name_lookup,MATCH(V851,aln_lookup,0)),""),"")</f>
        <v/>
      </c>
    </row>
    <row r="852">
      <c r="A852" s="6">
        <f>IF(B852&lt;&gt;"", "AWARD-"&amp;TEXT(ROW()-1,"0000"), "")</f>
        <v/>
      </c>
      <c r="B852" s="7" t="n"/>
      <c r="C852" s="7" t="n"/>
      <c r="D852" s="7" t="n"/>
      <c r="E852" s="8" t="n"/>
      <c r="F852" s="9" t="n"/>
      <c r="G852" s="8" t="n"/>
      <c r="H852" s="8" t="n"/>
      <c r="I852" s="8" t="n"/>
      <c r="J852" s="10">
        <f>IF(A852="",0,SUMIFS(amount_expended,cfda_key,V852))</f>
        <v/>
      </c>
      <c r="K852" s="10">
        <f>IF(G852="OTHER CLUSTER NOT LISTED ABOVE",SUMIFS(amount_expended,uniform_other_cluster_name,X852), IF(AND(OR(G852="N/A",G852=""),H852=""),0,IF(G852="STATE CLUSTER",SUMIFS(amount_expended,uniform_state_cluster_name,W852),SUMIFS(amount_expended,cluster_name,G852))))</f>
        <v/>
      </c>
      <c r="L852" s="8" t="n"/>
      <c r="M852" s="7" t="n"/>
      <c r="N852" s="8" t="n"/>
      <c r="O852" s="7" t="n"/>
      <c r="P852" s="7" t="n"/>
      <c r="Q852" s="8" t="n"/>
      <c r="R852" s="9" t="n"/>
      <c r="S852" s="8" t="n"/>
      <c r="T852" s="8" t="n"/>
      <c r="U852" s="8" t="n"/>
      <c r="V852" s="11">
        <f>IF(OR(B852="",C852=""),"",CONCATENATE(B852,".",C852))</f>
        <v/>
      </c>
      <c r="W852" s="6">
        <f>UPPER(TRIM(H852))</f>
        <v/>
      </c>
      <c r="X852" s="6">
        <f>UPPER(TRIM(I852))</f>
        <v/>
      </c>
      <c r="Y852" s="6">
        <f>IF(V852&lt;&gt;"",IFERROR(INDEX(federal_program_name_lookup,MATCH(V852,aln_lookup,0)),""),"")</f>
        <v/>
      </c>
    </row>
    <row r="853">
      <c r="A853" s="6">
        <f>IF(B853&lt;&gt;"", "AWARD-"&amp;TEXT(ROW()-1,"0000"), "")</f>
        <v/>
      </c>
      <c r="B853" s="7" t="n"/>
      <c r="C853" s="7" t="n"/>
      <c r="D853" s="7" t="n"/>
      <c r="E853" s="8" t="n"/>
      <c r="F853" s="9" t="n"/>
      <c r="G853" s="8" t="n"/>
      <c r="H853" s="8" t="n"/>
      <c r="I853" s="8" t="n"/>
      <c r="J853" s="10">
        <f>IF(A853="",0,SUMIFS(amount_expended,cfda_key,V853))</f>
        <v/>
      </c>
      <c r="K853" s="10">
        <f>IF(G853="OTHER CLUSTER NOT LISTED ABOVE",SUMIFS(amount_expended,uniform_other_cluster_name,X853), IF(AND(OR(G853="N/A",G853=""),H853=""),0,IF(G853="STATE CLUSTER",SUMIFS(amount_expended,uniform_state_cluster_name,W853),SUMIFS(amount_expended,cluster_name,G853))))</f>
        <v/>
      </c>
      <c r="L853" s="8" t="n"/>
      <c r="M853" s="7" t="n"/>
      <c r="N853" s="8" t="n"/>
      <c r="O853" s="7" t="n"/>
      <c r="P853" s="7" t="n"/>
      <c r="Q853" s="8" t="n"/>
      <c r="R853" s="9" t="n"/>
      <c r="S853" s="8" t="n"/>
      <c r="T853" s="8" t="n"/>
      <c r="U853" s="8" t="n"/>
      <c r="V853" s="11">
        <f>IF(OR(B853="",C853=""),"",CONCATENATE(B853,".",C853))</f>
        <v/>
      </c>
      <c r="W853" s="6">
        <f>UPPER(TRIM(H853))</f>
        <v/>
      </c>
      <c r="X853" s="6">
        <f>UPPER(TRIM(I853))</f>
        <v/>
      </c>
      <c r="Y853" s="6">
        <f>IF(V853&lt;&gt;"",IFERROR(INDEX(federal_program_name_lookup,MATCH(V853,aln_lookup,0)),""),"")</f>
        <v/>
      </c>
    </row>
    <row r="854">
      <c r="A854" s="6">
        <f>IF(B854&lt;&gt;"", "AWARD-"&amp;TEXT(ROW()-1,"0000"), "")</f>
        <v/>
      </c>
      <c r="B854" s="7" t="n"/>
      <c r="C854" s="7" t="n"/>
      <c r="D854" s="7" t="n"/>
      <c r="E854" s="8" t="n"/>
      <c r="F854" s="9" t="n"/>
      <c r="G854" s="8" t="n"/>
      <c r="H854" s="8" t="n"/>
      <c r="I854" s="8" t="n"/>
      <c r="J854" s="10">
        <f>IF(A854="",0,SUMIFS(amount_expended,cfda_key,V854))</f>
        <v/>
      </c>
      <c r="K854" s="10">
        <f>IF(G854="OTHER CLUSTER NOT LISTED ABOVE",SUMIFS(amount_expended,uniform_other_cluster_name,X854), IF(AND(OR(G854="N/A",G854=""),H854=""),0,IF(G854="STATE CLUSTER",SUMIFS(amount_expended,uniform_state_cluster_name,W854),SUMIFS(amount_expended,cluster_name,G854))))</f>
        <v/>
      </c>
      <c r="L854" s="8" t="n"/>
      <c r="M854" s="7" t="n"/>
      <c r="N854" s="8" t="n"/>
      <c r="O854" s="7" t="n"/>
      <c r="P854" s="7" t="n"/>
      <c r="Q854" s="8" t="n"/>
      <c r="R854" s="9" t="n"/>
      <c r="S854" s="8" t="n"/>
      <c r="T854" s="8" t="n"/>
      <c r="U854" s="8" t="n"/>
      <c r="V854" s="11">
        <f>IF(OR(B854="",C854=""),"",CONCATENATE(B854,".",C854))</f>
        <v/>
      </c>
      <c r="W854" s="6">
        <f>UPPER(TRIM(H854))</f>
        <v/>
      </c>
      <c r="X854" s="6">
        <f>UPPER(TRIM(I854))</f>
        <v/>
      </c>
      <c r="Y854" s="6">
        <f>IF(V854&lt;&gt;"",IFERROR(INDEX(federal_program_name_lookup,MATCH(V854,aln_lookup,0)),""),"")</f>
        <v/>
      </c>
    </row>
    <row r="855">
      <c r="A855" s="6">
        <f>IF(B855&lt;&gt;"", "AWARD-"&amp;TEXT(ROW()-1,"0000"), "")</f>
        <v/>
      </c>
      <c r="B855" s="7" t="n"/>
      <c r="C855" s="7" t="n"/>
      <c r="D855" s="7" t="n"/>
      <c r="E855" s="8" t="n"/>
      <c r="F855" s="9" t="n"/>
      <c r="G855" s="8" t="n"/>
      <c r="H855" s="8" t="n"/>
      <c r="I855" s="8" t="n"/>
      <c r="J855" s="10">
        <f>IF(A855="",0,SUMIFS(amount_expended,cfda_key,V855))</f>
        <v/>
      </c>
      <c r="K855" s="10">
        <f>IF(G855="OTHER CLUSTER NOT LISTED ABOVE",SUMIFS(amount_expended,uniform_other_cluster_name,X855), IF(AND(OR(G855="N/A",G855=""),H855=""),0,IF(G855="STATE CLUSTER",SUMIFS(amount_expended,uniform_state_cluster_name,W855),SUMIFS(amount_expended,cluster_name,G855))))</f>
        <v/>
      </c>
      <c r="L855" s="8" t="n"/>
      <c r="M855" s="7" t="n"/>
      <c r="N855" s="8" t="n"/>
      <c r="O855" s="7" t="n"/>
      <c r="P855" s="7" t="n"/>
      <c r="Q855" s="8" t="n"/>
      <c r="R855" s="9" t="n"/>
      <c r="S855" s="8" t="n"/>
      <c r="T855" s="8" t="n"/>
      <c r="U855" s="8" t="n"/>
      <c r="V855" s="11">
        <f>IF(OR(B855="",C855=""),"",CONCATENATE(B855,".",C855))</f>
        <v/>
      </c>
      <c r="W855" s="6">
        <f>UPPER(TRIM(H855))</f>
        <v/>
      </c>
      <c r="X855" s="6">
        <f>UPPER(TRIM(I855))</f>
        <v/>
      </c>
      <c r="Y855" s="6">
        <f>IF(V855&lt;&gt;"",IFERROR(INDEX(federal_program_name_lookup,MATCH(V855,aln_lookup,0)),""),"")</f>
        <v/>
      </c>
    </row>
    <row r="856">
      <c r="A856" s="6">
        <f>IF(B856&lt;&gt;"", "AWARD-"&amp;TEXT(ROW()-1,"0000"), "")</f>
        <v/>
      </c>
      <c r="B856" s="7" t="n"/>
      <c r="C856" s="7" t="n"/>
      <c r="D856" s="7" t="n"/>
      <c r="E856" s="8" t="n"/>
      <c r="F856" s="9" t="n"/>
      <c r="G856" s="8" t="n"/>
      <c r="H856" s="8" t="n"/>
      <c r="I856" s="8" t="n"/>
      <c r="J856" s="10">
        <f>IF(A856="",0,SUMIFS(amount_expended,cfda_key,V856))</f>
        <v/>
      </c>
      <c r="K856" s="10">
        <f>IF(G856="OTHER CLUSTER NOT LISTED ABOVE",SUMIFS(amount_expended,uniform_other_cluster_name,X856), IF(AND(OR(G856="N/A",G856=""),H856=""),0,IF(G856="STATE CLUSTER",SUMIFS(amount_expended,uniform_state_cluster_name,W856),SUMIFS(amount_expended,cluster_name,G856))))</f>
        <v/>
      </c>
      <c r="L856" s="8" t="n"/>
      <c r="M856" s="7" t="n"/>
      <c r="N856" s="8" t="n"/>
      <c r="O856" s="7" t="n"/>
      <c r="P856" s="7" t="n"/>
      <c r="Q856" s="8" t="n"/>
      <c r="R856" s="9" t="n"/>
      <c r="S856" s="8" t="n"/>
      <c r="T856" s="8" t="n"/>
      <c r="U856" s="8" t="n"/>
      <c r="V856" s="11">
        <f>IF(OR(B856="",C856=""),"",CONCATENATE(B856,".",C856))</f>
        <v/>
      </c>
      <c r="W856" s="6">
        <f>UPPER(TRIM(H856))</f>
        <v/>
      </c>
      <c r="X856" s="6">
        <f>UPPER(TRIM(I856))</f>
        <v/>
      </c>
      <c r="Y856" s="6">
        <f>IF(V856&lt;&gt;"",IFERROR(INDEX(federal_program_name_lookup,MATCH(V856,aln_lookup,0)),""),"")</f>
        <v/>
      </c>
    </row>
    <row r="857">
      <c r="A857" s="6">
        <f>IF(B857&lt;&gt;"", "AWARD-"&amp;TEXT(ROW()-1,"0000"), "")</f>
        <v/>
      </c>
      <c r="B857" s="7" t="n"/>
      <c r="C857" s="7" t="n"/>
      <c r="D857" s="7" t="n"/>
      <c r="E857" s="8" t="n"/>
      <c r="F857" s="9" t="n"/>
      <c r="G857" s="8" t="n"/>
      <c r="H857" s="8" t="n"/>
      <c r="I857" s="8" t="n"/>
      <c r="J857" s="10">
        <f>IF(A857="",0,SUMIFS(amount_expended,cfda_key,V857))</f>
        <v/>
      </c>
      <c r="K857" s="10">
        <f>IF(G857="OTHER CLUSTER NOT LISTED ABOVE",SUMIFS(amount_expended,uniform_other_cluster_name,X857), IF(AND(OR(G857="N/A",G857=""),H857=""),0,IF(G857="STATE CLUSTER",SUMIFS(amount_expended,uniform_state_cluster_name,W857),SUMIFS(amount_expended,cluster_name,G857))))</f>
        <v/>
      </c>
      <c r="L857" s="8" t="n"/>
      <c r="M857" s="7" t="n"/>
      <c r="N857" s="8" t="n"/>
      <c r="O857" s="7" t="n"/>
      <c r="P857" s="7" t="n"/>
      <c r="Q857" s="8" t="n"/>
      <c r="R857" s="9" t="n"/>
      <c r="S857" s="8" t="n"/>
      <c r="T857" s="8" t="n"/>
      <c r="U857" s="8" t="n"/>
      <c r="V857" s="11">
        <f>IF(OR(B857="",C857=""),"",CONCATENATE(B857,".",C857))</f>
        <v/>
      </c>
      <c r="W857" s="6">
        <f>UPPER(TRIM(H857))</f>
        <v/>
      </c>
      <c r="X857" s="6">
        <f>UPPER(TRIM(I857))</f>
        <v/>
      </c>
      <c r="Y857" s="6">
        <f>IF(V857&lt;&gt;"",IFERROR(INDEX(federal_program_name_lookup,MATCH(V857,aln_lookup,0)),""),"")</f>
        <v/>
      </c>
    </row>
    <row r="858">
      <c r="A858" s="6">
        <f>IF(B858&lt;&gt;"", "AWARD-"&amp;TEXT(ROW()-1,"0000"), "")</f>
        <v/>
      </c>
      <c r="B858" s="7" t="n"/>
      <c r="C858" s="7" t="n"/>
      <c r="D858" s="7" t="n"/>
      <c r="E858" s="8" t="n"/>
      <c r="F858" s="9" t="n"/>
      <c r="G858" s="8" t="n"/>
      <c r="H858" s="8" t="n"/>
      <c r="I858" s="8" t="n"/>
      <c r="J858" s="10">
        <f>IF(A858="",0,SUMIFS(amount_expended,cfda_key,V858))</f>
        <v/>
      </c>
      <c r="K858" s="10">
        <f>IF(G858="OTHER CLUSTER NOT LISTED ABOVE",SUMIFS(amount_expended,uniform_other_cluster_name,X858), IF(AND(OR(G858="N/A",G858=""),H858=""),0,IF(G858="STATE CLUSTER",SUMIFS(amount_expended,uniform_state_cluster_name,W858),SUMIFS(amount_expended,cluster_name,G858))))</f>
        <v/>
      </c>
      <c r="L858" s="8" t="n"/>
      <c r="M858" s="7" t="n"/>
      <c r="N858" s="8" t="n"/>
      <c r="O858" s="7" t="n"/>
      <c r="P858" s="7" t="n"/>
      <c r="Q858" s="8" t="n"/>
      <c r="R858" s="9" t="n"/>
      <c r="S858" s="8" t="n"/>
      <c r="T858" s="8" t="n"/>
      <c r="U858" s="8" t="n"/>
      <c r="V858" s="11">
        <f>IF(OR(B858="",C858=""),"",CONCATENATE(B858,".",C858))</f>
        <v/>
      </c>
      <c r="W858" s="6">
        <f>UPPER(TRIM(H858))</f>
        <v/>
      </c>
      <c r="X858" s="6">
        <f>UPPER(TRIM(I858))</f>
        <v/>
      </c>
      <c r="Y858" s="6">
        <f>IF(V858&lt;&gt;"",IFERROR(INDEX(federal_program_name_lookup,MATCH(V858,aln_lookup,0)),""),"")</f>
        <v/>
      </c>
    </row>
    <row r="859">
      <c r="A859" s="6">
        <f>IF(B859&lt;&gt;"", "AWARD-"&amp;TEXT(ROW()-1,"0000"), "")</f>
        <v/>
      </c>
      <c r="B859" s="7" t="n"/>
      <c r="C859" s="7" t="n"/>
      <c r="D859" s="7" t="n"/>
      <c r="E859" s="8" t="n"/>
      <c r="F859" s="9" t="n"/>
      <c r="G859" s="8" t="n"/>
      <c r="H859" s="8" t="n"/>
      <c r="I859" s="8" t="n"/>
      <c r="J859" s="10">
        <f>IF(A859="",0,SUMIFS(amount_expended,cfda_key,V859))</f>
        <v/>
      </c>
      <c r="K859" s="10">
        <f>IF(G859="OTHER CLUSTER NOT LISTED ABOVE",SUMIFS(amount_expended,uniform_other_cluster_name,X859), IF(AND(OR(G859="N/A",G859=""),H859=""),0,IF(G859="STATE CLUSTER",SUMIFS(amount_expended,uniform_state_cluster_name,W859),SUMIFS(amount_expended,cluster_name,G859))))</f>
        <v/>
      </c>
      <c r="L859" s="8" t="n"/>
      <c r="M859" s="7" t="n"/>
      <c r="N859" s="8" t="n"/>
      <c r="O859" s="7" t="n"/>
      <c r="P859" s="7" t="n"/>
      <c r="Q859" s="8" t="n"/>
      <c r="R859" s="9" t="n"/>
      <c r="S859" s="8" t="n"/>
      <c r="T859" s="8" t="n"/>
      <c r="U859" s="8" t="n"/>
      <c r="V859" s="11">
        <f>IF(OR(B859="",C859=""),"",CONCATENATE(B859,".",C859))</f>
        <v/>
      </c>
      <c r="W859" s="6">
        <f>UPPER(TRIM(H859))</f>
        <v/>
      </c>
      <c r="X859" s="6">
        <f>UPPER(TRIM(I859))</f>
        <v/>
      </c>
      <c r="Y859" s="6">
        <f>IF(V859&lt;&gt;"",IFERROR(INDEX(federal_program_name_lookup,MATCH(V859,aln_lookup,0)),""),"")</f>
        <v/>
      </c>
    </row>
    <row r="860">
      <c r="A860" s="6">
        <f>IF(B860&lt;&gt;"", "AWARD-"&amp;TEXT(ROW()-1,"0000"), "")</f>
        <v/>
      </c>
      <c r="B860" s="7" t="n"/>
      <c r="C860" s="7" t="n"/>
      <c r="D860" s="7" t="n"/>
      <c r="E860" s="8" t="n"/>
      <c r="F860" s="9" t="n"/>
      <c r="G860" s="8" t="n"/>
      <c r="H860" s="8" t="n"/>
      <c r="I860" s="8" t="n"/>
      <c r="J860" s="10">
        <f>IF(A860="",0,SUMIFS(amount_expended,cfda_key,V860))</f>
        <v/>
      </c>
      <c r="K860" s="10">
        <f>IF(G860="OTHER CLUSTER NOT LISTED ABOVE",SUMIFS(amount_expended,uniform_other_cluster_name,X860), IF(AND(OR(G860="N/A",G860=""),H860=""),0,IF(G860="STATE CLUSTER",SUMIFS(amount_expended,uniform_state_cluster_name,W860),SUMIFS(amount_expended,cluster_name,G860))))</f>
        <v/>
      </c>
      <c r="L860" s="8" t="n"/>
      <c r="M860" s="7" t="n"/>
      <c r="N860" s="8" t="n"/>
      <c r="O860" s="7" t="n"/>
      <c r="P860" s="7" t="n"/>
      <c r="Q860" s="8" t="n"/>
      <c r="R860" s="9" t="n"/>
      <c r="S860" s="8" t="n"/>
      <c r="T860" s="8" t="n"/>
      <c r="U860" s="8" t="n"/>
      <c r="V860" s="11">
        <f>IF(OR(B860="",C860=""),"",CONCATENATE(B860,".",C860))</f>
        <v/>
      </c>
      <c r="W860" s="6">
        <f>UPPER(TRIM(H860))</f>
        <v/>
      </c>
      <c r="X860" s="6">
        <f>UPPER(TRIM(I860))</f>
        <v/>
      </c>
      <c r="Y860" s="6">
        <f>IF(V860&lt;&gt;"",IFERROR(INDEX(federal_program_name_lookup,MATCH(V860,aln_lookup,0)),""),"")</f>
        <v/>
      </c>
    </row>
    <row r="861">
      <c r="A861" s="6">
        <f>IF(B861&lt;&gt;"", "AWARD-"&amp;TEXT(ROW()-1,"0000"), "")</f>
        <v/>
      </c>
      <c r="B861" s="7" t="n"/>
      <c r="C861" s="7" t="n"/>
      <c r="D861" s="7" t="n"/>
      <c r="E861" s="8" t="n"/>
      <c r="F861" s="9" t="n"/>
      <c r="G861" s="8" t="n"/>
      <c r="H861" s="8" t="n"/>
      <c r="I861" s="8" t="n"/>
      <c r="J861" s="10">
        <f>IF(A861="",0,SUMIFS(amount_expended,cfda_key,V861))</f>
        <v/>
      </c>
      <c r="K861" s="10">
        <f>IF(G861="OTHER CLUSTER NOT LISTED ABOVE",SUMIFS(amount_expended,uniform_other_cluster_name,X861), IF(AND(OR(G861="N/A",G861=""),H861=""),0,IF(G861="STATE CLUSTER",SUMIFS(amount_expended,uniform_state_cluster_name,W861),SUMIFS(amount_expended,cluster_name,G861))))</f>
        <v/>
      </c>
      <c r="L861" s="8" t="n"/>
      <c r="M861" s="7" t="n"/>
      <c r="N861" s="8" t="n"/>
      <c r="O861" s="7" t="n"/>
      <c r="P861" s="7" t="n"/>
      <c r="Q861" s="8" t="n"/>
      <c r="R861" s="9" t="n"/>
      <c r="S861" s="8" t="n"/>
      <c r="T861" s="8" t="n"/>
      <c r="U861" s="8" t="n"/>
      <c r="V861" s="11">
        <f>IF(OR(B861="",C861=""),"",CONCATENATE(B861,".",C861))</f>
        <v/>
      </c>
      <c r="W861" s="6">
        <f>UPPER(TRIM(H861))</f>
        <v/>
      </c>
      <c r="X861" s="6">
        <f>UPPER(TRIM(I861))</f>
        <v/>
      </c>
      <c r="Y861" s="6">
        <f>IF(V861&lt;&gt;"",IFERROR(INDEX(federal_program_name_lookup,MATCH(V861,aln_lookup,0)),""),"")</f>
        <v/>
      </c>
    </row>
    <row r="862">
      <c r="A862" s="6">
        <f>IF(B862&lt;&gt;"", "AWARD-"&amp;TEXT(ROW()-1,"0000"), "")</f>
        <v/>
      </c>
      <c r="B862" s="7" t="n"/>
      <c r="C862" s="7" t="n"/>
      <c r="D862" s="7" t="n"/>
      <c r="E862" s="8" t="n"/>
      <c r="F862" s="9" t="n"/>
      <c r="G862" s="8" t="n"/>
      <c r="H862" s="8" t="n"/>
      <c r="I862" s="8" t="n"/>
      <c r="J862" s="10">
        <f>IF(A862="",0,SUMIFS(amount_expended,cfda_key,V862))</f>
        <v/>
      </c>
      <c r="K862" s="10">
        <f>IF(G862="OTHER CLUSTER NOT LISTED ABOVE",SUMIFS(amount_expended,uniform_other_cluster_name,X862), IF(AND(OR(G862="N/A",G862=""),H862=""),0,IF(G862="STATE CLUSTER",SUMIFS(amount_expended,uniform_state_cluster_name,W862),SUMIFS(amount_expended,cluster_name,G862))))</f>
        <v/>
      </c>
      <c r="L862" s="8" t="n"/>
      <c r="M862" s="7" t="n"/>
      <c r="N862" s="8" t="n"/>
      <c r="O862" s="7" t="n"/>
      <c r="P862" s="7" t="n"/>
      <c r="Q862" s="8" t="n"/>
      <c r="R862" s="9" t="n"/>
      <c r="S862" s="8" t="n"/>
      <c r="T862" s="8" t="n"/>
      <c r="U862" s="8" t="n"/>
      <c r="V862" s="11">
        <f>IF(OR(B862="",C862=""),"",CONCATENATE(B862,".",C862))</f>
        <v/>
      </c>
      <c r="W862" s="6">
        <f>UPPER(TRIM(H862))</f>
        <v/>
      </c>
      <c r="X862" s="6">
        <f>UPPER(TRIM(I862))</f>
        <v/>
      </c>
      <c r="Y862" s="6">
        <f>IF(V862&lt;&gt;"",IFERROR(INDEX(federal_program_name_lookup,MATCH(V862,aln_lookup,0)),""),"")</f>
        <v/>
      </c>
    </row>
    <row r="863">
      <c r="A863" s="6">
        <f>IF(B863&lt;&gt;"", "AWARD-"&amp;TEXT(ROW()-1,"0000"), "")</f>
        <v/>
      </c>
      <c r="B863" s="7" t="n"/>
      <c r="C863" s="7" t="n"/>
      <c r="D863" s="7" t="n"/>
      <c r="E863" s="8" t="n"/>
      <c r="F863" s="9" t="n"/>
      <c r="G863" s="8" t="n"/>
      <c r="H863" s="8" t="n"/>
      <c r="I863" s="8" t="n"/>
      <c r="J863" s="10">
        <f>IF(A863="",0,SUMIFS(amount_expended,cfda_key,V863))</f>
        <v/>
      </c>
      <c r="K863" s="10">
        <f>IF(G863="OTHER CLUSTER NOT LISTED ABOVE",SUMIFS(amount_expended,uniform_other_cluster_name,X863), IF(AND(OR(G863="N/A",G863=""),H863=""),0,IF(G863="STATE CLUSTER",SUMIFS(amount_expended,uniform_state_cluster_name,W863),SUMIFS(amount_expended,cluster_name,G863))))</f>
        <v/>
      </c>
      <c r="L863" s="8" t="n"/>
      <c r="M863" s="7" t="n"/>
      <c r="N863" s="8" t="n"/>
      <c r="O863" s="7" t="n"/>
      <c r="P863" s="7" t="n"/>
      <c r="Q863" s="8" t="n"/>
      <c r="R863" s="9" t="n"/>
      <c r="S863" s="8" t="n"/>
      <c r="T863" s="8" t="n"/>
      <c r="U863" s="8" t="n"/>
      <c r="V863" s="11">
        <f>IF(OR(B863="",C863=""),"",CONCATENATE(B863,".",C863))</f>
        <v/>
      </c>
      <c r="W863" s="6">
        <f>UPPER(TRIM(H863))</f>
        <v/>
      </c>
      <c r="X863" s="6">
        <f>UPPER(TRIM(I863))</f>
        <v/>
      </c>
      <c r="Y863" s="6">
        <f>IF(V863&lt;&gt;"",IFERROR(INDEX(federal_program_name_lookup,MATCH(V863,aln_lookup,0)),""),"")</f>
        <v/>
      </c>
    </row>
    <row r="864">
      <c r="A864" s="6">
        <f>IF(B864&lt;&gt;"", "AWARD-"&amp;TEXT(ROW()-1,"0000"), "")</f>
        <v/>
      </c>
      <c r="B864" s="7" t="n"/>
      <c r="C864" s="7" t="n"/>
      <c r="D864" s="7" t="n"/>
      <c r="E864" s="8" t="n"/>
      <c r="F864" s="9" t="n"/>
      <c r="G864" s="8" t="n"/>
      <c r="H864" s="8" t="n"/>
      <c r="I864" s="8" t="n"/>
      <c r="J864" s="10">
        <f>IF(A864="",0,SUMIFS(amount_expended,cfda_key,V864))</f>
        <v/>
      </c>
      <c r="K864" s="10">
        <f>IF(G864="OTHER CLUSTER NOT LISTED ABOVE",SUMIFS(amount_expended,uniform_other_cluster_name,X864), IF(AND(OR(G864="N/A",G864=""),H864=""),0,IF(G864="STATE CLUSTER",SUMIFS(amount_expended,uniform_state_cluster_name,W864),SUMIFS(amount_expended,cluster_name,G864))))</f>
        <v/>
      </c>
      <c r="L864" s="8" t="n"/>
      <c r="M864" s="7" t="n"/>
      <c r="N864" s="8" t="n"/>
      <c r="O864" s="7" t="n"/>
      <c r="P864" s="7" t="n"/>
      <c r="Q864" s="8" t="n"/>
      <c r="R864" s="9" t="n"/>
      <c r="S864" s="8" t="n"/>
      <c r="T864" s="8" t="n"/>
      <c r="U864" s="8" t="n"/>
      <c r="V864" s="11">
        <f>IF(OR(B864="",C864=""),"",CONCATENATE(B864,".",C864))</f>
        <v/>
      </c>
      <c r="W864" s="6">
        <f>UPPER(TRIM(H864))</f>
        <v/>
      </c>
      <c r="X864" s="6">
        <f>UPPER(TRIM(I864))</f>
        <v/>
      </c>
      <c r="Y864" s="6">
        <f>IF(V864&lt;&gt;"",IFERROR(INDEX(federal_program_name_lookup,MATCH(V864,aln_lookup,0)),""),"")</f>
        <v/>
      </c>
    </row>
    <row r="865">
      <c r="A865" s="6">
        <f>IF(B865&lt;&gt;"", "AWARD-"&amp;TEXT(ROW()-1,"0000"), "")</f>
        <v/>
      </c>
      <c r="B865" s="7" t="n"/>
      <c r="C865" s="7" t="n"/>
      <c r="D865" s="7" t="n"/>
      <c r="E865" s="8" t="n"/>
      <c r="F865" s="9" t="n"/>
      <c r="G865" s="8" t="n"/>
      <c r="H865" s="8" t="n"/>
      <c r="I865" s="8" t="n"/>
      <c r="J865" s="10">
        <f>IF(A865="",0,SUMIFS(amount_expended,cfda_key,V865))</f>
        <v/>
      </c>
      <c r="K865" s="10">
        <f>IF(G865="OTHER CLUSTER NOT LISTED ABOVE",SUMIFS(amount_expended,uniform_other_cluster_name,X865), IF(AND(OR(G865="N/A",G865=""),H865=""),0,IF(G865="STATE CLUSTER",SUMIFS(amount_expended,uniform_state_cluster_name,W865),SUMIFS(amount_expended,cluster_name,G865))))</f>
        <v/>
      </c>
      <c r="L865" s="8" t="n"/>
      <c r="M865" s="7" t="n"/>
      <c r="N865" s="8" t="n"/>
      <c r="O865" s="7" t="n"/>
      <c r="P865" s="7" t="n"/>
      <c r="Q865" s="8" t="n"/>
      <c r="R865" s="9" t="n"/>
      <c r="S865" s="8" t="n"/>
      <c r="T865" s="8" t="n"/>
      <c r="U865" s="8" t="n"/>
      <c r="V865" s="11">
        <f>IF(OR(B865="",C865=""),"",CONCATENATE(B865,".",C865))</f>
        <v/>
      </c>
      <c r="W865" s="6">
        <f>UPPER(TRIM(H865))</f>
        <v/>
      </c>
      <c r="X865" s="6">
        <f>UPPER(TRIM(I865))</f>
        <v/>
      </c>
      <c r="Y865" s="6">
        <f>IF(V865&lt;&gt;"",IFERROR(INDEX(federal_program_name_lookup,MATCH(V865,aln_lookup,0)),""),"")</f>
        <v/>
      </c>
    </row>
    <row r="866">
      <c r="A866" s="6">
        <f>IF(B866&lt;&gt;"", "AWARD-"&amp;TEXT(ROW()-1,"0000"), "")</f>
        <v/>
      </c>
      <c r="B866" s="7" t="n"/>
      <c r="C866" s="7" t="n"/>
      <c r="D866" s="7" t="n"/>
      <c r="E866" s="8" t="n"/>
      <c r="F866" s="9" t="n"/>
      <c r="G866" s="8" t="n"/>
      <c r="H866" s="8" t="n"/>
      <c r="I866" s="8" t="n"/>
      <c r="J866" s="10">
        <f>IF(A866="",0,SUMIFS(amount_expended,cfda_key,V866))</f>
        <v/>
      </c>
      <c r="K866" s="10">
        <f>IF(G866="OTHER CLUSTER NOT LISTED ABOVE",SUMIFS(amount_expended,uniform_other_cluster_name,X866), IF(AND(OR(G866="N/A",G866=""),H866=""),0,IF(G866="STATE CLUSTER",SUMIFS(amount_expended,uniform_state_cluster_name,W866),SUMIFS(amount_expended,cluster_name,G866))))</f>
        <v/>
      </c>
      <c r="L866" s="8" t="n"/>
      <c r="M866" s="7" t="n"/>
      <c r="N866" s="8" t="n"/>
      <c r="O866" s="7" t="n"/>
      <c r="P866" s="7" t="n"/>
      <c r="Q866" s="8" t="n"/>
      <c r="R866" s="9" t="n"/>
      <c r="S866" s="8" t="n"/>
      <c r="T866" s="8" t="n"/>
      <c r="U866" s="8" t="n"/>
      <c r="V866" s="11">
        <f>IF(OR(B866="",C866=""),"",CONCATENATE(B866,".",C866))</f>
        <v/>
      </c>
      <c r="W866" s="6">
        <f>UPPER(TRIM(H866))</f>
        <v/>
      </c>
      <c r="X866" s="6">
        <f>UPPER(TRIM(I866))</f>
        <v/>
      </c>
      <c r="Y866" s="6">
        <f>IF(V866&lt;&gt;"",IFERROR(INDEX(federal_program_name_lookup,MATCH(V866,aln_lookup,0)),""),"")</f>
        <v/>
      </c>
    </row>
    <row r="867">
      <c r="A867" s="6">
        <f>IF(B867&lt;&gt;"", "AWARD-"&amp;TEXT(ROW()-1,"0000"), "")</f>
        <v/>
      </c>
      <c r="B867" s="7" t="n"/>
      <c r="C867" s="7" t="n"/>
      <c r="D867" s="7" t="n"/>
      <c r="E867" s="8" t="n"/>
      <c r="F867" s="9" t="n"/>
      <c r="G867" s="8" t="n"/>
      <c r="H867" s="8" t="n"/>
      <c r="I867" s="8" t="n"/>
      <c r="J867" s="10">
        <f>IF(A867="",0,SUMIFS(amount_expended,cfda_key,V867))</f>
        <v/>
      </c>
      <c r="K867" s="10">
        <f>IF(G867="OTHER CLUSTER NOT LISTED ABOVE",SUMIFS(amount_expended,uniform_other_cluster_name,X867), IF(AND(OR(G867="N/A",G867=""),H867=""),0,IF(G867="STATE CLUSTER",SUMIFS(amount_expended,uniform_state_cluster_name,W867),SUMIFS(amount_expended,cluster_name,G867))))</f>
        <v/>
      </c>
      <c r="L867" s="8" t="n"/>
      <c r="M867" s="7" t="n"/>
      <c r="N867" s="8" t="n"/>
      <c r="O867" s="7" t="n"/>
      <c r="P867" s="7" t="n"/>
      <c r="Q867" s="8" t="n"/>
      <c r="R867" s="9" t="n"/>
      <c r="S867" s="8" t="n"/>
      <c r="T867" s="8" t="n"/>
      <c r="U867" s="8" t="n"/>
      <c r="V867" s="11">
        <f>IF(OR(B867="",C867=""),"",CONCATENATE(B867,".",C867))</f>
        <v/>
      </c>
      <c r="W867" s="6">
        <f>UPPER(TRIM(H867))</f>
        <v/>
      </c>
      <c r="X867" s="6">
        <f>UPPER(TRIM(I867))</f>
        <v/>
      </c>
      <c r="Y867" s="6">
        <f>IF(V867&lt;&gt;"",IFERROR(INDEX(federal_program_name_lookup,MATCH(V867,aln_lookup,0)),""),"")</f>
        <v/>
      </c>
    </row>
    <row r="868">
      <c r="A868" s="6">
        <f>IF(B868&lt;&gt;"", "AWARD-"&amp;TEXT(ROW()-1,"0000"), "")</f>
        <v/>
      </c>
      <c r="B868" s="7" t="n"/>
      <c r="C868" s="7" t="n"/>
      <c r="D868" s="7" t="n"/>
      <c r="E868" s="8" t="n"/>
      <c r="F868" s="9" t="n"/>
      <c r="G868" s="8" t="n"/>
      <c r="H868" s="8" t="n"/>
      <c r="I868" s="8" t="n"/>
      <c r="J868" s="10">
        <f>IF(A868="",0,SUMIFS(amount_expended,cfda_key,V868))</f>
        <v/>
      </c>
      <c r="K868" s="10">
        <f>IF(G868="OTHER CLUSTER NOT LISTED ABOVE",SUMIFS(amount_expended,uniform_other_cluster_name,X868), IF(AND(OR(G868="N/A",G868=""),H868=""),0,IF(G868="STATE CLUSTER",SUMIFS(amount_expended,uniform_state_cluster_name,W868),SUMIFS(amount_expended,cluster_name,G868))))</f>
        <v/>
      </c>
      <c r="L868" s="8" t="n"/>
      <c r="M868" s="7" t="n"/>
      <c r="N868" s="8" t="n"/>
      <c r="O868" s="7" t="n"/>
      <c r="P868" s="7" t="n"/>
      <c r="Q868" s="8" t="n"/>
      <c r="R868" s="9" t="n"/>
      <c r="S868" s="8" t="n"/>
      <c r="T868" s="8" t="n"/>
      <c r="U868" s="8" t="n"/>
      <c r="V868" s="11">
        <f>IF(OR(B868="",C868=""),"",CONCATENATE(B868,".",C868))</f>
        <v/>
      </c>
      <c r="W868" s="6">
        <f>UPPER(TRIM(H868))</f>
        <v/>
      </c>
      <c r="X868" s="6">
        <f>UPPER(TRIM(I868))</f>
        <v/>
      </c>
      <c r="Y868" s="6">
        <f>IF(V868&lt;&gt;"",IFERROR(INDEX(federal_program_name_lookup,MATCH(V868,aln_lookup,0)),""),"")</f>
        <v/>
      </c>
    </row>
    <row r="869">
      <c r="A869" s="6">
        <f>IF(B869&lt;&gt;"", "AWARD-"&amp;TEXT(ROW()-1,"0000"), "")</f>
        <v/>
      </c>
      <c r="B869" s="7" t="n"/>
      <c r="C869" s="7" t="n"/>
      <c r="D869" s="7" t="n"/>
      <c r="E869" s="8" t="n"/>
      <c r="F869" s="9" t="n"/>
      <c r="G869" s="8" t="n"/>
      <c r="H869" s="8" t="n"/>
      <c r="I869" s="8" t="n"/>
      <c r="J869" s="10">
        <f>IF(A869="",0,SUMIFS(amount_expended,cfda_key,V869))</f>
        <v/>
      </c>
      <c r="K869" s="10">
        <f>IF(G869="OTHER CLUSTER NOT LISTED ABOVE",SUMIFS(amount_expended,uniform_other_cluster_name,X869), IF(AND(OR(G869="N/A",G869=""),H869=""),0,IF(G869="STATE CLUSTER",SUMIFS(amount_expended,uniform_state_cluster_name,W869),SUMIFS(amount_expended,cluster_name,G869))))</f>
        <v/>
      </c>
      <c r="L869" s="8" t="n"/>
      <c r="M869" s="7" t="n"/>
      <c r="N869" s="8" t="n"/>
      <c r="O869" s="7" t="n"/>
      <c r="P869" s="7" t="n"/>
      <c r="Q869" s="8" t="n"/>
      <c r="R869" s="9" t="n"/>
      <c r="S869" s="8" t="n"/>
      <c r="T869" s="8" t="n"/>
      <c r="U869" s="8" t="n"/>
      <c r="V869" s="11">
        <f>IF(OR(B869="",C869=""),"",CONCATENATE(B869,".",C869))</f>
        <v/>
      </c>
      <c r="W869" s="6">
        <f>UPPER(TRIM(H869))</f>
        <v/>
      </c>
      <c r="X869" s="6">
        <f>UPPER(TRIM(I869))</f>
        <v/>
      </c>
      <c r="Y869" s="6">
        <f>IF(V869&lt;&gt;"",IFERROR(INDEX(federal_program_name_lookup,MATCH(V869,aln_lookup,0)),""),"")</f>
        <v/>
      </c>
    </row>
    <row r="870">
      <c r="A870" s="6">
        <f>IF(B870&lt;&gt;"", "AWARD-"&amp;TEXT(ROW()-1,"0000"), "")</f>
        <v/>
      </c>
      <c r="B870" s="7" t="n"/>
      <c r="C870" s="7" t="n"/>
      <c r="D870" s="7" t="n"/>
      <c r="E870" s="8" t="n"/>
      <c r="F870" s="9" t="n"/>
      <c r="G870" s="8" t="n"/>
      <c r="H870" s="8" t="n"/>
      <c r="I870" s="8" t="n"/>
      <c r="J870" s="10">
        <f>IF(A870="",0,SUMIFS(amount_expended,cfda_key,V870))</f>
        <v/>
      </c>
      <c r="K870" s="10">
        <f>IF(G870="OTHER CLUSTER NOT LISTED ABOVE",SUMIFS(amount_expended,uniform_other_cluster_name,X870), IF(AND(OR(G870="N/A",G870=""),H870=""),0,IF(G870="STATE CLUSTER",SUMIFS(amount_expended,uniform_state_cluster_name,W870),SUMIFS(amount_expended,cluster_name,G870))))</f>
        <v/>
      </c>
      <c r="L870" s="8" t="n"/>
      <c r="M870" s="7" t="n"/>
      <c r="N870" s="8" t="n"/>
      <c r="O870" s="7" t="n"/>
      <c r="P870" s="7" t="n"/>
      <c r="Q870" s="8" t="n"/>
      <c r="R870" s="9" t="n"/>
      <c r="S870" s="8" t="n"/>
      <c r="T870" s="8" t="n"/>
      <c r="U870" s="8" t="n"/>
      <c r="V870" s="11">
        <f>IF(OR(B870="",C870=""),"",CONCATENATE(B870,".",C870))</f>
        <v/>
      </c>
      <c r="W870" s="6">
        <f>UPPER(TRIM(H870))</f>
        <v/>
      </c>
      <c r="X870" s="6">
        <f>UPPER(TRIM(I870))</f>
        <v/>
      </c>
      <c r="Y870" s="6">
        <f>IF(V870&lt;&gt;"",IFERROR(INDEX(federal_program_name_lookup,MATCH(V870,aln_lookup,0)),""),"")</f>
        <v/>
      </c>
    </row>
    <row r="871">
      <c r="A871" s="6">
        <f>IF(B871&lt;&gt;"", "AWARD-"&amp;TEXT(ROW()-1,"0000"), "")</f>
        <v/>
      </c>
      <c r="B871" s="7" t="n"/>
      <c r="C871" s="7" t="n"/>
      <c r="D871" s="7" t="n"/>
      <c r="E871" s="8" t="n"/>
      <c r="F871" s="9" t="n"/>
      <c r="G871" s="8" t="n"/>
      <c r="H871" s="8" t="n"/>
      <c r="I871" s="8" t="n"/>
      <c r="J871" s="10">
        <f>IF(A871="",0,SUMIFS(amount_expended,cfda_key,V871))</f>
        <v/>
      </c>
      <c r="K871" s="10">
        <f>IF(G871="OTHER CLUSTER NOT LISTED ABOVE",SUMIFS(amount_expended,uniform_other_cluster_name,X871), IF(AND(OR(G871="N/A",G871=""),H871=""),0,IF(G871="STATE CLUSTER",SUMIFS(amount_expended,uniform_state_cluster_name,W871),SUMIFS(amount_expended,cluster_name,G871))))</f>
        <v/>
      </c>
      <c r="L871" s="8" t="n"/>
      <c r="M871" s="7" t="n"/>
      <c r="N871" s="8" t="n"/>
      <c r="O871" s="7" t="n"/>
      <c r="P871" s="7" t="n"/>
      <c r="Q871" s="8" t="n"/>
      <c r="R871" s="9" t="n"/>
      <c r="S871" s="8" t="n"/>
      <c r="T871" s="8" t="n"/>
      <c r="U871" s="8" t="n"/>
      <c r="V871" s="11">
        <f>IF(OR(B871="",C871=""),"",CONCATENATE(B871,".",C871))</f>
        <v/>
      </c>
      <c r="W871" s="6">
        <f>UPPER(TRIM(H871))</f>
        <v/>
      </c>
      <c r="X871" s="6">
        <f>UPPER(TRIM(I871))</f>
        <v/>
      </c>
      <c r="Y871" s="6">
        <f>IF(V871&lt;&gt;"",IFERROR(INDEX(federal_program_name_lookup,MATCH(V871,aln_lookup,0)),""),"")</f>
        <v/>
      </c>
    </row>
    <row r="872">
      <c r="A872" s="6">
        <f>IF(B872&lt;&gt;"", "AWARD-"&amp;TEXT(ROW()-1,"0000"), "")</f>
        <v/>
      </c>
      <c r="B872" s="7" t="n"/>
      <c r="C872" s="7" t="n"/>
      <c r="D872" s="7" t="n"/>
      <c r="E872" s="8" t="n"/>
      <c r="F872" s="9" t="n"/>
      <c r="G872" s="8" t="n"/>
      <c r="H872" s="8" t="n"/>
      <c r="I872" s="8" t="n"/>
      <c r="J872" s="10">
        <f>IF(A872="",0,SUMIFS(amount_expended,cfda_key,V872))</f>
        <v/>
      </c>
      <c r="K872" s="10">
        <f>IF(G872="OTHER CLUSTER NOT LISTED ABOVE",SUMIFS(amount_expended,uniform_other_cluster_name,X872), IF(AND(OR(G872="N/A",G872=""),H872=""),0,IF(G872="STATE CLUSTER",SUMIFS(amount_expended,uniform_state_cluster_name,W872),SUMIFS(amount_expended,cluster_name,G872))))</f>
        <v/>
      </c>
      <c r="L872" s="8" t="n"/>
      <c r="M872" s="7" t="n"/>
      <c r="N872" s="8" t="n"/>
      <c r="O872" s="7" t="n"/>
      <c r="P872" s="7" t="n"/>
      <c r="Q872" s="8" t="n"/>
      <c r="R872" s="9" t="n"/>
      <c r="S872" s="8" t="n"/>
      <c r="T872" s="8" t="n"/>
      <c r="U872" s="8" t="n"/>
      <c r="V872" s="11">
        <f>IF(OR(B872="",C872=""),"",CONCATENATE(B872,".",C872))</f>
        <v/>
      </c>
      <c r="W872" s="6">
        <f>UPPER(TRIM(H872))</f>
        <v/>
      </c>
      <c r="X872" s="6">
        <f>UPPER(TRIM(I872))</f>
        <v/>
      </c>
      <c r="Y872" s="6">
        <f>IF(V872&lt;&gt;"",IFERROR(INDEX(federal_program_name_lookup,MATCH(V872,aln_lookup,0)),""),"")</f>
        <v/>
      </c>
    </row>
    <row r="873">
      <c r="A873" s="6">
        <f>IF(B873&lt;&gt;"", "AWARD-"&amp;TEXT(ROW()-1,"0000"), "")</f>
        <v/>
      </c>
      <c r="B873" s="7" t="n"/>
      <c r="C873" s="7" t="n"/>
      <c r="D873" s="7" t="n"/>
      <c r="E873" s="8" t="n"/>
      <c r="F873" s="9" t="n"/>
      <c r="G873" s="8" t="n"/>
      <c r="H873" s="8" t="n"/>
      <c r="I873" s="8" t="n"/>
      <c r="J873" s="10">
        <f>IF(A873="",0,SUMIFS(amount_expended,cfda_key,V873))</f>
        <v/>
      </c>
      <c r="K873" s="10">
        <f>IF(G873="OTHER CLUSTER NOT LISTED ABOVE",SUMIFS(amount_expended,uniform_other_cluster_name,X873), IF(AND(OR(G873="N/A",G873=""),H873=""),0,IF(G873="STATE CLUSTER",SUMIFS(amount_expended,uniform_state_cluster_name,W873),SUMIFS(amount_expended,cluster_name,G873))))</f>
        <v/>
      </c>
      <c r="L873" s="8" t="n"/>
      <c r="M873" s="7" t="n"/>
      <c r="N873" s="8" t="n"/>
      <c r="O873" s="7" t="n"/>
      <c r="P873" s="7" t="n"/>
      <c r="Q873" s="8" t="n"/>
      <c r="R873" s="9" t="n"/>
      <c r="S873" s="8" t="n"/>
      <c r="T873" s="8" t="n"/>
      <c r="U873" s="8" t="n"/>
      <c r="V873" s="11">
        <f>IF(OR(B873="",C873=""),"",CONCATENATE(B873,".",C873))</f>
        <v/>
      </c>
      <c r="W873" s="6">
        <f>UPPER(TRIM(H873))</f>
        <v/>
      </c>
      <c r="X873" s="6">
        <f>UPPER(TRIM(I873))</f>
        <v/>
      </c>
      <c r="Y873" s="6">
        <f>IF(V873&lt;&gt;"",IFERROR(INDEX(federal_program_name_lookup,MATCH(V873,aln_lookup,0)),""),"")</f>
        <v/>
      </c>
    </row>
    <row r="874">
      <c r="A874" s="6">
        <f>IF(B874&lt;&gt;"", "AWARD-"&amp;TEXT(ROW()-1,"0000"), "")</f>
        <v/>
      </c>
      <c r="B874" s="7" t="n"/>
      <c r="C874" s="7" t="n"/>
      <c r="D874" s="7" t="n"/>
      <c r="E874" s="8" t="n"/>
      <c r="F874" s="9" t="n"/>
      <c r="G874" s="8" t="n"/>
      <c r="H874" s="8" t="n"/>
      <c r="I874" s="8" t="n"/>
      <c r="J874" s="10">
        <f>IF(A874="",0,SUMIFS(amount_expended,cfda_key,V874))</f>
        <v/>
      </c>
      <c r="K874" s="10">
        <f>IF(G874="OTHER CLUSTER NOT LISTED ABOVE",SUMIFS(amount_expended,uniform_other_cluster_name,X874), IF(AND(OR(G874="N/A",G874=""),H874=""),0,IF(G874="STATE CLUSTER",SUMIFS(amount_expended,uniform_state_cluster_name,W874),SUMIFS(amount_expended,cluster_name,G874))))</f>
        <v/>
      </c>
      <c r="L874" s="8" t="n"/>
      <c r="M874" s="7" t="n"/>
      <c r="N874" s="8" t="n"/>
      <c r="O874" s="7" t="n"/>
      <c r="P874" s="7" t="n"/>
      <c r="Q874" s="8" t="n"/>
      <c r="R874" s="9" t="n"/>
      <c r="S874" s="8" t="n"/>
      <c r="T874" s="8" t="n"/>
      <c r="U874" s="8" t="n"/>
      <c r="V874" s="11">
        <f>IF(OR(B874="",C874=""),"",CONCATENATE(B874,".",C874))</f>
        <v/>
      </c>
      <c r="W874" s="6">
        <f>UPPER(TRIM(H874))</f>
        <v/>
      </c>
      <c r="X874" s="6">
        <f>UPPER(TRIM(I874))</f>
        <v/>
      </c>
      <c r="Y874" s="6">
        <f>IF(V874&lt;&gt;"",IFERROR(INDEX(federal_program_name_lookup,MATCH(V874,aln_lookup,0)),""),"")</f>
        <v/>
      </c>
    </row>
    <row r="875">
      <c r="A875" s="6">
        <f>IF(B875&lt;&gt;"", "AWARD-"&amp;TEXT(ROW()-1,"0000"), "")</f>
        <v/>
      </c>
      <c r="B875" s="7" t="n"/>
      <c r="C875" s="7" t="n"/>
      <c r="D875" s="7" t="n"/>
      <c r="E875" s="8" t="n"/>
      <c r="F875" s="9" t="n"/>
      <c r="G875" s="8" t="n"/>
      <c r="H875" s="8" t="n"/>
      <c r="I875" s="8" t="n"/>
      <c r="J875" s="10">
        <f>IF(A875="",0,SUMIFS(amount_expended,cfda_key,V875))</f>
        <v/>
      </c>
      <c r="K875" s="10">
        <f>IF(G875="OTHER CLUSTER NOT LISTED ABOVE",SUMIFS(amount_expended,uniform_other_cluster_name,X875), IF(AND(OR(G875="N/A",G875=""),H875=""),0,IF(G875="STATE CLUSTER",SUMIFS(amount_expended,uniform_state_cluster_name,W875),SUMIFS(amount_expended,cluster_name,G875))))</f>
        <v/>
      </c>
      <c r="L875" s="8" t="n"/>
      <c r="M875" s="7" t="n"/>
      <c r="N875" s="8" t="n"/>
      <c r="O875" s="7" t="n"/>
      <c r="P875" s="7" t="n"/>
      <c r="Q875" s="8" t="n"/>
      <c r="R875" s="9" t="n"/>
      <c r="S875" s="8" t="n"/>
      <c r="T875" s="8" t="n"/>
      <c r="U875" s="8" t="n"/>
      <c r="V875" s="11">
        <f>IF(OR(B875="",C875=""),"",CONCATENATE(B875,".",C875))</f>
        <v/>
      </c>
      <c r="W875" s="6">
        <f>UPPER(TRIM(H875))</f>
        <v/>
      </c>
      <c r="X875" s="6">
        <f>UPPER(TRIM(I875))</f>
        <v/>
      </c>
      <c r="Y875" s="6">
        <f>IF(V875&lt;&gt;"",IFERROR(INDEX(federal_program_name_lookup,MATCH(V875,aln_lookup,0)),""),"")</f>
        <v/>
      </c>
    </row>
    <row r="876">
      <c r="A876" s="6">
        <f>IF(B876&lt;&gt;"", "AWARD-"&amp;TEXT(ROW()-1,"0000"), "")</f>
        <v/>
      </c>
      <c r="B876" s="7" t="n"/>
      <c r="C876" s="7" t="n"/>
      <c r="D876" s="7" t="n"/>
      <c r="E876" s="8" t="n"/>
      <c r="F876" s="9" t="n"/>
      <c r="G876" s="8" t="n"/>
      <c r="H876" s="8" t="n"/>
      <c r="I876" s="8" t="n"/>
      <c r="J876" s="10">
        <f>IF(A876="",0,SUMIFS(amount_expended,cfda_key,V876))</f>
        <v/>
      </c>
      <c r="K876" s="10">
        <f>IF(G876="OTHER CLUSTER NOT LISTED ABOVE",SUMIFS(amount_expended,uniform_other_cluster_name,X876), IF(AND(OR(G876="N/A",G876=""),H876=""),0,IF(G876="STATE CLUSTER",SUMIFS(amount_expended,uniform_state_cluster_name,W876),SUMIFS(amount_expended,cluster_name,G876))))</f>
        <v/>
      </c>
      <c r="L876" s="8" t="n"/>
      <c r="M876" s="7" t="n"/>
      <c r="N876" s="8" t="n"/>
      <c r="O876" s="7" t="n"/>
      <c r="P876" s="7" t="n"/>
      <c r="Q876" s="8" t="n"/>
      <c r="R876" s="9" t="n"/>
      <c r="S876" s="8" t="n"/>
      <c r="T876" s="8" t="n"/>
      <c r="U876" s="8" t="n"/>
      <c r="V876" s="11">
        <f>IF(OR(B876="",C876=""),"",CONCATENATE(B876,".",C876))</f>
        <v/>
      </c>
      <c r="W876" s="6">
        <f>UPPER(TRIM(H876))</f>
        <v/>
      </c>
      <c r="X876" s="6">
        <f>UPPER(TRIM(I876))</f>
        <v/>
      </c>
      <c r="Y876" s="6">
        <f>IF(V876&lt;&gt;"",IFERROR(INDEX(federal_program_name_lookup,MATCH(V876,aln_lookup,0)),""),"")</f>
        <v/>
      </c>
    </row>
    <row r="877">
      <c r="A877" s="6">
        <f>IF(B877&lt;&gt;"", "AWARD-"&amp;TEXT(ROW()-1,"0000"), "")</f>
        <v/>
      </c>
      <c r="B877" s="7" t="n"/>
      <c r="C877" s="7" t="n"/>
      <c r="D877" s="7" t="n"/>
      <c r="E877" s="8" t="n"/>
      <c r="F877" s="9" t="n"/>
      <c r="G877" s="8" t="n"/>
      <c r="H877" s="8" t="n"/>
      <c r="I877" s="8" t="n"/>
      <c r="J877" s="10">
        <f>IF(A877="",0,SUMIFS(amount_expended,cfda_key,V877))</f>
        <v/>
      </c>
      <c r="K877" s="10">
        <f>IF(G877="OTHER CLUSTER NOT LISTED ABOVE",SUMIFS(amount_expended,uniform_other_cluster_name,X877), IF(AND(OR(G877="N/A",G877=""),H877=""),0,IF(G877="STATE CLUSTER",SUMIFS(amount_expended,uniform_state_cluster_name,W877),SUMIFS(amount_expended,cluster_name,G877))))</f>
        <v/>
      </c>
      <c r="L877" s="8" t="n"/>
      <c r="M877" s="7" t="n"/>
      <c r="N877" s="8" t="n"/>
      <c r="O877" s="7" t="n"/>
      <c r="P877" s="7" t="n"/>
      <c r="Q877" s="8" t="n"/>
      <c r="R877" s="9" t="n"/>
      <c r="S877" s="8" t="n"/>
      <c r="T877" s="8" t="n"/>
      <c r="U877" s="8" t="n"/>
      <c r="V877" s="11">
        <f>IF(OR(B877="",C877=""),"",CONCATENATE(B877,".",C877))</f>
        <v/>
      </c>
      <c r="W877" s="6">
        <f>UPPER(TRIM(H877))</f>
        <v/>
      </c>
      <c r="X877" s="6">
        <f>UPPER(TRIM(I877))</f>
        <v/>
      </c>
      <c r="Y877" s="6">
        <f>IF(V877&lt;&gt;"",IFERROR(INDEX(federal_program_name_lookup,MATCH(V877,aln_lookup,0)),""),"")</f>
        <v/>
      </c>
    </row>
    <row r="878">
      <c r="A878" s="6">
        <f>IF(B878&lt;&gt;"", "AWARD-"&amp;TEXT(ROW()-1,"0000"), "")</f>
        <v/>
      </c>
      <c r="B878" s="7" t="n"/>
      <c r="C878" s="7" t="n"/>
      <c r="D878" s="7" t="n"/>
      <c r="E878" s="8" t="n"/>
      <c r="F878" s="9" t="n"/>
      <c r="G878" s="8" t="n"/>
      <c r="H878" s="8" t="n"/>
      <c r="I878" s="8" t="n"/>
      <c r="J878" s="10">
        <f>IF(A878="",0,SUMIFS(amount_expended,cfda_key,V878))</f>
        <v/>
      </c>
      <c r="K878" s="10">
        <f>IF(G878="OTHER CLUSTER NOT LISTED ABOVE",SUMIFS(amount_expended,uniform_other_cluster_name,X878), IF(AND(OR(G878="N/A",G878=""),H878=""),0,IF(G878="STATE CLUSTER",SUMIFS(amount_expended,uniform_state_cluster_name,W878),SUMIFS(amount_expended,cluster_name,G878))))</f>
        <v/>
      </c>
      <c r="L878" s="8" t="n"/>
      <c r="M878" s="7" t="n"/>
      <c r="N878" s="8" t="n"/>
      <c r="O878" s="7" t="n"/>
      <c r="P878" s="7" t="n"/>
      <c r="Q878" s="8" t="n"/>
      <c r="R878" s="9" t="n"/>
      <c r="S878" s="8" t="n"/>
      <c r="T878" s="8" t="n"/>
      <c r="U878" s="8" t="n"/>
      <c r="V878" s="11">
        <f>IF(OR(B878="",C878=""),"",CONCATENATE(B878,".",C878))</f>
        <v/>
      </c>
      <c r="W878" s="6">
        <f>UPPER(TRIM(H878))</f>
        <v/>
      </c>
      <c r="X878" s="6">
        <f>UPPER(TRIM(I878))</f>
        <v/>
      </c>
      <c r="Y878" s="6">
        <f>IF(V878&lt;&gt;"",IFERROR(INDEX(federal_program_name_lookup,MATCH(V878,aln_lookup,0)),""),"")</f>
        <v/>
      </c>
    </row>
    <row r="879">
      <c r="A879" s="6">
        <f>IF(B879&lt;&gt;"", "AWARD-"&amp;TEXT(ROW()-1,"0000"), "")</f>
        <v/>
      </c>
      <c r="B879" s="7" t="n"/>
      <c r="C879" s="7" t="n"/>
      <c r="D879" s="7" t="n"/>
      <c r="E879" s="8" t="n"/>
      <c r="F879" s="9" t="n"/>
      <c r="G879" s="8" t="n"/>
      <c r="H879" s="8" t="n"/>
      <c r="I879" s="8" t="n"/>
      <c r="J879" s="10">
        <f>IF(A879="",0,SUMIFS(amount_expended,cfda_key,V879))</f>
        <v/>
      </c>
      <c r="K879" s="10">
        <f>IF(G879="OTHER CLUSTER NOT LISTED ABOVE",SUMIFS(amount_expended,uniform_other_cluster_name,X879), IF(AND(OR(G879="N/A",G879=""),H879=""),0,IF(G879="STATE CLUSTER",SUMIFS(amount_expended,uniform_state_cluster_name,W879),SUMIFS(amount_expended,cluster_name,G879))))</f>
        <v/>
      </c>
      <c r="L879" s="8" t="n"/>
      <c r="M879" s="7" t="n"/>
      <c r="N879" s="8" t="n"/>
      <c r="O879" s="7" t="n"/>
      <c r="P879" s="7" t="n"/>
      <c r="Q879" s="8" t="n"/>
      <c r="R879" s="9" t="n"/>
      <c r="S879" s="8" t="n"/>
      <c r="T879" s="8" t="n"/>
      <c r="U879" s="8" t="n"/>
      <c r="V879" s="11">
        <f>IF(OR(B879="",C879=""),"",CONCATENATE(B879,".",C879))</f>
        <v/>
      </c>
      <c r="W879" s="6">
        <f>UPPER(TRIM(H879))</f>
        <v/>
      </c>
      <c r="X879" s="6">
        <f>UPPER(TRIM(I879))</f>
        <v/>
      </c>
      <c r="Y879" s="6">
        <f>IF(V879&lt;&gt;"",IFERROR(INDEX(federal_program_name_lookup,MATCH(V879,aln_lookup,0)),""),"")</f>
        <v/>
      </c>
    </row>
    <row r="880">
      <c r="A880" s="6">
        <f>IF(B880&lt;&gt;"", "AWARD-"&amp;TEXT(ROW()-1,"0000"), "")</f>
        <v/>
      </c>
      <c r="B880" s="7" t="n"/>
      <c r="C880" s="7" t="n"/>
      <c r="D880" s="7" t="n"/>
      <c r="E880" s="8" t="n"/>
      <c r="F880" s="9" t="n"/>
      <c r="G880" s="8" t="n"/>
      <c r="H880" s="8" t="n"/>
      <c r="I880" s="8" t="n"/>
      <c r="J880" s="10">
        <f>IF(A880="",0,SUMIFS(amount_expended,cfda_key,V880))</f>
        <v/>
      </c>
      <c r="K880" s="10">
        <f>IF(G880="OTHER CLUSTER NOT LISTED ABOVE",SUMIFS(amount_expended,uniform_other_cluster_name,X880), IF(AND(OR(G880="N/A",G880=""),H880=""),0,IF(G880="STATE CLUSTER",SUMIFS(amount_expended,uniform_state_cluster_name,W880),SUMIFS(amount_expended,cluster_name,G880))))</f>
        <v/>
      </c>
      <c r="L880" s="8" t="n"/>
      <c r="M880" s="7" t="n"/>
      <c r="N880" s="8" t="n"/>
      <c r="O880" s="7" t="n"/>
      <c r="P880" s="7" t="n"/>
      <c r="Q880" s="8" t="n"/>
      <c r="R880" s="9" t="n"/>
      <c r="S880" s="8" t="n"/>
      <c r="T880" s="8" t="n"/>
      <c r="U880" s="8" t="n"/>
      <c r="V880" s="11">
        <f>IF(OR(B880="",C880=""),"",CONCATENATE(B880,".",C880))</f>
        <v/>
      </c>
      <c r="W880" s="6">
        <f>UPPER(TRIM(H880))</f>
        <v/>
      </c>
      <c r="X880" s="6">
        <f>UPPER(TRIM(I880))</f>
        <v/>
      </c>
      <c r="Y880" s="6">
        <f>IF(V880&lt;&gt;"",IFERROR(INDEX(federal_program_name_lookup,MATCH(V880,aln_lookup,0)),""),"")</f>
        <v/>
      </c>
    </row>
    <row r="881">
      <c r="A881" s="6">
        <f>IF(B881&lt;&gt;"", "AWARD-"&amp;TEXT(ROW()-1,"0000"), "")</f>
        <v/>
      </c>
      <c r="B881" s="7" t="n"/>
      <c r="C881" s="7" t="n"/>
      <c r="D881" s="7" t="n"/>
      <c r="E881" s="8" t="n"/>
      <c r="F881" s="9" t="n"/>
      <c r="G881" s="8" t="n"/>
      <c r="H881" s="8" t="n"/>
      <c r="I881" s="8" t="n"/>
      <c r="J881" s="10">
        <f>IF(A881="",0,SUMIFS(amount_expended,cfda_key,V881))</f>
        <v/>
      </c>
      <c r="K881" s="10">
        <f>IF(G881="OTHER CLUSTER NOT LISTED ABOVE",SUMIFS(amount_expended,uniform_other_cluster_name,X881), IF(AND(OR(G881="N/A",G881=""),H881=""),0,IF(G881="STATE CLUSTER",SUMIFS(amount_expended,uniform_state_cluster_name,W881),SUMIFS(amount_expended,cluster_name,G881))))</f>
        <v/>
      </c>
      <c r="L881" s="8" t="n"/>
      <c r="M881" s="7" t="n"/>
      <c r="N881" s="8" t="n"/>
      <c r="O881" s="7" t="n"/>
      <c r="P881" s="7" t="n"/>
      <c r="Q881" s="8" t="n"/>
      <c r="R881" s="9" t="n"/>
      <c r="S881" s="8" t="n"/>
      <c r="T881" s="8" t="n"/>
      <c r="U881" s="8" t="n"/>
      <c r="V881" s="11">
        <f>IF(OR(B881="",C881=""),"",CONCATENATE(B881,".",C881))</f>
        <v/>
      </c>
      <c r="W881" s="6">
        <f>UPPER(TRIM(H881))</f>
        <v/>
      </c>
      <c r="X881" s="6">
        <f>UPPER(TRIM(I881))</f>
        <v/>
      </c>
      <c r="Y881" s="6">
        <f>IF(V881&lt;&gt;"",IFERROR(INDEX(federal_program_name_lookup,MATCH(V881,aln_lookup,0)),""),"")</f>
        <v/>
      </c>
    </row>
    <row r="882">
      <c r="A882" s="6">
        <f>IF(B882&lt;&gt;"", "AWARD-"&amp;TEXT(ROW()-1,"0000"), "")</f>
        <v/>
      </c>
      <c r="B882" s="7" t="n"/>
      <c r="C882" s="7" t="n"/>
      <c r="D882" s="7" t="n"/>
      <c r="E882" s="8" t="n"/>
      <c r="F882" s="9" t="n"/>
      <c r="G882" s="8" t="n"/>
      <c r="H882" s="8" t="n"/>
      <c r="I882" s="8" t="n"/>
      <c r="J882" s="10">
        <f>IF(A882="",0,SUMIFS(amount_expended,cfda_key,V882))</f>
        <v/>
      </c>
      <c r="K882" s="10">
        <f>IF(G882="OTHER CLUSTER NOT LISTED ABOVE",SUMIFS(amount_expended,uniform_other_cluster_name,X882), IF(AND(OR(G882="N/A",G882=""),H882=""),0,IF(G882="STATE CLUSTER",SUMIFS(amount_expended,uniform_state_cluster_name,W882),SUMIFS(amount_expended,cluster_name,G882))))</f>
        <v/>
      </c>
      <c r="L882" s="8" t="n"/>
      <c r="M882" s="7" t="n"/>
      <c r="N882" s="8" t="n"/>
      <c r="O882" s="7" t="n"/>
      <c r="P882" s="7" t="n"/>
      <c r="Q882" s="8" t="n"/>
      <c r="R882" s="9" t="n"/>
      <c r="S882" s="8" t="n"/>
      <c r="T882" s="8" t="n"/>
      <c r="U882" s="8" t="n"/>
      <c r="V882" s="11">
        <f>IF(OR(B882="",C882=""),"",CONCATENATE(B882,".",C882))</f>
        <v/>
      </c>
      <c r="W882" s="6">
        <f>UPPER(TRIM(H882))</f>
        <v/>
      </c>
      <c r="X882" s="6">
        <f>UPPER(TRIM(I882))</f>
        <v/>
      </c>
      <c r="Y882" s="6">
        <f>IF(V882&lt;&gt;"",IFERROR(INDEX(federal_program_name_lookup,MATCH(V882,aln_lookup,0)),""),"")</f>
        <v/>
      </c>
    </row>
    <row r="883">
      <c r="A883" s="6">
        <f>IF(B883&lt;&gt;"", "AWARD-"&amp;TEXT(ROW()-1,"0000"), "")</f>
        <v/>
      </c>
      <c r="B883" s="7" t="n"/>
      <c r="C883" s="7" t="n"/>
      <c r="D883" s="7" t="n"/>
      <c r="E883" s="8" t="n"/>
      <c r="F883" s="9" t="n"/>
      <c r="G883" s="8" t="n"/>
      <c r="H883" s="8" t="n"/>
      <c r="I883" s="8" t="n"/>
      <c r="J883" s="10">
        <f>IF(A883="",0,SUMIFS(amount_expended,cfda_key,V883))</f>
        <v/>
      </c>
      <c r="K883" s="10">
        <f>IF(G883="OTHER CLUSTER NOT LISTED ABOVE",SUMIFS(amount_expended,uniform_other_cluster_name,X883), IF(AND(OR(G883="N/A",G883=""),H883=""),0,IF(G883="STATE CLUSTER",SUMIFS(amount_expended,uniform_state_cluster_name,W883),SUMIFS(amount_expended,cluster_name,G883))))</f>
        <v/>
      </c>
      <c r="L883" s="8" t="n"/>
      <c r="M883" s="7" t="n"/>
      <c r="N883" s="8" t="n"/>
      <c r="O883" s="7" t="n"/>
      <c r="P883" s="7" t="n"/>
      <c r="Q883" s="8" t="n"/>
      <c r="R883" s="9" t="n"/>
      <c r="S883" s="8" t="n"/>
      <c r="T883" s="8" t="n"/>
      <c r="U883" s="8" t="n"/>
      <c r="V883" s="11">
        <f>IF(OR(B883="",C883=""),"",CONCATENATE(B883,".",C883))</f>
        <v/>
      </c>
      <c r="W883" s="6">
        <f>UPPER(TRIM(H883))</f>
        <v/>
      </c>
      <c r="X883" s="6">
        <f>UPPER(TRIM(I883))</f>
        <v/>
      </c>
      <c r="Y883" s="6">
        <f>IF(V883&lt;&gt;"",IFERROR(INDEX(federal_program_name_lookup,MATCH(V883,aln_lookup,0)),""),"")</f>
        <v/>
      </c>
    </row>
    <row r="884">
      <c r="A884" s="6">
        <f>IF(B884&lt;&gt;"", "AWARD-"&amp;TEXT(ROW()-1,"0000"), "")</f>
        <v/>
      </c>
      <c r="B884" s="7" t="n"/>
      <c r="C884" s="7" t="n"/>
      <c r="D884" s="7" t="n"/>
      <c r="E884" s="8" t="n"/>
      <c r="F884" s="9" t="n"/>
      <c r="G884" s="8" t="n"/>
      <c r="H884" s="8" t="n"/>
      <c r="I884" s="8" t="n"/>
      <c r="J884" s="10">
        <f>IF(A884="",0,SUMIFS(amount_expended,cfda_key,V884))</f>
        <v/>
      </c>
      <c r="K884" s="10">
        <f>IF(G884="OTHER CLUSTER NOT LISTED ABOVE",SUMIFS(amount_expended,uniform_other_cluster_name,X884), IF(AND(OR(G884="N/A",G884=""),H884=""),0,IF(G884="STATE CLUSTER",SUMIFS(amount_expended,uniform_state_cluster_name,W884),SUMIFS(amount_expended,cluster_name,G884))))</f>
        <v/>
      </c>
      <c r="L884" s="8" t="n"/>
      <c r="M884" s="7" t="n"/>
      <c r="N884" s="8" t="n"/>
      <c r="O884" s="7" t="n"/>
      <c r="P884" s="7" t="n"/>
      <c r="Q884" s="8" t="n"/>
      <c r="R884" s="9" t="n"/>
      <c r="S884" s="8" t="n"/>
      <c r="T884" s="8" t="n"/>
      <c r="U884" s="8" t="n"/>
      <c r="V884" s="11">
        <f>IF(OR(B884="",C884=""),"",CONCATENATE(B884,".",C884))</f>
        <v/>
      </c>
      <c r="W884" s="6">
        <f>UPPER(TRIM(H884))</f>
        <v/>
      </c>
      <c r="X884" s="6">
        <f>UPPER(TRIM(I884))</f>
        <v/>
      </c>
      <c r="Y884" s="6">
        <f>IF(V884&lt;&gt;"",IFERROR(INDEX(federal_program_name_lookup,MATCH(V884,aln_lookup,0)),""),"")</f>
        <v/>
      </c>
    </row>
    <row r="885">
      <c r="A885" s="6">
        <f>IF(B885&lt;&gt;"", "AWARD-"&amp;TEXT(ROW()-1,"0000"), "")</f>
        <v/>
      </c>
      <c r="B885" s="7" t="n"/>
      <c r="C885" s="7" t="n"/>
      <c r="D885" s="7" t="n"/>
      <c r="E885" s="8" t="n"/>
      <c r="F885" s="9" t="n"/>
      <c r="G885" s="8" t="n"/>
      <c r="H885" s="8" t="n"/>
      <c r="I885" s="8" t="n"/>
      <c r="J885" s="10">
        <f>IF(A885="",0,SUMIFS(amount_expended,cfda_key,V885))</f>
        <v/>
      </c>
      <c r="K885" s="10">
        <f>IF(G885="OTHER CLUSTER NOT LISTED ABOVE",SUMIFS(amount_expended,uniform_other_cluster_name,X885), IF(AND(OR(G885="N/A",G885=""),H885=""),0,IF(G885="STATE CLUSTER",SUMIFS(amount_expended,uniform_state_cluster_name,W885),SUMIFS(amount_expended,cluster_name,G885))))</f>
        <v/>
      </c>
      <c r="L885" s="8" t="n"/>
      <c r="M885" s="7" t="n"/>
      <c r="N885" s="8" t="n"/>
      <c r="O885" s="7" t="n"/>
      <c r="P885" s="7" t="n"/>
      <c r="Q885" s="8" t="n"/>
      <c r="R885" s="9" t="n"/>
      <c r="S885" s="8" t="n"/>
      <c r="T885" s="8" t="n"/>
      <c r="U885" s="8" t="n"/>
      <c r="V885" s="11">
        <f>IF(OR(B885="",C885=""),"",CONCATENATE(B885,".",C885))</f>
        <v/>
      </c>
      <c r="W885" s="6">
        <f>UPPER(TRIM(H885))</f>
        <v/>
      </c>
      <c r="X885" s="6">
        <f>UPPER(TRIM(I885))</f>
        <v/>
      </c>
      <c r="Y885" s="6">
        <f>IF(V885&lt;&gt;"",IFERROR(INDEX(federal_program_name_lookup,MATCH(V885,aln_lookup,0)),""),"")</f>
        <v/>
      </c>
    </row>
    <row r="886">
      <c r="A886" s="6">
        <f>IF(B886&lt;&gt;"", "AWARD-"&amp;TEXT(ROW()-1,"0000"), "")</f>
        <v/>
      </c>
      <c r="B886" s="7" t="n"/>
      <c r="C886" s="7" t="n"/>
      <c r="D886" s="7" t="n"/>
      <c r="E886" s="8" t="n"/>
      <c r="F886" s="9" t="n"/>
      <c r="G886" s="8" t="n"/>
      <c r="H886" s="8" t="n"/>
      <c r="I886" s="8" t="n"/>
      <c r="J886" s="10">
        <f>IF(A886="",0,SUMIFS(amount_expended,cfda_key,V886))</f>
        <v/>
      </c>
      <c r="K886" s="10">
        <f>IF(G886="OTHER CLUSTER NOT LISTED ABOVE",SUMIFS(amount_expended,uniform_other_cluster_name,X886), IF(AND(OR(G886="N/A",G886=""),H886=""),0,IF(G886="STATE CLUSTER",SUMIFS(amount_expended,uniform_state_cluster_name,W886),SUMIFS(amount_expended,cluster_name,G886))))</f>
        <v/>
      </c>
      <c r="L886" s="8" t="n"/>
      <c r="M886" s="7" t="n"/>
      <c r="N886" s="8" t="n"/>
      <c r="O886" s="7" t="n"/>
      <c r="P886" s="7" t="n"/>
      <c r="Q886" s="8" t="n"/>
      <c r="R886" s="9" t="n"/>
      <c r="S886" s="8" t="n"/>
      <c r="T886" s="8" t="n"/>
      <c r="U886" s="8" t="n"/>
      <c r="V886" s="11">
        <f>IF(OR(B886="",C886=""),"",CONCATENATE(B886,".",C886))</f>
        <v/>
      </c>
      <c r="W886" s="6">
        <f>UPPER(TRIM(H886))</f>
        <v/>
      </c>
      <c r="X886" s="6">
        <f>UPPER(TRIM(I886))</f>
        <v/>
      </c>
      <c r="Y886" s="6">
        <f>IF(V886&lt;&gt;"",IFERROR(INDEX(federal_program_name_lookup,MATCH(V886,aln_lookup,0)),""),"")</f>
        <v/>
      </c>
    </row>
    <row r="887">
      <c r="A887" s="6">
        <f>IF(B887&lt;&gt;"", "AWARD-"&amp;TEXT(ROW()-1,"0000"), "")</f>
        <v/>
      </c>
      <c r="B887" s="7" t="n"/>
      <c r="C887" s="7" t="n"/>
      <c r="D887" s="7" t="n"/>
      <c r="E887" s="8" t="n"/>
      <c r="F887" s="9" t="n"/>
      <c r="G887" s="8" t="n"/>
      <c r="H887" s="8" t="n"/>
      <c r="I887" s="8" t="n"/>
      <c r="J887" s="10">
        <f>IF(A887="",0,SUMIFS(amount_expended,cfda_key,V887))</f>
        <v/>
      </c>
      <c r="K887" s="10">
        <f>IF(G887="OTHER CLUSTER NOT LISTED ABOVE",SUMIFS(amount_expended,uniform_other_cluster_name,X887), IF(AND(OR(G887="N/A",G887=""),H887=""),0,IF(G887="STATE CLUSTER",SUMIFS(amount_expended,uniform_state_cluster_name,W887),SUMIFS(amount_expended,cluster_name,G887))))</f>
        <v/>
      </c>
      <c r="L887" s="8" t="n"/>
      <c r="M887" s="7" t="n"/>
      <c r="N887" s="8" t="n"/>
      <c r="O887" s="7" t="n"/>
      <c r="P887" s="7" t="n"/>
      <c r="Q887" s="8" t="n"/>
      <c r="R887" s="9" t="n"/>
      <c r="S887" s="8" t="n"/>
      <c r="T887" s="8" t="n"/>
      <c r="U887" s="8" t="n"/>
      <c r="V887" s="11">
        <f>IF(OR(B887="",C887=""),"",CONCATENATE(B887,".",C887))</f>
        <v/>
      </c>
      <c r="W887" s="6">
        <f>UPPER(TRIM(H887))</f>
        <v/>
      </c>
      <c r="X887" s="6">
        <f>UPPER(TRIM(I887))</f>
        <v/>
      </c>
      <c r="Y887" s="6">
        <f>IF(V887&lt;&gt;"",IFERROR(INDEX(federal_program_name_lookup,MATCH(V887,aln_lookup,0)),""),"")</f>
        <v/>
      </c>
    </row>
    <row r="888">
      <c r="A888" s="6">
        <f>IF(B888&lt;&gt;"", "AWARD-"&amp;TEXT(ROW()-1,"0000"), "")</f>
        <v/>
      </c>
      <c r="B888" s="7" t="n"/>
      <c r="C888" s="7" t="n"/>
      <c r="D888" s="7" t="n"/>
      <c r="E888" s="8" t="n"/>
      <c r="F888" s="9" t="n"/>
      <c r="G888" s="8" t="n"/>
      <c r="H888" s="8" t="n"/>
      <c r="I888" s="8" t="n"/>
      <c r="J888" s="10">
        <f>IF(A888="",0,SUMIFS(amount_expended,cfda_key,V888))</f>
        <v/>
      </c>
      <c r="K888" s="10">
        <f>IF(G888="OTHER CLUSTER NOT LISTED ABOVE",SUMIFS(amount_expended,uniform_other_cluster_name,X888), IF(AND(OR(G888="N/A",G888=""),H888=""),0,IF(G888="STATE CLUSTER",SUMIFS(amount_expended,uniform_state_cluster_name,W888),SUMIFS(amount_expended,cluster_name,G888))))</f>
        <v/>
      </c>
      <c r="L888" s="8" t="n"/>
      <c r="M888" s="7" t="n"/>
      <c r="N888" s="8" t="n"/>
      <c r="O888" s="7" t="n"/>
      <c r="P888" s="7" t="n"/>
      <c r="Q888" s="8" t="n"/>
      <c r="R888" s="9" t="n"/>
      <c r="S888" s="8" t="n"/>
      <c r="T888" s="8" t="n"/>
      <c r="U888" s="8" t="n"/>
      <c r="V888" s="11">
        <f>IF(OR(B888="",C888=""),"",CONCATENATE(B888,".",C888))</f>
        <v/>
      </c>
      <c r="W888" s="6">
        <f>UPPER(TRIM(H888))</f>
        <v/>
      </c>
      <c r="X888" s="6">
        <f>UPPER(TRIM(I888))</f>
        <v/>
      </c>
      <c r="Y888" s="6">
        <f>IF(V888&lt;&gt;"",IFERROR(INDEX(federal_program_name_lookup,MATCH(V888,aln_lookup,0)),""),"")</f>
        <v/>
      </c>
    </row>
    <row r="889">
      <c r="A889" s="6">
        <f>IF(B889&lt;&gt;"", "AWARD-"&amp;TEXT(ROW()-1,"0000"), "")</f>
        <v/>
      </c>
      <c r="B889" s="7" t="n"/>
      <c r="C889" s="7" t="n"/>
      <c r="D889" s="7" t="n"/>
      <c r="E889" s="8" t="n"/>
      <c r="F889" s="9" t="n"/>
      <c r="G889" s="8" t="n"/>
      <c r="H889" s="8" t="n"/>
      <c r="I889" s="8" t="n"/>
      <c r="J889" s="10">
        <f>IF(A889="",0,SUMIFS(amount_expended,cfda_key,V889))</f>
        <v/>
      </c>
      <c r="K889" s="10">
        <f>IF(G889="OTHER CLUSTER NOT LISTED ABOVE",SUMIFS(amount_expended,uniform_other_cluster_name,X889), IF(AND(OR(G889="N/A",G889=""),H889=""),0,IF(G889="STATE CLUSTER",SUMIFS(amount_expended,uniform_state_cluster_name,W889),SUMIFS(amount_expended,cluster_name,G889))))</f>
        <v/>
      </c>
      <c r="L889" s="8" t="n"/>
      <c r="M889" s="7" t="n"/>
      <c r="N889" s="8" t="n"/>
      <c r="O889" s="7" t="n"/>
      <c r="P889" s="7" t="n"/>
      <c r="Q889" s="8" t="n"/>
      <c r="R889" s="9" t="n"/>
      <c r="S889" s="8" t="n"/>
      <c r="T889" s="8" t="n"/>
      <c r="U889" s="8" t="n"/>
      <c r="V889" s="11">
        <f>IF(OR(B889="",C889=""),"",CONCATENATE(B889,".",C889))</f>
        <v/>
      </c>
      <c r="W889" s="6">
        <f>UPPER(TRIM(H889))</f>
        <v/>
      </c>
      <c r="X889" s="6">
        <f>UPPER(TRIM(I889))</f>
        <v/>
      </c>
      <c r="Y889" s="6">
        <f>IF(V889&lt;&gt;"",IFERROR(INDEX(federal_program_name_lookup,MATCH(V889,aln_lookup,0)),""),"")</f>
        <v/>
      </c>
    </row>
    <row r="890">
      <c r="A890" s="6">
        <f>IF(B890&lt;&gt;"", "AWARD-"&amp;TEXT(ROW()-1,"0000"), "")</f>
        <v/>
      </c>
      <c r="B890" s="7" t="n"/>
      <c r="C890" s="7" t="n"/>
      <c r="D890" s="7" t="n"/>
      <c r="E890" s="8" t="n"/>
      <c r="F890" s="9" t="n"/>
      <c r="G890" s="8" t="n"/>
      <c r="H890" s="8" t="n"/>
      <c r="I890" s="8" t="n"/>
      <c r="J890" s="10">
        <f>IF(A890="",0,SUMIFS(amount_expended,cfda_key,V890))</f>
        <v/>
      </c>
      <c r="K890" s="10">
        <f>IF(G890="OTHER CLUSTER NOT LISTED ABOVE",SUMIFS(amount_expended,uniform_other_cluster_name,X890), IF(AND(OR(G890="N/A",G890=""),H890=""),0,IF(G890="STATE CLUSTER",SUMIFS(amount_expended,uniform_state_cluster_name,W890),SUMIFS(amount_expended,cluster_name,G890))))</f>
        <v/>
      </c>
      <c r="L890" s="8" t="n"/>
      <c r="M890" s="7" t="n"/>
      <c r="N890" s="8" t="n"/>
      <c r="O890" s="7" t="n"/>
      <c r="P890" s="7" t="n"/>
      <c r="Q890" s="8" t="n"/>
      <c r="R890" s="9" t="n"/>
      <c r="S890" s="8" t="n"/>
      <c r="T890" s="8" t="n"/>
      <c r="U890" s="8" t="n"/>
      <c r="V890" s="11">
        <f>IF(OR(B890="",C890=""),"",CONCATENATE(B890,".",C890))</f>
        <v/>
      </c>
      <c r="W890" s="6">
        <f>UPPER(TRIM(H890))</f>
        <v/>
      </c>
      <c r="X890" s="6">
        <f>UPPER(TRIM(I890))</f>
        <v/>
      </c>
      <c r="Y890" s="6">
        <f>IF(V890&lt;&gt;"",IFERROR(INDEX(federal_program_name_lookup,MATCH(V890,aln_lookup,0)),""),"")</f>
        <v/>
      </c>
    </row>
    <row r="891">
      <c r="A891" s="6">
        <f>IF(B891&lt;&gt;"", "AWARD-"&amp;TEXT(ROW()-1,"0000"), "")</f>
        <v/>
      </c>
      <c r="B891" s="7" t="n"/>
      <c r="C891" s="7" t="n"/>
      <c r="D891" s="7" t="n"/>
      <c r="E891" s="8" t="n"/>
      <c r="F891" s="9" t="n"/>
      <c r="G891" s="8" t="n"/>
      <c r="H891" s="8" t="n"/>
      <c r="I891" s="8" t="n"/>
      <c r="J891" s="10">
        <f>IF(A891="",0,SUMIFS(amount_expended,cfda_key,V891))</f>
        <v/>
      </c>
      <c r="K891" s="10">
        <f>IF(G891="OTHER CLUSTER NOT LISTED ABOVE",SUMIFS(amount_expended,uniform_other_cluster_name,X891), IF(AND(OR(G891="N/A",G891=""),H891=""),0,IF(G891="STATE CLUSTER",SUMIFS(amount_expended,uniform_state_cluster_name,W891),SUMIFS(amount_expended,cluster_name,G891))))</f>
        <v/>
      </c>
      <c r="L891" s="8" t="n"/>
      <c r="M891" s="7" t="n"/>
      <c r="N891" s="8" t="n"/>
      <c r="O891" s="7" t="n"/>
      <c r="P891" s="7" t="n"/>
      <c r="Q891" s="8" t="n"/>
      <c r="R891" s="9" t="n"/>
      <c r="S891" s="8" t="n"/>
      <c r="T891" s="8" t="n"/>
      <c r="U891" s="8" t="n"/>
      <c r="V891" s="11">
        <f>IF(OR(B891="",C891=""),"",CONCATENATE(B891,".",C891))</f>
        <v/>
      </c>
      <c r="W891" s="6">
        <f>UPPER(TRIM(H891))</f>
        <v/>
      </c>
      <c r="X891" s="6">
        <f>UPPER(TRIM(I891))</f>
        <v/>
      </c>
      <c r="Y891" s="6">
        <f>IF(V891&lt;&gt;"",IFERROR(INDEX(federal_program_name_lookup,MATCH(V891,aln_lookup,0)),""),"")</f>
        <v/>
      </c>
    </row>
    <row r="892">
      <c r="A892" s="6">
        <f>IF(B892&lt;&gt;"", "AWARD-"&amp;TEXT(ROW()-1,"0000"), "")</f>
        <v/>
      </c>
      <c r="B892" s="7" t="n"/>
      <c r="C892" s="7" t="n"/>
      <c r="D892" s="7" t="n"/>
      <c r="E892" s="8" t="n"/>
      <c r="F892" s="9" t="n"/>
      <c r="G892" s="8" t="n"/>
      <c r="H892" s="8" t="n"/>
      <c r="I892" s="8" t="n"/>
      <c r="J892" s="10">
        <f>IF(A892="",0,SUMIFS(amount_expended,cfda_key,V892))</f>
        <v/>
      </c>
      <c r="K892" s="10">
        <f>IF(G892="OTHER CLUSTER NOT LISTED ABOVE",SUMIFS(amount_expended,uniform_other_cluster_name,X892), IF(AND(OR(G892="N/A",G892=""),H892=""),0,IF(G892="STATE CLUSTER",SUMIFS(amount_expended,uniform_state_cluster_name,W892),SUMIFS(amount_expended,cluster_name,G892))))</f>
        <v/>
      </c>
      <c r="L892" s="8" t="n"/>
      <c r="M892" s="7" t="n"/>
      <c r="N892" s="8" t="n"/>
      <c r="O892" s="7" t="n"/>
      <c r="P892" s="7" t="n"/>
      <c r="Q892" s="8" t="n"/>
      <c r="R892" s="9" t="n"/>
      <c r="S892" s="8" t="n"/>
      <c r="T892" s="8" t="n"/>
      <c r="U892" s="8" t="n"/>
      <c r="V892" s="11">
        <f>IF(OR(B892="",C892=""),"",CONCATENATE(B892,".",C892))</f>
        <v/>
      </c>
      <c r="W892" s="6">
        <f>UPPER(TRIM(H892))</f>
        <v/>
      </c>
      <c r="X892" s="6">
        <f>UPPER(TRIM(I892))</f>
        <v/>
      </c>
      <c r="Y892" s="6">
        <f>IF(V892&lt;&gt;"",IFERROR(INDEX(federal_program_name_lookup,MATCH(V892,aln_lookup,0)),""),"")</f>
        <v/>
      </c>
    </row>
    <row r="893">
      <c r="A893" s="6">
        <f>IF(B893&lt;&gt;"", "AWARD-"&amp;TEXT(ROW()-1,"0000"), "")</f>
        <v/>
      </c>
      <c r="B893" s="7" t="n"/>
      <c r="C893" s="7" t="n"/>
      <c r="D893" s="7" t="n"/>
      <c r="E893" s="8" t="n"/>
      <c r="F893" s="9" t="n"/>
      <c r="G893" s="8" t="n"/>
      <c r="H893" s="8" t="n"/>
      <c r="I893" s="8" t="n"/>
      <c r="J893" s="10">
        <f>IF(A893="",0,SUMIFS(amount_expended,cfda_key,V893))</f>
        <v/>
      </c>
      <c r="K893" s="10">
        <f>IF(G893="OTHER CLUSTER NOT LISTED ABOVE",SUMIFS(amount_expended,uniform_other_cluster_name,X893), IF(AND(OR(G893="N/A",G893=""),H893=""),0,IF(G893="STATE CLUSTER",SUMIFS(amount_expended,uniform_state_cluster_name,W893),SUMIFS(amount_expended,cluster_name,G893))))</f>
        <v/>
      </c>
      <c r="L893" s="8" t="n"/>
      <c r="M893" s="7" t="n"/>
      <c r="N893" s="8" t="n"/>
      <c r="O893" s="7" t="n"/>
      <c r="P893" s="7" t="n"/>
      <c r="Q893" s="8" t="n"/>
      <c r="R893" s="9" t="n"/>
      <c r="S893" s="8" t="n"/>
      <c r="T893" s="8" t="n"/>
      <c r="U893" s="8" t="n"/>
      <c r="V893" s="11">
        <f>IF(OR(B893="",C893=""),"",CONCATENATE(B893,".",C893))</f>
        <v/>
      </c>
      <c r="W893" s="6">
        <f>UPPER(TRIM(H893))</f>
        <v/>
      </c>
      <c r="X893" s="6">
        <f>UPPER(TRIM(I893))</f>
        <v/>
      </c>
      <c r="Y893" s="6">
        <f>IF(V893&lt;&gt;"",IFERROR(INDEX(federal_program_name_lookup,MATCH(V893,aln_lookup,0)),""),"")</f>
        <v/>
      </c>
    </row>
    <row r="894">
      <c r="A894" s="6">
        <f>IF(B894&lt;&gt;"", "AWARD-"&amp;TEXT(ROW()-1,"0000"), "")</f>
        <v/>
      </c>
      <c r="B894" s="7" t="n"/>
      <c r="C894" s="7" t="n"/>
      <c r="D894" s="7" t="n"/>
      <c r="E894" s="8" t="n"/>
      <c r="F894" s="9" t="n"/>
      <c r="G894" s="8" t="n"/>
      <c r="H894" s="8" t="n"/>
      <c r="I894" s="8" t="n"/>
      <c r="J894" s="10">
        <f>IF(A894="",0,SUMIFS(amount_expended,cfda_key,V894))</f>
        <v/>
      </c>
      <c r="K894" s="10">
        <f>IF(G894="OTHER CLUSTER NOT LISTED ABOVE",SUMIFS(amount_expended,uniform_other_cluster_name,X894), IF(AND(OR(G894="N/A",G894=""),H894=""),0,IF(G894="STATE CLUSTER",SUMIFS(amount_expended,uniform_state_cluster_name,W894),SUMIFS(amount_expended,cluster_name,G894))))</f>
        <v/>
      </c>
      <c r="L894" s="8" t="n"/>
      <c r="M894" s="7" t="n"/>
      <c r="N894" s="8" t="n"/>
      <c r="O894" s="7" t="n"/>
      <c r="P894" s="7" t="n"/>
      <c r="Q894" s="8" t="n"/>
      <c r="R894" s="9" t="n"/>
      <c r="S894" s="8" t="n"/>
      <c r="T894" s="8" t="n"/>
      <c r="U894" s="8" t="n"/>
      <c r="V894" s="11">
        <f>IF(OR(B894="",C894=""),"",CONCATENATE(B894,".",C894))</f>
        <v/>
      </c>
      <c r="W894" s="6">
        <f>UPPER(TRIM(H894))</f>
        <v/>
      </c>
      <c r="X894" s="6">
        <f>UPPER(TRIM(I894))</f>
        <v/>
      </c>
      <c r="Y894" s="6">
        <f>IF(V894&lt;&gt;"",IFERROR(INDEX(federal_program_name_lookup,MATCH(V894,aln_lookup,0)),""),"")</f>
        <v/>
      </c>
    </row>
    <row r="895">
      <c r="A895" s="6">
        <f>IF(B895&lt;&gt;"", "AWARD-"&amp;TEXT(ROW()-1,"0000"), "")</f>
        <v/>
      </c>
      <c r="B895" s="7" t="n"/>
      <c r="C895" s="7" t="n"/>
      <c r="D895" s="7" t="n"/>
      <c r="E895" s="8" t="n"/>
      <c r="F895" s="9" t="n"/>
      <c r="G895" s="8" t="n"/>
      <c r="H895" s="8" t="n"/>
      <c r="I895" s="8" t="n"/>
      <c r="J895" s="10">
        <f>IF(A895="",0,SUMIFS(amount_expended,cfda_key,V895))</f>
        <v/>
      </c>
      <c r="K895" s="10">
        <f>IF(G895="OTHER CLUSTER NOT LISTED ABOVE",SUMIFS(amount_expended,uniform_other_cluster_name,X895), IF(AND(OR(G895="N/A",G895=""),H895=""),0,IF(G895="STATE CLUSTER",SUMIFS(amount_expended,uniform_state_cluster_name,W895),SUMIFS(amount_expended,cluster_name,G895))))</f>
        <v/>
      </c>
      <c r="L895" s="8" t="n"/>
      <c r="M895" s="7" t="n"/>
      <c r="N895" s="8" t="n"/>
      <c r="O895" s="7" t="n"/>
      <c r="P895" s="7" t="n"/>
      <c r="Q895" s="8" t="n"/>
      <c r="R895" s="9" t="n"/>
      <c r="S895" s="8" t="n"/>
      <c r="T895" s="8" t="n"/>
      <c r="U895" s="8" t="n"/>
      <c r="V895" s="11">
        <f>IF(OR(B895="",C895=""),"",CONCATENATE(B895,".",C895))</f>
        <v/>
      </c>
      <c r="W895" s="6">
        <f>UPPER(TRIM(H895))</f>
        <v/>
      </c>
      <c r="X895" s="6">
        <f>UPPER(TRIM(I895))</f>
        <v/>
      </c>
      <c r="Y895" s="6">
        <f>IF(V895&lt;&gt;"",IFERROR(INDEX(federal_program_name_lookup,MATCH(V895,aln_lookup,0)),""),"")</f>
        <v/>
      </c>
    </row>
    <row r="896">
      <c r="A896" s="6">
        <f>IF(B896&lt;&gt;"", "AWARD-"&amp;TEXT(ROW()-1,"0000"), "")</f>
        <v/>
      </c>
      <c r="B896" s="7" t="n"/>
      <c r="C896" s="7" t="n"/>
      <c r="D896" s="7" t="n"/>
      <c r="E896" s="8" t="n"/>
      <c r="F896" s="9" t="n"/>
      <c r="G896" s="8" t="n"/>
      <c r="H896" s="8" t="n"/>
      <c r="I896" s="8" t="n"/>
      <c r="J896" s="10">
        <f>IF(A896="",0,SUMIFS(amount_expended,cfda_key,V896))</f>
        <v/>
      </c>
      <c r="K896" s="10">
        <f>IF(G896="OTHER CLUSTER NOT LISTED ABOVE",SUMIFS(amount_expended,uniform_other_cluster_name,X896), IF(AND(OR(G896="N/A",G896=""),H896=""),0,IF(G896="STATE CLUSTER",SUMIFS(amount_expended,uniform_state_cluster_name,W896),SUMIFS(amount_expended,cluster_name,G896))))</f>
        <v/>
      </c>
      <c r="L896" s="8" t="n"/>
      <c r="M896" s="7" t="n"/>
      <c r="N896" s="8" t="n"/>
      <c r="O896" s="7" t="n"/>
      <c r="P896" s="7" t="n"/>
      <c r="Q896" s="8" t="n"/>
      <c r="R896" s="9" t="n"/>
      <c r="S896" s="8" t="n"/>
      <c r="T896" s="8" t="n"/>
      <c r="U896" s="8" t="n"/>
      <c r="V896" s="11">
        <f>IF(OR(B896="",C896=""),"",CONCATENATE(B896,".",C896))</f>
        <v/>
      </c>
      <c r="W896" s="6">
        <f>UPPER(TRIM(H896))</f>
        <v/>
      </c>
      <c r="X896" s="6">
        <f>UPPER(TRIM(I896))</f>
        <v/>
      </c>
      <c r="Y896" s="6">
        <f>IF(V896&lt;&gt;"",IFERROR(INDEX(federal_program_name_lookup,MATCH(V896,aln_lookup,0)),""),"")</f>
        <v/>
      </c>
    </row>
    <row r="897">
      <c r="A897" s="6">
        <f>IF(B897&lt;&gt;"", "AWARD-"&amp;TEXT(ROW()-1,"0000"), "")</f>
        <v/>
      </c>
      <c r="B897" s="7" t="n"/>
      <c r="C897" s="7" t="n"/>
      <c r="D897" s="7" t="n"/>
      <c r="E897" s="8" t="n"/>
      <c r="F897" s="9" t="n"/>
      <c r="G897" s="8" t="n"/>
      <c r="H897" s="8" t="n"/>
      <c r="I897" s="8" t="n"/>
      <c r="J897" s="10">
        <f>IF(A897="",0,SUMIFS(amount_expended,cfda_key,V897))</f>
        <v/>
      </c>
      <c r="K897" s="10">
        <f>IF(G897="OTHER CLUSTER NOT LISTED ABOVE",SUMIFS(amount_expended,uniform_other_cluster_name,X897), IF(AND(OR(G897="N/A",G897=""),H897=""),0,IF(G897="STATE CLUSTER",SUMIFS(amount_expended,uniform_state_cluster_name,W897),SUMIFS(amount_expended,cluster_name,G897))))</f>
        <v/>
      </c>
      <c r="L897" s="8" t="n"/>
      <c r="M897" s="7" t="n"/>
      <c r="N897" s="8" t="n"/>
      <c r="O897" s="7" t="n"/>
      <c r="P897" s="7" t="n"/>
      <c r="Q897" s="8" t="n"/>
      <c r="R897" s="9" t="n"/>
      <c r="S897" s="8" t="n"/>
      <c r="T897" s="8" t="n"/>
      <c r="U897" s="8" t="n"/>
      <c r="V897" s="11">
        <f>IF(OR(B897="",C897=""),"",CONCATENATE(B897,".",C897))</f>
        <v/>
      </c>
      <c r="W897" s="6">
        <f>UPPER(TRIM(H897))</f>
        <v/>
      </c>
      <c r="X897" s="6">
        <f>UPPER(TRIM(I897))</f>
        <v/>
      </c>
      <c r="Y897" s="6">
        <f>IF(V897&lt;&gt;"",IFERROR(INDEX(federal_program_name_lookup,MATCH(V897,aln_lookup,0)),""),"")</f>
        <v/>
      </c>
    </row>
    <row r="898">
      <c r="A898" s="6">
        <f>IF(B898&lt;&gt;"", "AWARD-"&amp;TEXT(ROW()-1,"0000"), "")</f>
        <v/>
      </c>
      <c r="B898" s="7" t="n"/>
      <c r="C898" s="7" t="n"/>
      <c r="D898" s="7" t="n"/>
      <c r="E898" s="8" t="n"/>
      <c r="F898" s="9" t="n"/>
      <c r="G898" s="8" t="n"/>
      <c r="H898" s="8" t="n"/>
      <c r="I898" s="8" t="n"/>
      <c r="J898" s="10">
        <f>IF(A898="",0,SUMIFS(amount_expended,cfda_key,V898))</f>
        <v/>
      </c>
      <c r="K898" s="10">
        <f>IF(G898="OTHER CLUSTER NOT LISTED ABOVE",SUMIFS(amount_expended,uniform_other_cluster_name,X898), IF(AND(OR(G898="N/A",G898=""),H898=""),0,IF(G898="STATE CLUSTER",SUMIFS(amount_expended,uniform_state_cluster_name,W898),SUMIFS(amount_expended,cluster_name,G898))))</f>
        <v/>
      </c>
      <c r="L898" s="8" t="n"/>
      <c r="M898" s="7" t="n"/>
      <c r="N898" s="8" t="n"/>
      <c r="O898" s="7" t="n"/>
      <c r="P898" s="7" t="n"/>
      <c r="Q898" s="8" t="n"/>
      <c r="R898" s="9" t="n"/>
      <c r="S898" s="8" t="n"/>
      <c r="T898" s="8" t="n"/>
      <c r="U898" s="8" t="n"/>
      <c r="V898" s="11">
        <f>IF(OR(B898="",C898=""),"",CONCATENATE(B898,".",C898))</f>
        <v/>
      </c>
      <c r="W898" s="6">
        <f>UPPER(TRIM(H898))</f>
        <v/>
      </c>
      <c r="X898" s="6">
        <f>UPPER(TRIM(I898))</f>
        <v/>
      </c>
      <c r="Y898" s="6">
        <f>IF(V898&lt;&gt;"",IFERROR(INDEX(federal_program_name_lookup,MATCH(V898,aln_lookup,0)),""),"")</f>
        <v/>
      </c>
    </row>
    <row r="899">
      <c r="A899" s="6">
        <f>IF(B899&lt;&gt;"", "AWARD-"&amp;TEXT(ROW()-1,"0000"), "")</f>
        <v/>
      </c>
      <c r="B899" s="7" t="n"/>
      <c r="C899" s="7" t="n"/>
      <c r="D899" s="7" t="n"/>
      <c r="E899" s="8" t="n"/>
      <c r="F899" s="9" t="n"/>
      <c r="G899" s="8" t="n"/>
      <c r="H899" s="8" t="n"/>
      <c r="I899" s="8" t="n"/>
      <c r="J899" s="10">
        <f>IF(A899="",0,SUMIFS(amount_expended,cfda_key,V899))</f>
        <v/>
      </c>
      <c r="K899" s="10">
        <f>IF(G899="OTHER CLUSTER NOT LISTED ABOVE",SUMIFS(amount_expended,uniform_other_cluster_name,X899), IF(AND(OR(G899="N/A",G899=""),H899=""),0,IF(G899="STATE CLUSTER",SUMIFS(amount_expended,uniform_state_cluster_name,W899),SUMIFS(amount_expended,cluster_name,G899))))</f>
        <v/>
      </c>
      <c r="L899" s="8" t="n"/>
      <c r="M899" s="7" t="n"/>
      <c r="N899" s="8" t="n"/>
      <c r="O899" s="7" t="n"/>
      <c r="P899" s="7" t="n"/>
      <c r="Q899" s="8" t="n"/>
      <c r="R899" s="9" t="n"/>
      <c r="S899" s="8" t="n"/>
      <c r="T899" s="8" t="n"/>
      <c r="U899" s="8" t="n"/>
      <c r="V899" s="11">
        <f>IF(OR(B899="",C899=""),"",CONCATENATE(B899,".",C899))</f>
        <v/>
      </c>
      <c r="W899" s="6">
        <f>UPPER(TRIM(H899))</f>
        <v/>
      </c>
      <c r="X899" s="6">
        <f>UPPER(TRIM(I899))</f>
        <v/>
      </c>
      <c r="Y899" s="6">
        <f>IF(V899&lt;&gt;"",IFERROR(INDEX(federal_program_name_lookup,MATCH(V899,aln_lookup,0)),""),"")</f>
        <v/>
      </c>
    </row>
    <row r="900">
      <c r="A900" s="6">
        <f>IF(B900&lt;&gt;"", "AWARD-"&amp;TEXT(ROW()-1,"0000"), "")</f>
        <v/>
      </c>
      <c r="B900" s="7" t="n"/>
      <c r="C900" s="7" t="n"/>
      <c r="D900" s="7" t="n"/>
      <c r="E900" s="8" t="n"/>
      <c r="F900" s="9" t="n"/>
      <c r="G900" s="8" t="n"/>
      <c r="H900" s="8" t="n"/>
      <c r="I900" s="8" t="n"/>
      <c r="J900" s="10">
        <f>IF(A900="",0,SUMIFS(amount_expended,cfda_key,V900))</f>
        <v/>
      </c>
      <c r="K900" s="10">
        <f>IF(G900="OTHER CLUSTER NOT LISTED ABOVE",SUMIFS(amount_expended,uniform_other_cluster_name,X900), IF(AND(OR(G900="N/A",G900=""),H900=""),0,IF(G900="STATE CLUSTER",SUMIFS(amount_expended,uniform_state_cluster_name,W900),SUMIFS(amount_expended,cluster_name,G900))))</f>
        <v/>
      </c>
      <c r="L900" s="8" t="n"/>
      <c r="M900" s="7" t="n"/>
      <c r="N900" s="8" t="n"/>
      <c r="O900" s="7" t="n"/>
      <c r="P900" s="7" t="n"/>
      <c r="Q900" s="8" t="n"/>
      <c r="R900" s="9" t="n"/>
      <c r="S900" s="8" t="n"/>
      <c r="T900" s="8" t="n"/>
      <c r="U900" s="8" t="n"/>
      <c r="V900" s="11">
        <f>IF(OR(B900="",C900=""),"",CONCATENATE(B900,".",C900))</f>
        <v/>
      </c>
      <c r="W900" s="6">
        <f>UPPER(TRIM(H900))</f>
        <v/>
      </c>
      <c r="X900" s="6">
        <f>UPPER(TRIM(I900))</f>
        <v/>
      </c>
      <c r="Y900" s="6">
        <f>IF(V900&lt;&gt;"",IFERROR(INDEX(federal_program_name_lookup,MATCH(V900,aln_lookup,0)),""),"")</f>
        <v/>
      </c>
    </row>
    <row r="901">
      <c r="A901" s="6">
        <f>IF(B901&lt;&gt;"", "AWARD-"&amp;TEXT(ROW()-1,"0000"), "")</f>
        <v/>
      </c>
      <c r="B901" s="7" t="n"/>
      <c r="C901" s="7" t="n"/>
      <c r="D901" s="7" t="n"/>
      <c r="E901" s="8" t="n"/>
      <c r="F901" s="9" t="n"/>
      <c r="G901" s="8" t="n"/>
      <c r="H901" s="8" t="n"/>
      <c r="I901" s="8" t="n"/>
      <c r="J901" s="10">
        <f>IF(A901="",0,SUMIFS(amount_expended,cfda_key,V901))</f>
        <v/>
      </c>
      <c r="K901" s="10">
        <f>IF(G901="OTHER CLUSTER NOT LISTED ABOVE",SUMIFS(amount_expended,uniform_other_cluster_name,X901), IF(AND(OR(G901="N/A",G901=""),H901=""),0,IF(G901="STATE CLUSTER",SUMIFS(amount_expended,uniform_state_cluster_name,W901),SUMIFS(amount_expended,cluster_name,G901))))</f>
        <v/>
      </c>
      <c r="L901" s="8" t="n"/>
      <c r="M901" s="7" t="n"/>
      <c r="N901" s="8" t="n"/>
      <c r="O901" s="7" t="n"/>
      <c r="P901" s="7" t="n"/>
      <c r="Q901" s="8" t="n"/>
      <c r="R901" s="9" t="n"/>
      <c r="S901" s="8" t="n"/>
      <c r="T901" s="8" t="n"/>
      <c r="U901" s="8" t="n"/>
      <c r="V901" s="11">
        <f>IF(OR(B901="",C901=""),"",CONCATENATE(B901,".",C901))</f>
        <v/>
      </c>
      <c r="W901" s="6">
        <f>UPPER(TRIM(H901))</f>
        <v/>
      </c>
      <c r="X901" s="6">
        <f>UPPER(TRIM(I901))</f>
        <v/>
      </c>
      <c r="Y901" s="6">
        <f>IF(V901&lt;&gt;"",IFERROR(INDEX(federal_program_name_lookup,MATCH(V901,aln_lookup,0)),""),"")</f>
        <v/>
      </c>
    </row>
    <row r="902">
      <c r="A902" s="6">
        <f>IF(B902&lt;&gt;"", "AWARD-"&amp;TEXT(ROW()-1,"0000"), "")</f>
        <v/>
      </c>
      <c r="B902" s="7" t="n"/>
      <c r="C902" s="7" t="n"/>
      <c r="D902" s="7" t="n"/>
      <c r="E902" s="8" t="n"/>
      <c r="F902" s="9" t="n"/>
      <c r="G902" s="8" t="n"/>
      <c r="H902" s="8" t="n"/>
      <c r="I902" s="8" t="n"/>
      <c r="J902" s="10">
        <f>IF(A902="",0,SUMIFS(amount_expended,cfda_key,V902))</f>
        <v/>
      </c>
      <c r="K902" s="10">
        <f>IF(G902="OTHER CLUSTER NOT LISTED ABOVE",SUMIFS(amount_expended,uniform_other_cluster_name,X902), IF(AND(OR(G902="N/A",G902=""),H902=""),0,IF(G902="STATE CLUSTER",SUMIFS(amount_expended,uniform_state_cluster_name,W902),SUMIFS(amount_expended,cluster_name,G902))))</f>
        <v/>
      </c>
      <c r="L902" s="8" t="n"/>
      <c r="M902" s="7" t="n"/>
      <c r="N902" s="8" t="n"/>
      <c r="O902" s="7" t="n"/>
      <c r="P902" s="7" t="n"/>
      <c r="Q902" s="8" t="n"/>
      <c r="R902" s="9" t="n"/>
      <c r="S902" s="8" t="n"/>
      <c r="T902" s="8" t="n"/>
      <c r="U902" s="8" t="n"/>
      <c r="V902" s="11">
        <f>IF(OR(B902="",C902=""),"",CONCATENATE(B902,".",C902))</f>
        <v/>
      </c>
      <c r="W902" s="6">
        <f>UPPER(TRIM(H902))</f>
        <v/>
      </c>
      <c r="X902" s="6">
        <f>UPPER(TRIM(I902))</f>
        <v/>
      </c>
      <c r="Y902" s="6">
        <f>IF(V902&lt;&gt;"",IFERROR(INDEX(federal_program_name_lookup,MATCH(V902,aln_lookup,0)),""),"")</f>
        <v/>
      </c>
    </row>
    <row r="903">
      <c r="A903" s="6">
        <f>IF(B903&lt;&gt;"", "AWARD-"&amp;TEXT(ROW()-1,"0000"), "")</f>
        <v/>
      </c>
      <c r="B903" s="7" t="n"/>
      <c r="C903" s="7" t="n"/>
      <c r="D903" s="7" t="n"/>
      <c r="E903" s="8" t="n"/>
      <c r="F903" s="9" t="n"/>
      <c r="G903" s="8" t="n"/>
      <c r="H903" s="8" t="n"/>
      <c r="I903" s="8" t="n"/>
      <c r="J903" s="10">
        <f>IF(A903="",0,SUMIFS(amount_expended,cfda_key,V903))</f>
        <v/>
      </c>
      <c r="K903" s="10">
        <f>IF(G903="OTHER CLUSTER NOT LISTED ABOVE",SUMIFS(amount_expended,uniform_other_cluster_name,X903), IF(AND(OR(G903="N/A",G903=""),H903=""),0,IF(G903="STATE CLUSTER",SUMIFS(amount_expended,uniform_state_cluster_name,W903),SUMIFS(amount_expended,cluster_name,G903))))</f>
        <v/>
      </c>
      <c r="L903" s="8" t="n"/>
      <c r="M903" s="7" t="n"/>
      <c r="N903" s="8" t="n"/>
      <c r="O903" s="7" t="n"/>
      <c r="P903" s="7" t="n"/>
      <c r="Q903" s="8" t="n"/>
      <c r="R903" s="9" t="n"/>
      <c r="S903" s="8" t="n"/>
      <c r="T903" s="8" t="n"/>
      <c r="U903" s="8" t="n"/>
      <c r="V903" s="11">
        <f>IF(OR(B903="",C903=""),"",CONCATENATE(B903,".",C903))</f>
        <v/>
      </c>
      <c r="W903" s="6">
        <f>UPPER(TRIM(H903))</f>
        <v/>
      </c>
      <c r="X903" s="6">
        <f>UPPER(TRIM(I903))</f>
        <v/>
      </c>
      <c r="Y903" s="6">
        <f>IF(V903&lt;&gt;"",IFERROR(INDEX(federal_program_name_lookup,MATCH(V903,aln_lookup,0)),""),"")</f>
        <v/>
      </c>
    </row>
    <row r="904">
      <c r="A904" s="6">
        <f>IF(B904&lt;&gt;"", "AWARD-"&amp;TEXT(ROW()-1,"0000"), "")</f>
        <v/>
      </c>
      <c r="B904" s="7" t="n"/>
      <c r="C904" s="7" t="n"/>
      <c r="D904" s="7" t="n"/>
      <c r="E904" s="8" t="n"/>
      <c r="F904" s="9" t="n"/>
      <c r="G904" s="8" t="n"/>
      <c r="H904" s="8" t="n"/>
      <c r="I904" s="8" t="n"/>
      <c r="J904" s="10">
        <f>IF(A904="",0,SUMIFS(amount_expended,cfda_key,V904))</f>
        <v/>
      </c>
      <c r="K904" s="10">
        <f>IF(G904="OTHER CLUSTER NOT LISTED ABOVE",SUMIFS(amount_expended,uniform_other_cluster_name,X904), IF(AND(OR(G904="N/A",G904=""),H904=""),0,IF(G904="STATE CLUSTER",SUMIFS(amount_expended,uniform_state_cluster_name,W904),SUMIFS(amount_expended,cluster_name,G904))))</f>
        <v/>
      </c>
      <c r="L904" s="8" t="n"/>
      <c r="M904" s="7" t="n"/>
      <c r="N904" s="8" t="n"/>
      <c r="O904" s="7" t="n"/>
      <c r="P904" s="7" t="n"/>
      <c r="Q904" s="8" t="n"/>
      <c r="R904" s="9" t="n"/>
      <c r="S904" s="8" t="n"/>
      <c r="T904" s="8" t="n"/>
      <c r="U904" s="8" t="n"/>
      <c r="V904" s="11">
        <f>IF(OR(B904="",C904=""),"",CONCATENATE(B904,".",C904))</f>
        <v/>
      </c>
      <c r="W904" s="6">
        <f>UPPER(TRIM(H904))</f>
        <v/>
      </c>
      <c r="X904" s="6">
        <f>UPPER(TRIM(I904))</f>
        <v/>
      </c>
      <c r="Y904" s="6">
        <f>IF(V904&lt;&gt;"",IFERROR(INDEX(federal_program_name_lookup,MATCH(V904,aln_lookup,0)),""),"")</f>
        <v/>
      </c>
    </row>
    <row r="905">
      <c r="A905" s="6">
        <f>IF(B905&lt;&gt;"", "AWARD-"&amp;TEXT(ROW()-1,"0000"), "")</f>
        <v/>
      </c>
      <c r="B905" s="7" t="n"/>
      <c r="C905" s="7" t="n"/>
      <c r="D905" s="7" t="n"/>
      <c r="E905" s="8" t="n"/>
      <c r="F905" s="9" t="n"/>
      <c r="G905" s="8" t="n"/>
      <c r="H905" s="8" t="n"/>
      <c r="I905" s="8" t="n"/>
      <c r="J905" s="10">
        <f>IF(A905="",0,SUMIFS(amount_expended,cfda_key,V905))</f>
        <v/>
      </c>
      <c r="K905" s="10">
        <f>IF(G905="OTHER CLUSTER NOT LISTED ABOVE",SUMIFS(amount_expended,uniform_other_cluster_name,X905), IF(AND(OR(G905="N/A",G905=""),H905=""),0,IF(G905="STATE CLUSTER",SUMIFS(amount_expended,uniform_state_cluster_name,W905),SUMIFS(amount_expended,cluster_name,G905))))</f>
        <v/>
      </c>
      <c r="L905" s="8" t="n"/>
      <c r="M905" s="7" t="n"/>
      <c r="N905" s="8" t="n"/>
      <c r="O905" s="7" t="n"/>
      <c r="P905" s="7" t="n"/>
      <c r="Q905" s="8" t="n"/>
      <c r="R905" s="9" t="n"/>
      <c r="S905" s="8" t="n"/>
      <c r="T905" s="8" t="n"/>
      <c r="U905" s="8" t="n"/>
      <c r="V905" s="11">
        <f>IF(OR(B905="",C905=""),"",CONCATENATE(B905,".",C905))</f>
        <v/>
      </c>
      <c r="W905" s="6">
        <f>UPPER(TRIM(H905))</f>
        <v/>
      </c>
      <c r="X905" s="6">
        <f>UPPER(TRIM(I905))</f>
        <v/>
      </c>
      <c r="Y905" s="6">
        <f>IF(V905&lt;&gt;"",IFERROR(INDEX(federal_program_name_lookup,MATCH(V905,aln_lookup,0)),""),"")</f>
        <v/>
      </c>
    </row>
    <row r="906">
      <c r="A906" s="6">
        <f>IF(B906&lt;&gt;"", "AWARD-"&amp;TEXT(ROW()-1,"0000"), "")</f>
        <v/>
      </c>
      <c r="B906" s="7" t="n"/>
      <c r="C906" s="7" t="n"/>
      <c r="D906" s="7" t="n"/>
      <c r="E906" s="8" t="n"/>
      <c r="F906" s="9" t="n"/>
      <c r="G906" s="8" t="n"/>
      <c r="H906" s="8" t="n"/>
      <c r="I906" s="8" t="n"/>
      <c r="J906" s="10">
        <f>IF(A906="",0,SUMIFS(amount_expended,cfda_key,V906))</f>
        <v/>
      </c>
      <c r="K906" s="10">
        <f>IF(G906="OTHER CLUSTER NOT LISTED ABOVE",SUMIFS(amount_expended,uniform_other_cluster_name,X906), IF(AND(OR(G906="N/A",G906=""),H906=""),0,IF(G906="STATE CLUSTER",SUMIFS(amount_expended,uniform_state_cluster_name,W906),SUMIFS(amount_expended,cluster_name,G906))))</f>
        <v/>
      </c>
      <c r="L906" s="8" t="n"/>
      <c r="M906" s="7" t="n"/>
      <c r="N906" s="8" t="n"/>
      <c r="O906" s="7" t="n"/>
      <c r="P906" s="7" t="n"/>
      <c r="Q906" s="8" t="n"/>
      <c r="R906" s="9" t="n"/>
      <c r="S906" s="8" t="n"/>
      <c r="T906" s="8" t="n"/>
      <c r="U906" s="8" t="n"/>
      <c r="V906" s="11">
        <f>IF(OR(B906="",C906=""),"",CONCATENATE(B906,".",C906))</f>
        <v/>
      </c>
      <c r="W906" s="6">
        <f>UPPER(TRIM(H906))</f>
        <v/>
      </c>
      <c r="X906" s="6">
        <f>UPPER(TRIM(I906))</f>
        <v/>
      </c>
      <c r="Y906" s="6">
        <f>IF(V906&lt;&gt;"",IFERROR(INDEX(federal_program_name_lookup,MATCH(V906,aln_lookup,0)),""),"")</f>
        <v/>
      </c>
    </row>
    <row r="907">
      <c r="A907" s="6">
        <f>IF(B907&lt;&gt;"", "AWARD-"&amp;TEXT(ROW()-1,"0000"), "")</f>
        <v/>
      </c>
      <c r="B907" s="7" t="n"/>
      <c r="C907" s="7" t="n"/>
      <c r="D907" s="7" t="n"/>
      <c r="E907" s="8" t="n"/>
      <c r="F907" s="9" t="n"/>
      <c r="G907" s="8" t="n"/>
      <c r="H907" s="8" t="n"/>
      <c r="I907" s="8" t="n"/>
      <c r="J907" s="10">
        <f>IF(A907="",0,SUMIFS(amount_expended,cfda_key,V907))</f>
        <v/>
      </c>
      <c r="K907" s="10">
        <f>IF(G907="OTHER CLUSTER NOT LISTED ABOVE",SUMIFS(amount_expended,uniform_other_cluster_name,X907), IF(AND(OR(G907="N/A",G907=""),H907=""),0,IF(G907="STATE CLUSTER",SUMIFS(amount_expended,uniform_state_cluster_name,W907),SUMIFS(amount_expended,cluster_name,G907))))</f>
        <v/>
      </c>
      <c r="L907" s="8" t="n"/>
      <c r="M907" s="7" t="n"/>
      <c r="N907" s="8" t="n"/>
      <c r="O907" s="7" t="n"/>
      <c r="P907" s="7" t="n"/>
      <c r="Q907" s="8" t="n"/>
      <c r="R907" s="9" t="n"/>
      <c r="S907" s="8" t="n"/>
      <c r="T907" s="8" t="n"/>
      <c r="U907" s="8" t="n"/>
      <c r="V907" s="11">
        <f>IF(OR(B907="",C907=""),"",CONCATENATE(B907,".",C907))</f>
        <v/>
      </c>
      <c r="W907" s="6">
        <f>UPPER(TRIM(H907))</f>
        <v/>
      </c>
      <c r="X907" s="6">
        <f>UPPER(TRIM(I907))</f>
        <v/>
      </c>
      <c r="Y907" s="6">
        <f>IF(V907&lt;&gt;"",IFERROR(INDEX(federal_program_name_lookup,MATCH(V907,aln_lookup,0)),""),"")</f>
        <v/>
      </c>
    </row>
    <row r="908">
      <c r="A908" s="6">
        <f>IF(B908&lt;&gt;"", "AWARD-"&amp;TEXT(ROW()-1,"0000"), "")</f>
        <v/>
      </c>
      <c r="B908" s="7" t="n"/>
      <c r="C908" s="7" t="n"/>
      <c r="D908" s="7" t="n"/>
      <c r="E908" s="8" t="n"/>
      <c r="F908" s="9" t="n"/>
      <c r="G908" s="8" t="n"/>
      <c r="H908" s="8" t="n"/>
      <c r="I908" s="8" t="n"/>
      <c r="J908" s="10">
        <f>IF(A908="",0,SUMIFS(amount_expended,cfda_key,V908))</f>
        <v/>
      </c>
      <c r="K908" s="10">
        <f>IF(G908="OTHER CLUSTER NOT LISTED ABOVE",SUMIFS(amount_expended,uniform_other_cluster_name,X908), IF(AND(OR(G908="N/A",G908=""),H908=""),0,IF(G908="STATE CLUSTER",SUMIFS(amount_expended,uniform_state_cluster_name,W908),SUMIFS(amount_expended,cluster_name,G908))))</f>
        <v/>
      </c>
      <c r="L908" s="8" t="n"/>
      <c r="M908" s="7" t="n"/>
      <c r="N908" s="8" t="n"/>
      <c r="O908" s="7" t="n"/>
      <c r="P908" s="7" t="n"/>
      <c r="Q908" s="8" t="n"/>
      <c r="R908" s="9" t="n"/>
      <c r="S908" s="8" t="n"/>
      <c r="T908" s="8" t="n"/>
      <c r="U908" s="8" t="n"/>
      <c r="V908" s="11">
        <f>IF(OR(B908="",C908=""),"",CONCATENATE(B908,".",C908))</f>
        <v/>
      </c>
      <c r="W908" s="6">
        <f>UPPER(TRIM(H908))</f>
        <v/>
      </c>
      <c r="X908" s="6">
        <f>UPPER(TRIM(I908))</f>
        <v/>
      </c>
      <c r="Y908" s="6">
        <f>IF(V908&lt;&gt;"",IFERROR(INDEX(federal_program_name_lookup,MATCH(V908,aln_lookup,0)),""),"")</f>
        <v/>
      </c>
    </row>
    <row r="909">
      <c r="A909" s="6">
        <f>IF(B909&lt;&gt;"", "AWARD-"&amp;TEXT(ROW()-1,"0000"), "")</f>
        <v/>
      </c>
      <c r="B909" s="7" t="n"/>
      <c r="C909" s="7" t="n"/>
      <c r="D909" s="7" t="n"/>
      <c r="E909" s="8" t="n"/>
      <c r="F909" s="9" t="n"/>
      <c r="G909" s="8" t="n"/>
      <c r="H909" s="8" t="n"/>
      <c r="I909" s="8" t="n"/>
      <c r="J909" s="10">
        <f>IF(A909="",0,SUMIFS(amount_expended,cfda_key,V909))</f>
        <v/>
      </c>
      <c r="K909" s="10">
        <f>IF(G909="OTHER CLUSTER NOT LISTED ABOVE",SUMIFS(amount_expended,uniform_other_cluster_name,X909), IF(AND(OR(G909="N/A",G909=""),H909=""),0,IF(G909="STATE CLUSTER",SUMIFS(amount_expended,uniform_state_cluster_name,W909),SUMIFS(amount_expended,cluster_name,G909))))</f>
        <v/>
      </c>
      <c r="L909" s="8" t="n"/>
      <c r="M909" s="7" t="n"/>
      <c r="N909" s="8" t="n"/>
      <c r="O909" s="7" t="n"/>
      <c r="P909" s="7" t="n"/>
      <c r="Q909" s="8" t="n"/>
      <c r="R909" s="9" t="n"/>
      <c r="S909" s="8" t="n"/>
      <c r="T909" s="8" t="n"/>
      <c r="U909" s="8" t="n"/>
      <c r="V909" s="11">
        <f>IF(OR(B909="",C909=""),"",CONCATENATE(B909,".",C909))</f>
        <v/>
      </c>
      <c r="W909" s="6">
        <f>UPPER(TRIM(H909))</f>
        <v/>
      </c>
      <c r="X909" s="6">
        <f>UPPER(TRIM(I909))</f>
        <v/>
      </c>
      <c r="Y909" s="6">
        <f>IF(V909&lt;&gt;"",IFERROR(INDEX(federal_program_name_lookup,MATCH(V909,aln_lookup,0)),""),"")</f>
        <v/>
      </c>
    </row>
    <row r="910">
      <c r="A910" s="6">
        <f>IF(B910&lt;&gt;"", "AWARD-"&amp;TEXT(ROW()-1,"0000"), "")</f>
        <v/>
      </c>
      <c r="B910" s="7" t="n"/>
      <c r="C910" s="7" t="n"/>
      <c r="D910" s="7" t="n"/>
      <c r="E910" s="8" t="n"/>
      <c r="F910" s="9" t="n"/>
      <c r="G910" s="8" t="n"/>
      <c r="H910" s="8" t="n"/>
      <c r="I910" s="8" t="n"/>
      <c r="J910" s="10">
        <f>IF(A910="",0,SUMIFS(amount_expended,cfda_key,V910))</f>
        <v/>
      </c>
      <c r="K910" s="10">
        <f>IF(G910="OTHER CLUSTER NOT LISTED ABOVE",SUMIFS(amount_expended,uniform_other_cluster_name,X910), IF(AND(OR(G910="N/A",G910=""),H910=""),0,IF(G910="STATE CLUSTER",SUMIFS(amount_expended,uniform_state_cluster_name,W910),SUMIFS(amount_expended,cluster_name,G910))))</f>
        <v/>
      </c>
      <c r="L910" s="8" t="n"/>
      <c r="M910" s="7" t="n"/>
      <c r="N910" s="8" t="n"/>
      <c r="O910" s="7" t="n"/>
      <c r="P910" s="7" t="n"/>
      <c r="Q910" s="8" t="n"/>
      <c r="R910" s="9" t="n"/>
      <c r="S910" s="8" t="n"/>
      <c r="T910" s="8" t="n"/>
      <c r="U910" s="8" t="n"/>
      <c r="V910" s="11">
        <f>IF(OR(B910="",C910=""),"",CONCATENATE(B910,".",C910))</f>
        <v/>
      </c>
      <c r="W910" s="6">
        <f>UPPER(TRIM(H910))</f>
        <v/>
      </c>
      <c r="X910" s="6">
        <f>UPPER(TRIM(I910))</f>
        <v/>
      </c>
      <c r="Y910" s="6">
        <f>IF(V910&lt;&gt;"",IFERROR(INDEX(federal_program_name_lookup,MATCH(V910,aln_lookup,0)),""),"")</f>
        <v/>
      </c>
    </row>
    <row r="911">
      <c r="A911" s="6">
        <f>IF(B911&lt;&gt;"", "AWARD-"&amp;TEXT(ROW()-1,"0000"), "")</f>
        <v/>
      </c>
      <c r="B911" s="7" t="n"/>
      <c r="C911" s="7" t="n"/>
      <c r="D911" s="7" t="n"/>
      <c r="E911" s="8" t="n"/>
      <c r="F911" s="9" t="n"/>
      <c r="G911" s="8" t="n"/>
      <c r="H911" s="8" t="n"/>
      <c r="I911" s="8" t="n"/>
      <c r="J911" s="10">
        <f>IF(A911="",0,SUMIFS(amount_expended,cfda_key,V911))</f>
        <v/>
      </c>
      <c r="K911" s="10">
        <f>IF(G911="OTHER CLUSTER NOT LISTED ABOVE",SUMIFS(amount_expended,uniform_other_cluster_name,X911), IF(AND(OR(G911="N/A",G911=""),H911=""),0,IF(G911="STATE CLUSTER",SUMIFS(amount_expended,uniform_state_cluster_name,W911),SUMIFS(amount_expended,cluster_name,G911))))</f>
        <v/>
      </c>
      <c r="L911" s="8" t="n"/>
      <c r="M911" s="7" t="n"/>
      <c r="N911" s="8" t="n"/>
      <c r="O911" s="7" t="n"/>
      <c r="P911" s="7" t="n"/>
      <c r="Q911" s="8" t="n"/>
      <c r="R911" s="9" t="n"/>
      <c r="S911" s="8" t="n"/>
      <c r="T911" s="8" t="n"/>
      <c r="U911" s="8" t="n"/>
      <c r="V911" s="11">
        <f>IF(OR(B911="",C911=""),"",CONCATENATE(B911,".",C911))</f>
        <v/>
      </c>
      <c r="W911" s="6">
        <f>UPPER(TRIM(H911))</f>
        <v/>
      </c>
      <c r="X911" s="6">
        <f>UPPER(TRIM(I911))</f>
        <v/>
      </c>
      <c r="Y911" s="6">
        <f>IF(V911&lt;&gt;"",IFERROR(INDEX(federal_program_name_lookup,MATCH(V911,aln_lookup,0)),""),"")</f>
        <v/>
      </c>
    </row>
    <row r="912">
      <c r="A912" s="6">
        <f>IF(B912&lt;&gt;"", "AWARD-"&amp;TEXT(ROW()-1,"0000"), "")</f>
        <v/>
      </c>
      <c r="B912" s="7" t="n"/>
      <c r="C912" s="7" t="n"/>
      <c r="D912" s="7" t="n"/>
      <c r="E912" s="8" t="n"/>
      <c r="F912" s="9" t="n"/>
      <c r="G912" s="8" t="n"/>
      <c r="H912" s="8" t="n"/>
      <c r="I912" s="8" t="n"/>
      <c r="J912" s="10">
        <f>IF(A912="",0,SUMIFS(amount_expended,cfda_key,V912))</f>
        <v/>
      </c>
      <c r="K912" s="10">
        <f>IF(G912="OTHER CLUSTER NOT LISTED ABOVE",SUMIFS(amount_expended,uniform_other_cluster_name,X912), IF(AND(OR(G912="N/A",G912=""),H912=""),0,IF(G912="STATE CLUSTER",SUMIFS(amount_expended,uniform_state_cluster_name,W912),SUMIFS(amount_expended,cluster_name,G912))))</f>
        <v/>
      </c>
      <c r="L912" s="8" t="n"/>
      <c r="M912" s="7" t="n"/>
      <c r="N912" s="8" t="n"/>
      <c r="O912" s="7" t="n"/>
      <c r="P912" s="7" t="n"/>
      <c r="Q912" s="8" t="n"/>
      <c r="R912" s="9" t="n"/>
      <c r="S912" s="8" t="n"/>
      <c r="T912" s="8" t="n"/>
      <c r="U912" s="8" t="n"/>
      <c r="V912" s="11">
        <f>IF(OR(B912="",C912=""),"",CONCATENATE(B912,".",C912))</f>
        <v/>
      </c>
      <c r="W912" s="6">
        <f>UPPER(TRIM(H912))</f>
        <v/>
      </c>
      <c r="X912" s="6">
        <f>UPPER(TRIM(I912))</f>
        <v/>
      </c>
      <c r="Y912" s="6">
        <f>IF(V912&lt;&gt;"",IFERROR(INDEX(federal_program_name_lookup,MATCH(V912,aln_lookup,0)),""),"")</f>
        <v/>
      </c>
    </row>
    <row r="913">
      <c r="A913" s="6">
        <f>IF(B913&lt;&gt;"", "AWARD-"&amp;TEXT(ROW()-1,"0000"), "")</f>
        <v/>
      </c>
      <c r="B913" s="7" t="n"/>
      <c r="C913" s="7" t="n"/>
      <c r="D913" s="7" t="n"/>
      <c r="E913" s="8" t="n"/>
      <c r="F913" s="9" t="n"/>
      <c r="G913" s="8" t="n"/>
      <c r="H913" s="8" t="n"/>
      <c r="I913" s="8" t="n"/>
      <c r="J913" s="10">
        <f>IF(A913="",0,SUMIFS(amount_expended,cfda_key,V913))</f>
        <v/>
      </c>
      <c r="K913" s="10">
        <f>IF(G913="OTHER CLUSTER NOT LISTED ABOVE",SUMIFS(amount_expended,uniform_other_cluster_name,X913), IF(AND(OR(G913="N/A",G913=""),H913=""),0,IF(G913="STATE CLUSTER",SUMIFS(amount_expended,uniform_state_cluster_name,W913),SUMIFS(amount_expended,cluster_name,G913))))</f>
        <v/>
      </c>
      <c r="L913" s="8" t="n"/>
      <c r="M913" s="7" t="n"/>
      <c r="N913" s="8" t="n"/>
      <c r="O913" s="7" t="n"/>
      <c r="P913" s="7" t="n"/>
      <c r="Q913" s="8" t="n"/>
      <c r="R913" s="9" t="n"/>
      <c r="S913" s="8" t="n"/>
      <c r="T913" s="8" t="n"/>
      <c r="U913" s="8" t="n"/>
      <c r="V913" s="11">
        <f>IF(OR(B913="",C913=""),"",CONCATENATE(B913,".",C913))</f>
        <v/>
      </c>
      <c r="W913" s="6">
        <f>UPPER(TRIM(H913))</f>
        <v/>
      </c>
      <c r="X913" s="6">
        <f>UPPER(TRIM(I913))</f>
        <v/>
      </c>
      <c r="Y913" s="6">
        <f>IF(V913&lt;&gt;"",IFERROR(INDEX(federal_program_name_lookup,MATCH(V913,aln_lookup,0)),""),"")</f>
        <v/>
      </c>
    </row>
    <row r="914">
      <c r="A914" s="6">
        <f>IF(B914&lt;&gt;"", "AWARD-"&amp;TEXT(ROW()-1,"0000"), "")</f>
        <v/>
      </c>
      <c r="B914" s="7" t="n"/>
      <c r="C914" s="7" t="n"/>
      <c r="D914" s="7" t="n"/>
      <c r="E914" s="8" t="n"/>
      <c r="F914" s="9" t="n"/>
      <c r="G914" s="8" t="n"/>
      <c r="H914" s="8" t="n"/>
      <c r="I914" s="8" t="n"/>
      <c r="J914" s="10">
        <f>IF(A914="",0,SUMIFS(amount_expended,cfda_key,V914))</f>
        <v/>
      </c>
      <c r="K914" s="10">
        <f>IF(G914="OTHER CLUSTER NOT LISTED ABOVE",SUMIFS(amount_expended,uniform_other_cluster_name,X914), IF(AND(OR(G914="N/A",G914=""),H914=""),0,IF(G914="STATE CLUSTER",SUMIFS(amount_expended,uniform_state_cluster_name,W914),SUMIFS(amount_expended,cluster_name,G914))))</f>
        <v/>
      </c>
      <c r="L914" s="8" t="n"/>
      <c r="M914" s="7" t="n"/>
      <c r="N914" s="8" t="n"/>
      <c r="O914" s="7" t="n"/>
      <c r="P914" s="7" t="n"/>
      <c r="Q914" s="8" t="n"/>
      <c r="R914" s="9" t="n"/>
      <c r="S914" s="8" t="n"/>
      <c r="T914" s="8" t="n"/>
      <c r="U914" s="8" t="n"/>
      <c r="V914" s="11">
        <f>IF(OR(B914="",C914=""),"",CONCATENATE(B914,".",C914))</f>
        <v/>
      </c>
      <c r="W914" s="6">
        <f>UPPER(TRIM(H914))</f>
        <v/>
      </c>
      <c r="X914" s="6">
        <f>UPPER(TRIM(I914))</f>
        <v/>
      </c>
      <c r="Y914" s="6">
        <f>IF(V914&lt;&gt;"",IFERROR(INDEX(federal_program_name_lookup,MATCH(V914,aln_lookup,0)),""),"")</f>
        <v/>
      </c>
    </row>
    <row r="915">
      <c r="A915" s="6">
        <f>IF(B915&lt;&gt;"", "AWARD-"&amp;TEXT(ROW()-1,"0000"), "")</f>
        <v/>
      </c>
      <c r="B915" s="7" t="n"/>
      <c r="C915" s="7" t="n"/>
      <c r="D915" s="7" t="n"/>
      <c r="E915" s="8" t="n"/>
      <c r="F915" s="9" t="n"/>
      <c r="G915" s="8" t="n"/>
      <c r="H915" s="8" t="n"/>
      <c r="I915" s="8" t="n"/>
      <c r="J915" s="10">
        <f>IF(A915="",0,SUMIFS(amount_expended,cfda_key,V915))</f>
        <v/>
      </c>
      <c r="K915" s="10">
        <f>IF(G915="OTHER CLUSTER NOT LISTED ABOVE",SUMIFS(amount_expended,uniform_other_cluster_name,X915), IF(AND(OR(G915="N/A",G915=""),H915=""),0,IF(G915="STATE CLUSTER",SUMIFS(amount_expended,uniform_state_cluster_name,W915),SUMIFS(amount_expended,cluster_name,G915))))</f>
        <v/>
      </c>
      <c r="L915" s="8" t="n"/>
      <c r="M915" s="7" t="n"/>
      <c r="N915" s="8" t="n"/>
      <c r="O915" s="7" t="n"/>
      <c r="P915" s="7" t="n"/>
      <c r="Q915" s="8" t="n"/>
      <c r="R915" s="9" t="n"/>
      <c r="S915" s="8" t="n"/>
      <c r="T915" s="8" t="n"/>
      <c r="U915" s="8" t="n"/>
      <c r="V915" s="11">
        <f>IF(OR(B915="",C915=""),"",CONCATENATE(B915,".",C915))</f>
        <v/>
      </c>
      <c r="W915" s="6">
        <f>UPPER(TRIM(H915))</f>
        <v/>
      </c>
      <c r="X915" s="6">
        <f>UPPER(TRIM(I915))</f>
        <v/>
      </c>
      <c r="Y915" s="6">
        <f>IF(V915&lt;&gt;"",IFERROR(INDEX(federal_program_name_lookup,MATCH(V915,aln_lookup,0)),""),"")</f>
        <v/>
      </c>
    </row>
    <row r="916">
      <c r="A916" s="6">
        <f>IF(B916&lt;&gt;"", "AWARD-"&amp;TEXT(ROW()-1,"0000"), "")</f>
        <v/>
      </c>
      <c r="B916" s="7" t="n"/>
      <c r="C916" s="7" t="n"/>
      <c r="D916" s="7" t="n"/>
      <c r="E916" s="8" t="n"/>
      <c r="F916" s="9" t="n"/>
      <c r="G916" s="8" t="n"/>
      <c r="H916" s="8" t="n"/>
      <c r="I916" s="8" t="n"/>
      <c r="J916" s="10">
        <f>IF(A916="",0,SUMIFS(amount_expended,cfda_key,V916))</f>
        <v/>
      </c>
      <c r="K916" s="10">
        <f>IF(G916="OTHER CLUSTER NOT LISTED ABOVE",SUMIFS(amount_expended,uniform_other_cluster_name,X916), IF(AND(OR(G916="N/A",G916=""),H916=""),0,IF(G916="STATE CLUSTER",SUMIFS(amount_expended,uniform_state_cluster_name,W916),SUMIFS(amount_expended,cluster_name,G916))))</f>
        <v/>
      </c>
      <c r="L916" s="8" t="n"/>
      <c r="M916" s="7" t="n"/>
      <c r="N916" s="8" t="n"/>
      <c r="O916" s="7" t="n"/>
      <c r="P916" s="7" t="n"/>
      <c r="Q916" s="8" t="n"/>
      <c r="R916" s="9" t="n"/>
      <c r="S916" s="8" t="n"/>
      <c r="T916" s="8" t="n"/>
      <c r="U916" s="8" t="n"/>
      <c r="V916" s="11">
        <f>IF(OR(B916="",C916=""),"",CONCATENATE(B916,".",C916))</f>
        <v/>
      </c>
      <c r="W916" s="6">
        <f>UPPER(TRIM(H916))</f>
        <v/>
      </c>
      <c r="X916" s="6">
        <f>UPPER(TRIM(I916))</f>
        <v/>
      </c>
      <c r="Y916" s="6">
        <f>IF(V916&lt;&gt;"",IFERROR(INDEX(federal_program_name_lookup,MATCH(V916,aln_lookup,0)),""),"")</f>
        <v/>
      </c>
    </row>
    <row r="917">
      <c r="A917" s="6">
        <f>IF(B917&lt;&gt;"", "AWARD-"&amp;TEXT(ROW()-1,"0000"), "")</f>
        <v/>
      </c>
      <c r="B917" s="7" t="n"/>
      <c r="C917" s="7" t="n"/>
      <c r="D917" s="7" t="n"/>
      <c r="E917" s="8" t="n"/>
      <c r="F917" s="9" t="n"/>
      <c r="G917" s="8" t="n"/>
      <c r="H917" s="8" t="n"/>
      <c r="I917" s="8" t="n"/>
      <c r="J917" s="10">
        <f>IF(A917="",0,SUMIFS(amount_expended,cfda_key,V917))</f>
        <v/>
      </c>
      <c r="K917" s="10">
        <f>IF(G917="OTHER CLUSTER NOT LISTED ABOVE",SUMIFS(amount_expended,uniform_other_cluster_name,X917), IF(AND(OR(G917="N/A",G917=""),H917=""),0,IF(G917="STATE CLUSTER",SUMIFS(amount_expended,uniform_state_cluster_name,W917),SUMIFS(amount_expended,cluster_name,G917))))</f>
        <v/>
      </c>
      <c r="L917" s="8" t="n"/>
      <c r="M917" s="7" t="n"/>
      <c r="N917" s="8" t="n"/>
      <c r="O917" s="7" t="n"/>
      <c r="P917" s="7" t="n"/>
      <c r="Q917" s="8" t="n"/>
      <c r="R917" s="9" t="n"/>
      <c r="S917" s="8" t="n"/>
      <c r="T917" s="8" t="n"/>
      <c r="U917" s="8" t="n"/>
      <c r="V917" s="11">
        <f>IF(OR(B917="",C917=""),"",CONCATENATE(B917,".",C917))</f>
        <v/>
      </c>
      <c r="W917" s="6">
        <f>UPPER(TRIM(H917))</f>
        <v/>
      </c>
      <c r="X917" s="6">
        <f>UPPER(TRIM(I917))</f>
        <v/>
      </c>
      <c r="Y917" s="6">
        <f>IF(V917&lt;&gt;"",IFERROR(INDEX(federal_program_name_lookup,MATCH(V917,aln_lookup,0)),""),"")</f>
        <v/>
      </c>
    </row>
    <row r="918">
      <c r="A918" s="6">
        <f>IF(B918&lt;&gt;"", "AWARD-"&amp;TEXT(ROW()-1,"0000"), "")</f>
        <v/>
      </c>
      <c r="B918" s="7" t="n"/>
      <c r="C918" s="7" t="n"/>
      <c r="D918" s="7" t="n"/>
      <c r="E918" s="8" t="n"/>
      <c r="F918" s="9" t="n"/>
      <c r="G918" s="8" t="n"/>
      <c r="H918" s="8" t="n"/>
      <c r="I918" s="8" t="n"/>
      <c r="J918" s="10">
        <f>IF(A918="",0,SUMIFS(amount_expended,cfda_key,V918))</f>
        <v/>
      </c>
      <c r="K918" s="10">
        <f>IF(G918="OTHER CLUSTER NOT LISTED ABOVE",SUMIFS(amount_expended,uniform_other_cluster_name,X918), IF(AND(OR(G918="N/A",G918=""),H918=""),0,IF(G918="STATE CLUSTER",SUMIFS(amount_expended,uniform_state_cluster_name,W918),SUMIFS(amount_expended,cluster_name,G918))))</f>
        <v/>
      </c>
      <c r="L918" s="8" t="n"/>
      <c r="M918" s="7" t="n"/>
      <c r="N918" s="8" t="n"/>
      <c r="O918" s="7" t="n"/>
      <c r="P918" s="7" t="n"/>
      <c r="Q918" s="8" t="n"/>
      <c r="R918" s="9" t="n"/>
      <c r="S918" s="8" t="n"/>
      <c r="T918" s="8" t="n"/>
      <c r="U918" s="8" t="n"/>
      <c r="V918" s="11">
        <f>IF(OR(B918="",C918=""),"",CONCATENATE(B918,".",C918))</f>
        <v/>
      </c>
      <c r="W918" s="6">
        <f>UPPER(TRIM(H918))</f>
        <v/>
      </c>
      <c r="X918" s="6">
        <f>UPPER(TRIM(I918))</f>
        <v/>
      </c>
      <c r="Y918" s="6">
        <f>IF(V918&lt;&gt;"",IFERROR(INDEX(federal_program_name_lookup,MATCH(V918,aln_lookup,0)),""),"")</f>
        <v/>
      </c>
    </row>
    <row r="919">
      <c r="A919" s="6">
        <f>IF(B919&lt;&gt;"", "AWARD-"&amp;TEXT(ROW()-1,"0000"), "")</f>
        <v/>
      </c>
      <c r="B919" s="7" t="n"/>
      <c r="C919" s="7" t="n"/>
      <c r="D919" s="7" t="n"/>
      <c r="E919" s="8" t="n"/>
      <c r="F919" s="9" t="n"/>
      <c r="G919" s="8" t="n"/>
      <c r="H919" s="8" t="n"/>
      <c r="I919" s="8" t="n"/>
      <c r="J919" s="10">
        <f>IF(A919="",0,SUMIFS(amount_expended,cfda_key,V919))</f>
        <v/>
      </c>
      <c r="K919" s="10">
        <f>IF(G919="OTHER CLUSTER NOT LISTED ABOVE",SUMIFS(amount_expended,uniform_other_cluster_name,X919), IF(AND(OR(G919="N/A",G919=""),H919=""),0,IF(G919="STATE CLUSTER",SUMIFS(amount_expended,uniform_state_cluster_name,W919),SUMIFS(amount_expended,cluster_name,G919))))</f>
        <v/>
      </c>
      <c r="L919" s="8" t="n"/>
      <c r="M919" s="7" t="n"/>
      <c r="N919" s="8" t="n"/>
      <c r="O919" s="7" t="n"/>
      <c r="P919" s="7" t="n"/>
      <c r="Q919" s="8" t="n"/>
      <c r="R919" s="9" t="n"/>
      <c r="S919" s="8" t="n"/>
      <c r="T919" s="8" t="n"/>
      <c r="U919" s="8" t="n"/>
      <c r="V919" s="11">
        <f>IF(OR(B919="",C919=""),"",CONCATENATE(B919,".",C919))</f>
        <v/>
      </c>
      <c r="W919" s="6">
        <f>UPPER(TRIM(H919))</f>
        <v/>
      </c>
      <c r="X919" s="6">
        <f>UPPER(TRIM(I919))</f>
        <v/>
      </c>
      <c r="Y919" s="6">
        <f>IF(V919&lt;&gt;"",IFERROR(INDEX(federal_program_name_lookup,MATCH(V919,aln_lookup,0)),""),"")</f>
        <v/>
      </c>
    </row>
    <row r="920">
      <c r="A920" s="6">
        <f>IF(B920&lt;&gt;"", "AWARD-"&amp;TEXT(ROW()-1,"0000"), "")</f>
        <v/>
      </c>
      <c r="B920" s="7" t="n"/>
      <c r="C920" s="7" t="n"/>
      <c r="D920" s="7" t="n"/>
      <c r="E920" s="8" t="n"/>
      <c r="F920" s="9" t="n"/>
      <c r="G920" s="8" t="n"/>
      <c r="H920" s="8" t="n"/>
      <c r="I920" s="8" t="n"/>
      <c r="J920" s="10">
        <f>IF(A920="",0,SUMIFS(amount_expended,cfda_key,V920))</f>
        <v/>
      </c>
      <c r="K920" s="10">
        <f>IF(G920="OTHER CLUSTER NOT LISTED ABOVE",SUMIFS(amount_expended,uniform_other_cluster_name,X920), IF(AND(OR(G920="N/A",G920=""),H920=""),0,IF(G920="STATE CLUSTER",SUMIFS(amount_expended,uniform_state_cluster_name,W920),SUMIFS(amount_expended,cluster_name,G920))))</f>
        <v/>
      </c>
      <c r="L920" s="8" t="n"/>
      <c r="M920" s="7" t="n"/>
      <c r="N920" s="8" t="n"/>
      <c r="O920" s="7" t="n"/>
      <c r="P920" s="7" t="n"/>
      <c r="Q920" s="8" t="n"/>
      <c r="R920" s="9" t="n"/>
      <c r="S920" s="8" t="n"/>
      <c r="T920" s="8" t="n"/>
      <c r="U920" s="8" t="n"/>
      <c r="V920" s="11">
        <f>IF(OR(B920="",C920=""),"",CONCATENATE(B920,".",C920))</f>
        <v/>
      </c>
      <c r="W920" s="6">
        <f>UPPER(TRIM(H920))</f>
        <v/>
      </c>
      <c r="X920" s="6">
        <f>UPPER(TRIM(I920))</f>
        <v/>
      </c>
      <c r="Y920" s="6">
        <f>IF(V920&lt;&gt;"",IFERROR(INDEX(federal_program_name_lookup,MATCH(V920,aln_lookup,0)),""),"")</f>
        <v/>
      </c>
    </row>
    <row r="921">
      <c r="A921" s="6">
        <f>IF(B921&lt;&gt;"", "AWARD-"&amp;TEXT(ROW()-1,"0000"), "")</f>
        <v/>
      </c>
      <c r="B921" s="7" t="n"/>
      <c r="C921" s="7" t="n"/>
      <c r="D921" s="7" t="n"/>
      <c r="E921" s="8" t="n"/>
      <c r="F921" s="9" t="n"/>
      <c r="G921" s="8" t="n"/>
      <c r="H921" s="8" t="n"/>
      <c r="I921" s="8" t="n"/>
      <c r="J921" s="10">
        <f>IF(A921="",0,SUMIFS(amount_expended,cfda_key,V921))</f>
        <v/>
      </c>
      <c r="K921" s="10">
        <f>IF(G921="OTHER CLUSTER NOT LISTED ABOVE",SUMIFS(amount_expended,uniform_other_cluster_name,X921), IF(AND(OR(G921="N/A",G921=""),H921=""),0,IF(G921="STATE CLUSTER",SUMIFS(amount_expended,uniform_state_cluster_name,W921),SUMIFS(amount_expended,cluster_name,G921))))</f>
        <v/>
      </c>
      <c r="L921" s="8" t="n"/>
      <c r="M921" s="7" t="n"/>
      <c r="N921" s="8" t="n"/>
      <c r="O921" s="7" t="n"/>
      <c r="P921" s="7" t="n"/>
      <c r="Q921" s="8" t="n"/>
      <c r="R921" s="9" t="n"/>
      <c r="S921" s="8" t="n"/>
      <c r="T921" s="8" t="n"/>
      <c r="U921" s="8" t="n"/>
      <c r="V921" s="11">
        <f>IF(OR(B921="",C921=""),"",CONCATENATE(B921,".",C921))</f>
        <v/>
      </c>
      <c r="W921" s="6">
        <f>UPPER(TRIM(H921))</f>
        <v/>
      </c>
      <c r="X921" s="6">
        <f>UPPER(TRIM(I921))</f>
        <v/>
      </c>
      <c r="Y921" s="6">
        <f>IF(V921&lt;&gt;"",IFERROR(INDEX(federal_program_name_lookup,MATCH(V921,aln_lookup,0)),""),"")</f>
        <v/>
      </c>
    </row>
    <row r="922">
      <c r="A922" s="6">
        <f>IF(B922&lt;&gt;"", "AWARD-"&amp;TEXT(ROW()-1,"0000"), "")</f>
        <v/>
      </c>
      <c r="B922" s="7" t="n"/>
      <c r="C922" s="7" t="n"/>
      <c r="D922" s="7" t="n"/>
      <c r="E922" s="8" t="n"/>
      <c r="F922" s="9" t="n"/>
      <c r="G922" s="8" t="n"/>
      <c r="H922" s="8" t="n"/>
      <c r="I922" s="8" t="n"/>
      <c r="J922" s="10">
        <f>IF(A922="",0,SUMIFS(amount_expended,cfda_key,V922))</f>
        <v/>
      </c>
      <c r="K922" s="10">
        <f>IF(G922="OTHER CLUSTER NOT LISTED ABOVE",SUMIFS(amount_expended,uniform_other_cluster_name,X922), IF(AND(OR(G922="N/A",G922=""),H922=""),0,IF(G922="STATE CLUSTER",SUMIFS(amount_expended,uniform_state_cluster_name,W922),SUMIFS(amount_expended,cluster_name,G922))))</f>
        <v/>
      </c>
      <c r="L922" s="8" t="n"/>
      <c r="M922" s="7" t="n"/>
      <c r="N922" s="8" t="n"/>
      <c r="O922" s="7" t="n"/>
      <c r="P922" s="7" t="n"/>
      <c r="Q922" s="8" t="n"/>
      <c r="R922" s="9" t="n"/>
      <c r="S922" s="8" t="n"/>
      <c r="T922" s="8" t="n"/>
      <c r="U922" s="8" t="n"/>
      <c r="V922" s="11">
        <f>IF(OR(B922="",C922=""),"",CONCATENATE(B922,".",C922))</f>
        <v/>
      </c>
      <c r="W922" s="6">
        <f>UPPER(TRIM(H922))</f>
        <v/>
      </c>
      <c r="X922" s="6">
        <f>UPPER(TRIM(I922))</f>
        <v/>
      </c>
      <c r="Y922" s="6">
        <f>IF(V922&lt;&gt;"",IFERROR(INDEX(federal_program_name_lookup,MATCH(V922,aln_lookup,0)),""),"")</f>
        <v/>
      </c>
    </row>
    <row r="923">
      <c r="A923" s="6">
        <f>IF(B923&lt;&gt;"", "AWARD-"&amp;TEXT(ROW()-1,"0000"), "")</f>
        <v/>
      </c>
      <c r="B923" s="7" t="n"/>
      <c r="C923" s="7" t="n"/>
      <c r="D923" s="7" t="n"/>
      <c r="E923" s="8" t="n"/>
      <c r="F923" s="9" t="n"/>
      <c r="G923" s="8" t="n"/>
      <c r="H923" s="8" t="n"/>
      <c r="I923" s="8" t="n"/>
      <c r="J923" s="10">
        <f>IF(A923="",0,SUMIFS(amount_expended,cfda_key,V923))</f>
        <v/>
      </c>
      <c r="K923" s="10">
        <f>IF(G923="OTHER CLUSTER NOT LISTED ABOVE",SUMIFS(amount_expended,uniform_other_cluster_name,X923), IF(AND(OR(G923="N/A",G923=""),H923=""),0,IF(G923="STATE CLUSTER",SUMIFS(amount_expended,uniform_state_cluster_name,W923),SUMIFS(amount_expended,cluster_name,G923))))</f>
        <v/>
      </c>
      <c r="L923" s="8" t="n"/>
      <c r="M923" s="7" t="n"/>
      <c r="N923" s="8" t="n"/>
      <c r="O923" s="7" t="n"/>
      <c r="P923" s="7" t="n"/>
      <c r="Q923" s="8" t="n"/>
      <c r="R923" s="9" t="n"/>
      <c r="S923" s="8" t="n"/>
      <c r="T923" s="8" t="n"/>
      <c r="U923" s="8" t="n"/>
      <c r="V923" s="11">
        <f>IF(OR(B923="",C923=""),"",CONCATENATE(B923,".",C923))</f>
        <v/>
      </c>
      <c r="W923" s="6">
        <f>UPPER(TRIM(H923))</f>
        <v/>
      </c>
      <c r="X923" s="6">
        <f>UPPER(TRIM(I923))</f>
        <v/>
      </c>
      <c r="Y923" s="6">
        <f>IF(V923&lt;&gt;"",IFERROR(INDEX(federal_program_name_lookup,MATCH(V923,aln_lookup,0)),""),"")</f>
        <v/>
      </c>
    </row>
    <row r="924">
      <c r="A924" s="6">
        <f>IF(B924&lt;&gt;"", "AWARD-"&amp;TEXT(ROW()-1,"0000"), "")</f>
        <v/>
      </c>
      <c r="B924" s="7" t="n"/>
      <c r="C924" s="7" t="n"/>
      <c r="D924" s="7" t="n"/>
      <c r="E924" s="8" t="n"/>
      <c r="F924" s="9" t="n"/>
      <c r="G924" s="8" t="n"/>
      <c r="H924" s="8" t="n"/>
      <c r="I924" s="8" t="n"/>
      <c r="J924" s="10">
        <f>IF(A924="",0,SUMIFS(amount_expended,cfda_key,V924))</f>
        <v/>
      </c>
      <c r="K924" s="10">
        <f>IF(G924="OTHER CLUSTER NOT LISTED ABOVE",SUMIFS(amount_expended,uniform_other_cluster_name,X924), IF(AND(OR(G924="N/A",G924=""),H924=""),0,IF(G924="STATE CLUSTER",SUMIFS(amount_expended,uniform_state_cluster_name,W924),SUMIFS(amount_expended,cluster_name,G924))))</f>
        <v/>
      </c>
      <c r="L924" s="8" t="n"/>
      <c r="M924" s="7" t="n"/>
      <c r="N924" s="8" t="n"/>
      <c r="O924" s="7" t="n"/>
      <c r="P924" s="7" t="n"/>
      <c r="Q924" s="8" t="n"/>
      <c r="R924" s="9" t="n"/>
      <c r="S924" s="8" t="n"/>
      <c r="T924" s="8" t="n"/>
      <c r="U924" s="8" t="n"/>
      <c r="V924" s="11">
        <f>IF(OR(B924="",C924=""),"",CONCATENATE(B924,".",C924))</f>
        <v/>
      </c>
      <c r="W924" s="6">
        <f>UPPER(TRIM(H924))</f>
        <v/>
      </c>
      <c r="X924" s="6">
        <f>UPPER(TRIM(I924))</f>
        <v/>
      </c>
      <c r="Y924" s="6">
        <f>IF(V924&lt;&gt;"",IFERROR(INDEX(federal_program_name_lookup,MATCH(V924,aln_lookup,0)),""),"")</f>
        <v/>
      </c>
    </row>
    <row r="925">
      <c r="A925" s="6">
        <f>IF(B925&lt;&gt;"", "AWARD-"&amp;TEXT(ROW()-1,"0000"), "")</f>
        <v/>
      </c>
      <c r="B925" s="7" t="n"/>
      <c r="C925" s="7" t="n"/>
      <c r="D925" s="7" t="n"/>
      <c r="E925" s="8" t="n"/>
      <c r="F925" s="9" t="n"/>
      <c r="G925" s="8" t="n"/>
      <c r="H925" s="8" t="n"/>
      <c r="I925" s="8" t="n"/>
      <c r="J925" s="10">
        <f>IF(A925="",0,SUMIFS(amount_expended,cfda_key,V925))</f>
        <v/>
      </c>
      <c r="K925" s="10">
        <f>IF(G925="OTHER CLUSTER NOT LISTED ABOVE",SUMIFS(amount_expended,uniform_other_cluster_name,X925), IF(AND(OR(G925="N/A",G925=""),H925=""),0,IF(G925="STATE CLUSTER",SUMIFS(amount_expended,uniform_state_cluster_name,W925),SUMIFS(amount_expended,cluster_name,G925))))</f>
        <v/>
      </c>
      <c r="L925" s="8" t="n"/>
      <c r="M925" s="7" t="n"/>
      <c r="N925" s="8" t="n"/>
      <c r="O925" s="7" t="n"/>
      <c r="P925" s="7" t="n"/>
      <c r="Q925" s="8" t="n"/>
      <c r="R925" s="9" t="n"/>
      <c r="S925" s="8" t="n"/>
      <c r="T925" s="8" t="n"/>
      <c r="U925" s="8" t="n"/>
      <c r="V925" s="11">
        <f>IF(OR(B925="",C925=""),"",CONCATENATE(B925,".",C925))</f>
        <v/>
      </c>
      <c r="W925" s="6">
        <f>UPPER(TRIM(H925))</f>
        <v/>
      </c>
      <c r="X925" s="6">
        <f>UPPER(TRIM(I925))</f>
        <v/>
      </c>
      <c r="Y925" s="6">
        <f>IF(V925&lt;&gt;"",IFERROR(INDEX(federal_program_name_lookup,MATCH(V925,aln_lookup,0)),""),"")</f>
        <v/>
      </c>
    </row>
    <row r="926">
      <c r="A926" s="6">
        <f>IF(B926&lt;&gt;"", "AWARD-"&amp;TEXT(ROW()-1,"0000"), "")</f>
        <v/>
      </c>
      <c r="B926" s="7" t="n"/>
      <c r="C926" s="7" t="n"/>
      <c r="D926" s="7" t="n"/>
      <c r="E926" s="8" t="n"/>
      <c r="F926" s="9" t="n"/>
      <c r="G926" s="8" t="n"/>
      <c r="H926" s="8" t="n"/>
      <c r="I926" s="8" t="n"/>
      <c r="J926" s="10">
        <f>IF(A926="",0,SUMIFS(amount_expended,cfda_key,V926))</f>
        <v/>
      </c>
      <c r="K926" s="10">
        <f>IF(G926="OTHER CLUSTER NOT LISTED ABOVE",SUMIFS(amount_expended,uniform_other_cluster_name,X926), IF(AND(OR(G926="N/A",G926=""),H926=""),0,IF(G926="STATE CLUSTER",SUMIFS(amount_expended,uniform_state_cluster_name,W926),SUMIFS(amount_expended,cluster_name,G926))))</f>
        <v/>
      </c>
      <c r="L926" s="8" t="n"/>
      <c r="M926" s="7" t="n"/>
      <c r="N926" s="8" t="n"/>
      <c r="O926" s="7" t="n"/>
      <c r="P926" s="7" t="n"/>
      <c r="Q926" s="8" t="n"/>
      <c r="R926" s="9" t="n"/>
      <c r="S926" s="8" t="n"/>
      <c r="T926" s="8" t="n"/>
      <c r="U926" s="8" t="n"/>
      <c r="V926" s="11">
        <f>IF(OR(B926="",C926=""),"",CONCATENATE(B926,".",C926))</f>
        <v/>
      </c>
      <c r="W926" s="6">
        <f>UPPER(TRIM(H926))</f>
        <v/>
      </c>
      <c r="X926" s="6">
        <f>UPPER(TRIM(I926))</f>
        <v/>
      </c>
      <c r="Y926" s="6">
        <f>IF(V926&lt;&gt;"",IFERROR(INDEX(federal_program_name_lookup,MATCH(V926,aln_lookup,0)),""),"")</f>
        <v/>
      </c>
    </row>
    <row r="927">
      <c r="A927" s="6">
        <f>IF(B927&lt;&gt;"", "AWARD-"&amp;TEXT(ROW()-1,"0000"), "")</f>
        <v/>
      </c>
      <c r="B927" s="7" t="n"/>
      <c r="C927" s="7" t="n"/>
      <c r="D927" s="7" t="n"/>
      <c r="E927" s="8" t="n"/>
      <c r="F927" s="9" t="n"/>
      <c r="G927" s="8" t="n"/>
      <c r="H927" s="8" t="n"/>
      <c r="I927" s="8" t="n"/>
      <c r="J927" s="10">
        <f>IF(A927="",0,SUMIFS(amount_expended,cfda_key,V927))</f>
        <v/>
      </c>
      <c r="K927" s="10">
        <f>IF(G927="OTHER CLUSTER NOT LISTED ABOVE",SUMIFS(amount_expended,uniform_other_cluster_name,X927), IF(AND(OR(G927="N/A",G927=""),H927=""),0,IF(G927="STATE CLUSTER",SUMIFS(amount_expended,uniform_state_cluster_name,W927),SUMIFS(amount_expended,cluster_name,G927))))</f>
        <v/>
      </c>
      <c r="L927" s="8" t="n"/>
      <c r="M927" s="7" t="n"/>
      <c r="N927" s="8" t="n"/>
      <c r="O927" s="7" t="n"/>
      <c r="P927" s="7" t="n"/>
      <c r="Q927" s="8" t="n"/>
      <c r="R927" s="9" t="n"/>
      <c r="S927" s="8" t="n"/>
      <c r="T927" s="8" t="n"/>
      <c r="U927" s="8" t="n"/>
      <c r="V927" s="11">
        <f>IF(OR(B927="",C927=""),"",CONCATENATE(B927,".",C927))</f>
        <v/>
      </c>
      <c r="W927" s="6">
        <f>UPPER(TRIM(H927))</f>
        <v/>
      </c>
      <c r="X927" s="6">
        <f>UPPER(TRIM(I927))</f>
        <v/>
      </c>
      <c r="Y927" s="6">
        <f>IF(V927&lt;&gt;"",IFERROR(INDEX(federal_program_name_lookup,MATCH(V927,aln_lookup,0)),""),"")</f>
        <v/>
      </c>
    </row>
    <row r="928">
      <c r="A928" s="6">
        <f>IF(B928&lt;&gt;"", "AWARD-"&amp;TEXT(ROW()-1,"0000"), "")</f>
        <v/>
      </c>
      <c r="B928" s="7" t="n"/>
      <c r="C928" s="7" t="n"/>
      <c r="D928" s="7" t="n"/>
      <c r="E928" s="8" t="n"/>
      <c r="F928" s="9" t="n"/>
      <c r="G928" s="8" t="n"/>
      <c r="H928" s="8" t="n"/>
      <c r="I928" s="8" t="n"/>
      <c r="J928" s="10">
        <f>IF(A928="",0,SUMIFS(amount_expended,cfda_key,V928))</f>
        <v/>
      </c>
      <c r="K928" s="10">
        <f>IF(G928="OTHER CLUSTER NOT LISTED ABOVE",SUMIFS(amount_expended,uniform_other_cluster_name,X928), IF(AND(OR(G928="N/A",G928=""),H928=""),0,IF(G928="STATE CLUSTER",SUMIFS(amount_expended,uniform_state_cluster_name,W928),SUMIFS(amount_expended,cluster_name,G928))))</f>
        <v/>
      </c>
      <c r="L928" s="8" t="n"/>
      <c r="M928" s="7" t="n"/>
      <c r="N928" s="8" t="n"/>
      <c r="O928" s="7" t="n"/>
      <c r="P928" s="7" t="n"/>
      <c r="Q928" s="8" t="n"/>
      <c r="R928" s="9" t="n"/>
      <c r="S928" s="8" t="n"/>
      <c r="T928" s="8" t="n"/>
      <c r="U928" s="8" t="n"/>
      <c r="V928" s="11">
        <f>IF(OR(B928="",C928=""),"",CONCATENATE(B928,".",C928))</f>
        <v/>
      </c>
      <c r="W928" s="6">
        <f>UPPER(TRIM(H928))</f>
        <v/>
      </c>
      <c r="X928" s="6">
        <f>UPPER(TRIM(I928))</f>
        <v/>
      </c>
      <c r="Y928" s="6">
        <f>IF(V928&lt;&gt;"",IFERROR(INDEX(federal_program_name_lookup,MATCH(V928,aln_lookup,0)),""),"")</f>
        <v/>
      </c>
    </row>
    <row r="929">
      <c r="A929" s="6">
        <f>IF(B929&lt;&gt;"", "AWARD-"&amp;TEXT(ROW()-1,"0000"), "")</f>
        <v/>
      </c>
      <c r="B929" s="7" t="n"/>
      <c r="C929" s="7" t="n"/>
      <c r="D929" s="7" t="n"/>
      <c r="E929" s="8" t="n"/>
      <c r="F929" s="9" t="n"/>
      <c r="G929" s="8" t="n"/>
      <c r="H929" s="8" t="n"/>
      <c r="I929" s="8" t="n"/>
      <c r="J929" s="10">
        <f>IF(A929="",0,SUMIFS(amount_expended,cfda_key,V929))</f>
        <v/>
      </c>
      <c r="K929" s="10">
        <f>IF(G929="OTHER CLUSTER NOT LISTED ABOVE",SUMIFS(amount_expended,uniform_other_cluster_name,X929), IF(AND(OR(G929="N/A",G929=""),H929=""),0,IF(G929="STATE CLUSTER",SUMIFS(amount_expended,uniform_state_cluster_name,W929),SUMIFS(amount_expended,cluster_name,G929))))</f>
        <v/>
      </c>
      <c r="L929" s="8" t="n"/>
      <c r="M929" s="7" t="n"/>
      <c r="N929" s="8" t="n"/>
      <c r="O929" s="7" t="n"/>
      <c r="P929" s="7" t="n"/>
      <c r="Q929" s="8" t="n"/>
      <c r="R929" s="9" t="n"/>
      <c r="S929" s="8" t="n"/>
      <c r="T929" s="8" t="n"/>
      <c r="U929" s="8" t="n"/>
      <c r="V929" s="11">
        <f>IF(OR(B929="",C929=""),"",CONCATENATE(B929,".",C929))</f>
        <v/>
      </c>
      <c r="W929" s="6">
        <f>UPPER(TRIM(H929))</f>
        <v/>
      </c>
      <c r="X929" s="6">
        <f>UPPER(TRIM(I929))</f>
        <v/>
      </c>
      <c r="Y929" s="6">
        <f>IF(V929&lt;&gt;"",IFERROR(INDEX(federal_program_name_lookup,MATCH(V929,aln_lookup,0)),""),"")</f>
        <v/>
      </c>
    </row>
    <row r="930">
      <c r="A930" s="6">
        <f>IF(B930&lt;&gt;"", "AWARD-"&amp;TEXT(ROW()-1,"0000"), "")</f>
        <v/>
      </c>
      <c r="B930" s="7" t="n"/>
      <c r="C930" s="7" t="n"/>
      <c r="D930" s="7" t="n"/>
      <c r="E930" s="8" t="n"/>
      <c r="F930" s="9" t="n"/>
      <c r="G930" s="8" t="n"/>
      <c r="H930" s="8" t="n"/>
      <c r="I930" s="8" t="n"/>
      <c r="J930" s="10">
        <f>IF(A930="",0,SUMIFS(amount_expended,cfda_key,V930))</f>
        <v/>
      </c>
      <c r="K930" s="10">
        <f>IF(G930="OTHER CLUSTER NOT LISTED ABOVE",SUMIFS(amount_expended,uniform_other_cluster_name,X930), IF(AND(OR(G930="N/A",G930=""),H930=""),0,IF(G930="STATE CLUSTER",SUMIFS(amount_expended,uniform_state_cluster_name,W930),SUMIFS(amount_expended,cluster_name,G930))))</f>
        <v/>
      </c>
      <c r="L930" s="8" t="n"/>
      <c r="M930" s="7" t="n"/>
      <c r="N930" s="8" t="n"/>
      <c r="O930" s="7" t="n"/>
      <c r="P930" s="7" t="n"/>
      <c r="Q930" s="8" t="n"/>
      <c r="R930" s="9" t="n"/>
      <c r="S930" s="8" t="n"/>
      <c r="T930" s="8" t="n"/>
      <c r="U930" s="8" t="n"/>
      <c r="V930" s="11">
        <f>IF(OR(B930="",C930=""),"",CONCATENATE(B930,".",C930))</f>
        <v/>
      </c>
      <c r="W930" s="6">
        <f>UPPER(TRIM(H930))</f>
        <v/>
      </c>
      <c r="X930" s="6">
        <f>UPPER(TRIM(I930))</f>
        <v/>
      </c>
      <c r="Y930" s="6">
        <f>IF(V930&lt;&gt;"",IFERROR(INDEX(federal_program_name_lookup,MATCH(V930,aln_lookup,0)),""),"")</f>
        <v/>
      </c>
    </row>
    <row r="931">
      <c r="A931" s="6">
        <f>IF(B931&lt;&gt;"", "AWARD-"&amp;TEXT(ROW()-1,"0000"), "")</f>
        <v/>
      </c>
      <c r="B931" s="7" t="n"/>
      <c r="C931" s="7" t="n"/>
      <c r="D931" s="7" t="n"/>
      <c r="E931" s="8" t="n"/>
      <c r="F931" s="9" t="n"/>
      <c r="G931" s="8" t="n"/>
      <c r="H931" s="8" t="n"/>
      <c r="I931" s="8" t="n"/>
      <c r="J931" s="10">
        <f>IF(A931="",0,SUMIFS(amount_expended,cfda_key,V931))</f>
        <v/>
      </c>
      <c r="K931" s="10">
        <f>IF(G931="OTHER CLUSTER NOT LISTED ABOVE",SUMIFS(amount_expended,uniform_other_cluster_name,X931), IF(AND(OR(G931="N/A",G931=""),H931=""),0,IF(G931="STATE CLUSTER",SUMIFS(amount_expended,uniform_state_cluster_name,W931),SUMIFS(amount_expended,cluster_name,G931))))</f>
        <v/>
      </c>
      <c r="L931" s="8" t="n"/>
      <c r="M931" s="7" t="n"/>
      <c r="N931" s="8" t="n"/>
      <c r="O931" s="7" t="n"/>
      <c r="P931" s="7" t="n"/>
      <c r="Q931" s="8" t="n"/>
      <c r="R931" s="9" t="n"/>
      <c r="S931" s="8" t="n"/>
      <c r="T931" s="8" t="n"/>
      <c r="U931" s="8" t="n"/>
      <c r="V931" s="11">
        <f>IF(OR(B931="",C931=""),"",CONCATENATE(B931,".",C931))</f>
        <v/>
      </c>
      <c r="W931" s="6">
        <f>UPPER(TRIM(H931))</f>
        <v/>
      </c>
      <c r="X931" s="6">
        <f>UPPER(TRIM(I931))</f>
        <v/>
      </c>
      <c r="Y931" s="6">
        <f>IF(V931&lt;&gt;"",IFERROR(INDEX(federal_program_name_lookup,MATCH(V931,aln_lookup,0)),""),"")</f>
        <v/>
      </c>
    </row>
    <row r="932">
      <c r="A932" s="6">
        <f>IF(B932&lt;&gt;"", "AWARD-"&amp;TEXT(ROW()-1,"0000"), "")</f>
        <v/>
      </c>
      <c r="B932" s="7" t="n"/>
      <c r="C932" s="7" t="n"/>
      <c r="D932" s="7" t="n"/>
      <c r="E932" s="8" t="n"/>
      <c r="F932" s="9" t="n"/>
      <c r="G932" s="8" t="n"/>
      <c r="H932" s="8" t="n"/>
      <c r="I932" s="8" t="n"/>
      <c r="J932" s="10">
        <f>IF(A932="",0,SUMIFS(amount_expended,cfda_key,V932))</f>
        <v/>
      </c>
      <c r="K932" s="10">
        <f>IF(G932="OTHER CLUSTER NOT LISTED ABOVE",SUMIFS(amount_expended,uniform_other_cluster_name,X932), IF(AND(OR(G932="N/A",G932=""),H932=""),0,IF(G932="STATE CLUSTER",SUMIFS(amount_expended,uniform_state_cluster_name,W932),SUMIFS(amount_expended,cluster_name,G932))))</f>
        <v/>
      </c>
      <c r="L932" s="8" t="n"/>
      <c r="M932" s="7" t="n"/>
      <c r="N932" s="8" t="n"/>
      <c r="O932" s="7" t="n"/>
      <c r="P932" s="7" t="n"/>
      <c r="Q932" s="8" t="n"/>
      <c r="R932" s="9" t="n"/>
      <c r="S932" s="8" t="n"/>
      <c r="T932" s="8" t="n"/>
      <c r="U932" s="8" t="n"/>
      <c r="V932" s="11">
        <f>IF(OR(B932="",C932=""),"",CONCATENATE(B932,".",C932))</f>
        <v/>
      </c>
      <c r="W932" s="6">
        <f>UPPER(TRIM(H932))</f>
        <v/>
      </c>
      <c r="X932" s="6">
        <f>UPPER(TRIM(I932))</f>
        <v/>
      </c>
      <c r="Y932" s="6">
        <f>IF(V932&lt;&gt;"",IFERROR(INDEX(federal_program_name_lookup,MATCH(V932,aln_lookup,0)),""),"")</f>
        <v/>
      </c>
    </row>
    <row r="933">
      <c r="A933" s="6">
        <f>IF(B933&lt;&gt;"", "AWARD-"&amp;TEXT(ROW()-1,"0000"), "")</f>
        <v/>
      </c>
      <c r="B933" s="7" t="n"/>
      <c r="C933" s="7" t="n"/>
      <c r="D933" s="7" t="n"/>
      <c r="E933" s="8" t="n"/>
      <c r="F933" s="9" t="n"/>
      <c r="G933" s="8" t="n"/>
      <c r="H933" s="8" t="n"/>
      <c r="I933" s="8" t="n"/>
      <c r="J933" s="10">
        <f>IF(A933="",0,SUMIFS(amount_expended,cfda_key,V933))</f>
        <v/>
      </c>
      <c r="K933" s="10">
        <f>IF(G933="OTHER CLUSTER NOT LISTED ABOVE",SUMIFS(amount_expended,uniform_other_cluster_name,X933), IF(AND(OR(G933="N/A",G933=""),H933=""),0,IF(G933="STATE CLUSTER",SUMIFS(amount_expended,uniform_state_cluster_name,W933),SUMIFS(amount_expended,cluster_name,G933))))</f>
        <v/>
      </c>
      <c r="L933" s="8" t="n"/>
      <c r="M933" s="7" t="n"/>
      <c r="N933" s="8" t="n"/>
      <c r="O933" s="7" t="n"/>
      <c r="P933" s="7" t="n"/>
      <c r="Q933" s="8" t="n"/>
      <c r="R933" s="9" t="n"/>
      <c r="S933" s="8" t="n"/>
      <c r="T933" s="8" t="n"/>
      <c r="U933" s="8" t="n"/>
      <c r="V933" s="11">
        <f>IF(OR(B933="",C933=""),"",CONCATENATE(B933,".",C933))</f>
        <v/>
      </c>
      <c r="W933" s="6">
        <f>UPPER(TRIM(H933))</f>
        <v/>
      </c>
      <c r="X933" s="6">
        <f>UPPER(TRIM(I933))</f>
        <v/>
      </c>
      <c r="Y933" s="6">
        <f>IF(V933&lt;&gt;"",IFERROR(INDEX(federal_program_name_lookup,MATCH(V933,aln_lookup,0)),""),"")</f>
        <v/>
      </c>
    </row>
    <row r="934">
      <c r="A934" s="6">
        <f>IF(B934&lt;&gt;"", "AWARD-"&amp;TEXT(ROW()-1,"0000"), "")</f>
        <v/>
      </c>
      <c r="B934" s="7" t="n"/>
      <c r="C934" s="7" t="n"/>
      <c r="D934" s="7" t="n"/>
      <c r="E934" s="8" t="n"/>
      <c r="F934" s="9" t="n"/>
      <c r="G934" s="8" t="n"/>
      <c r="H934" s="8" t="n"/>
      <c r="I934" s="8" t="n"/>
      <c r="J934" s="10">
        <f>IF(A934="",0,SUMIFS(amount_expended,cfda_key,V934))</f>
        <v/>
      </c>
      <c r="K934" s="10">
        <f>IF(G934="OTHER CLUSTER NOT LISTED ABOVE",SUMIFS(amount_expended,uniform_other_cluster_name,X934), IF(AND(OR(G934="N/A",G934=""),H934=""),0,IF(G934="STATE CLUSTER",SUMIFS(amount_expended,uniform_state_cluster_name,W934),SUMIFS(amount_expended,cluster_name,G934))))</f>
        <v/>
      </c>
      <c r="L934" s="8" t="n"/>
      <c r="M934" s="7" t="n"/>
      <c r="N934" s="8" t="n"/>
      <c r="O934" s="7" t="n"/>
      <c r="P934" s="7" t="n"/>
      <c r="Q934" s="8" t="n"/>
      <c r="R934" s="9" t="n"/>
      <c r="S934" s="8" t="n"/>
      <c r="T934" s="8" t="n"/>
      <c r="U934" s="8" t="n"/>
      <c r="V934" s="11">
        <f>IF(OR(B934="",C934=""),"",CONCATENATE(B934,".",C934))</f>
        <v/>
      </c>
      <c r="W934" s="6">
        <f>UPPER(TRIM(H934))</f>
        <v/>
      </c>
      <c r="X934" s="6">
        <f>UPPER(TRIM(I934))</f>
        <v/>
      </c>
      <c r="Y934" s="6">
        <f>IF(V934&lt;&gt;"",IFERROR(INDEX(federal_program_name_lookup,MATCH(V934,aln_lookup,0)),""),"")</f>
        <v/>
      </c>
    </row>
    <row r="935">
      <c r="A935" s="6">
        <f>IF(B935&lt;&gt;"", "AWARD-"&amp;TEXT(ROW()-1,"0000"), "")</f>
        <v/>
      </c>
      <c r="B935" s="7" t="n"/>
      <c r="C935" s="7" t="n"/>
      <c r="D935" s="7" t="n"/>
      <c r="E935" s="8" t="n"/>
      <c r="F935" s="9" t="n"/>
      <c r="G935" s="8" t="n"/>
      <c r="H935" s="8" t="n"/>
      <c r="I935" s="8" t="n"/>
      <c r="J935" s="10">
        <f>IF(A935="",0,SUMIFS(amount_expended,cfda_key,V935))</f>
        <v/>
      </c>
      <c r="K935" s="10">
        <f>IF(G935="OTHER CLUSTER NOT LISTED ABOVE",SUMIFS(amount_expended,uniform_other_cluster_name,X935), IF(AND(OR(G935="N/A",G935=""),H935=""),0,IF(G935="STATE CLUSTER",SUMIFS(amount_expended,uniform_state_cluster_name,W935),SUMIFS(amount_expended,cluster_name,G935))))</f>
        <v/>
      </c>
      <c r="L935" s="8" t="n"/>
      <c r="M935" s="7" t="n"/>
      <c r="N935" s="8" t="n"/>
      <c r="O935" s="7" t="n"/>
      <c r="P935" s="7" t="n"/>
      <c r="Q935" s="8" t="n"/>
      <c r="R935" s="9" t="n"/>
      <c r="S935" s="8" t="n"/>
      <c r="T935" s="8" t="n"/>
      <c r="U935" s="8" t="n"/>
      <c r="V935" s="11">
        <f>IF(OR(B935="",C935=""),"",CONCATENATE(B935,".",C935))</f>
        <v/>
      </c>
      <c r="W935" s="6">
        <f>UPPER(TRIM(H935))</f>
        <v/>
      </c>
      <c r="X935" s="6">
        <f>UPPER(TRIM(I935))</f>
        <v/>
      </c>
      <c r="Y935" s="6">
        <f>IF(V935&lt;&gt;"",IFERROR(INDEX(federal_program_name_lookup,MATCH(V935,aln_lookup,0)),""),"")</f>
        <v/>
      </c>
    </row>
    <row r="936">
      <c r="A936" s="6">
        <f>IF(B936&lt;&gt;"", "AWARD-"&amp;TEXT(ROW()-1,"0000"), "")</f>
        <v/>
      </c>
      <c r="B936" s="7" t="n"/>
      <c r="C936" s="7" t="n"/>
      <c r="D936" s="7" t="n"/>
      <c r="E936" s="8" t="n"/>
      <c r="F936" s="9" t="n"/>
      <c r="G936" s="8" t="n"/>
      <c r="H936" s="8" t="n"/>
      <c r="I936" s="8" t="n"/>
      <c r="J936" s="10">
        <f>IF(A936="",0,SUMIFS(amount_expended,cfda_key,V936))</f>
        <v/>
      </c>
      <c r="K936" s="10">
        <f>IF(G936="OTHER CLUSTER NOT LISTED ABOVE",SUMIFS(amount_expended,uniform_other_cluster_name,X936), IF(AND(OR(G936="N/A",G936=""),H936=""),0,IF(G936="STATE CLUSTER",SUMIFS(amount_expended,uniform_state_cluster_name,W936),SUMIFS(amount_expended,cluster_name,G936))))</f>
        <v/>
      </c>
      <c r="L936" s="8" t="n"/>
      <c r="M936" s="7" t="n"/>
      <c r="N936" s="8" t="n"/>
      <c r="O936" s="7" t="n"/>
      <c r="P936" s="7" t="n"/>
      <c r="Q936" s="8" t="n"/>
      <c r="R936" s="9" t="n"/>
      <c r="S936" s="8" t="n"/>
      <c r="T936" s="8" t="n"/>
      <c r="U936" s="8" t="n"/>
      <c r="V936" s="11">
        <f>IF(OR(B936="",C936=""),"",CONCATENATE(B936,".",C936))</f>
        <v/>
      </c>
      <c r="W936" s="6">
        <f>UPPER(TRIM(H936))</f>
        <v/>
      </c>
      <c r="X936" s="6">
        <f>UPPER(TRIM(I936))</f>
        <v/>
      </c>
      <c r="Y936" s="6">
        <f>IF(V936&lt;&gt;"",IFERROR(INDEX(federal_program_name_lookup,MATCH(V936,aln_lookup,0)),""),"")</f>
        <v/>
      </c>
    </row>
    <row r="937">
      <c r="A937" s="6">
        <f>IF(B937&lt;&gt;"", "AWARD-"&amp;TEXT(ROW()-1,"0000"), "")</f>
        <v/>
      </c>
      <c r="B937" s="7" t="n"/>
      <c r="C937" s="7" t="n"/>
      <c r="D937" s="7" t="n"/>
      <c r="E937" s="8" t="n"/>
      <c r="F937" s="9" t="n"/>
      <c r="G937" s="8" t="n"/>
      <c r="H937" s="8" t="n"/>
      <c r="I937" s="8" t="n"/>
      <c r="J937" s="10">
        <f>IF(A937="",0,SUMIFS(amount_expended,cfda_key,V937))</f>
        <v/>
      </c>
      <c r="K937" s="10">
        <f>IF(G937="OTHER CLUSTER NOT LISTED ABOVE",SUMIFS(amount_expended,uniform_other_cluster_name,X937), IF(AND(OR(G937="N/A",G937=""),H937=""),0,IF(G937="STATE CLUSTER",SUMIFS(amount_expended,uniform_state_cluster_name,W937),SUMIFS(amount_expended,cluster_name,G937))))</f>
        <v/>
      </c>
      <c r="L937" s="8" t="n"/>
      <c r="M937" s="7" t="n"/>
      <c r="N937" s="8" t="n"/>
      <c r="O937" s="7" t="n"/>
      <c r="P937" s="7" t="n"/>
      <c r="Q937" s="8" t="n"/>
      <c r="R937" s="9" t="n"/>
      <c r="S937" s="8" t="n"/>
      <c r="T937" s="8" t="n"/>
      <c r="U937" s="8" t="n"/>
      <c r="V937" s="11">
        <f>IF(OR(B937="",C937=""),"",CONCATENATE(B937,".",C937))</f>
        <v/>
      </c>
      <c r="W937" s="6">
        <f>UPPER(TRIM(H937))</f>
        <v/>
      </c>
      <c r="X937" s="6">
        <f>UPPER(TRIM(I937))</f>
        <v/>
      </c>
      <c r="Y937" s="6">
        <f>IF(V937&lt;&gt;"",IFERROR(INDEX(federal_program_name_lookup,MATCH(V937,aln_lookup,0)),""),"")</f>
        <v/>
      </c>
    </row>
    <row r="938">
      <c r="A938" s="6">
        <f>IF(B938&lt;&gt;"", "AWARD-"&amp;TEXT(ROW()-1,"0000"), "")</f>
        <v/>
      </c>
      <c r="B938" s="7" t="n"/>
      <c r="C938" s="7" t="n"/>
      <c r="D938" s="7" t="n"/>
      <c r="E938" s="8" t="n"/>
      <c r="F938" s="9" t="n"/>
      <c r="G938" s="8" t="n"/>
      <c r="H938" s="8" t="n"/>
      <c r="I938" s="8" t="n"/>
      <c r="J938" s="10">
        <f>IF(A938="",0,SUMIFS(amount_expended,cfda_key,V938))</f>
        <v/>
      </c>
      <c r="K938" s="10">
        <f>IF(G938="OTHER CLUSTER NOT LISTED ABOVE",SUMIFS(amount_expended,uniform_other_cluster_name,X938), IF(AND(OR(G938="N/A",G938=""),H938=""),0,IF(G938="STATE CLUSTER",SUMIFS(amount_expended,uniform_state_cluster_name,W938),SUMIFS(amount_expended,cluster_name,G938))))</f>
        <v/>
      </c>
      <c r="L938" s="8" t="n"/>
      <c r="M938" s="7" t="n"/>
      <c r="N938" s="8" t="n"/>
      <c r="O938" s="7" t="n"/>
      <c r="P938" s="7" t="n"/>
      <c r="Q938" s="8" t="n"/>
      <c r="R938" s="9" t="n"/>
      <c r="S938" s="8" t="n"/>
      <c r="T938" s="8" t="n"/>
      <c r="U938" s="8" t="n"/>
      <c r="V938" s="11">
        <f>IF(OR(B938="",C938=""),"",CONCATENATE(B938,".",C938))</f>
        <v/>
      </c>
      <c r="W938" s="6">
        <f>UPPER(TRIM(H938))</f>
        <v/>
      </c>
      <c r="X938" s="6">
        <f>UPPER(TRIM(I938))</f>
        <v/>
      </c>
      <c r="Y938" s="6">
        <f>IF(V938&lt;&gt;"",IFERROR(INDEX(federal_program_name_lookup,MATCH(V938,aln_lookup,0)),""),"")</f>
        <v/>
      </c>
    </row>
    <row r="939">
      <c r="A939" s="6">
        <f>IF(B939&lt;&gt;"", "AWARD-"&amp;TEXT(ROW()-1,"0000"), "")</f>
        <v/>
      </c>
      <c r="B939" s="7" t="n"/>
      <c r="C939" s="7" t="n"/>
      <c r="D939" s="7" t="n"/>
      <c r="E939" s="8" t="n"/>
      <c r="F939" s="9" t="n"/>
      <c r="G939" s="8" t="n"/>
      <c r="H939" s="8" t="n"/>
      <c r="I939" s="8" t="n"/>
      <c r="J939" s="10">
        <f>IF(A939="",0,SUMIFS(amount_expended,cfda_key,V939))</f>
        <v/>
      </c>
      <c r="K939" s="10">
        <f>IF(G939="OTHER CLUSTER NOT LISTED ABOVE",SUMIFS(amount_expended,uniform_other_cluster_name,X939), IF(AND(OR(G939="N/A",G939=""),H939=""),0,IF(G939="STATE CLUSTER",SUMIFS(amount_expended,uniform_state_cluster_name,W939),SUMIFS(amount_expended,cluster_name,G939))))</f>
        <v/>
      </c>
      <c r="L939" s="8" t="n"/>
      <c r="M939" s="7" t="n"/>
      <c r="N939" s="8" t="n"/>
      <c r="O939" s="7" t="n"/>
      <c r="P939" s="7" t="n"/>
      <c r="Q939" s="8" t="n"/>
      <c r="R939" s="9" t="n"/>
      <c r="S939" s="8" t="n"/>
      <c r="T939" s="8" t="n"/>
      <c r="U939" s="8" t="n"/>
      <c r="V939" s="11">
        <f>IF(OR(B939="",C939=""),"",CONCATENATE(B939,".",C939))</f>
        <v/>
      </c>
      <c r="W939" s="6">
        <f>UPPER(TRIM(H939))</f>
        <v/>
      </c>
      <c r="X939" s="6">
        <f>UPPER(TRIM(I939))</f>
        <v/>
      </c>
      <c r="Y939" s="6">
        <f>IF(V939&lt;&gt;"",IFERROR(INDEX(federal_program_name_lookup,MATCH(V939,aln_lookup,0)),""),"")</f>
        <v/>
      </c>
    </row>
    <row r="940">
      <c r="A940" s="6">
        <f>IF(B940&lt;&gt;"", "AWARD-"&amp;TEXT(ROW()-1,"0000"), "")</f>
        <v/>
      </c>
      <c r="B940" s="7" t="n"/>
      <c r="C940" s="7" t="n"/>
      <c r="D940" s="7" t="n"/>
      <c r="E940" s="8" t="n"/>
      <c r="F940" s="9" t="n"/>
      <c r="G940" s="8" t="n"/>
      <c r="H940" s="8" t="n"/>
      <c r="I940" s="8" t="n"/>
      <c r="J940" s="10">
        <f>IF(A940="",0,SUMIFS(amount_expended,cfda_key,V940))</f>
        <v/>
      </c>
      <c r="K940" s="10">
        <f>IF(G940="OTHER CLUSTER NOT LISTED ABOVE",SUMIFS(amount_expended,uniform_other_cluster_name,X940), IF(AND(OR(G940="N/A",G940=""),H940=""),0,IF(G940="STATE CLUSTER",SUMIFS(amount_expended,uniform_state_cluster_name,W940),SUMIFS(amount_expended,cluster_name,G940))))</f>
        <v/>
      </c>
      <c r="L940" s="8" t="n"/>
      <c r="M940" s="7" t="n"/>
      <c r="N940" s="8" t="n"/>
      <c r="O940" s="7" t="n"/>
      <c r="P940" s="7" t="n"/>
      <c r="Q940" s="8" t="n"/>
      <c r="R940" s="9" t="n"/>
      <c r="S940" s="8" t="n"/>
      <c r="T940" s="8" t="n"/>
      <c r="U940" s="8" t="n"/>
      <c r="V940" s="11">
        <f>IF(OR(B940="",C940=""),"",CONCATENATE(B940,".",C940))</f>
        <v/>
      </c>
      <c r="W940" s="6">
        <f>UPPER(TRIM(H940))</f>
        <v/>
      </c>
      <c r="X940" s="6">
        <f>UPPER(TRIM(I940))</f>
        <v/>
      </c>
      <c r="Y940" s="6">
        <f>IF(V940&lt;&gt;"",IFERROR(INDEX(federal_program_name_lookup,MATCH(V940,aln_lookup,0)),""),"")</f>
        <v/>
      </c>
    </row>
    <row r="941">
      <c r="A941" s="6">
        <f>IF(B941&lt;&gt;"", "AWARD-"&amp;TEXT(ROW()-1,"0000"), "")</f>
        <v/>
      </c>
      <c r="B941" s="7" t="n"/>
      <c r="C941" s="7" t="n"/>
      <c r="D941" s="7" t="n"/>
      <c r="E941" s="8" t="n"/>
      <c r="F941" s="9" t="n"/>
      <c r="G941" s="8" t="n"/>
      <c r="H941" s="8" t="n"/>
      <c r="I941" s="8" t="n"/>
      <c r="J941" s="10">
        <f>IF(A941="",0,SUMIFS(amount_expended,cfda_key,V941))</f>
        <v/>
      </c>
      <c r="K941" s="10">
        <f>IF(G941="OTHER CLUSTER NOT LISTED ABOVE",SUMIFS(amount_expended,uniform_other_cluster_name,X941), IF(AND(OR(G941="N/A",G941=""),H941=""),0,IF(G941="STATE CLUSTER",SUMIFS(amount_expended,uniform_state_cluster_name,W941),SUMIFS(amount_expended,cluster_name,G941))))</f>
        <v/>
      </c>
      <c r="L941" s="8" t="n"/>
      <c r="M941" s="7" t="n"/>
      <c r="N941" s="8" t="n"/>
      <c r="O941" s="7" t="n"/>
      <c r="P941" s="7" t="n"/>
      <c r="Q941" s="8" t="n"/>
      <c r="R941" s="9" t="n"/>
      <c r="S941" s="8" t="n"/>
      <c r="T941" s="8" t="n"/>
      <c r="U941" s="8" t="n"/>
      <c r="V941" s="11">
        <f>IF(OR(B941="",C941=""),"",CONCATENATE(B941,".",C941))</f>
        <v/>
      </c>
      <c r="W941" s="6">
        <f>UPPER(TRIM(H941))</f>
        <v/>
      </c>
      <c r="X941" s="6">
        <f>UPPER(TRIM(I941))</f>
        <v/>
      </c>
      <c r="Y941" s="6">
        <f>IF(V941&lt;&gt;"",IFERROR(INDEX(federal_program_name_lookup,MATCH(V941,aln_lookup,0)),""),"")</f>
        <v/>
      </c>
    </row>
    <row r="942">
      <c r="A942" s="6">
        <f>IF(B942&lt;&gt;"", "AWARD-"&amp;TEXT(ROW()-1,"0000"), "")</f>
        <v/>
      </c>
      <c r="B942" s="7" t="n"/>
      <c r="C942" s="7" t="n"/>
      <c r="D942" s="7" t="n"/>
      <c r="E942" s="8" t="n"/>
      <c r="F942" s="9" t="n"/>
      <c r="G942" s="8" t="n"/>
      <c r="H942" s="8" t="n"/>
      <c r="I942" s="8" t="n"/>
      <c r="J942" s="10">
        <f>IF(A942="",0,SUMIFS(amount_expended,cfda_key,V942))</f>
        <v/>
      </c>
      <c r="K942" s="10">
        <f>IF(G942="OTHER CLUSTER NOT LISTED ABOVE",SUMIFS(amount_expended,uniform_other_cluster_name,X942), IF(AND(OR(G942="N/A",G942=""),H942=""),0,IF(G942="STATE CLUSTER",SUMIFS(amount_expended,uniform_state_cluster_name,W942),SUMIFS(amount_expended,cluster_name,G942))))</f>
        <v/>
      </c>
      <c r="L942" s="8" t="n"/>
      <c r="M942" s="7" t="n"/>
      <c r="N942" s="8" t="n"/>
      <c r="O942" s="7" t="n"/>
      <c r="P942" s="7" t="n"/>
      <c r="Q942" s="8" t="n"/>
      <c r="R942" s="9" t="n"/>
      <c r="S942" s="8" t="n"/>
      <c r="T942" s="8" t="n"/>
      <c r="U942" s="8" t="n"/>
      <c r="V942" s="11">
        <f>IF(OR(B942="",C942=""),"",CONCATENATE(B942,".",C942))</f>
        <v/>
      </c>
      <c r="W942" s="6">
        <f>UPPER(TRIM(H942))</f>
        <v/>
      </c>
      <c r="X942" s="6">
        <f>UPPER(TRIM(I942))</f>
        <v/>
      </c>
      <c r="Y942" s="6">
        <f>IF(V942&lt;&gt;"",IFERROR(INDEX(federal_program_name_lookup,MATCH(V942,aln_lookup,0)),""),"")</f>
        <v/>
      </c>
    </row>
    <row r="943">
      <c r="A943" s="6">
        <f>IF(B943&lt;&gt;"", "AWARD-"&amp;TEXT(ROW()-1,"0000"), "")</f>
        <v/>
      </c>
      <c r="B943" s="7" t="n"/>
      <c r="C943" s="7" t="n"/>
      <c r="D943" s="7" t="n"/>
      <c r="E943" s="8" t="n"/>
      <c r="F943" s="9" t="n"/>
      <c r="G943" s="8" t="n"/>
      <c r="H943" s="8" t="n"/>
      <c r="I943" s="8" t="n"/>
      <c r="J943" s="10">
        <f>IF(A943="",0,SUMIFS(amount_expended,cfda_key,V943))</f>
        <v/>
      </c>
      <c r="K943" s="10">
        <f>IF(G943="OTHER CLUSTER NOT LISTED ABOVE",SUMIFS(amount_expended,uniform_other_cluster_name,X943), IF(AND(OR(G943="N/A",G943=""),H943=""),0,IF(G943="STATE CLUSTER",SUMIFS(amount_expended,uniform_state_cluster_name,W943),SUMIFS(amount_expended,cluster_name,G943))))</f>
        <v/>
      </c>
      <c r="L943" s="8" t="n"/>
      <c r="M943" s="7" t="n"/>
      <c r="N943" s="8" t="n"/>
      <c r="O943" s="7" t="n"/>
      <c r="P943" s="7" t="n"/>
      <c r="Q943" s="8" t="n"/>
      <c r="R943" s="9" t="n"/>
      <c r="S943" s="8" t="n"/>
      <c r="T943" s="8" t="n"/>
      <c r="U943" s="8" t="n"/>
      <c r="V943" s="11">
        <f>IF(OR(B943="",C943=""),"",CONCATENATE(B943,".",C943))</f>
        <v/>
      </c>
      <c r="W943" s="6">
        <f>UPPER(TRIM(H943))</f>
        <v/>
      </c>
      <c r="X943" s="6">
        <f>UPPER(TRIM(I943))</f>
        <v/>
      </c>
      <c r="Y943" s="6">
        <f>IF(V943&lt;&gt;"",IFERROR(INDEX(federal_program_name_lookup,MATCH(V943,aln_lookup,0)),""),"")</f>
        <v/>
      </c>
    </row>
    <row r="944">
      <c r="A944" s="6">
        <f>IF(B944&lt;&gt;"", "AWARD-"&amp;TEXT(ROW()-1,"0000"), "")</f>
        <v/>
      </c>
      <c r="B944" s="7" t="n"/>
      <c r="C944" s="7" t="n"/>
      <c r="D944" s="7" t="n"/>
      <c r="E944" s="8" t="n"/>
      <c r="F944" s="9" t="n"/>
      <c r="G944" s="8" t="n"/>
      <c r="H944" s="8" t="n"/>
      <c r="I944" s="8" t="n"/>
      <c r="J944" s="10">
        <f>IF(A944="",0,SUMIFS(amount_expended,cfda_key,V944))</f>
        <v/>
      </c>
      <c r="K944" s="10">
        <f>IF(G944="OTHER CLUSTER NOT LISTED ABOVE",SUMIFS(amount_expended,uniform_other_cluster_name,X944), IF(AND(OR(G944="N/A",G944=""),H944=""),0,IF(G944="STATE CLUSTER",SUMIFS(amount_expended,uniform_state_cluster_name,W944),SUMIFS(amount_expended,cluster_name,G944))))</f>
        <v/>
      </c>
      <c r="L944" s="8" t="n"/>
      <c r="M944" s="7" t="n"/>
      <c r="N944" s="8" t="n"/>
      <c r="O944" s="7" t="n"/>
      <c r="P944" s="7" t="n"/>
      <c r="Q944" s="8" t="n"/>
      <c r="R944" s="9" t="n"/>
      <c r="S944" s="8" t="n"/>
      <c r="T944" s="8" t="n"/>
      <c r="U944" s="8" t="n"/>
      <c r="V944" s="11">
        <f>IF(OR(B944="",C944=""),"",CONCATENATE(B944,".",C944))</f>
        <v/>
      </c>
      <c r="W944" s="6">
        <f>UPPER(TRIM(H944))</f>
        <v/>
      </c>
      <c r="X944" s="6">
        <f>UPPER(TRIM(I944))</f>
        <v/>
      </c>
      <c r="Y944" s="6">
        <f>IF(V944&lt;&gt;"",IFERROR(INDEX(federal_program_name_lookup,MATCH(V944,aln_lookup,0)),""),"")</f>
        <v/>
      </c>
    </row>
    <row r="945">
      <c r="A945" s="6">
        <f>IF(B945&lt;&gt;"", "AWARD-"&amp;TEXT(ROW()-1,"0000"), "")</f>
        <v/>
      </c>
      <c r="B945" s="7" t="n"/>
      <c r="C945" s="7" t="n"/>
      <c r="D945" s="7" t="n"/>
      <c r="E945" s="8" t="n"/>
      <c r="F945" s="9" t="n"/>
      <c r="G945" s="8" t="n"/>
      <c r="H945" s="8" t="n"/>
      <c r="I945" s="8" t="n"/>
      <c r="J945" s="10">
        <f>IF(A945="",0,SUMIFS(amount_expended,cfda_key,V945))</f>
        <v/>
      </c>
      <c r="K945" s="10">
        <f>IF(G945="OTHER CLUSTER NOT LISTED ABOVE",SUMIFS(amount_expended,uniform_other_cluster_name,X945), IF(AND(OR(G945="N/A",G945=""),H945=""),0,IF(G945="STATE CLUSTER",SUMIFS(amount_expended,uniform_state_cluster_name,W945),SUMIFS(amount_expended,cluster_name,G945))))</f>
        <v/>
      </c>
      <c r="L945" s="8" t="n"/>
      <c r="M945" s="7" t="n"/>
      <c r="N945" s="8" t="n"/>
      <c r="O945" s="7" t="n"/>
      <c r="P945" s="7" t="n"/>
      <c r="Q945" s="8" t="n"/>
      <c r="R945" s="9" t="n"/>
      <c r="S945" s="8" t="n"/>
      <c r="T945" s="8" t="n"/>
      <c r="U945" s="8" t="n"/>
      <c r="V945" s="11">
        <f>IF(OR(B945="",C945=""),"",CONCATENATE(B945,".",C945))</f>
        <v/>
      </c>
      <c r="W945" s="6">
        <f>UPPER(TRIM(H945))</f>
        <v/>
      </c>
      <c r="X945" s="6">
        <f>UPPER(TRIM(I945))</f>
        <v/>
      </c>
      <c r="Y945" s="6">
        <f>IF(V945&lt;&gt;"",IFERROR(INDEX(federal_program_name_lookup,MATCH(V945,aln_lookup,0)),""),"")</f>
        <v/>
      </c>
    </row>
    <row r="946">
      <c r="A946" s="6">
        <f>IF(B946&lt;&gt;"", "AWARD-"&amp;TEXT(ROW()-1,"0000"), "")</f>
        <v/>
      </c>
      <c r="B946" s="7" t="n"/>
      <c r="C946" s="7" t="n"/>
      <c r="D946" s="7" t="n"/>
      <c r="E946" s="8" t="n"/>
      <c r="F946" s="9" t="n"/>
      <c r="G946" s="8" t="n"/>
      <c r="H946" s="8" t="n"/>
      <c r="I946" s="8" t="n"/>
      <c r="J946" s="10">
        <f>IF(A946="",0,SUMIFS(amount_expended,cfda_key,V946))</f>
        <v/>
      </c>
      <c r="K946" s="10">
        <f>IF(G946="OTHER CLUSTER NOT LISTED ABOVE",SUMIFS(amount_expended,uniform_other_cluster_name,X946), IF(AND(OR(G946="N/A",G946=""),H946=""),0,IF(G946="STATE CLUSTER",SUMIFS(amount_expended,uniform_state_cluster_name,W946),SUMIFS(amount_expended,cluster_name,G946))))</f>
        <v/>
      </c>
      <c r="L946" s="8" t="n"/>
      <c r="M946" s="7" t="n"/>
      <c r="N946" s="8" t="n"/>
      <c r="O946" s="7" t="n"/>
      <c r="P946" s="7" t="n"/>
      <c r="Q946" s="8" t="n"/>
      <c r="R946" s="9" t="n"/>
      <c r="S946" s="8" t="n"/>
      <c r="T946" s="8" t="n"/>
      <c r="U946" s="8" t="n"/>
      <c r="V946" s="11">
        <f>IF(OR(B946="",C946=""),"",CONCATENATE(B946,".",C946))</f>
        <v/>
      </c>
      <c r="W946" s="6">
        <f>UPPER(TRIM(H946))</f>
        <v/>
      </c>
      <c r="X946" s="6">
        <f>UPPER(TRIM(I946))</f>
        <v/>
      </c>
      <c r="Y946" s="6">
        <f>IF(V946&lt;&gt;"",IFERROR(INDEX(federal_program_name_lookup,MATCH(V946,aln_lookup,0)),""),"")</f>
        <v/>
      </c>
    </row>
    <row r="947">
      <c r="A947" s="6">
        <f>IF(B947&lt;&gt;"", "AWARD-"&amp;TEXT(ROW()-1,"0000"), "")</f>
        <v/>
      </c>
      <c r="B947" s="7" t="n"/>
      <c r="C947" s="7" t="n"/>
      <c r="D947" s="7" t="n"/>
      <c r="E947" s="8" t="n"/>
      <c r="F947" s="9" t="n"/>
      <c r="G947" s="8" t="n"/>
      <c r="H947" s="8" t="n"/>
      <c r="I947" s="8" t="n"/>
      <c r="J947" s="10">
        <f>IF(A947="",0,SUMIFS(amount_expended,cfda_key,V947))</f>
        <v/>
      </c>
      <c r="K947" s="10">
        <f>IF(G947="OTHER CLUSTER NOT LISTED ABOVE",SUMIFS(amount_expended,uniform_other_cluster_name,X947), IF(AND(OR(G947="N/A",G947=""),H947=""),0,IF(G947="STATE CLUSTER",SUMIFS(amount_expended,uniform_state_cluster_name,W947),SUMIFS(amount_expended,cluster_name,G947))))</f>
        <v/>
      </c>
      <c r="L947" s="8" t="n"/>
      <c r="M947" s="7" t="n"/>
      <c r="N947" s="8" t="n"/>
      <c r="O947" s="7" t="n"/>
      <c r="P947" s="7" t="n"/>
      <c r="Q947" s="8" t="n"/>
      <c r="R947" s="9" t="n"/>
      <c r="S947" s="8" t="n"/>
      <c r="T947" s="8" t="n"/>
      <c r="U947" s="8" t="n"/>
      <c r="V947" s="11">
        <f>IF(OR(B947="",C947=""),"",CONCATENATE(B947,".",C947))</f>
        <v/>
      </c>
      <c r="W947" s="6">
        <f>UPPER(TRIM(H947))</f>
        <v/>
      </c>
      <c r="X947" s="6">
        <f>UPPER(TRIM(I947))</f>
        <v/>
      </c>
      <c r="Y947" s="6">
        <f>IF(V947&lt;&gt;"",IFERROR(INDEX(federal_program_name_lookup,MATCH(V947,aln_lookup,0)),""),"")</f>
        <v/>
      </c>
    </row>
    <row r="948">
      <c r="A948" s="6">
        <f>IF(B948&lt;&gt;"", "AWARD-"&amp;TEXT(ROW()-1,"0000"), "")</f>
        <v/>
      </c>
      <c r="B948" s="7" t="n"/>
      <c r="C948" s="7" t="n"/>
      <c r="D948" s="7" t="n"/>
      <c r="E948" s="8" t="n"/>
      <c r="F948" s="9" t="n"/>
      <c r="G948" s="8" t="n"/>
      <c r="H948" s="8" t="n"/>
      <c r="I948" s="8" t="n"/>
      <c r="J948" s="10">
        <f>IF(A948="",0,SUMIFS(amount_expended,cfda_key,V948))</f>
        <v/>
      </c>
      <c r="K948" s="10">
        <f>IF(G948="OTHER CLUSTER NOT LISTED ABOVE",SUMIFS(amount_expended,uniform_other_cluster_name,X948), IF(AND(OR(G948="N/A",G948=""),H948=""),0,IF(G948="STATE CLUSTER",SUMIFS(amount_expended,uniform_state_cluster_name,W948),SUMIFS(amount_expended,cluster_name,G948))))</f>
        <v/>
      </c>
      <c r="L948" s="8" t="n"/>
      <c r="M948" s="7" t="n"/>
      <c r="N948" s="8" t="n"/>
      <c r="O948" s="7" t="n"/>
      <c r="P948" s="7" t="n"/>
      <c r="Q948" s="8" t="n"/>
      <c r="R948" s="9" t="n"/>
      <c r="S948" s="8" t="n"/>
      <c r="T948" s="8" t="n"/>
      <c r="U948" s="8" t="n"/>
      <c r="V948" s="11">
        <f>IF(OR(B948="",C948=""),"",CONCATENATE(B948,".",C948))</f>
        <v/>
      </c>
      <c r="W948" s="6">
        <f>UPPER(TRIM(H948))</f>
        <v/>
      </c>
      <c r="X948" s="6">
        <f>UPPER(TRIM(I948))</f>
        <v/>
      </c>
      <c r="Y948" s="6">
        <f>IF(V948&lt;&gt;"",IFERROR(INDEX(federal_program_name_lookup,MATCH(V948,aln_lookup,0)),""),"")</f>
        <v/>
      </c>
    </row>
    <row r="949">
      <c r="A949" s="6">
        <f>IF(B949&lt;&gt;"", "AWARD-"&amp;TEXT(ROW()-1,"0000"), "")</f>
        <v/>
      </c>
      <c r="B949" s="7" t="n"/>
      <c r="C949" s="7" t="n"/>
      <c r="D949" s="7" t="n"/>
      <c r="E949" s="8" t="n"/>
      <c r="F949" s="9" t="n"/>
      <c r="G949" s="8" t="n"/>
      <c r="H949" s="8" t="n"/>
      <c r="I949" s="8" t="n"/>
      <c r="J949" s="10">
        <f>IF(A949="",0,SUMIFS(amount_expended,cfda_key,V949))</f>
        <v/>
      </c>
      <c r="K949" s="10">
        <f>IF(G949="OTHER CLUSTER NOT LISTED ABOVE",SUMIFS(amount_expended,uniform_other_cluster_name,X949), IF(AND(OR(G949="N/A",G949=""),H949=""),0,IF(G949="STATE CLUSTER",SUMIFS(amount_expended,uniform_state_cluster_name,W949),SUMIFS(amount_expended,cluster_name,G949))))</f>
        <v/>
      </c>
      <c r="L949" s="8" t="n"/>
      <c r="M949" s="7" t="n"/>
      <c r="N949" s="8" t="n"/>
      <c r="O949" s="7" t="n"/>
      <c r="P949" s="7" t="n"/>
      <c r="Q949" s="8" t="n"/>
      <c r="R949" s="9" t="n"/>
      <c r="S949" s="8" t="n"/>
      <c r="T949" s="8" t="n"/>
      <c r="U949" s="8" t="n"/>
      <c r="V949" s="11">
        <f>IF(OR(B949="",C949=""),"",CONCATENATE(B949,".",C949))</f>
        <v/>
      </c>
      <c r="W949" s="6">
        <f>UPPER(TRIM(H949))</f>
        <v/>
      </c>
      <c r="X949" s="6">
        <f>UPPER(TRIM(I949))</f>
        <v/>
      </c>
      <c r="Y949" s="6">
        <f>IF(V949&lt;&gt;"",IFERROR(INDEX(federal_program_name_lookup,MATCH(V949,aln_lookup,0)),""),"")</f>
        <v/>
      </c>
    </row>
    <row r="950">
      <c r="A950" s="6">
        <f>IF(B950&lt;&gt;"", "AWARD-"&amp;TEXT(ROW()-1,"0000"), "")</f>
        <v/>
      </c>
      <c r="B950" s="7" t="n"/>
      <c r="C950" s="7" t="n"/>
      <c r="D950" s="7" t="n"/>
      <c r="E950" s="8" t="n"/>
      <c r="F950" s="9" t="n"/>
      <c r="G950" s="8" t="n"/>
      <c r="H950" s="8" t="n"/>
      <c r="I950" s="8" t="n"/>
      <c r="J950" s="10">
        <f>IF(A950="",0,SUMIFS(amount_expended,cfda_key,V950))</f>
        <v/>
      </c>
      <c r="K950" s="10">
        <f>IF(G950="OTHER CLUSTER NOT LISTED ABOVE",SUMIFS(amount_expended,uniform_other_cluster_name,X950), IF(AND(OR(G950="N/A",G950=""),H950=""),0,IF(G950="STATE CLUSTER",SUMIFS(amount_expended,uniform_state_cluster_name,W950),SUMIFS(amount_expended,cluster_name,G950))))</f>
        <v/>
      </c>
      <c r="L950" s="8" t="n"/>
      <c r="M950" s="7" t="n"/>
      <c r="N950" s="8" t="n"/>
      <c r="O950" s="7" t="n"/>
      <c r="P950" s="7" t="n"/>
      <c r="Q950" s="8" t="n"/>
      <c r="R950" s="9" t="n"/>
      <c r="S950" s="8" t="n"/>
      <c r="T950" s="8" t="n"/>
      <c r="U950" s="8" t="n"/>
      <c r="V950" s="11">
        <f>IF(OR(B950="",C950=""),"",CONCATENATE(B950,".",C950))</f>
        <v/>
      </c>
      <c r="W950" s="6">
        <f>UPPER(TRIM(H950))</f>
        <v/>
      </c>
      <c r="X950" s="6">
        <f>UPPER(TRIM(I950))</f>
        <v/>
      </c>
      <c r="Y950" s="6">
        <f>IF(V950&lt;&gt;"",IFERROR(INDEX(federal_program_name_lookup,MATCH(V950,aln_lookup,0)),""),"")</f>
        <v/>
      </c>
    </row>
    <row r="951">
      <c r="A951" s="6">
        <f>IF(B951&lt;&gt;"", "AWARD-"&amp;TEXT(ROW()-1,"0000"), "")</f>
        <v/>
      </c>
      <c r="B951" s="7" t="n"/>
      <c r="C951" s="7" t="n"/>
      <c r="D951" s="7" t="n"/>
      <c r="E951" s="8" t="n"/>
      <c r="F951" s="9" t="n"/>
      <c r="G951" s="8" t="n"/>
      <c r="H951" s="8" t="n"/>
      <c r="I951" s="8" t="n"/>
      <c r="J951" s="10">
        <f>IF(A951="",0,SUMIFS(amount_expended,cfda_key,V951))</f>
        <v/>
      </c>
      <c r="K951" s="10">
        <f>IF(G951="OTHER CLUSTER NOT LISTED ABOVE",SUMIFS(amount_expended,uniform_other_cluster_name,X951), IF(AND(OR(G951="N/A",G951=""),H951=""),0,IF(G951="STATE CLUSTER",SUMIFS(amount_expended,uniform_state_cluster_name,W951),SUMIFS(amount_expended,cluster_name,G951))))</f>
        <v/>
      </c>
      <c r="L951" s="8" t="n"/>
      <c r="M951" s="7" t="n"/>
      <c r="N951" s="8" t="n"/>
      <c r="O951" s="7" t="n"/>
      <c r="P951" s="7" t="n"/>
      <c r="Q951" s="8" t="n"/>
      <c r="R951" s="9" t="n"/>
      <c r="S951" s="8" t="n"/>
      <c r="T951" s="8" t="n"/>
      <c r="U951" s="8" t="n"/>
      <c r="V951" s="11">
        <f>IF(OR(B951="",C951=""),"",CONCATENATE(B951,".",C951))</f>
        <v/>
      </c>
      <c r="W951" s="6">
        <f>UPPER(TRIM(H951))</f>
        <v/>
      </c>
      <c r="X951" s="6">
        <f>UPPER(TRIM(I951))</f>
        <v/>
      </c>
      <c r="Y951" s="6">
        <f>IF(V951&lt;&gt;"",IFERROR(INDEX(federal_program_name_lookup,MATCH(V951,aln_lookup,0)),""),"")</f>
        <v/>
      </c>
    </row>
    <row r="952">
      <c r="A952" s="6">
        <f>IF(B952&lt;&gt;"", "AWARD-"&amp;TEXT(ROW()-1,"0000"), "")</f>
        <v/>
      </c>
      <c r="B952" s="7" t="n"/>
      <c r="C952" s="7" t="n"/>
      <c r="D952" s="7" t="n"/>
      <c r="E952" s="8" t="n"/>
      <c r="F952" s="9" t="n"/>
      <c r="G952" s="8" t="n"/>
      <c r="H952" s="8" t="n"/>
      <c r="I952" s="8" t="n"/>
      <c r="J952" s="10">
        <f>IF(A952="",0,SUMIFS(amount_expended,cfda_key,V952))</f>
        <v/>
      </c>
      <c r="K952" s="10">
        <f>IF(G952="OTHER CLUSTER NOT LISTED ABOVE",SUMIFS(amount_expended,uniform_other_cluster_name,X952), IF(AND(OR(G952="N/A",G952=""),H952=""),0,IF(G952="STATE CLUSTER",SUMIFS(amount_expended,uniform_state_cluster_name,W952),SUMIFS(amount_expended,cluster_name,G952))))</f>
        <v/>
      </c>
      <c r="L952" s="8" t="n"/>
      <c r="M952" s="7" t="n"/>
      <c r="N952" s="8" t="n"/>
      <c r="O952" s="7" t="n"/>
      <c r="P952" s="7" t="n"/>
      <c r="Q952" s="8" t="n"/>
      <c r="R952" s="9" t="n"/>
      <c r="S952" s="8" t="n"/>
      <c r="T952" s="8" t="n"/>
      <c r="U952" s="8" t="n"/>
      <c r="V952" s="11">
        <f>IF(OR(B952="",C952=""),"",CONCATENATE(B952,".",C952))</f>
        <v/>
      </c>
      <c r="W952" s="6">
        <f>UPPER(TRIM(H952))</f>
        <v/>
      </c>
      <c r="X952" s="6">
        <f>UPPER(TRIM(I952))</f>
        <v/>
      </c>
      <c r="Y952" s="6">
        <f>IF(V952&lt;&gt;"",IFERROR(INDEX(federal_program_name_lookup,MATCH(V952,aln_lookup,0)),""),"")</f>
        <v/>
      </c>
    </row>
    <row r="953">
      <c r="A953" s="6">
        <f>IF(B953&lt;&gt;"", "AWARD-"&amp;TEXT(ROW()-1,"0000"), "")</f>
        <v/>
      </c>
      <c r="B953" s="7" t="n"/>
      <c r="C953" s="7" t="n"/>
      <c r="D953" s="7" t="n"/>
      <c r="E953" s="8" t="n"/>
      <c r="F953" s="9" t="n"/>
      <c r="G953" s="8" t="n"/>
      <c r="H953" s="8" t="n"/>
      <c r="I953" s="8" t="n"/>
      <c r="J953" s="10">
        <f>IF(A953="",0,SUMIFS(amount_expended,cfda_key,V953))</f>
        <v/>
      </c>
      <c r="K953" s="10">
        <f>IF(G953="OTHER CLUSTER NOT LISTED ABOVE",SUMIFS(amount_expended,uniform_other_cluster_name,X953), IF(AND(OR(G953="N/A",G953=""),H953=""),0,IF(G953="STATE CLUSTER",SUMIFS(amount_expended,uniform_state_cluster_name,W953),SUMIFS(amount_expended,cluster_name,G953))))</f>
        <v/>
      </c>
      <c r="L953" s="8" t="n"/>
      <c r="M953" s="7" t="n"/>
      <c r="N953" s="8" t="n"/>
      <c r="O953" s="7" t="n"/>
      <c r="P953" s="7" t="n"/>
      <c r="Q953" s="8" t="n"/>
      <c r="R953" s="9" t="n"/>
      <c r="S953" s="8" t="n"/>
      <c r="T953" s="8" t="n"/>
      <c r="U953" s="8" t="n"/>
      <c r="V953" s="11">
        <f>IF(OR(B953="",C953=""),"",CONCATENATE(B953,".",C953))</f>
        <v/>
      </c>
      <c r="W953" s="6">
        <f>UPPER(TRIM(H953))</f>
        <v/>
      </c>
      <c r="X953" s="6">
        <f>UPPER(TRIM(I953))</f>
        <v/>
      </c>
      <c r="Y953" s="6">
        <f>IF(V953&lt;&gt;"",IFERROR(INDEX(federal_program_name_lookup,MATCH(V953,aln_lookup,0)),""),"")</f>
        <v/>
      </c>
    </row>
    <row r="954">
      <c r="A954" s="6">
        <f>IF(B954&lt;&gt;"", "AWARD-"&amp;TEXT(ROW()-1,"0000"), "")</f>
        <v/>
      </c>
      <c r="B954" s="7" t="n"/>
      <c r="C954" s="7" t="n"/>
      <c r="D954" s="7" t="n"/>
      <c r="E954" s="8" t="n"/>
      <c r="F954" s="9" t="n"/>
      <c r="G954" s="8" t="n"/>
      <c r="H954" s="8" t="n"/>
      <c r="I954" s="8" t="n"/>
      <c r="J954" s="10">
        <f>IF(A954="",0,SUMIFS(amount_expended,cfda_key,V954))</f>
        <v/>
      </c>
      <c r="K954" s="10">
        <f>IF(G954="OTHER CLUSTER NOT LISTED ABOVE",SUMIFS(amount_expended,uniform_other_cluster_name,X954), IF(AND(OR(G954="N/A",G954=""),H954=""),0,IF(G954="STATE CLUSTER",SUMIFS(amount_expended,uniform_state_cluster_name,W954),SUMIFS(amount_expended,cluster_name,G954))))</f>
        <v/>
      </c>
      <c r="L954" s="8" t="n"/>
      <c r="M954" s="7" t="n"/>
      <c r="N954" s="8" t="n"/>
      <c r="O954" s="7" t="n"/>
      <c r="P954" s="7" t="n"/>
      <c r="Q954" s="8" t="n"/>
      <c r="R954" s="9" t="n"/>
      <c r="S954" s="8" t="n"/>
      <c r="T954" s="8" t="n"/>
      <c r="U954" s="8" t="n"/>
      <c r="V954" s="11">
        <f>IF(OR(B954="",C954=""),"",CONCATENATE(B954,".",C954))</f>
        <v/>
      </c>
      <c r="W954" s="6">
        <f>UPPER(TRIM(H954))</f>
        <v/>
      </c>
      <c r="X954" s="6">
        <f>UPPER(TRIM(I954))</f>
        <v/>
      </c>
      <c r="Y954" s="6">
        <f>IF(V954&lt;&gt;"",IFERROR(INDEX(federal_program_name_lookup,MATCH(V954,aln_lookup,0)),""),"")</f>
        <v/>
      </c>
    </row>
    <row r="955">
      <c r="A955" s="6">
        <f>IF(B955&lt;&gt;"", "AWARD-"&amp;TEXT(ROW()-1,"0000"), "")</f>
        <v/>
      </c>
      <c r="B955" s="7" t="n"/>
      <c r="C955" s="7" t="n"/>
      <c r="D955" s="7" t="n"/>
      <c r="E955" s="8" t="n"/>
      <c r="F955" s="9" t="n"/>
      <c r="G955" s="8" t="n"/>
      <c r="H955" s="8" t="n"/>
      <c r="I955" s="8" t="n"/>
      <c r="J955" s="10">
        <f>IF(A955="",0,SUMIFS(amount_expended,cfda_key,V955))</f>
        <v/>
      </c>
      <c r="K955" s="10">
        <f>IF(G955="OTHER CLUSTER NOT LISTED ABOVE",SUMIFS(amount_expended,uniform_other_cluster_name,X955), IF(AND(OR(G955="N/A",G955=""),H955=""),0,IF(G955="STATE CLUSTER",SUMIFS(amount_expended,uniform_state_cluster_name,W955),SUMIFS(amount_expended,cluster_name,G955))))</f>
        <v/>
      </c>
      <c r="L955" s="8" t="n"/>
      <c r="M955" s="7" t="n"/>
      <c r="N955" s="8" t="n"/>
      <c r="O955" s="7" t="n"/>
      <c r="P955" s="7" t="n"/>
      <c r="Q955" s="8" t="n"/>
      <c r="R955" s="9" t="n"/>
      <c r="S955" s="8" t="n"/>
      <c r="T955" s="8" t="n"/>
      <c r="U955" s="8" t="n"/>
      <c r="V955" s="11">
        <f>IF(OR(B955="",C955=""),"",CONCATENATE(B955,".",C955))</f>
        <v/>
      </c>
      <c r="W955" s="6">
        <f>UPPER(TRIM(H955))</f>
        <v/>
      </c>
      <c r="X955" s="6">
        <f>UPPER(TRIM(I955))</f>
        <v/>
      </c>
      <c r="Y955" s="6">
        <f>IF(V955&lt;&gt;"",IFERROR(INDEX(federal_program_name_lookup,MATCH(V955,aln_lookup,0)),""),"")</f>
        <v/>
      </c>
    </row>
    <row r="956">
      <c r="A956" s="6">
        <f>IF(B956&lt;&gt;"", "AWARD-"&amp;TEXT(ROW()-1,"0000"), "")</f>
        <v/>
      </c>
      <c r="B956" s="7" t="n"/>
      <c r="C956" s="7" t="n"/>
      <c r="D956" s="7" t="n"/>
      <c r="E956" s="8" t="n"/>
      <c r="F956" s="9" t="n"/>
      <c r="G956" s="8" t="n"/>
      <c r="H956" s="8" t="n"/>
      <c r="I956" s="8" t="n"/>
      <c r="J956" s="10">
        <f>IF(A956="",0,SUMIFS(amount_expended,cfda_key,V956))</f>
        <v/>
      </c>
      <c r="K956" s="10">
        <f>IF(G956="OTHER CLUSTER NOT LISTED ABOVE",SUMIFS(amount_expended,uniform_other_cluster_name,X956), IF(AND(OR(G956="N/A",G956=""),H956=""),0,IF(G956="STATE CLUSTER",SUMIFS(amount_expended,uniform_state_cluster_name,W956),SUMIFS(amount_expended,cluster_name,G956))))</f>
        <v/>
      </c>
      <c r="L956" s="8" t="n"/>
      <c r="M956" s="7" t="n"/>
      <c r="N956" s="8" t="n"/>
      <c r="O956" s="7" t="n"/>
      <c r="P956" s="7" t="n"/>
      <c r="Q956" s="8" t="n"/>
      <c r="R956" s="9" t="n"/>
      <c r="S956" s="8" t="n"/>
      <c r="T956" s="8" t="n"/>
      <c r="U956" s="8" t="n"/>
      <c r="V956" s="11">
        <f>IF(OR(B956="",C956=""),"",CONCATENATE(B956,".",C956))</f>
        <v/>
      </c>
      <c r="W956" s="6">
        <f>UPPER(TRIM(H956))</f>
        <v/>
      </c>
      <c r="X956" s="6">
        <f>UPPER(TRIM(I956))</f>
        <v/>
      </c>
      <c r="Y956" s="6">
        <f>IF(V956&lt;&gt;"",IFERROR(INDEX(federal_program_name_lookup,MATCH(V956,aln_lookup,0)),""),"")</f>
        <v/>
      </c>
    </row>
    <row r="957">
      <c r="A957" s="6">
        <f>IF(B957&lt;&gt;"", "AWARD-"&amp;TEXT(ROW()-1,"0000"), "")</f>
        <v/>
      </c>
      <c r="B957" s="7" t="n"/>
      <c r="C957" s="7" t="n"/>
      <c r="D957" s="7" t="n"/>
      <c r="E957" s="8" t="n"/>
      <c r="F957" s="9" t="n"/>
      <c r="G957" s="8" t="n"/>
      <c r="H957" s="8" t="n"/>
      <c r="I957" s="8" t="n"/>
      <c r="J957" s="10">
        <f>IF(A957="",0,SUMIFS(amount_expended,cfda_key,V957))</f>
        <v/>
      </c>
      <c r="K957" s="10">
        <f>IF(G957="OTHER CLUSTER NOT LISTED ABOVE",SUMIFS(amount_expended,uniform_other_cluster_name,X957), IF(AND(OR(G957="N/A",G957=""),H957=""),0,IF(G957="STATE CLUSTER",SUMIFS(amount_expended,uniform_state_cluster_name,W957),SUMIFS(amount_expended,cluster_name,G957))))</f>
        <v/>
      </c>
      <c r="L957" s="8" t="n"/>
      <c r="M957" s="7" t="n"/>
      <c r="N957" s="8" t="n"/>
      <c r="O957" s="7" t="n"/>
      <c r="P957" s="7" t="n"/>
      <c r="Q957" s="8" t="n"/>
      <c r="R957" s="9" t="n"/>
      <c r="S957" s="8" t="n"/>
      <c r="T957" s="8" t="n"/>
      <c r="U957" s="8" t="n"/>
      <c r="V957" s="11">
        <f>IF(OR(B957="",C957=""),"",CONCATENATE(B957,".",C957))</f>
        <v/>
      </c>
      <c r="W957" s="6">
        <f>UPPER(TRIM(H957))</f>
        <v/>
      </c>
      <c r="X957" s="6">
        <f>UPPER(TRIM(I957))</f>
        <v/>
      </c>
      <c r="Y957" s="6">
        <f>IF(V957&lt;&gt;"",IFERROR(INDEX(federal_program_name_lookup,MATCH(V957,aln_lookup,0)),""),"")</f>
        <v/>
      </c>
    </row>
    <row r="958">
      <c r="A958" s="6">
        <f>IF(B958&lt;&gt;"", "AWARD-"&amp;TEXT(ROW()-1,"0000"), "")</f>
        <v/>
      </c>
      <c r="B958" s="7" t="n"/>
      <c r="C958" s="7" t="n"/>
      <c r="D958" s="7" t="n"/>
      <c r="E958" s="8" t="n"/>
      <c r="F958" s="9" t="n"/>
      <c r="G958" s="8" t="n"/>
      <c r="H958" s="8" t="n"/>
      <c r="I958" s="8" t="n"/>
      <c r="J958" s="10">
        <f>IF(A958="",0,SUMIFS(amount_expended,cfda_key,V958))</f>
        <v/>
      </c>
      <c r="K958" s="10">
        <f>IF(G958="OTHER CLUSTER NOT LISTED ABOVE",SUMIFS(amount_expended,uniform_other_cluster_name,X958), IF(AND(OR(G958="N/A",G958=""),H958=""),0,IF(G958="STATE CLUSTER",SUMIFS(amount_expended,uniform_state_cluster_name,W958),SUMIFS(amount_expended,cluster_name,G958))))</f>
        <v/>
      </c>
      <c r="L958" s="8" t="n"/>
      <c r="M958" s="7" t="n"/>
      <c r="N958" s="8" t="n"/>
      <c r="O958" s="7" t="n"/>
      <c r="P958" s="7" t="n"/>
      <c r="Q958" s="8" t="n"/>
      <c r="R958" s="9" t="n"/>
      <c r="S958" s="8" t="n"/>
      <c r="T958" s="8" t="n"/>
      <c r="U958" s="8" t="n"/>
      <c r="V958" s="11">
        <f>IF(OR(B958="",C958=""),"",CONCATENATE(B958,".",C958))</f>
        <v/>
      </c>
      <c r="W958" s="6">
        <f>UPPER(TRIM(H958))</f>
        <v/>
      </c>
      <c r="X958" s="6">
        <f>UPPER(TRIM(I958))</f>
        <v/>
      </c>
      <c r="Y958" s="6">
        <f>IF(V958&lt;&gt;"",IFERROR(INDEX(federal_program_name_lookup,MATCH(V958,aln_lookup,0)),""),"")</f>
        <v/>
      </c>
    </row>
    <row r="959">
      <c r="A959" s="6">
        <f>IF(B959&lt;&gt;"", "AWARD-"&amp;TEXT(ROW()-1,"0000"), "")</f>
        <v/>
      </c>
      <c r="B959" s="7" t="n"/>
      <c r="C959" s="7" t="n"/>
      <c r="D959" s="7" t="n"/>
      <c r="E959" s="8" t="n"/>
      <c r="F959" s="9" t="n"/>
      <c r="G959" s="8" t="n"/>
      <c r="H959" s="8" t="n"/>
      <c r="I959" s="8" t="n"/>
      <c r="J959" s="10">
        <f>IF(A959="",0,SUMIFS(amount_expended,cfda_key,V959))</f>
        <v/>
      </c>
      <c r="K959" s="10">
        <f>IF(G959="OTHER CLUSTER NOT LISTED ABOVE",SUMIFS(amount_expended,uniform_other_cluster_name,X959), IF(AND(OR(G959="N/A",G959=""),H959=""),0,IF(G959="STATE CLUSTER",SUMIFS(amount_expended,uniform_state_cluster_name,W959),SUMIFS(amount_expended,cluster_name,G959))))</f>
        <v/>
      </c>
      <c r="L959" s="8" t="n"/>
      <c r="M959" s="7" t="n"/>
      <c r="N959" s="8" t="n"/>
      <c r="O959" s="7" t="n"/>
      <c r="P959" s="7" t="n"/>
      <c r="Q959" s="8" t="n"/>
      <c r="R959" s="9" t="n"/>
      <c r="S959" s="8" t="n"/>
      <c r="T959" s="8" t="n"/>
      <c r="U959" s="8" t="n"/>
      <c r="V959" s="11">
        <f>IF(OR(B959="",C959=""),"",CONCATENATE(B959,".",C959))</f>
        <v/>
      </c>
      <c r="W959" s="6">
        <f>UPPER(TRIM(H959))</f>
        <v/>
      </c>
      <c r="X959" s="6">
        <f>UPPER(TRIM(I959))</f>
        <v/>
      </c>
      <c r="Y959" s="6">
        <f>IF(V959&lt;&gt;"",IFERROR(INDEX(federal_program_name_lookup,MATCH(V959,aln_lookup,0)),""),"")</f>
        <v/>
      </c>
    </row>
    <row r="960">
      <c r="A960" s="6">
        <f>IF(B960&lt;&gt;"", "AWARD-"&amp;TEXT(ROW()-1,"0000"), "")</f>
        <v/>
      </c>
      <c r="B960" s="7" t="n"/>
      <c r="C960" s="7" t="n"/>
      <c r="D960" s="7" t="n"/>
      <c r="E960" s="8" t="n"/>
      <c r="F960" s="9" t="n"/>
      <c r="G960" s="8" t="n"/>
      <c r="H960" s="8" t="n"/>
      <c r="I960" s="8" t="n"/>
      <c r="J960" s="10">
        <f>IF(A960="",0,SUMIFS(amount_expended,cfda_key,V960))</f>
        <v/>
      </c>
      <c r="K960" s="10">
        <f>IF(G960="OTHER CLUSTER NOT LISTED ABOVE",SUMIFS(amount_expended,uniform_other_cluster_name,X960), IF(AND(OR(G960="N/A",G960=""),H960=""),0,IF(G960="STATE CLUSTER",SUMIFS(amount_expended,uniform_state_cluster_name,W960),SUMIFS(amount_expended,cluster_name,G960))))</f>
        <v/>
      </c>
      <c r="L960" s="8" t="n"/>
      <c r="M960" s="7" t="n"/>
      <c r="N960" s="8" t="n"/>
      <c r="O960" s="7" t="n"/>
      <c r="P960" s="7" t="n"/>
      <c r="Q960" s="8" t="n"/>
      <c r="R960" s="9" t="n"/>
      <c r="S960" s="8" t="n"/>
      <c r="T960" s="8" t="n"/>
      <c r="U960" s="8" t="n"/>
      <c r="V960" s="11">
        <f>IF(OR(B960="",C960=""),"",CONCATENATE(B960,".",C960))</f>
        <v/>
      </c>
      <c r="W960" s="6">
        <f>UPPER(TRIM(H960))</f>
        <v/>
      </c>
      <c r="X960" s="6">
        <f>UPPER(TRIM(I960))</f>
        <v/>
      </c>
      <c r="Y960" s="6">
        <f>IF(V960&lt;&gt;"",IFERROR(INDEX(federal_program_name_lookup,MATCH(V960,aln_lookup,0)),""),"")</f>
        <v/>
      </c>
    </row>
    <row r="961">
      <c r="A961" s="6">
        <f>IF(B961&lt;&gt;"", "AWARD-"&amp;TEXT(ROW()-1,"0000"), "")</f>
        <v/>
      </c>
      <c r="B961" s="7" t="n"/>
      <c r="C961" s="7" t="n"/>
      <c r="D961" s="7" t="n"/>
      <c r="E961" s="8" t="n"/>
      <c r="F961" s="9" t="n"/>
      <c r="G961" s="8" t="n"/>
      <c r="H961" s="8" t="n"/>
      <c r="I961" s="8" t="n"/>
      <c r="J961" s="10">
        <f>IF(A961="",0,SUMIFS(amount_expended,cfda_key,V961))</f>
        <v/>
      </c>
      <c r="K961" s="10">
        <f>IF(G961="OTHER CLUSTER NOT LISTED ABOVE",SUMIFS(amount_expended,uniform_other_cluster_name,X961), IF(AND(OR(G961="N/A",G961=""),H961=""),0,IF(G961="STATE CLUSTER",SUMIFS(amount_expended,uniform_state_cluster_name,W961),SUMIFS(amount_expended,cluster_name,G961))))</f>
        <v/>
      </c>
      <c r="L961" s="8" t="n"/>
      <c r="M961" s="7" t="n"/>
      <c r="N961" s="8" t="n"/>
      <c r="O961" s="7" t="n"/>
      <c r="P961" s="7" t="n"/>
      <c r="Q961" s="8" t="n"/>
      <c r="R961" s="9" t="n"/>
      <c r="S961" s="8" t="n"/>
      <c r="T961" s="8" t="n"/>
      <c r="U961" s="8" t="n"/>
      <c r="V961" s="11">
        <f>IF(OR(B961="",C961=""),"",CONCATENATE(B961,".",C961))</f>
        <v/>
      </c>
      <c r="W961" s="6">
        <f>UPPER(TRIM(H961))</f>
        <v/>
      </c>
      <c r="X961" s="6">
        <f>UPPER(TRIM(I961))</f>
        <v/>
      </c>
      <c r="Y961" s="6">
        <f>IF(V961&lt;&gt;"",IFERROR(INDEX(federal_program_name_lookup,MATCH(V961,aln_lookup,0)),""),"")</f>
        <v/>
      </c>
    </row>
    <row r="962">
      <c r="A962" s="6">
        <f>IF(B962&lt;&gt;"", "AWARD-"&amp;TEXT(ROW()-1,"0000"), "")</f>
        <v/>
      </c>
      <c r="B962" s="7" t="n"/>
      <c r="C962" s="7" t="n"/>
      <c r="D962" s="7" t="n"/>
      <c r="E962" s="8" t="n"/>
      <c r="F962" s="9" t="n"/>
      <c r="G962" s="8" t="n"/>
      <c r="H962" s="8" t="n"/>
      <c r="I962" s="8" t="n"/>
      <c r="J962" s="10">
        <f>IF(A962="",0,SUMIFS(amount_expended,cfda_key,V962))</f>
        <v/>
      </c>
      <c r="K962" s="10">
        <f>IF(G962="OTHER CLUSTER NOT LISTED ABOVE",SUMIFS(amount_expended,uniform_other_cluster_name,X962), IF(AND(OR(G962="N/A",G962=""),H962=""),0,IF(G962="STATE CLUSTER",SUMIFS(amount_expended,uniform_state_cluster_name,W962),SUMIFS(amount_expended,cluster_name,G962))))</f>
        <v/>
      </c>
      <c r="L962" s="8" t="n"/>
      <c r="M962" s="7" t="n"/>
      <c r="N962" s="8" t="n"/>
      <c r="O962" s="7" t="n"/>
      <c r="P962" s="7" t="n"/>
      <c r="Q962" s="8" t="n"/>
      <c r="R962" s="9" t="n"/>
      <c r="S962" s="8" t="n"/>
      <c r="T962" s="8" t="n"/>
      <c r="U962" s="8" t="n"/>
      <c r="V962" s="11">
        <f>IF(OR(B962="",C962=""),"",CONCATENATE(B962,".",C962))</f>
        <v/>
      </c>
      <c r="W962" s="6">
        <f>UPPER(TRIM(H962))</f>
        <v/>
      </c>
      <c r="X962" s="6">
        <f>UPPER(TRIM(I962))</f>
        <v/>
      </c>
      <c r="Y962" s="6">
        <f>IF(V962&lt;&gt;"",IFERROR(INDEX(federal_program_name_lookup,MATCH(V962,aln_lookup,0)),""),"")</f>
        <v/>
      </c>
    </row>
    <row r="963">
      <c r="A963" s="6">
        <f>IF(B963&lt;&gt;"", "AWARD-"&amp;TEXT(ROW()-1,"0000"), "")</f>
        <v/>
      </c>
      <c r="B963" s="7" t="n"/>
      <c r="C963" s="7" t="n"/>
      <c r="D963" s="7" t="n"/>
      <c r="E963" s="8" t="n"/>
      <c r="F963" s="9" t="n"/>
      <c r="G963" s="8" t="n"/>
      <c r="H963" s="8" t="n"/>
      <c r="I963" s="8" t="n"/>
      <c r="J963" s="10">
        <f>IF(A963="",0,SUMIFS(amount_expended,cfda_key,V963))</f>
        <v/>
      </c>
      <c r="K963" s="10">
        <f>IF(G963="OTHER CLUSTER NOT LISTED ABOVE",SUMIFS(amount_expended,uniform_other_cluster_name,X963), IF(AND(OR(G963="N/A",G963=""),H963=""),0,IF(G963="STATE CLUSTER",SUMIFS(amount_expended,uniform_state_cluster_name,W963),SUMIFS(amount_expended,cluster_name,G963))))</f>
        <v/>
      </c>
      <c r="L963" s="8" t="n"/>
      <c r="M963" s="7" t="n"/>
      <c r="N963" s="8" t="n"/>
      <c r="O963" s="7" t="n"/>
      <c r="P963" s="7" t="n"/>
      <c r="Q963" s="8" t="n"/>
      <c r="R963" s="9" t="n"/>
      <c r="S963" s="8" t="n"/>
      <c r="T963" s="8" t="n"/>
      <c r="U963" s="8" t="n"/>
      <c r="V963" s="11">
        <f>IF(OR(B963="",C963=""),"",CONCATENATE(B963,".",C963))</f>
        <v/>
      </c>
      <c r="W963" s="6">
        <f>UPPER(TRIM(H963))</f>
        <v/>
      </c>
      <c r="X963" s="6">
        <f>UPPER(TRIM(I963))</f>
        <v/>
      </c>
      <c r="Y963" s="6">
        <f>IF(V963&lt;&gt;"",IFERROR(INDEX(federal_program_name_lookup,MATCH(V963,aln_lookup,0)),""),"")</f>
        <v/>
      </c>
    </row>
    <row r="964">
      <c r="A964" s="6">
        <f>IF(B964&lt;&gt;"", "AWARD-"&amp;TEXT(ROW()-1,"0000"), "")</f>
        <v/>
      </c>
      <c r="B964" s="7" t="n"/>
      <c r="C964" s="7" t="n"/>
      <c r="D964" s="7" t="n"/>
      <c r="E964" s="8" t="n"/>
      <c r="F964" s="9" t="n"/>
      <c r="G964" s="8" t="n"/>
      <c r="H964" s="8" t="n"/>
      <c r="I964" s="8" t="n"/>
      <c r="J964" s="10">
        <f>IF(A964="",0,SUMIFS(amount_expended,cfda_key,V964))</f>
        <v/>
      </c>
      <c r="K964" s="10">
        <f>IF(G964="OTHER CLUSTER NOT LISTED ABOVE",SUMIFS(amount_expended,uniform_other_cluster_name,X964), IF(AND(OR(G964="N/A",G964=""),H964=""),0,IF(G964="STATE CLUSTER",SUMIFS(amount_expended,uniform_state_cluster_name,W964),SUMIFS(amount_expended,cluster_name,G964))))</f>
        <v/>
      </c>
      <c r="L964" s="8" t="n"/>
      <c r="M964" s="7" t="n"/>
      <c r="N964" s="8" t="n"/>
      <c r="O964" s="7" t="n"/>
      <c r="P964" s="7" t="n"/>
      <c r="Q964" s="8" t="n"/>
      <c r="R964" s="9" t="n"/>
      <c r="S964" s="8" t="n"/>
      <c r="T964" s="8" t="n"/>
      <c r="U964" s="8" t="n"/>
      <c r="V964" s="11">
        <f>IF(OR(B964="",C964=""),"",CONCATENATE(B964,".",C964))</f>
        <v/>
      </c>
      <c r="W964" s="6">
        <f>UPPER(TRIM(H964))</f>
        <v/>
      </c>
      <c r="X964" s="6">
        <f>UPPER(TRIM(I964))</f>
        <v/>
      </c>
      <c r="Y964" s="6">
        <f>IF(V964&lt;&gt;"",IFERROR(INDEX(federal_program_name_lookup,MATCH(V964,aln_lookup,0)),""),"")</f>
        <v/>
      </c>
    </row>
    <row r="965">
      <c r="A965" s="6">
        <f>IF(B965&lt;&gt;"", "AWARD-"&amp;TEXT(ROW()-1,"0000"), "")</f>
        <v/>
      </c>
      <c r="B965" s="7" t="n"/>
      <c r="C965" s="7" t="n"/>
      <c r="D965" s="7" t="n"/>
      <c r="E965" s="8" t="n"/>
      <c r="F965" s="9" t="n"/>
      <c r="G965" s="8" t="n"/>
      <c r="H965" s="8" t="n"/>
      <c r="I965" s="8" t="n"/>
      <c r="J965" s="10">
        <f>IF(A965="",0,SUMIFS(amount_expended,cfda_key,V965))</f>
        <v/>
      </c>
      <c r="K965" s="10">
        <f>IF(G965="OTHER CLUSTER NOT LISTED ABOVE",SUMIFS(amount_expended,uniform_other_cluster_name,X965), IF(AND(OR(G965="N/A",G965=""),H965=""),0,IF(G965="STATE CLUSTER",SUMIFS(amount_expended,uniform_state_cluster_name,W965),SUMIFS(amount_expended,cluster_name,G965))))</f>
        <v/>
      </c>
      <c r="L965" s="8" t="n"/>
      <c r="M965" s="7" t="n"/>
      <c r="N965" s="8" t="n"/>
      <c r="O965" s="7" t="n"/>
      <c r="P965" s="7" t="n"/>
      <c r="Q965" s="8" t="n"/>
      <c r="R965" s="9" t="n"/>
      <c r="S965" s="8" t="n"/>
      <c r="T965" s="8" t="n"/>
      <c r="U965" s="8" t="n"/>
      <c r="V965" s="11">
        <f>IF(OR(B965="",C965=""),"",CONCATENATE(B965,".",C965))</f>
        <v/>
      </c>
      <c r="W965" s="6">
        <f>UPPER(TRIM(H965))</f>
        <v/>
      </c>
      <c r="X965" s="6">
        <f>UPPER(TRIM(I965))</f>
        <v/>
      </c>
      <c r="Y965" s="6">
        <f>IF(V965&lt;&gt;"",IFERROR(INDEX(federal_program_name_lookup,MATCH(V965,aln_lookup,0)),""),"")</f>
        <v/>
      </c>
    </row>
    <row r="966">
      <c r="A966" s="6">
        <f>IF(B966&lt;&gt;"", "AWARD-"&amp;TEXT(ROW()-1,"0000"), "")</f>
        <v/>
      </c>
      <c r="B966" s="7" t="n"/>
      <c r="C966" s="7" t="n"/>
      <c r="D966" s="7" t="n"/>
      <c r="E966" s="8" t="n"/>
      <c r="F966" s="9" t="n"/>
      <c r="G966" s="8" t="n"/>
      <c r="H966" s="8" t="n"/>
      <c r="I966" s="8" t="n"/>
      <c r="J966" s="10">
        <f>IF(A966="",0,SUMIFS(amount_expended,cfda_key,V966))</f>
        <v/>
      </c>
      <c r="K966" s="10">
        <f>IF(G966="OTHER CLUSTER NOT LISTED ABOVE",SUMIFS(amount_expended,uniform_other_cluster_name,X966), IF(AND(OR(G966="N/A",G966=""),H966=""),0,IF(G966="STATE CLUSTER",SUMIFS(amount_expended,uniform_state_cluster_name,W966),SUMIFS(amount_expended,cluster_name,G966))))</f>
        <v/>
      </c>
      <c r="L966" s="8" t="n"/>
      <c r="M966" s="7" t="n"/>
      <c r="N966" s="8" t="n"/>
      <c r="O966" s="7" t="n"/>
      <c r="P966" s="7" t="n"/>
      <c r="Q966" s="8" t="n"/>
      <c r="R966" s="9" t="n"/>
      <c r="S966" s="8" t="n"/>
      <c r="T966" s="8" t="n"/>
      <c r="U966" s="8" t="n"/>
      <c r="V966" s="11">
        <f>IF(OR(B966="",C966=""),"",CONCATENATE(B966,".",C966))</f>
        <v/>
      </c>
      <c r="W966" s="6">
        <f>UPPER(TRIM(H966))</f>
        <v/>
      </c>
      <c r="X966" s="6">
        <f>UPPER(TRIM(I966))</f>
        <v/>
      </c>
      <c r="Y966" s="6">
        <f>IF(V966&lt;&gt;"",IFERROR(INDEX(federal_program_name_lookup,MATCH(V966,aln_lookup,0)),""),"")</f>
        <v/>
      </c>
    </row>
    <row r="967">
      <c r="A967" s="6">
        <f>IF(B967&lt;&gt;"", "AWARD-"&amp;TEXT(ROW()-1,"0000"), "")</f>
        <v/>
      </c>
      <c r="B967" s="7" t="n"/>
      <c r="C967" s="7" t="n"/>
      <c r="D967" s="7" t="n"/>
      <c r="E967" s="8" t="n"/>
      <c r="F967" s="9" t="n"/>
      <c r="G967" s="8" t="n"/>
      <c r="H967" s="8" t="n"/>
      <c r="I967" s="8" t="n"/>
      <c r="J967" s="10">
        <f>IF(A967="",0,SUMIFS(amount_expended,cfda_key,V967))</f>
        <v/>
      </c>
      <c r="K967" s="10">
        <f>IF(G967="OTHER CLUSTER NOT LISTED ABOVE",SUMIFS(amount_expended,uniform_other_cluster_name,X967), IF(AND(OR(G967="N/A",G967=""),H967=""),0,IF(G967="STATE CLUSTER",SUMIFS(amount_expended,uniform_state_cluster_name,W967),SUMIFS(amount_expended,cluster_name,G967))))</f>
        <v/>
      </c>
      <c r="L967" s="8" t="n"/>
      <c r="M967" s="7" t="n"/>
      <c r="N967" s="8" t="n"/>
      <c r="O967" s="7" t="n"/>
      <c r="P967" s="7" t="n"/>
      <c r="Q967" s="8" t="n"/>
      <c r="R967" s="9" t="n"/>
      <c r="S967" s="8" t="n"/>
      <c r="T967" s="8" t="n"/>
      <c r="U967" s="8" t="n"/>
      <c r="V967" s="11">
        <f>IF(OR(B967="",C967=""),"",CONCATENATE(B967,".",C967))</f>
        <v/>
      </c>
      <c r="W967" s="6">
        <f>UPPER(TRIM(H967))</f>
        <v/>
      </c>
      <c r="X967" s="6">
        <f>UPPER(TRIM(I967))</f>
        <v/>
      </c>
      <c r="Y967" s="6">
        <f>IF(V967&lt;&gt;"",IFERROR(INDEX(federal_program_name_lookup,MATCH(V967,aln_lookup,0)),""),"")</f>
        <v/>
      </c>
    </row>
    <row r="968">
      <c r="A968" s="6">
        <f>IF(B968&lt;&gt;"", "AWARD-"&amp;TEXT(ROW()-1,"0000"), "")</f>
        <v/>
      </c>
      <c r="B968" s="7" t="n"/>
      <c r="C968" s="7" t="n"/>
      <c r="D968" s="7" t="n"/>
      <c r="E968" s="8" t="n"/>
      <c r="F968" s="9" t="n"/>
      <c r="G968" s="8" t="n"/>
      <c r="H968" s="8" t="n"/>
      <c r="I968" s="8" t="n"/>
      <c r="J968" s="10">
        <f>IF(A968="",0,SUMIFS(amount_expended,cfda_key,V968))</f>
        <v/>
      </c>
      <c r="K968" s="10">
        <f>IF(G968="OTHER CLUSTER NOT LISTED ABOVE",SUMIFS(amount_expended,uniform_other_cluster_name,X968), IF(AND(OR(G968="N/A",G968=""),H968=""),0,IF(G968="STATE CLUSTER",SUMIFS(amount_expended,uniform_state_cluster_name,W968),SUMIFS(amount_expended,cluster_name,G968))))</f>
        <v/>
      </c>
      <c r="L968" s="8" t="n"/>
      <c r="M968" s="7" t="n"/>
      <c r="N968" s="8" t="n"/>
      <c r="O968" s="7" t="n"/>
      <c r="P968" s="7" t="n"/>
      <c r="Q968" s="8" t="n"/>
      <c r="R968" s="9" t="n"/>
      <c r="S968" s="8" t="n"/>
      <c r="T968" s="8" t="n"/>
      <c r="U968" s="8" t="n"/>
      <c r="V968" s="11">
        <f>IF(OR(B968="",C968=""),"",CONCATENATE(B968,".",C968))</f>
        <v/>
      </c>
      <c r="W968" s="6">
        <f>UPPER(TRIM(H968))</f>
        <v/>
      </c>
      <c r="X968" s="6">
        <f>UPPER(TRIM(I968))</f>
        <v/>
      </c>
      <c r="Y968" s="6">
        <f>IF(V968&lt;&gt;"",IFERROR(INDEX(federal_program_name_lookup,MATCH(V968,aln_lookup,0)),""),"")</f>
        <v/>
      </c>
    </row>
    <row r="969">
      <c r="A969" s="6">
        <f>IF(B969&lt;&gt;"", "AWARD-"&amp;TEXT(ROW()-1,"0000"), "")</f>
        <v/>
      </c>
      <c r="B969" s="7" t="n"/>
      <c r="C969" s="7" t="n"/>
      <c r="D969" s="7" t="n"/>
      <c r="E969" s="8" t="n"/>
      <c r="F969" s="9" t="n"/>
      <c r="G969" s="8" t="n"/>
      <c r="H969" s="8" t="n"/>
      <c r="I969" s="8" t="n"/>
      <c r="J969" s="10">
        <f>IF(A969="",0,SUMIFS(amount_expended,cfda_key,V969))</f>
        <v/>
      </c>
      <c r="K969" s="10">
        <f>IF(G969="OTHER CLUSTER NOT LISTED ABOVE",SUMIFS(amount_expended,uniform_other_cluster_name,X969), IF(AND(OR(G969="N/A",G969=""),H969=""),0,IF(G969="STATE CLUSTER",SUMIFS(amount_expended,uniform_state_cluster_name,W969),SUMIFS(amount_expended,cluster_name,G969))))</f>
        <v/>
      </c>
      <c r="L969" s="8" t="n"/>
      <c r="M969" s="7" t="n"/>
      <c r="N969" s="8" t="n"/>
      <c r="O969" s="7" t="n"/>
      <c r="P969" s="7" t="n"/>
      <c r="Q969" s="8" t="n"/>
      <c r="R969" s="9" t="n"/>
      <c r="S969" s="8" t="n"/>
      <c r="T969" s="8" t="n"/>
      <c r="U969" s="8" t="n"/>
      <c r="V969" s="11">
        <f>IF(OR(B969="",C969=""),"",CONCATENATE(B969,".",C969))</f>
        <v/>
      </c>
      <c r="W969" s="6">
        <f>UPPER(TRIM(H969))</f>
        <v/>
      </c>
      <c r="X969" s="6">
        <f>UPPER(TRIM(I969))</f>
        <v/>
      </c>
      <c r="Y969" s="6">
        <f>IF(V969&lt;&gt;"",IFERROR(INDEX(federal_program_name_lookup,MATCH(V969,aln_lookup,0)),""),"")</f>
        <v/>
      </c>
    </row>
    <row r="970">
      <c r="A970" s="6">
        <f>IF(B970&lt;&gt;"", "AWARD-"&amp;TEXT(ROW()-1,"0000"), "")</f>
        <v/>
      </c>
      <c r="B970" s="7" t="n"/>
      <c r="C970" s="7" t="n"/>
      <c r="D970" s="7" t="n"/>
      <c r="E970" s="8" t="n"/>
      <c r="F970" s="9" t="n"/>
      <c r="G970" s="8" t="n"/>
      <c r="H970" s="8" t="n"/>
      <c r="I970" s="8" t="n"/>
      <c r="J970" s="10">
        <f>IF(A970="",0,SUMIFS(amount_expended,cfda_key,V970))</f>
        <v/>
      </c>
      <c r="K970" s="10">
        <f>IF(G970="OTHER CLUSTER NOT LISTED ABOVE",SUMIFS(amount_expended,uniform_other_cluster_name,X970), IF(AND(OR(G970="N/A",G970=""),H970=""),0,IF(G970="STATE CLUSTER",SUMIFS(amount_expended,uniform_state_cluster_name,W970),SUMIFS(amount_expended,cluster_name,G970))))</f>
        <v/>
      </c>
      <c r="L970" s="8" t="n"/>
      <c r="M970" s="7" t="n"/>
      <c r="N970" s="8" t="n"/>
      <c r="O970" s="7" t="n"/>
      <c r="P970" s="7" t="n"/>
      <c r="Q970" s="8" t="n"/>
      <c r="R970" s="9" t="n"/>
      <c r="S970" s="8" t="n"/>
      <c r="T970" s="8" t="n"/>
      <c r="U970" s="8" t="n"/>
      <c r="V970" s="11">
        <f>IF(OR(B970="",C970=""),"",CONCATENATE(B970,".",C970))</f>
        <v/>
      </c>
      <c r="W970" s="6">
        <f>UPPER(TRIM(H970))</f>
        <v/>
      </c>
      <c r="X970" s="6">
        <f>UPPER(TRIM(I970))</f>
        <v/>
      </c>
      <c r="Y970" s="6">
        <f>IF(V970&lt;&gt;"",IFERROR(INDEX(federal_program_name_lookup,MATCH(V970,aln_lookup,0)),""),"")</f>
        <v/>
      </c>
    </row>
    <row r="971">
      <c r="A971" s="6">
        <f>IF(B971&lt;&gt;"", "AWARD-"&amp;TEXT(ROW()-1,"0000"), "")</f>
        <v/>
      </c>
      <c r="B971" s="7" t="n"/>
      <c r="C971" s="7" t="n"/>
      <c r="D971" s="7" t="n"/>
      <c r="E971" s="8" t="n"/>
      <c r="F971" s="9" t="n"/>
      <c r="G971" s="8" t="n"/>
      <c r="H971" s="8" t="n"/>
      <c r="I971" s="8" t="n"/>
      <c r="J971" s="10">
        <f>IF(A971="",0,SUMIFS(amount_expended,cfda_key,V971))</f>
        <v/>
      </c>
      <c r="K971" s="10">
        <f>IF(G971="OTHER CLUSTER NOT LISTED ABOVE",SUMIFS(amount_expended,uniform_other_cluster_name,X971), IF(AND(OR(G971="N/A",G971=""),H971=""),0,IF(G971="STATE CLUSTER",SUMIFS(amount_expended,uniform_state_cluster_name,W971),SUMIFS(amount_expended,cluster_name,G971))))</f>
        <v/>
      </c>
      <c r="L971" s="8" t="n"/>
      <c r="M971" s="7" t="n"/>
      <c r="N971" s="8" t="n"/>
      <c r="O971" s="7" t="n"/>
      <c r="P971" s="7" t="n"/>
      <c r="Q971" s="8" t="n"/>
      <c r="R971" s="9" t="n"/>
      <c r="S971" s="8" t="n"/>
      <c r="T971" s="8" t="n"/>
      <c r="U971" s="8" t="n"/>
      <c r="V971" s="11">
        <f>IF(OR(B971="",C971=""),"",CONCATENATE(B971,".",C971))</f>
        <v/>
      </c>
      <c r="W971" s="6">
        <f>UPPER(TRIM(H971))</f>
        <v/>
      </c>
      <c r="X971" s="6">
        <f>UPPER(TRIM(I971))</f>
        <v/>
      </c>
      <c r="Y971" s="6">
        <f>IF(V971&lt;&gt;"",IFERROR(INDEX(federal_program_name_lookup,MATCH(V971,aln_lookup,0)),""),"")</f>
        <v/>
      </c>
    </row>
    <row r="972">
      <c r="A972" s="6">
        <f>IF(B972&lt;&gt;"", "AWARD-"&amp;TEXT(ROW()-1,"0000"), "")</f>
        <v/>
      </c>
      <c r="B972" s="7" t="n"/>
      <c r="C972" s="7" t="n"/>
      <c r="D972" s="7" t="n"/>
      <c r="E972" s="8" t="n"/>
      <c r="F972" s="9" t="n"/>
      <c r="G972" s="8" t="n"/>
      <c r="H972" s="8" t="n"/>
      <c r="I972" s="8" t="n"/>
      <c r="J972" s="10">
        <f>IF(A972="",0,SUMIFS(amount_expended,cfda_key,V972))</f>
        <v/>
      </c>
      <c r="K972" s="10">
        <f>IF(G972="OTHER CLUSTER NOT LISTED ABOVE",SUMIFS(amount_expended,uniform_other_cluster_name,X972), IF(AND(OR(G972="N/A",G972=""),H972=""),0,IF(G972="STATE CLUSTER",SUMIFS(amount_expended,uniform_state_cluster_name,W972),SUMIFS(amount_expended,cluster_name,G972))))</f>
        <v/>
      </c>
      <c r="L972" s="8" t="n"/>
      <c r="M972" s="7" t="n"/>
      <c r="N972" s="8" t="n"/>
      <c r="O972" s="7" t="n"/>
      <c r="P972" s="7" t="n"/>
      <c r="Q972" s="8" t="n"/>
      <c r="R972" s="9" t="n"/>
      <c r="S972" s="8" t="n"/>
      <c r="T972" s="8" t="n"/>
      <c r="U972" s="8" t="n"/>
      <c r="V972" s="11">
        <f>IF(OR(B972="",C972=""),"",CONCATENATE(B972,".",C972))</f>
        <v/>
      </c>
      <c r="W972" s="6">
        <f>UPPER(TRIM(H972))</f>
        <v/>
      </c>
      <c r="X972" s="6">
        <f>UPPER(TRIM(I972))</f>
        <v/>
      </c>
      <c r="Y972" s="6">
        <f>IF(V972&lt;&gt;"",IFERROR(INDEX(federal_program_name_lookup,MATCH(V972,aln_lookup,0)),""),"")</f>
        <v/>
      </c>
    </row>
    <row r="973">
      <c r="A973" s="6">
        <f>IF(B973&lt;&gt;"", "AWARD-"&amp;TEXT(ROW()-1,"0000"), "")</f>
        <v/>
      </c>
      <c r="B973" s="7" t="n"/>
      <c r="C973" s="7" t="n"/>
      <c r="D973" s="7" t="n"/>
      <c r="E973" s="8" t="n"/>
      <c r="F973" s="9" t="n"/>
      <c r="G973" s="8" t="n"/>
      <c r="H973" s="8" t="n"/>
      <c r="I973" s="8" t="n"/>
      <c r="J973" s="10">
        <f>IF(A973="",0,SUMIFS(amount_expended,cfda_key,V973))</f>
        <v/>
      </c>
      <c r="K973" s="10">
        <f>IF(G973="OTHER CLUSTER NOT LISTED ABOVE",SUMIFS(amount_expended,uniform_other_cluster_name,X973), IF(AND(OR(G973="N/A",G973=""),H973=""),0,IF(G973="STATE CLUSTER",SUMIFS(amount_expended,uniform_state_cluster_name,W973),SUMIFS(amount_expended,cluster_name,G973))))</f>
        <v/>
      </c>
      <c r="L973" s="8" t="n"/>
      <c r="M973" s="7" t="n"/>
      <c r="N973" s="8" t="n"/>
      <c r="O973" s="7" t="n"/>
      <c r="P973" s="7" t="n"/>
      <c r="Q973" s="8" t="n"/>
      <c r="R973" s="9" t="n"/>
      <c r="S973" s="8" t="n"/>
      <c r="T973" s="8" t="n"/>
      <c r="U973" s="8" t="n"/>
      <c r="V973" s="11">
        <f>IF(OR(B973="",C973=""),"",CONCATENATE(B973,".",C973))</f>
        <v/>
      </c>
      <c r="W973" s="6">
        <f>UPPER(TRIM(H973))</f>
        <v/>
      </c>
      <c r="X973" s="6">
        <f>UPPER(TRIM(I973))</f>
        <v/>
      </c>
      <c r="Y973" s="6">
        <f>IF(V973&lt;&gt;"",IFERROR(INDEX(federal_program_name_lookup,MATCH(V973,aln_lookup,0)),""),"")</f>
        <v/>
      </c>
    </row>
    <row r="974">
      <c r="A974" s="6">
        <f>IF(B974&lt;&gt;"", "AWARD-"&amp;TEXT(ROW()-1,"0000"), "")</f>
        <v/>
      </c>
      <c r="B974" s="7" t="n"/>
      <c r="C974" s="7" t="n"/>
      <c r="D974" s="7" t="n"/>
      <c r="E974" s="8" t="n"/>
      <c r="F974" s="9" t="n"/>
      <c r="G974" s="8" t="n"/>
      <c r="H974" s="8" t="n"/>
      <c r="I974" s="8" t="n"/>
      <c r="J974" s="10">
        <f>IF(A974="",0,SUMIFS(amount_expended,cfda_key,V974))</f>
        <v/>
      </c>
      <c r="K974" s="10">
        <f>IF(G974="OTHER CLUSTER NOT LISTED ABOVE",SUMIFS(amount_expended,uniform_other_cluster_name,X974), IF(AND(OR(G974="N/A",G974=""),H974=""),0,IF(G974="STATE CLUSTER",SUMIFS(amount_expended,uniform_state_cluster_name,W974),SUMIFS(amount_expended,cluster_name,G974))))</f>
        <v/>
      </c>
      <c r="L974" s="8" t="n"/>
      <c r="M974" s="7" t="n"/>
      <c r="N974" s="8" t="n"/>
      <c r="O974" s="7" t="n"/>
      <c r="P974" s="7" t="n"/>
      <c r="Q974" s="8" t="n"/>
      <c r="R974" s="9" t="n"/>
      <c r="S974" s="8" t="n"/>
      <c r="T974" s="8" t="n"/>
      <c r="U974" s="8" t="n"/>
      <c r="V974" s="11">
        <f>IF(OR(B974="",C974=""),"",CONCATENATE(B974,".",C974))</f>
        <v/>
      </c>
      <c r="W974" s="6">
        <f>UPPER(TRIM(H974))</f>
        <v/>
      </c>
      <c r="X974" s="6">
        <f>UPPER(TRIM(I974))</f>
        <v/>
      </c>
      <c r="Y974" s="6">
        <f>IF(V974&lt;&gt;"",IFERROR(INDEX(federal_program_name_lookup,MATCH(V974,aln_lookup,0)),""),"")</f>
        <v/>
      </c>
    </row>
    <row r="975">
      <c r="A975" s="6">
        <f>IF(B975&lt;&gt;"", "AWARD-"&amp;TEXT(ROW()-1,"0000"), "")</f>
        <v/>
      </c>
      <c r="B975" s="7" t="n"/>
      <c r="C975" s="7" t="n"/>
      <c r="D975" s="7" t="n"/>
      <c r="E975" s="8" t="n"/>
      <c r="F975" s="9" t="n"/>
      <c r="G975" s="8" t="n"/>
      <c r="H975" s="8" t="n"/>
      <c r="I975" s="8" t="n"/>
      <c r="J975" s="10">
        <f>IF(A975="",0,SUMIFS(amount_expended,cfda_key,V975))</f>
        <v/>
      </c>
      <c r="K975" s="10">
        <f>IF(G975="OTHER CLUSTER NOT LISTED ABOVE",SUMIFS(amount_expended,uniform_other_cluster_name,X975), IF(AND(OR(G975="N/A",G975=""),H975=""),0,IF(G975="STATE CLUSTER",SUMIFS(amount_expended,uniform_state_cluster_name,W975),SUMIFS(amount_expended,cluster_name,G975))))</f>
        <v/>
      </c>
      <c r="L975" s="8" t="n"/>
      <c r="M975" s="7" t="n"/>
      <c r="N975" s="8" t="n"/>
      <c r="O975" s="7" t="n"/>
      <c r="P975" s="7" t="n"/>
      <c r="Q975" s="8" t="n"/>
      <c r="R975" s="9" t="n"/>
      <c r="S975" s="8" t="n"/>
      <c r="T975" s="8" t="n"/>
      <c r="U975" s="8" t="n"/>
      <c r="V975" s="11">
        <f>IF(OR(B975="",C975=""),"",CONCATENATE(B975,".",C975))</f>
        <v/>
      </c>
      <c r="W975" s="6">
        <f>UPPER(TRIM(H975))</f>
        <v/>
      </c>
      <c r="X975" s="6">
        <f>UPPER(TRIM(I975))</f>
        <v/>
      </c>
      <c r="Y975" s="6">
        <f>IF(V975&lt;&gt;"",IFERROR(INDEX(federal_program_name_lookup,MATCH(V975,aln_lookup,0)),""),"")</f>
        <v/>
      </c>
    </row>
    <row r="976">
      <c r="A976" s="6">
        <f>IF(B976&lt;&gt;"", "AWARD-"&amp;TEXT(ROW()-1,"0000"), "")</f>
        <v/>
      </c>
      <c r="B976" s="7" t="n"/>
      <c r="C976" s="7" t="n"/>
      <c r="D976" s="7" t="n"/>
      <c r="E976" s="8" t="n"/>
      <c r="F976" s="9" t="n"/>
      <c r="G976" s="8" t="n"/>
      <c r="H976" s="8" t="n"/>
      <c r="I976" s="8" t="n"/>
      <c r="J976" s="10">
        <f>IF(A976="",0,SUMIFS(amount_expended,cfda_key,V976))</f>
        <v/>
      </c>
      <c r="K976" s="10">
        <f>IF(G976="OTHER CLUSTER NOT LISTED ABOVE",SUMIFS(amount_expended,uniform_other_cluster_name,X976), IF(AND(OR(G976="N/A",G976=""),H976=""),0,IF(G976="STATE CLUSTER",SUMIFS(amount_expended,uniform_state_cluster_name,W976),SUMIFS(amount_expended,cluster_name,G976))))</f>
        <v/>
      </c>
      <c r="L976" s="8" t="n"/>
      <c r="M976" s="7" t="n"/>
      <c r="N976" s="8" t="n"/>
      <c r="O976" s="7" t="n"/>
      <c r="P976" s="7" t="n"/>
      <c r="Q976" s="8" t="n"/>
      <c r="R976" s="9" t="n"/>
      <c r="S976" s="8" t="n"/>
      <c r="T976" s="8" t="n"/>
      <c r="U976" s="8" t="n"/>
      <c r="V976" s="11">
        <f>IF(OR(B976="",C976=""),"",CONCATENATE(B976,".",C976))</f>
        <v/>
      </c>
      <c r="W976" s="6">
        <f>UPPER(TRIM(H976))</f>
        <v/>
      </c>
      <c r="X976" s="6">
        <f>UPPER(TRIM(I976))</f>
        <v/>
      </c>
      <c r="Y976" s="6">
        <f>IF(V976&lt;&gt;"",IFERROR(INDEX(federal_program_name_lookup,MATCH(V976,aln_lookup,0)),""),"")</f>
        <v/>
      </c>
    </row>
    <row r="977">
      <c r="A977" s="6">
        <f>IF(B977&lt;&gt;"", "AWARD-"&amp;TEXT(ROW()-1,"0000"), "")</f>
        <v/>
      </c>
      <c r="B977" s="7" t="n"/>
      <c r="C977" s="7" t="n"/>
      <c r="D977" s="7" t="n"/>
      <c r="E977" s="8" t="n"/>
      <c r="F977" s="9" t="n"/>
      <c r="G977" s="8" t="n"/>
      <c r="H977" s="8" t="n"/>
      <c r="I977" s="8" t="n"/>
      <c r="J977" s="10">
        <f>IF(A977="",0,SUMIFS(amount_expended,cfda_key,V977))</f>
        <v/>
      </c>
      <c r="K977" s="10">
        <f>IF(G977="OTHER CLUSTER NOT LISTED ABOVE",SUMIFS(amount_expended,uniform_other_cluster_name,X977), IF(AND(OR(G977="N/A",G977=""),H977=""),0,IF(G977="STATE CLUSTER",SUMIFS(amount_expended,uniform_state_cluster_name,W977),SUMIFS(amount_expended,cluster_name,G977))))</f>
        <v/>
      </c>
      <c r="L977" s="8" t="n"/>
      <c r="M977" s="7" t="n"/>
      <c r="N977" s="8" t="n"/>
      <c r="O977" s="7" t="n"/>
      <c r="P977" s="7" t="n"/>
      <c r="Q977" s="8" t="n"/>
      <c r="R977" s="9" t="n"/>
      <c r="S977" s="8" t="n"/>
      <c r="T977" s="8" t="n"/>
      <c r="U977" s="8" t="n"/>
      <c r="V977" s="11">
        <f>IF(OR(B977="",C977=""),"",CONCATENATE(B977,".",C977))</f>
        <v/>
      </c>
      <c r="W977" s="6">
        <f>UPPER(TRIM(H977))</f>
        <v/>
      </c>
      <c r="X977" s="6">
        <f>UPPER(TRIM(I977))</f>
        <v/>
      </c>
      <c r="Y977" s="6">
        <f>IF(V977&lt;&gt;"",IFERROR(INDEX(federal_program_name_lookup,MATCH(V977,aln_lookup,0)),""),"")</f>
        <v/>
      </c>
    </row>
    <row r="978">
      <c r="A978" s="6">
        <f>IF(B978&lt;&gt;"", "AWARD-"&amp;TEXT(ROW()-1,"0000"), "")</f>
        <v/>
      </c>
      <c r="B978" s="7" t="n"/>
      <c r="C978" s="7" t="n"/>
      <c r="D978" s="7" t="n"/>
      <c r="E978" s="8" t="n"/>
      <c r="F978" s="9" t="n"/>
      <c r="G978" s="8" t="n"/>
      <c r="H978" s="8" t="n"/>
      <c r="I978" s="8" t="n"/>
      <c r="J978" s="10">
        <f>IF(A978="",0,SUMIFS(amount_expended,cfda_key,V978))</f>
        <v/>
      </c>
      <c r="K978" s="10">
        <f>IF(G978="OTHER CLUSTER NOT LISTED ABOVE",SUMIFS(amount_expended,uniform_other_cluster_name,X978), IF(AND(OR(G978="N/A",G978=""),H978=""),0,IF(G978="STATE CLUSTER",SUMIFS(amount_expended,uniform_state_cluster_name,W978),SUMIFS(amount_expended,cluster_name,G978))))</f>
        <v/>
      </c>
      <c r="L978" s="8" t="n"/>
      <c r="M978" s="7" t="n"/>
      <c r="N978" s="8" t="n"/>
      <c r="O978" s="7" t="n"/>
      <c r="P978" s="7" t="n"/>
      <c r="Q978" s="8" t="n"/>
      <c r="R978" s="9" t="n"/>
      <c r="S978" s="8" t="n"/>
      <c r="T978" s="8" t="n"/>
      <c r="U978" s="8" t="n"/>
      <c r="V978" s="11">
        <f>IF(OR(B978="",C978=""),"",CONCATENATE(B978,".",C978))</f>
        <v/>
      </c>
      <c r="W978" s="6">
        <f>UPPER(TRIM(H978))</f>
        <v/>
      </c>
      <c r="X978" s="6">
        <f>UPPER(TRIM(I978))</f>
        <v/>
      </c>
      <c r="Y978" s="6">
        <f>IF(V978&lt;&gt;"",IFERROR(INDEX(federal_program_name_lookup,MATCH(V978,aln_lookup,0)),""),"")</f>
        <v/>
      </c>
    </row>
    <row r="979">
      <c r="A979" s="6">
        <f>IF(B979&lt;&gt;"", "AWARD-"&amp;TEXT(ROW()-1,"0000"), "")</f>
        <v/>
      </c>
      <c r="B979" s="7" t="n"/>
      <c r="C979" s="7" t="n"/>
      <c r="D979" s="7" t="n"/>
      <c r="E979" s="8" t="n"/>
      <c r="F979" s="9" t="n"/>
      <c r="G979" s="8" t="n"/>
      <c r="H979" s="8" t="n"/>
      <c r="I979" s="8" t="n"/>
      <c r="J979" s="10">
        <f>IF(A979="",0,SUMIFS(amount_expended,cfda_key,V979))</f>
        <v/>
      </c>
      <c r="K979" s="10">
        <f>IF(G979="OTHER CLUSTER NOT LISTED ABOVE",SUMIFS(amount_expended,uniform_other_cluster_name,X979), IF(AND(OR(G979="N/A",G979=""),H979=""),0,IF(G979="STATE CLUSTER",SUMIFS(amount_expended,uniform_state_cluster_name,W979),SUMIFS(amount_expended,cluster_name,G979))))</f>
        <v/>
      </c>
      <c r="L979" s="8" t="n"/>
      <c r="M979" s="7" t="n"/>
      <c r="N979" s="8" t="n"/>
      <c r="O979" s="7" t="n"/>
      <c r="P979" s="7" t="n"/>
      <c r="Q979" s="8" t="n"/>
      <c r="R979" s="9" t="n"/>
      <c r="S979" s="8" t="n"/>
      <c r="T979" s="8" t="n"/>
      <c r="U979" s="8" t="n"/>
      <c r="V979" s="11">
        <f>IF(OR(B979="",C979=""),"",CONCATENATE(B979,".",C979))</f>
        <v/>
      </c>
      <c r="W979" s="6">
        <f>UPPER(TRIM(H979))</f>
        <v/>
      </c>
      <c r="X979" s="6">
        <f>UPPER(TRIM(I979))</f>
        <v/>
      </c>
      <c r="Y979" s="6">
        <f>IF(V979&lt;&gt;"",IFERROR(INDEX(federal_program_name_lookup,MATCH(V979,aln_lookup,0)),""),"")</f>
        <v/>
      </c>
    </row>
    <row r="980">
      <c r="A980" s="6">
        <f>IF(B980&lt;&gt;"", "AWARD-"&amp;TEXT(ROW()-1,"0000"), "")</f>
        <v/>
      </c>
      <c r="B980" s="7" t="n"/>
      <c r="C980" s="7" t="n"/>
      <c r="D980" s="7" t="n"/>
      <c r="E980" s="8" t="n"/>
      <c r="F980" s="9" t="n"/>
      <c r="G980" s="8" t="n"/>
      <c r="H980" s="8" t="n"/>
      <c r="I980" s="8" t="n"/>
      <c r="J980" s="10">
        <f>IF(A980="",0,SUMIFS(amount_expended,cfda_key,V980))</f>
        <v/>
      </c>
      <c r="K980" s="10">
        <f>IF(G980="OTHER CLUSTER NOT LISTED ABOVE",SUMIFS(amount_expended,uniform_other_cluster_name,X980), IF(AND(OR(G980="N/A",G980=""),H980=""),0,IF(G980="STATE CLUSTER",SUMIFS(amount_expended,uniform_state_cluster_name,W980),SUMIFS(amount_expended,cluster_name,G980))))</f>
        <v/>
      </c>
      <c r="L980" s="8" t="n"/>
      <c r="M980" s="7" t="n"/>
      <c r="N980" s="8" t="n"/>
      <c r="O980" s="7" t="n"/>
      <c r="P980" s="7" t="n"/>
      <c r="Q980" s="8" t="n"/>
      <c r="R980" s="9" t="n"/>
      <c r="S980" s="8" t="n"/>
      <c r="T980" s="8" t="n"/>
      <c r="U980" s="8" t="n"/>
      <c r="V980" s="11">
        <f>IF(OR(B980="",C980=""),"",CONCATENATE(B980,".",C980))</f>
        <v/>
      </c>
      <c r="W980" s="6">
        <f>UPPER(TRIM(H980))</f>
        <v/>
      </c>
      <c r="X980" s="6">
        <f>UPPER(TRIM(I980))</f>
        <v/>
      </c>
      <c r="Y980" s="6">
        <f>IF(V980&lt;&gt;"",IFERROR(INDEX(federal_program_name_lookup,MATCH(V980,aln_lookup,0)),""),"")</f>
        <v/>
      </c>
    </row>
    <row r="981">
      <c r="A981" s="6">
        <f>IF(B981&lt;&gt;"", "AWARD-"&amp;TEXT(ROW()-1,"0000"), "")</f>
        <v/>
      </c>
      <c r="B981" s="7" t="n"/>
      <c r="C981" s="7" t="n"/>
      <c r="D981" s="7" t="n"/>
      <c r="E981" s="8" t="n"/>
      <c r="F981" s="9" t="n"/>
      <c r="G981" s="8" t="n"/>
      <c r="H981" s="8" t="n"/>
      <c r="I981" s="8" t="n"/>
      <c r="J981" s="10">
        <f>IF(A981="",0,SUMIFS(amount_expended,cfda_key,V981))</f>
        <v/>
      </c>
      <c r="K981" s="10">
        <f>IF(G981="OTHER CLUSTER NOT LISTED ABOVE",SUMIFS(amount_expended,uniform_other_cluster_name,X981), IF(AND(OR(G981="N/A",G981=""),H981=""),0,IF(G981="STATE CLUSTER",SUMIFS(amount_expended,uniform_state_cluster_name,W981),SUMIFS(amount_expended,cluster_name,G981))))</f>
        <v/>
      </c>
      <c r="L981" s="8" t="n"/>
      <c r="M981" s="7" t="n"/>
      <c r="N981" s="8" t="n"/>
      <c r="O981" s="7" t="n"/>
      <c r="P981" s="7" t="n"/>
      <c r="Q981" s="8" t="n"/>
      <c r="R981" s="9" t="n"/>
      <c r="S981" s="8" t="n"/>
      <c r="T981" s="8" t="n"/>
      <c r="U981" s="8" t="n"/>
      <c r="V981" s="11">
        <f>IF(OR(B981="",C981=""),"",CONCATENATE(B981,".",C981))</f>
        <v/>
      </c>
      <c r="W981" s="6">
        <f>UPPER(TRIM(H981))</f>
        <v/>
      </c>
      <c r="X981" s="6">
        <f>UPPER(TRIM(I981))</f>
        <v/>
      </c>
      <c r="Y981" s="6">
        <f>IF(V981&lt;&gt;"",IFERROR(INDEX(federal_program_name_lookup,MATCH(V981,aln_lookup,0)),""),"")</f>
        <v/>
      </c>
    </row>
    <row r="982">
      <c r="A982" s="6">
        <f>IF(B982&lt;&gt;"", "AWARD-"&amp;TEXT(ROW()-1,"0000"), "")</f>
        <v/>
      </c>
      <c r="B982" s="7" t="n"/>
      <c r="C982" s="7" t="n"/>
      <c r="D982" s="7" t="n"/>
      <c r="E982" s="8" t="n"/>
      <c r="F982" s="9" t="n"/>
      <c r="G982" s="8" t="n"/>
      <c r="H982" s="8" t="n"/>
      <c r="I982" s="8" t="n"/>
      <c r="J982" s="10">
        <f>IF(A982="",0,SUMIFS(amount_expended,cfda_key,V982))</f>
        <v/>
      </c>
      <c r="K982" s="10">
        <f>IF(G982="OTHER CLUSTER NOT LISTED ABOVE",SUMIFS(amount_expended,uniform_other_cluster_name,X982), IF(AND(OR(G982="N/A",G982=""),H982=""),0,IF(G982="STATE CLUSTER",SUMIFS(amount_expended,uniform_state_cluster_name,W982),SUMIFS(amount_expended,cluster_name,G982))))</f>
        <v/>
      </c>
      <c r="L982" s="8" t="n"/>
      <c r="M982" s="7" t="n"/>
      <c r="N982" s="8" t="n"/>
      <c r="O982" s="7" t="n"/>
      <c r="P982" s="7" t="n"/>
      <c r="Q982" s="8" t="n"/>
      <c r="R982" s="9" t="n"/>
      <c r="S982" s="8" t="n"/>
      <c r="T982" s="8" t="n"/>
      <c r="U982" s="8" t="n"/>
      <c r="V982" s="11">
        <f>IF(OR(B982="",C982=""),"",CONCATENATE(B982,".",C982))</f>
        <v/>
      </c>
      <c r="W982" s="6">
        <f>UPPER(TRIM(H982))</f>
        <v/>
      </c>
      <c r="X982" s="6">
        <f>UPPER(TRIM(I982))</f>
        <v/>
      </c>
      <c r="Y982" s="6">
        <f>IF(V982&lt;&gt;"",IFERROR(INDEX(federal_program_name_lookup,MATCH(V982,aln_lookup,0)),""),"")</f>
        <v/>
      </c>
    </row>
    <row r="983">
      <c r="A983" s="6">
        <f>IF(B983&lt;&gt;"", "AWARD-"&amp;TEXT(ROW()-1,"0000"), "")</f>
        <v/>
      </c>
      <c r="B983" s="7" t="n"/>
      <c r="C983" s="7" t="n"/>
      <c r="D983" s="7" t="n"/>
      <c r="E983" s="8" t="n"/>
      <c r="F983" s="9" t="n"/>
      <c r="G983" s="8" t="n"/>
      <c r="H983" s="8" t="n"/>
      <c r="I983" s="8" t="n"/>
      <c r="J983" s="10">
        <f>IF(A983="",0,SUMIFS(amount_expended,cfda_key,V983))</f>
        <v/>
      </c>
      <c r="K983" s="10">
        <f>IF(G983="OTHER CLUSTER NOT LISTED ABOVE",SUMIFS(amount_expended,uniform_other_cluster_name,X983), IF(AND(OR(G983="N/A",G983=""),H983=""),0,IF(G983="STATE CLUSTER",SUMIFS(amount_expended,uniform_state_cluster_name,W983),SUMIFS(amount_expended,cluster_name,G983))))</f>
        <v/>
      </c>
      <c r="L983" s="8" t="n"/>
      <c r="M983" s="7" t="n"/>
      <c r="N983" s="8" t="n"/>
      <c r="O983" s="7" t="n"/>
      <c r="P983" s="7" t="n"/>
      <c r="Q983" s="8" t="n"/>
      <c r="R983" s="9" t="n"/>
      <c r="S983" s="8" t="n"/>
      <c r="T983" s="8" t="n"/>
      <c r="U983" s="8" t="n"/>
      <c r="V983" s="11">
        <f>IF(OR(B983="",C983=""),"",CONCATENATE(B983,".",C983))</f>
        <v/>
      </c>
      <c r="W983" s="6">
        <f>UPPER(TRIM(H983))</f>
        <v/>
      </c>
      <c r="X983" s="6">
        <f>UPPER(TRIM(I983))</f>
        <v/>
      </c>
      <c r="Y983" s="6">
        <f>IF(V983&lt;&gt;"",IFERROR(INDEX(federal_program_name_lookup,MATCH(V983,aln_lookup,0)),""),"")</f>
        <v/>
      </c>
    </row>
    <row r="984">
      <c r="A984" s="6">
        <f>IF(B984&lt;&gt;"", "AWARD-"&amp;TEXT(ROW()-1,"0000"), "")</f>
        <v/>
      </c>
      <c r="B984" s="7" t="n"/>
      <c r="C984" s="7" t="n"/>
      <c r="D984" s="7" t="n"/>
      <c r="E984" s="8" t="n"/>
      <c r="F984" s="9" t="n"/>
      <c r="G984" s="8" t="n"/>
      <c r="H984" s="8" t="n"/>
      <c r="I984" s="8" t="n"/>
      <c r="J984" s="10">
        <f>IF(A984="",0,SUMIFS(amount_expended,cfda_key,V984))</f>
        <v/>
      </c>
      <c r="K984" s="10">
        <f>IF(G984="OTHER CLUSTER NOT LISTED ABOVE",SUMIFS(amount_expended,uniform_other_cluster_name,X984), IF(AND(OR(G984="N/A",G984=""),H984=""),0,IF(G984="STATE CLUSTER",SUMIFS(amount_expended,uniform_state_cluster_name,W984),SUMIFS(amount_expended,cluster_name,G984))))</f>
        <v/>
      </c>
      <c r="L984" s="8" t="n"/>
      <c r="M984" s="7" t="n"/>
      <c r="N984" s="8" t="n"/>
      <c r="O984" s="7" t="n"/>
      <c r="P984" s="7" t="n"/>
      <c r="Q984" s="8" t="n"/>
      <c r="R984" s="9" t="n"/>
      <c r="S984" s="8" t="n"/>
      <c r="T984" s="8" t="n"/>
      <c r="U984" s="8" t="n"/>
      <c r="V984" s="11">
        <f>IF(OR(B984="",C984=""),"",CONCATENATE(B984,".",C984))</f>
        <v/>
      </c>
      <c r="W984" s="6">
        <f>UPPER(TRIM(H984))</f>
        <v/>
      </c>
      <c r="X984" s="6">
        <f>UPPER(TRIM(I984))</f>
        <v/>
      </c>
      <c r="Y984" s="6">
        <f>IF(V984&lt;&gt;"",IFERROR(INDEX(federal_program_name_lookup,MATCH(V984,aln_lookup,0)),""),"")</f>
        <v/>
      </c>
    </row>
    <row r="985">
      <c r="A985" s="6">
        <f>IF(B985&lt;&gt;"", "AWARD-"&amp;TEXT(ROW()-1,"0000"), "")</f>
        <v/>
      </c>
      <c r="B985" s="7" t="n"/>
      <c r="C985" s="7" t="n"/>
      <c r="D985" s="7" t="n"/>
      <c r="E985" s="8" t="n"/>
      <c r="F985" s="9" t="n"/>
      <c r="G985" s="8" t="n"/>
      <c r="H985" s="8" t="n"/>
      <c r="I985" s="8" t="n"/>
      <c r="J985" s="10">
        <f>IF(A985="",0,SUMIFS(amount_expended,cfda_key,V985))</f>
        <v/>
      </c>
      <c r="K985" s="10">
        <f>IF(G985="OTHER CLUSTER NOT LISTED ABOVE",SUMIFS(amount_expended,uniform_other_cluster_name,X985), IF(AND(OR(G985="N/A",G985=""),H985=""),0,IF(G985="STATE CLUSTER",SUMIFS(amount_expended,uniform_state_cluster_name,W985),SUMIFS(amount_expended,cluster_name,G985))))</f>
        <v/>
      </c>
      <c r="L985" s="8" t="n"/>
      <c r="M985" s="7" t="n"/>
      <c r="N985" s="8" t="n"/>
      <c r="O985" s="7" t="n"/>
      <c r="P985" s="7" t="n"/>
      <c r="Q985" s="8" t="n"/>
      <c r="R985" s="9" t="n"/>
      <c r="S985" s="8" t="n"/>
      <c r="T985" s="8" t="n"/>
      <c r="U985" s="8" t="n"/>
      <c r="V985" s="11">
        <f>IF(OR(B985="",C985=""),"",CONCATENATE(B985,".",C985))</f>
        <v/>
      </c>
      <c r="W985" s="6">
        <f>UPPER(TRIM(H985))</f>
        <v/>
      </c>
      <c r="X985" s="6">
        <f>UPPER(TRIM(I985))</f>
        <v/>
      </c>
      <c r="Y985" s="6">
        <f>IF(V985&lt;&gt;"",IFERROR(INDEX(federal_program_name_lookup,MATCH(V985,aln_lookup,0)),""),"")</f>
        <v/>
      </c>
    </row>
    <row r="986">
      <c r="A986" s="6">
        <f>IF(B986&lt;&gt;"", "AWARD-"&amp;TEXT(ROW()-1,"0000"), "")</f>
        <v/>
      </c>
      <c r="B986" s="7" t="n"/>
      <c r="C986" s="7" t="n"/>
      <c r="D986" s="7" t="n"/>
      <c r="E986" s="8" t="n"/>
      <c r="F986" s="9" t="n"/>
      <c r="G986" s="8" t="n"/>
      <c r="H986" s="8" t="n"/>
      <c r="I986" s="8" t="n"/>
      <c r="J986" s="10">
        <f>IF(A986="",0,SUMIFS(amount_expended,cfda_key,V986))</f>
        <v/>
      </c>
      <c r="K986" s="10">
        <f>IF(G986="OTHER CLUSTER NOT LISTED ABOVE",SUMIFS(amount_expended,uniform_other_cluster_name,X986), IF(AND(OR(G986="N/A",G986=""),H986=""),0,IF(G986="STATE CLUSTER",SUMIFS(amount_expended,uniform_state_cluster_name,W986),SUMIFS(amount_expended,cluster_name,G986))))</f>
        <v/>
      </c>
      <c r="L986" s="8" t="n"/>
      <c r="M986" s="7" t="n"/>
      <c r="N986" s="8" t="n"/>
      <c r="O986" s="7" t="n"/>
      <c r="P986" s="7" t="n"/>
      <c r="Q986" s="8" t="n"/>
      <c r="R986" s="9" t="n"/>
      <c r="S986" s="8" t="n"/>
      <c r="T986" s="8" t="n"/>
      <c r="U986" s="8" t="n"/>
      <c r="V986" s="11">
        <f>IF(OR(B986="",C986=""),"",CONCATENATE(B986,".",C986))</f>
        <v/>
      </c>
      <c r="W986" s="6">
        <f>UPPER(TRIM(H986))</f>
        <v/>
      </c>
      <c r="X986" s="6">
        <f>UPPER(TRIM(I986))</f>
        <v/>
      </c>
      <c r="Y986" s="6">
        <f>IF(V986&lt;&gt;"",IFERROR(INDEX(federal_program_name_lookup,MATCH(V986,aln_lookup,0)),""),"")</f>
        <v/>
      </c>
    </row>
    <row r="987">
      <c r="A987" s="6">
        <f>IF(B987&lt;&gt;"", "AWARD-"&amp;TEXT(ROW()-1,"0000"), "")</f>
        <v/>
      </c>
      <c r="B987" s="7" t="n"/>
      <c r="C987" s="7" t="n"/>
      <c r="D987" s="7" t="n"/>
      <c r="E987" s="8" t="n"/>
      <c r="F987" s="9" t="n"/>
      <c r="G987" s="8" t="n"/>
      <c r="H987" s="8" t="n"/>
      <c r="I987" s="8" t="n"/>
      <c r="J987" s="10">
        <f>IF(A987="",0,SUMIFS(amount_expended,cfda_key,V987))</f>
        <v/>
      </c>
      <c r="K987" s="10">
        <f>IF(G987="OTHER CLUSTER NOT LISTED ABOVE",SUMIFS(amount_expended,uniform_other_cluster_name,X987), IF(AND(OR(G987="N/A",G987=""),H987=""),0,IF(G987="STATE CLUSTER",SUMIFS(amount_expended,uniform_state_cluster_name,W987),SUMIFS(amount_expended,cluster_name,G987))))</f>
        <v/>
      </c>
      <c r="L987" s="8" t="n"/>
      <c r="M987" s="7" t="n"/>
      <c r="N987" s="8" t="n"/>
      <c r="O987" s="7" t="n"/>
      <c r="P987" s="7" t="n"/>
      <c r="Q987" s="8" t="n"/>
      <c r="R987" s="9" t="n"/>
      <c r="S987" s="8" t="n"/>
      <c r="T987" s="8" t="n"/>
      <c r="U987" s="8" t="n"/>
      <c r="V987" s="11">
        <f>IF(OR(B987="",C987=""),"",CONCATENATE(B987,".",C987))</f>
        <v/>
      </c>
      <c r="W987" s="6">
        <f>UPPER(TRIM(H987))</f>
        <v/>
      </c>
      <c r="X987" s="6">
        <f>UPPER(TRIM(I987))</f>
        <v/>
      </c>
      <c r="Y987" s="6">
        <f>IF(V987&lt;&gt;"",IFERROR(INDEX(federal_program_name_lookup,MATCH(V987,aln_lookup,0)),""),"")</f>
        <v/>
      </c>
    </row>
    <row r="988">
      <c r="A988" s="6">
        <f>IF(B988&lt;&gt;"", "AWARD-"&amp;TEXT(ROW()-1,"0000"), "")</f>
        <v/>
      </c>
      <c r="B988" s="7" t="n"/>
      <c r="C988" s="7" t="n"/>
      <c r="D988" s="7" t="n"/>
      <c r="E988" s="8" t="n"/>
      <c r="F988" s="9" t="n"/>
      <c r="G988" s="8" t="n"/>
      <c r="H988" s="8" t="n"/>
      <c r="I988" s="8" t="n"/>
      <c r="J988" s="10">
        <f>IF(A988="",0,SUMIFS(amount_expended,cfda_key,V988))</f>
        <v/>
      </c>
      <c r="K988" s="10">
        <f>IF(G988="OTHER CLUSTER NOT LISTED ABOVE",SUMIFS(amount_expended,uniform_other_cluster_name,X988), IF(AND(OR(G988="N/A",G988=""),H988=""),0,IF(G988="STATE CLUSTER",SUMIFS(amount_expended,uniform_state_cluster_name,W988),SUMIFS(amount_expended,cluster_name,G988))))</f>
        <v/>
      </c>
      <c r="L988" s="8" t="n"/>
      <c r="M988" s="7" t="n"/>
      <c r="N988" s="8" t="n"/>
      <c r="O988" s="7" t="n"/>
      <c r="P988" s="7" t="n"/>
      <c r="Q988" s="8" t="n"/>
      <c r="R988" s="9" t="n"/>
      <c r="S988" s="8" t="n"/>
      <c r="T988" s="8" t="n"/>
      <c r="U988" s="8" t="n"/>
      <c r="V988" s="11">
        <f>IF(OR(B988="",C988=""),"",CONCATENATE(B988,".",C988))</f>
        <v/>
      </c>
      <c r="W988" s="6">
        <f>UPPER(TRIM(H988))</f>
        <v/>
      </c>
      <c r="X988" s="6">
        <f>UPPER(TRIM(I988))</f>
        <v/>
      </c>
      <c r="Y988" s="6">
        <f>IF(V988&lt;&gt;"",IFERROR(INDEX(federal_program_name_lookup,MATCH(V988,aln_lookup,0)),""),"")</f>
        <v/>
      </c>
    </row>
    <row r="989">
      <c r="A989" s="6">
        <f>IF(B989&lt;&gt;"", "AWARD-"&amp;TEXT(ROW()-1,"0000"), "")</f>
        <v/>
      </c>
      <c r="B989" s="7" t="n"/>
      <c r="C989" s="7" t="n"/>
      <c r="D989" s="7" t="n"/>
      <c r="E989" s="8" t="n"/>
      <c r="F989" s="9" t="n"/>
      <c r="G989" s="8" t="n"/>
      <c r="H989" s="8" t="n"/>
      <c r="I989" s="8" t="n"/>
      <c r="J989" s="10">
        <f>IF(A989="",0,SUMIFS(amount_expended,cfda_key,V989))</f>
        <v/>
      </c>
      <c r="K989" s="10">
        <f>IF(G989="OTHER CLUSTER NOT LISTED ABOVE",SUMIFS(amount_expended,uniform_other_cluster_name,X989), IF(AND(OR(G989="N/A",G989=""),H989=""),0,IF(G989="STATE CLUSTER",SUMIFS(amount_expended,uniform_state_cluster_name,W989),SUMIFS(amount_expended,cluster_name,G989))))</f>
        <v/>
      </c>
      <c r="L989" s="8" t="n"/>
      <c r="M989" s="7" t="n"/>
      <c r="N989" s="8" t="n"/>
      <c r="O989" s="7" t="n"/>
      <c r="P989" s="7" t="n"/>
      <c r="Q989" s="8" t="n"/>
      <c r="R989" s="9" t="n"/>
      <c r="S989" s="8" t="n"/>
      <c r="T989" s="8" t="n"/>
      <c r="U989" s="8" t="n"/>
      <c r="V989" s="11">
        <f>IF(OR(B989="",C989=""),"",CONCATENATE(B989,".",C989))</f>
        <v/>
      </c>
      <c r="W989" s="6">
        <f>UPPER(TRIM(H989))</f>
        <v/>
      </c>
      <c r="X989" s="6">
        <f>UPPER(TRIM(I989))</f>
        <v/>
      </c>
      <c r="Y989" s="6">
        <f>IF(V989&lt;&gt;"",IFERROR(INDEX(federal_program_name_lookup,MATCH(V989,aln_lookup,0)),""),"")</f>
        <v/>
      </c>
    </row>
    <row r="990">
      <c r="A990" s="6">
        <f>IF(B990&lt;&gt;"", "AWARD-"&amp;TEXT(ROW()-1,"0000"), "")</f>
        <v/>
      </c>
      <c r="B990" s="7" t="n"/>
      <c r="C990" s="7" t="n"/>
      <c r="D990" s="7" t="n"/>
      <c r="E990" s="8" t="n"/>
      <c r="F990" s="9" t="n"/>
      <c r="G990" s="8" t="n"/>
      <c r="H990" s="8" t="n"/>
      <c r="I990" s="8" t="n"/>
      <c r="J990" s="10">
        <f>IF(A990="",0,SUMIFS(amount_expended,cfda_key,V990))</f>
        <v/>
      </c>
      <c r="K990" s="10">
        <f>IF(G990="OTHER CLUSTER NOT LISTED ABOVE",SUMIFS(amount_expended,uniform_other_cluster_name,X990), IF(AND(OR(G990="N/A",G990=""),H990=""),0,IF(G990="STATE CLUSTER",SUMIFS(amount_expended,uniform_state_cluster_name,W990),SUMIFS(amount_expended,cluster_name,G990))))</f>
        <v/>
      </c>
      <c r="L990" s="8" t="n"/>
      <c r="M990" s="7" t="n"/>
      <c r="N990" s="8" t="n"/>
      <c r="O990" s="7" t="n"/>
      <c r="P990" s="7" t="n"/>
      <c r="Q990" s="8" t="n"/>
      <c r="R990" s="9" t="n"/>
      <c r="S990" s="8" t="n"/>
      <c r="T990" s="8" t="n"/>
      <c r="U990" s="8" t="n"/>
      <c r="V990" s="11">
        <f>IF(OR(B990="",C990=""),"",CONCATENATE(B990,".",C990))</f>
        <v/>
      </c>
      <c r="W990" s="6">
        <f>UPPER(TRIM(H990))</f>
        <v/>
      </c>
      <c r="X990" s="6">
        <f>UPPER(TRIM(I990))</f>
        <v/>
      </c>
      <c r="Y990" s="6">
        <f>IF(V990&lt;&gt;"",IFERROR(INDEX(federal_program_name_lookup,MATCH(V990,aln_lookup,0)),""),"")</f>
        <v/>
      </c>
    </row>
    <row r="991">
      <c r="A991" s="6">
        <f>IF(B991&lt;&gt;"", "AWARD-"&amp;TEXT(ROW()-1,"0000"), "")</f>
        <v/>
      </c>
      <c r="B991" s="7" t="n"/>
      <c r="C991" s="7" t="n"/>
      <c r="D991" s="7" t="n"/>
      <c r="E991" s="8" t="n"/>
      <c r="F991" s="9" t="n"/>
      <c r="G991" s="8" t="n"/>
      <c r="H991" s="8" t="n"/>
      <c r="I991" s="8" t="n"/>
      <c r="J991" s="10">
        <f>IF(A991="",0,SUMIFS(amount_expended,cfda_key,V991))</f>
        <v/>
      </c>
      <c r="K991" s="10">
        <f>IF(G991="OTHER CLUSTER NOT LISTED ABOVE",SUMIFS(amount_expended,uniform_other_cluster_name,X991), IF(AND(OR(G991="N/A",G991=""),H991=""),0,IF(G991="STATE CLUSTER",SUMIFS(amount_expended,uniform_state_cluster_name,W991),SUMIFS(amount_expended,cluster_name,G991))))</f>
        <v/>
      </c>
      <c r="L991" s="8" t="n"/>
      <c r="M991" s="7" t="n"/>
      <c r="N991" s="8" t="n"/>
      <c r="O991" s="7" t="n"/>
      <c r="P991" s="7" t="n"/>
      <c r="Q991" s="8" t="n"/>
      <c r="R991" s="9" t="n"/>
      <c r="S991" s="8" t="n"/>
      <c r="T991" s="8" t="n"/>
      <c r="U991" s="8" t="n"/>
      <c r="V991" s="11">
        <f>IF(OR(B991="",C991=""),"",CONCATENATE(B991,".",C991))</f>
        <v/>
      </c>
      <c r="W991" s="6">
        <f>UPPER(TRIM(H991))</f>
        <v/>
      </c>
      <c r="X991" s="6">
        <f>UPPER(TRIM(I991))</f>
        <v/>
      </c>
      <c r="Y991" s="6">
        <f>IF(V991&lt;&gt;"",IFERROR(INDEX(federal_program_name_lookup,MATCH(V991,aln_lookup,0)),""),"")</f>
        <v/>
      </c>
    </row>
    <row r="992">
      <c r="A992" s="6">
        <f>IF(B992&lt;&gt;"", "AWARD-"&amp;TEXT(ROW()-1,"0000"), "")</f>
        <v/>
      </c>
      <c r="B992" s="7" t="n"/>
      <c r="C992" s="7" t="n"/>
      <c r="D992" s="7" t="n"/>
      <c r="E992" s="8" t="n"/>
      <c r="F992" s="9" t="n"/>
      <c r="G992" s="8" t="n"/>
      <c r="H992" s="8" t="n"/>
      <c r="I992" s="8" t="n"/>
      <c r="J992" s="10">
        <f>IF(A992="",0,SUMIFS(amount_expended,cfda_key,V992))</f>
        <v/>
      </c>
      <c r="K992" s="10">
        <f>IF(G992="OTHER CLUSTER NOT LISTED ABOVE",SUMIFS(amount_expended,uniform_other_cluster_name,X992), IF(AND(OR(G992="N/A",G992=""),H992=""),0,IF(G992="STATE CLUSTER",SUMIFS(amount_expended,uniform_state_cluster_name,W992),SUMIFS(amount_expended,cluster_name,G992))))</f>
        <v/>
      </c>
      <c r="L992" s="8" t="n"/>
      <c r="M992" s="7" t="n"/>
      <c r="N992" s="8" t="n"/>
      <c r="O992" s="7" t="n"/>
      <c r="P992" s="7" t="n"/>
      <c r="Q992" s="8" t="n"/>
      <c r="R992" s="9" t="n"/>
      <c r="S992" s="8" t="n"/>
      <c r="T992" s="8" t="n"/>
      <c r="U992" s="8" t="n"/>
      <c r="V992" s="11">
        <f>IF(OR(B992="",C992=""),"",CONCATENATE(B992,".",C992))</f>
        <v/>
      </c>
      <c r="W992" s="6">
        <f>UPPER(TRIM(H992))</f>
        <v/>
      </c>
      <c r="X992" s="6">
        <f>UPPER(TRIM(I992))</f>
        <v/>
      </c>
      <c r="Y992" s="6">
        <f>IF(V992&lt;&gt;"",IFERROR(INDEX(federal_program_name_lookup,MATCH(V992,aln_lookup,0)),""),"")</f>
        <v/>
      </c>
    </row>
    <row r="993">
      <c r="A993" s="6">
        <f>IF(B993&lt;&gt;"", "AWARD-"&amp;TEXT(ROW()-1,"0000"), "")</f>
        <v/>
      </c>
      <c r="B993" s="7" t="n"/>
      <c r="C993" s="7" t="n"/>
      <c r="D993" s="7" t="n"/>
      <c r="E993" s="8" t="n"/>
      <c r="F993" s="9" t="n"/>
      <c r="G993" s="8" t="n"/>
      <c r="H993" s="8" t="n"/>
      <c r="I993" s="8" t="n"/>
      <c r="J993" s="10">
        <f>IF(A993="",0,SUMIFS(amount_expended,cfda_key,V993))</f>
        <v/>
      </c>
      <c r="K993" s="10">
        <f>IF(G993="OTHER CLUSTER NOT LISTED ABOVE",SUMIFS(amount_expended,uniform_other_cluster_name,X993), IF(AND(OR(G993="N/A",G993=""),H993=""),0,IF(G993="STATE CLUSTER",SUMIFS(amount_expended,uniform_state_cluster_name,W993),SUMIFS(amount_expended,cluster_name,G993))))</f>
        <v/>
      </c>
      <c r="L993" s="8" t="n"/>
      <c r="M993" s="7" t="n"/>
      <c r="N993" s="8" t="n"/>
      <c r="O993" s="7" t="n"/>
      <c r="P993" s="7" t="n"/>
      <c r="Q993" s="8" t="n"/>
      <c r="R993" s="9" t="n"/>
      <c r="S993" s="8" t="n"/>
      <c r="T993" s="8" t="n"/>
      <c r="U993" s="8" t="n"/>
      <c r="V993" s="11">
        <f>IF(OR(B993="",C993=""),"",CONCATENATE(B993,".",C993))</f>
        <v/>
      </c>
      <c r="W993" s="6">
        <f>UPPER(TRIM(H993))</f>
        <v/>
      </c>
      <c r="X993" s="6">
        <f>UPPER(TRIM(I993))</f>
        <v/>
      </c>
      <c r="Y993" s="6">
        <f>IF(V993&lt;&gt;"",IFERROR(INDEX(federal_program_name_lookup,MATCH(V993,aln_lookup,0)),""),"")</f>
        <v/>
      </c>
    </row>
    <row r="994">
      <c r="A994" s="6">
        <f>IF(B994&lt;&gt;"", "AWARD-"&amp;TEXT(ROW()-1,"0000"), "")</f>
        <v/>
      </c>
      <c r="B994" s="7" t="n"/>
      <c r="C994" s="7" t="n"/>
      <c r="D994" s="7" t="n"/>
      <c r="E994" s="8" t="n"/>
      <c r="F994" s="9" t="n"/>
      <c r="G994" s="8" t="n"/>
      <c r="H994" s="8" t="n"/>
      <c r="I994" s="8" t="n"/>
      <c r="J994" s="10">
        <f>IF(A994="",0,SUMIFS(amount_expended,cfda_key,V994))</f>
        <v/>
      </c>
      <c r="K994" s="10">
        <f>IF(G994="OTHER CLUSTER NOT LISTED ABOVE",SUMIFS(amount_expended,uniform_other_cluster_name,X994), IF(AND(OR(G994="N/A",G994=""),H994=""),0,IF(G994="STATE CLUSTER",SUMIFS(amount_expended,uniform_state_cluster_name,W994),SUMIFS(amount_expended,cluster_name,G994))))</f>
        <v/>
      </c>
      <c r="L994" s="8" t="n"/>
      <c r="M994" s="7" t="n"/>
      <c r="N994" s="8" t="n"/>
      <c r="O994" s="7" t="n"/>
      <c r="P994" s="7" t="n"/>
      <c r="Q994" s="8" t="n"/>
      <c r="R994" s="9" t="n"/>
      <c r="S994" s="8" t="n"/>
      <c r="T994" s="8" t="n"/>
      <c r="U994" s="8" t="n"/>
      <c r="V994" s="11">
        <f>IF(OR(B994="",C994=""),"",CONCATENATE(B994,".",C994))</f>
        <v/>
      </c>
      <c r="W994" s="6">
        <f>UPPER(TRIM(H994))</f>
        <v/>
      </c>
      <c r="X994" s="6">
        <f>UPPER(TRIM(I994))</f>
        <v/>
      </c>
      <c r="Y994" s="6">
        <f>IF(V994&lt;&gt;"",IFERROR(INDEX(federal_program_name_lookup,MATCH(V994,aln_lookup,0)),""),"")</f>
        <v/>
      </c>
    </row>
    <row r="995">
      <c r="A995" s="6">
        <f>IF(B995&lt;&gt;"", "AWARD-"&amp;TEXT(ROW()-1,"0000"), "")</f>
        <v/>
      </c>
      <c r="B995" s="7" t="n"/>
      <c r="C995" s="7" t="n"/>
      <c r="D995" s="7" t="n"/>
      <c r="E995" s="8" t="n"/>
      <c r="F995" s="9" t="n"/>
      <c r="G995" s="8" t="n"/>
      <c r="H995" s="8" t="n"/>
      <c r="I995" s="8" t="n"/>
      <c r="J995" s="10">
        <f>IF(A995="",0,SUMIFS(amount_expended,cfda_key,V995))</f>
        <v/>
      </c>
      <c r="K995" s="10">
        <f>IF(G995="OTHER CLUSTER NOT LISTED ABOVE",SUMIFS(amount_expended,uniform_other_cluster_name,X995), IF(AND(OR(G995="N/A",G995=""),H995=""),0,IF(G995="STATE CLUSTER",SUMIFS(amount_expended,uniform_state_cluster_name,W995),SUMIFS(amount_expended,cluster_name,G995))))</f>
        <v/>
      </c>
      <c r="L995" s="8" t="n"/>
      <c r="M995" s="7" t="n"/>
      <c r="N995" s="8" t="n"/>
      <c r="O995" s="7" t="n"/>
      <c r="P995" s="7" t="n"/>
      <c r="Q995" s="8" t="n"/>
      <c r="R995" s="9" t="n"/>
      <c r="S995" s="8" t="n"/>
      <c r="T995" s="8" t="n"/>
      <c r="U995" s="8" t="n"/>
      <c r="V995" s="11">
        <f>IF(OR(B995="",C995=""),"",CONCATENATE(B995,".",C995))</f>
        <v/>
      </c>
      <c r="W995" s="6">
        <f>UPPER(TRIM(H995))</f>
        <v/>
      </c>
      <c r="X995" s="6">
        <f>UPPER(TRIM(I995))</f>
        <v/>
      </c>
      <c r="Y995" s="6">
        <f>IF(V995&lt;&gt;"",IFERROR(INDEX(federal_program_name_lookup,MATCH(V995,aln_lookup,0)),""),"")</f>
        <v/>
      </c>
    </row>
    <row r="996">
      <c r="A996" s="6">
        <f>IF(B996&lt;&gt;"", "AWARD-"&amp;TEXT(ROW()-1,"0000"), "")</f>
        <v/>
      </c>
      <c r="B996" s="7" t="n"/>
      <c r="C996" s="7" t="n"/>
      <c r="D996" s="7" t="n"/>
      <c r="E996" s="8" t="n"/>
      <c r="F996" s="9" t="n"/>
      <c r="G996" s="8" t="n"/>
      <c r="H996" s="8" t="n"/>
      <c r="I996" s="8" t="n"/>
      <c r="J996" s="10">
        <f>IF(A996="",0,SUMIFS(amount_expended,cfda_key,V996))</f>
        <v/>
      </c>
      <c r="K996" s="10">
        <f>IF(G996="OTHER CLUSTER NOT LISTED ABOVE",SUMIFS(amount_expended,uniform_other_cluster_name,X996), IF(AND(OR(G996="N/A",G996=""),H996=""),0,IF(G996="STATE CLUSTER",SUMIFS(amount_expended,uniform_state_cluster_name,W996),SUMIFS(amount_expended,cluster_name,G996))))</f>
        <v/>
      </c>
      <c r="L996" s="8" t="n"/>
      <c r="M996" s="7" t="n"/>
      <c r="N996" s="8" t="n"/>
      <c r="O996" s="7" t="n"/>
      <c r="P996" s="7" t="n"/>
      <c r="Q996" s="8" t="n"/>
      <c r="R996" s="9" t="n"/>
      <c r="S996" s="8" t="n"/>
      <c r="T996" s="8" t="n"/>
      <c r="U996" s="8" t="n"/>
      <c r="V996" s="11">
        <f>IF(OR(B996="",C996=""),"",CONCATENATE(B996,".",C996))</f>
        <v/>
      </c>
      <c r="W996" s="6">
        <f>UPPER(TRIM(H996))</f>
        <v/>
      </c>
      <c r="X996" s="6">
        <f>UPPER(TRIM(I996))</f>
        <v/>
      </c>
      <c r="Y996" s="6">
        <f>IF(V996&lt;&gt;"",IFERROR(INDEX(federal_program_name_lookup,MATCH(V996,aln_lookup,0)),""),"")</f>
        <v/>
      </c>
    </row>
    <row r="997">
      <c r="A997" s="6">
        <f>IF(B997&lt;&gt;"", "AWARD-"&amp;TEXT(ROW()-1,"0000"), "")</f>
        <v/>
      </c>
      <c r="B997" s="7" t="n"/>
      <c r="C997" s="7" t="n"/>
      <c r="D997" s="7" t="n"/>
      <c r="E997" s="8" t="n"/>
      <c r="F997" s="9" t="n"/>
      <c r="G997" s="8" t="n"/>
      <c r="H997" s="8" t="n"/>
      <c r="I997" s="8" t="n"/>
      <c r="J997" s="10">
        <f>IF(A997="",0,SUMIFS(amount_expended,cfda_key,V997))</f>
        <v/>
      </c>
      <c r="K997" s="10">
        <f>IF(G997="OTHER CLUSTER NOT LISTED ABOVE",SUMIFS(amount_expended,uniform_other_cluster_name,X997), IF(AND(OR(G997="N/A",G997=""),H997=""),0,IF(G997="STATE CLUSTER",SUMIFS(amount_expended,uniform_state_cluster_name,W997),SUMIFS(amount_expended,cluster_name,G997))))</f>
        <v/>
      </c>
      <c r="L997" s="8" t="n"/>
      <c r="M997" s="7" t="n"/>
      <c r="N997" s="8" t="n"/>
      <c r="O997" s="7" t="n"/>
      <c r="P997" s="7" t="n"/>
      <c r="Q997" s="8" t="n"/>
      <c r="R997" s="9" t="n"/>
      <c r="S997" s="8" t="n"/>
      <c r="T997" s="8" t="n"/>
      <c r="U997" s="8" t="n"/>
      <c r="V997" s="11">
        <f>IF(OR(B997="",C997=""),"",CONCATENATE(B997,".",C997))</f>
        <v/>
      </c>
      <c r="W997" s="6">
        <f>UPPER(TRIM(H997))</f>
        <v/>
      </c>
      <c r="X997" s="6">
        <f>UPPER(TRIM(I997))</f>
        <v/>
      </c>
      <c r="Y997" s="6">
        <f>IF(V997&lt;&gt;"",IFERROR(INDEX(federal_program_name_lookup,MATCH(V997,aln_lookup,0)),""),"")</f>
        <v/>
      </c>
    </row>
    <row r="998">
      <c r="A998" s="6">
        <f>IF(B998&lt;&gt;"", "AWARD-"&amp;TEXT(ROW()-1,"0000"), "")</f>
        <v/>
      </c>
      <c r="B998" s="7" t="n"/>
      <c r="C998" s="7" t="n"/>
      <c r="D998" s="7" t="n"/>
      <c r="E998" s="8" t="n"/>
      <c r="F998" s="9" t="n"/>
      <c r="G998" s="8" t="n"/>
      <c r="H998" s="8" t="n"/>
      <c r="I998" s="8" t="n"/>
      <c r="J998" s="10">
        <f>IF(A998="",0,SUMIFS(amount_expended,cfda_key,V998))</f>
        <v/>
      </c>
      <c r="K998" s="10">
        <f>IF(G998="OTHER CLUSTER NOT LISTED ABOVE",SUMIFS(amount_expended,uniform_other_cluster_name,X998), IF(AND(OR(G998="N/A",G998=""),H998=""),0,IF(G998="STATE CLUSTER",SUMIFS(amount_expended,uniform_state_cluster_name,W998),SUMIFS(amount_expended,cluster_name,G998))))</f>
        <v/>
      </c>
      <c r="L998" s="8" t="n"/>
      <c r="M998" s="7" t="n"/>
      <c r="N998" s="8" t="n"/>
      <c r="O998" s="7" t="n"/>
      <c r="P998" s="7" t="n"/>
      <c r="Q998" s="8" t="n"/>
      <c r="R998" s="9" t="n"/>
      <c r="S998" s="8" t="n"/>
      <c r="T998" s="8" t="n"/>
      <c r="U998" s="8" t="n"/>
      <c r="V998" s="11">
        <f>IF(OR(B998="",C998=""),"",CONCATENATE(B998,".",C998))</f>
        <v/>
      </c>
      <c r="W998" s="6">
        <f>UPPER(TRIM(H998))</f>
        <v/>
      </c>
      <c r="X998" s="6">
        <f>UPPER(TRIM(I998))</f>
        <v/>
      </c>
      <c r="Y998" s="6">
        <f>IF(V998&lt;&gt;"",IFERROR(INDEX(federal_program_name_lookup,MATCH(V998,aln_lookup,0)),""),"")</f>
        <v/>
      </c>
    </row>
    <row r="999">
      <c r="A999" s="6">
        <f>IF(B999&lt;&gt;"", "AWARD-"&amp;TEXT(ROW()-1,"0000"), "")</f>
        <v/>
      </c>
      <c r="B999" s="7" t="n"/>
      <c r="C999" s="7" t="n"/>
      <c r="D999" s="7" t="n"/>
      <c r="E999" s="8" t="n"/>
      <c r="F999" s="9" t="n"/>
      <c r="G999" s="8" t="n"/>
      <c r="H999" s="8" t="n"/>
      <c r="I999" s="8" t="n"/>
      <c r="J999" s="10">
        <f>IF(A999="",0,SUMIFS(amount_expended,cfda_key,V999))</f>
        <v/>
      </c>
      <c r="K999" s="10">
        <f>IF(G999="OTHER CLUSTER NOT LISTED ABOVE",SUMIFS(amount_expended,uniform_other_cluster_name,X999), IF(AND(OR(G999="N/A",G999=""),H999=""),0,IF(G999="STATE CLUSTER",SUMIFS(amount_expended,uniform_state_cluster_name,W999),SUMIFS(amount_expended,cluster_name,G999))))</f>
        <v/>
      </c>
      <c r="L999" s="8" t="n"/>
      <c r="M999" s="7" t="n"/>
      <c r="N999" s="8" t="n"/>
      <c r="O999" s="7" t="n"/>
      <c r="P999" s="7" t="n"/>
      <c r="Q999" s="8" t="n"/>
      <c r="R999" s="9" t="n"/>
      <c r="S999" s="8" t="n"/>
      <c r="T999" s="8" t="n"/>
      <c r="U999" s="8" t="n"/>
      <c r="V999" s="11">
        <f>IF(OR(B999="",C999=""),"",CONCATENATE(B999,".",C999))</f>
        <v/>
      </c>
      <c r="W999" s="6">
        <f>UPPER(TRIM(H999))</f>
        <v/>
      </c>
      <c r="X999" s="6">
        <f>UPPER(TRIM(I999))</f>
        <v/>
      </c>
      <c r="Y999" s="6">
        <f>IF(V999&lt;&gt;"",IFERROR(INDEX(federal_program_name_lookup,MATCH(V999,aln_lookup,0)),""),"")</f>
        <v/>
      </c>
    </row>
    <row r="1000">
      <c r="A1000" s="6">
        <f>IF(B1000&lt;&gt;"", "AWARD-"&amp;TEXT(ROW()-1,"0000"), "")</f>
        <v/>
      </c>
      <c r="B1000" s="7" t="n"/>
      <c r="C1000" s="7" t="n"/>
      <c r="D1000" s="7" t="n"/>
      <c r="E1000" s="8" t="n"/>
      <c r="F1000" s="9" t="n"/>
      <c r="G1000" s="8" t="n"/>
      <c r="H1000" s="8" t="n"/>
      <c r="I1000" s="8" t="n"/>
      <c r="J1000" s="10">
        <f>IF(A1000="",0,SUMIFS(amount_expended,cfda_key,V1000))</f>
        <v/>
      </c>
      <c r="K1000" s="10">
        <f>IF(G1000="OTHER CLUSTER NOT LISTED ABOVE",SUMIFS(amount_expended,uniform_other_cluster_name,X1000), IF(AND(OR(G1000="N/A",G1000=""),H1000=""),0,IF(G1000="STATE CLUSTER",SUMIFS(amount_expended,uniform_state_cluster_name,W1000),SUMIFS(amount_expended,cluster_name,G1000))))</f>
        <v/>
      </c>
      <c r="L1000" s="8" t="n"/>
      <c r="M1000" s="7" t="n"/>
      <c r="N1000" s="8" t="n"/>
      <c r="O1000" s="7" t="n"/>
      <c r="P1000" s="7" t="n"/>
      <c r="Q1000" s="8" t="n"/>
      <c r="R1000" s="9" t="n"/>
      <c r="S1000" s="8" t="n"/>
      <c r="T1000" s="8" t="n"/>
      <c r="U1000" s="8" t="n"/>
      <c r="V1000" s="11">
        <f>IF(OR(B1000="",C1000=""),"",CONCATENATE(B1000,".",C1000))</f>
        <v/>
      </c>
      <c r="W1000" s="6">
        <f>UPPER(TRIM(H1000))</f>
        <v/>
      </c>
      <c r="X1000" s="6">
        <f>UPPER(TRIM(I1000))</f>
        <v/>
      </c>
      <c r="Y1000" s="6">
        <f>IF(V1000&lt;&gt;"",IFERROR(INDEX(federal_program_name_lookup,MATCH(V1000,aln_lookup,0)),""),"")</f>
        <v/>
      </c>
    </row>
    <row r="1001">
      <c r="A1001" s="6">
        <f>IF(B1001&lt;&gt;"", "AWARD-"&amp;TEXT(ROW()-1,"0000"), "")</f>
        <v/>
      </c>
      <c r="B1001" s="7" t="n"/>
      <c r="C1001" s="7" t="n"/>
      <c r="D1001" s="7" t="n"/>
      <c r="E1001" s="8" t="n"/>
      <c r="F1001" s="9" t="n"/>
      <c r="G1001" s="8" t="n"/>
      <c r="H1001" s="8" t="n"/>
      <c r="I1001" s="8" t="n"/>
      <c r="J1001" s="10">
        <f>IF(A1001="",0,SUMIFS(amount_expended,cfda_key,V1001))</f>
        <v/>
      </c>
      <c r="K1001" s="10">
        <f>IF(G1001="OTHER CLUSTER NOT LISTED ABOVE",SUMIFS(amount_expended,uniform_other_cluster_name,X1001), IF(AND(OR(G1001="N/A",G1001=""),H1001=""),0,IF(G1001="STATE CLUSTER",SUMIFS(amount_expended,uniform_state_cluster_name,W1001),SUMIFS(amount_expended,cluster_name,G1001))))</f>
        <v/>
      </c>
      <c r="L1001" s="8" t="n"/>
      <c r="M1001" s="7" t="n"/>
      <c r="N1001" s="8" t="n"/>
      <c r="O1001" s="7" t="n"/>
      <c r="P1001" s="7" t="n"/>
      <c r="Q1001" s="8" t="n"/>
      <c r="R1001" s="9" t="n"/>
      <c r="S1001" s="8" t="n"/>
      <c r="T1001" s="8" t="n"/>
      <c r="U1001" s="8" t="n"/>
      <c r="V1001" s="11">
        <f>IF(OR(B1001="",C1001=""),"",CONCATENATE(B1001,".",C1001))</f>
        <v/>
      </c>
      <c r="W1001" s="6">
        <f>UPPER(TRIM(H1001))</f>
        <v/>
      </c>
      <c r="X1001" s="6">
        <f>UPPER(TRIM(I1001))</f>
        <v/>
      </c>
      <c r="Y1001" s="6">
        <f>IF(V1001&lt;&gt;"",IFERROR(INDEX(federal_program_name_lookup,MATCH(V1001,aln_lookup,0)),""),"")</f>
        <v/>
      </c>
    </row>
    <row r="1002">
      <c r="A1002" s="6">
        <f>IF(B1002&lt;&gt;"", "AWARD-"&amp;TEXT(ROW()-1,"0000"), "")</f>
        <v/>
      </c>
      <c r="B1002" s="7" t="n"/>
      <c r="C1002" s="7" t="n"/>
      <c r="D1002" s="7" t="n"/>
      <c r="E1002" s="8" t="n"/>
      <c r="F1002" s="9" t="n"/>
      <c r="G1002" s="8" t="n"/>
      <c r="H1002" s="8" t="n"/>
      <c r="I1002" s="8" t="n"/>
      <c r="J1002" s="10">
        <f>IF(A1002="",0,SUMIFS(amount_expended,cfda_key,V1002))</f>
        <v/>
      </c>
      <c r="K1002" s="10">
        <f>IF(G1002="OTHER CLUSTER NOT LISTED ABOVE",SUMIFS(amount_expended,uniform_other_cluster_name,X1002), IF(AND(OR(G1002="N/A",G1002=""),H1002=""),0,IF(G1002="STATE CLUSTER",SUMIFS(amount_expended,uniform_state_cluster_name,W1002),SUMIFS(amount_expended,cluster_name,G1002))))</f>
        <v/>
      </c>
      <c r="L1002" s="8" t="n"/>
      <c r="M1002" s="7" t="n"/>
      <c r="N1002" s="8" t="n"/>
      <c r="O1002" s="7" t="n"/>
      <c r="P1002" s="7" t="n"/>
      <c r="Q1002" s="8" t="n"/>
      <c r="R1002" s="9" t="n"/>
      <c r="S1002" s="8" t="n"/>
      <c r="T1002" s="8" t="n"/>
      <c r="U1002" s="8" t="n"/>
      <c r="V1002" s="11">
        <f>IF(OR(B1002="",C1002=""),"",CONCATENATE(B1002,".",C1002))</f>
        <v/>
      </c>
      <c r="W1002" s="6">
        <f>UPPER(TRIM(H1002))</f>
        <v/>
      </c>
      <c r="X1002" s="6">
        <f>UPPER(TRIM(I1002))</f>
        <v/>
      </c>
      <c r="Y1002" s="6">
        <f>IF(V1002&lt;&gt;"",IFERROR(INDEX(federal_program_name_lookup,MATCH(V1002,aln_lookup,0)),""),"")</f>
        <v/>
      </c>
    </row>
    <row r="1003">
      <c r="A1003" s="6">
        <f>IF(B1003&lt;&gt;"", "AWARD-"&amp;TEXT(ROW()-1,"0000"), "")</f>
        <v/>
      </c>
      <c r="B1003" s="7" t="n"/>
      <c r="C1003" s="7" t="n"/>
      <c r="D1003" s="7" t="n"/>
      <c r="E1003" s="8" t="n"/>
      <c r="F1003" s="9" t="n"/>
      <c r="G1003" s="8" t="n"/>
      <c r="H1003" s="8" t="n"/>
      <c r="I1003" s="8" t="n"/>
      <c r="J1003" s="10">
        <f>IF(A1003="",0,SUMIFS(amount_expended,cfda_key,V1003))</f>
        <v/>
      </c>
      <c r="K1003" s="10">
        <f>IF(G1003="OTHER CLUSTER NOT LISTED ABOVE",SUMIFS(amount_expended,uniform_other_cluster_name,X1003), IF(AND(OR(G1003="N/A",G1003=""),H1003=""),0,IF(G1003="STATE CLUSTER",SUMIFS(amount_expended,uniform_state_cluster_name,W1003),SUMIFS(amount_expended,cluster_name,G1003))))</f>
        <v/>
      </c>
      <c r="L1003" s="8" t="n"/>
      <c r="M1003" s="7" t="n"/>
      <c r="N1003" s="8" t="n"/>
      <c r="O1003" s="7" t="n"/>
      <c r="P1003" s="7" t="n"/>
      <c r="Q1003" s="8" t="n"/>
      <c r="R1003" s="9" t="n"/>
      <c r="S1003" s="8" t="n"/>
      <c r="T1003" s="8" t="n"/>
      <c r="U1003" s="8" t="n"/>
      <c r="V1003" s="11">
        <f>IF(OR(B1003="",C1003=""),"",CONCATENATE(B1003,".",C1003))</f>
        <v/>
      </c>
      <c r="W1003" s="6">
        <f>UPPER(TRIM(H1003))</f>
        <v/>
      </c>
      <c r="X1003" s="6">
        <f>UPPER(TRIM(I1003))</f>
        <v/>
      </c>
      <c r="Y1003" s="6">
        <f>IF(V1003&lt;&gt;"",IFERROR(INDEX(federal_program_name_lookup,MATCH(V1003,aln_lookup,0)),""),"")</f>
        <v/>
      </c>
    </row>
    <row r="1004">
      <c r="A1004" s="6">
        <f>IF(B1004&lt;&gt;"", "AWARD-"&amp;TEXT(ROW()-1,"0000"), "")</f>
        <v/>
      </c>
      <c r="B1004" s="7" t="n"/>
      <c r="C1004" s="7" t="n"/>
      <c r="D1004" s="7" t="n"/>
      <c r="E1004" s="8" t="n"/>
      <c r="F1004" s="9" t="n"/>
      <c r="G1004" s="8" t="n"/>
      <c r="H1004" s="8" t="n"/>
      <c r="I1004" s="8" t="n"/>
      <c r="J1004" s="10">
        <f>IF(A1004="",0,SUMIFS(amount_expended,cfda_key,V1004))</f>
        <v/>
      </c>
      <c r="K1004" s="10">
        <f>IF(G1004="OTHER CLUSTER NOT LISTED ABOVE",SUMIFS(amount_expended,uniform_other_cluster_name,X1004), IF(AND(OR(G1004="N/A",G1004=""),H1004=""),0,IF(G1004="STATE CLUSTER",SUMIFS(amount_expended,uniform_state_cluster_name,W1004),SUMIFS(amount_expended,cluster_name,G1004))))</f>
        <v/>
      </c>
      <c r="L1004" s="8" t="n"/>
      <c r="M1004" s="7" t="n"/>
      <c r="N1004" s="8" t="n"/>
      <c r="O1004" s="7" t="n"/>
      <c r="P1004" s="7" t="n"/>
      <c r="Q1004" s="8" t="n"/>
      <c r="R1004" s="9" t="n"/>
      <c r="S1004" s="8" t="n"/>
      <c r="T1004" s="8" t="n"/>
      <c r="U1004" s="8" t="n"/>
      <c r="V1004" s="11">
        <f>IF(OR(B1004="",C1004=""),"",CONCATENATE(B1004,".",C1004))</f>
        <v/>
      </c>
      <c r="W1004" s="6">
        <f>UPPER(TRIM(H1004))</f>
        <v/>
      </c>
      <c r="X1004" s="6">
        <f>UPPER(TRIM(I1004))</f>
        <v/>
      </c>
      <c r="Y1004" s="6">
        <f>IF(V1004&lt;&gt;"",IFERROR(INDEX(federal_program_name_lookup,MATCH(V1004,aln_lookup,0)),""),"")</f>
        <v/>
      </c>
    </row>
    <row r="1005">
      <c r="A1005" s="6">
        <f>IF(B1005&lt;&gt;"", "AWARD-"&amp;TEXT(ROW()-1,"0000"), "")</f>
        <v/>
      </c>
      <c r="B1005" s="7" t="n"/>
      <c r="C1005" s="7" t="n"/>
      <c r="D1005" s="7" t="n"/>
      <c r="E1005" s="8" t="n"/>
      <c r="F1005" s="9" t="n"/>
      <c r="G1005" s="8" t="n"/>
      <c r="H1005" s="8" t="n"/>
      <c r="I1005" s="8" t="n"/>
      <c r="J1005" s="10">
        <f>IF(A1005="",0,SUMIFS(amount_expended,cfda_key,V1005))</f>
        <v/>
      </c>
      <c r="K1005" s="10">
        <f>IF(G1005="OTHER CLUSTER NOT LISTED ABOVE",SUMIFS(amount_expended,uniform_other_cluster_name,X1005), IF(AND(OR(G1005="N/A",G1005=""),H1005=""),0,IF(G1005="STATE CLUSTER",SUMIFS(amount_expended,uniform_state_cluster_name,W1005),SUMIFS(amount_expended,cluster_name,G1005))))</f>
        <v/>
      </c>
      <c r="L1005" s="8" t="n"/>
      <c r="M1005" s="7" t="n"/>
      <c r="N1005" s="8" t="n"/>
      <c r="O1005" s="7" t="n"/>
      <c r="P1005" s="7" t="n"/>
      <c r="Q1005" s="8" t="n"/>
      <c r="R1005" s="9" t="n"/>
      <c r="S1005" s="8" t="n"/>
      <c r="T1005" s="8" t="n"/>
      <c r="U1005" s="8" t="n"/>
      <c r="V1005" s="11">
        <f>IF(OR(B1005="",C1005=""),"",CONCATENATE(B1005,".",C1005))</f>
        <v/>
      </c>
      <c r="W1005" s="6">
        <f>UPPER(TRIM(H1005))</f>
        <v/>
      </c>
      <c r="X1005" s="6">
        <f>UPPER(TRIM(I1005))</f>
        <v/>
      </c>
      <c r="Y1005" s="6">
        <f>IF(V1005&lt;&gt;"",IFERROR(INDEX(federal_program_name_lookup,MATCH(V1005,aln_lookup,0)),""),"")</f>
        <v/>
      </c>
    </row>
    <row r="1006">
      <c r="A1006" s="6">
        <f>IF(B1006&lt;&gt;"", "AWARD-"&amp;TEXT(ROW()-1,"0000"), "")</f>
        <v/>
      </c>
      <c r="B1006" s="7" t="n"/>
      <c r="C1006" s="7" t="n"/>
      <c r="D1006" s="7" t="n"/>
      <c r="E1006" s="8" t="n"/>
      <c r="F1006" s="9" t="n"/>
      <c r="G1006" s="8" t="n"/>
      <c r="H1006" s="8" t="n"/>
      <c r="I1006" s="8" t="n"/>
      <c r="J1006" s="10">
        <f>IF(A1006="",0,SUMIFS(amount_expended,cfda_key,V1006))</f>
        <v/>
      </c>
      <c r="K1006" s="10">
        <f>IF(G1006="OTHER CLUSTER NOT LISTED ABOVE",SUMIFS(amount_expended,uniform_other_cluster_name,X1006), IF(AND(OR(G1006="N/A",G1006=""),H1006=""),0,IF(G1006="STATE CLUSTER",SUMIFS(amount_expended,uniform_state_cluster_name,W1006),SUMIFS(amount_expended,cluster_name,G1006))))</f>
        <v/>
      </c>
      <c r="L1006" s="8" t="n"/>
      <c r="M1006" s="7" t="n"/>
      <c r="N1006" s="8" t="n"/>
      <c r="O1006" s="7" t="n"/>
      <c r="P1006" s="7" t="n"/>
      <c r="Q1006" s="8" t="n"/>
      <c r="R1006" s="9" t="n"/>
      <c r="S1006" s="8" t="n"/>
      <c r="T1006" s="8" t="n"/>
      <c r="U1006" s="8" t="n"/>
      <c r="V1006" s="11">
        <f>IF(OR(B1006="",C1006=""),"",CONCATENATE(B1006,".",C1006))</f>
        <v/>
      </c>
      <c r="W1006" s="6">
        <f>UPPER(TRIM(H1006))</f>
        <v/>
      </c>
      <c r="X1006" s="6">
        <f>UPPER(TRIM(I1006))</f>
        <v/>
      </c>
      <c r="Y1006" s="6">
        <f>IF(V1006&lt;&gt;"",IFERROR(INDEX(federal_program_name_lookup,MATCH(V1006,aln_lookup,0)),""),"")</f>
        <v/>
      </c>
    </row>
    <row r="1007">
      <c r="A1007" s="6">
        <f>IF(B1007&lt;&gt;"", "AWARD-"&amp;TEXT(ROW()-1,"0000"), "")</f>
        <v/>
      </c>
      <c r="B1007" s="7" t="n"/>
      <c r="C1007" s="7" t="n"/>
      <c r="D1007" s="7" t="n"/>
      <c r="E1007" s="8" t="n"/>
      <c r="F1007" s="9" t="n"/>
      <c r="G1007" s="8" t="n"/>
      <c r="H1007" s="8" t="n"/>
      <c r="I1007" s="8" t="n"/>
      <c r="J1007" s="10">
        <f>IF(A1007="",0,SUMIFS(amount_expended,cfda_key,V1007))</f>
        <v/>
      </c>
      <c r="K1007" s="10">
        <f>IF(G1007="OTHER CLUSTER NOT LISTED ABOVE",SUMIFS(amount_expended,uniform_other_cluster_name,X1007), IF(AND(OR(G1007="N/A",G1007=""),H1007=""),0,IF(G1007="STATE CLUSTER",SUMIFS(amount_expended,uniform_state_cluster_name,W1007),SUMIFS(amount_expended,cluster_name,G1007))))</f>
        <v/>
      </c>
      <c r="L1007" s="8" t="n"/>
      <c r="M1007" s="7" t="n"/>
      <c r="N1007" s="8" t="n"/>
      <c r="O1007" s="7" t="n"/>
      <c r="P1007" s="7" t="n"/>
      <c r="Q1007" s="8" t="n"/>
      <c r="R1007" s="9" t="n"/>
      <c r="S1007" s="8" t="n"/>
      <c r="T1007" s="8" t="n"/>
      <c r="U1007" s="8" t="n"/>
      <c r="V1007" s="11">
        <f>IF(OR(B1007="",C1007=""),"",CONCATENATE(B1007,".",C1007))</f>
        <v/>
      </c>
      <c r="W1007" s="6">
        <f>UPPER(TRIM(H1007))</f>
        <v/>
      </c>
      <c r="X1007" s="6">
        <f>UPPER(TRIM(I1007))</f>
        <v/>
      </c>
      <c r="Y1007" s="6">
        <f>IF(V1007&lt;&gt;"",IFERROR(INDEX(federal_program_name_lookup,MATCH(V1007,aln_lookup,0)),""),"")</f>
        <v/>
      </c>
    </row>
    <row r="1008">
      <c r="A1008" s="6">
        <f>IF(B1008&lt;&gt;"", "AWARD-"&amp;TEXT(ROW()-1,"0000"), "")</f>
        <v/>
      </c>
      <c r="B1008" s="7" t="n"/>
      <c r="C1008" s="7" t="n"/>
      <c r="D1008" s="7" t="n"/>
      <c r="E1008" s="8" t="n"/>
      <c r="F1008" s="9" t="n"/>
      <c r="G1008" s="8" t="n"/>
      <c r="H1008" s="8" t="n"/>
      <c r="I1008" s="8" t="n"/>
      <c r="J1008" s="10">
        <f>IF(A1008="",0,SUMIFS(amount_expended,cfda_key,V1008))</f>
        <v/>
      </c>
      <c r="K1008" s="10">
        <f>IF(G1008="OTHER CLUSTER NOT LISTED ABOVE",SUMIFS(amount_expended,uniform_other_cluster_name,X1008), IF(AND(OR(G1008="N/A",G1008=""),H1008=""),0,IF(G1008="STATE CLUSTER",SUMIFS(amount_expended,uniform_state_cluster_name,W1008),SUMIFS(amount_expended,cluster_name,G1008))))</f>
        <v/>
      </c>
      <c r="L1008" s="8" t="n"/>
      <c r="M1008" s="7" t="n"/>
      <c r="N1008" s="8" t="n"/>
      <c r="O1008" s="7" t="n"/>
      <c r="P1008" s="7" t="n"/>
      <c r="Q1008" s="8" t="n"/>
      <c r="R1008" s="9" t="n"/>
      <c r="S1008" s="8" t="n"/>
      <c r="T1008" s="8" t="n"/>
      <c r="U1008" s="8" t="n"/>
      <c r="V1008" s="11">
        <f>IF(OR(B1008="",C1008=""),"",CONCATENATE(B1008,".",C1008))</f>
        <v/>
      </c>
      <c r="W1008" s="6">
        <f>UPPER(TRIM(H1008))</f>
        <v/>
      </c>
      <c r="X1008" s="6">
        <f>UPPER(TRIM(I1008))</f>
        <v/>
      </c>
      <c r="Y1008" s="6">
        <f>IF(V1008&lt;&gt;"",IFERROR(INDEX(federal_program_name_lookup,MATCH(V1008,aln_lookup,0)),""),"")</f>
        <v/>
      </c>
    </row>
    <row r="1009">
      <c r="A1009" s="6">
        <f>IF(B1009&lt;&gt;"", "AWARD-"&amp;TEXT(ROW()-1,"0000"), "")</f>
        <v/>
      </c>
      <c r="B1009" s="7" t="n"/>
      <c r="C1009" s="7" t="n"/>
      <c r="D1009" s="7" t="n"/>
      <c r="E1009" s="8" t="n"/>
      <c r="F1009" s="9" t="n"/>
      <c r="G1009" s="8" t="n"/>
      <c r="H1009" s="8" t="n"/>
      <c r="I1009" s="8" t="n"/>
      <c r="J1009" s="10">
        <f>IF(A1009="",0,SUMIFS(amount_expended,cfda_key,V1009))</f>
        <v/>
      </c>
      <c r="K1009" s="10">
        <f>IF(G1009="OTHER CLUSTER NOT LISTED ABOVE",SUMIFS(amount_expended,uniform_other_cluster_name,X1009), IF(AND(OR(G1009="N/A",G1009=""),H1009=""),0,IF(G1009="STATE CLUSTER",SUMIFS(amount_expended,uniform_state_cluster_name,W1009),SUMIFS(amount_expended,cluster_name,G1009))))</f>
        <v/>
      </c>
      <c r="L1009" s="8" t="n"/>
      <c r="M1009" s="7" t="n"/>
      <c r="N1009" s="8" t="n"/>
      <c r="O1009" s="7" t="n"/>
      <c r="P1009" s="7" t="n"/>
      <c r="Q1009" s="8" t="n"/>
      <c r="R1009" s="9" t="n"/>
      <c r="S1009" s="8" t="n"/>
      <c r="T1009" s="8" t="n"/>
      <c r="U1009" s="8" t="n"/>
      <c r="V1009" s="11">
        <f>IF(OR(B1009="",C1009=""),"",CONCATENATE(B1009,".",C1009))</f>
        <v/>
      </c>
      <c r="W1009" s="6">
        <f>UPPER(TRIM(H1009))</f>
        <v/>
      </c>
      <c r="X1009" s="6">
        <f>UPPER(TRIM(I1009))</f>
        <v/>
      </c>
      <c r="Y1009" s="6">
        <f>IF(V1009&lt;&gt;"",IFERROR(INDEX(federal_program_name_lookup,MATCH(V1009,aln_lookup,0)),""),"")</f>
        <v/>
      </c>
    </row>
    <row r="1010">
      <c r="A1010" s="6">
        <f>IF(B1010&lt;&gt;"", "AWARD-"&amp;TEXT(ROW()-1,"0000"), "")</f>
        <v/>
      </c>
      <c r="B1010" s="7" t="n"/>
      <c r="C1010" s="7" t="n"/>
      <c r="D1010" s="7" t="n"/>
      <c r="E1010" s="8" t="n"/>
      <c r="F1010" s="9" t="n"/>
      <c r="G1010" s="8" t="n"/>
      <c r="H1010" s="8" t="n"/>
      <c r="I1010" s="8" t="n"/>
      <c r="J1010" s="10">
        <f>IF(A1010="",0,SUMIFS(amount_expended,cfda_key,V1010))</f>
        <v/>
      </c>
      <c r="K1010" s="10">
        <f>IF(G1010="OTHER CLUSTER NOT LISTED ABOVE",SUMIFS(amount_expended,uniform_other_cluster_name,X1010), IF(AND(OR(G1010="N/A",G1010=""),H1010=""),0,IF(G1010="STATE CLUSTER",SUMIFS(amount_expended,uniform_state_cluster_name,W1010),SUMIFS(amount_expended,cluster_name,G1010))))</f>
        <v/>
      </c>
      <c r="L1010" s="8" t="n"/>
      <c r="M1010" s="7" t="n"/>
      <c r="N1010" s="8" t="n"/>
      <c r="O1010" s="7" t="n"/>
      <c r="P1010" s="7" t="n"/>
      <c r="Q1010" s="8" t="n"/>
      <c r="R1010" s="9" t="n"/>
      <c r="S1010" s="8" t="n"/>
      <c r="T1010" s="8" t="n"/>
      <c r="U1010" s="8" t="n"/>
      <c r="V1010" s="11">
        <f>IF(OR(B1010="",C1010=""),"",CONCATENATE(B1010,".",C1010))</f>
        <v/>
      </c>
      <c r="W1010" s="6">
        <f>UPPER(TRIM(H1010))</f>
        <v/>
      </c>
      <c r="X1010" s="6">
        <f>UPPER(TRIM(I1010))</f>
        <v/>
      </c>
      <c r="Y1010" s="6">
        <f>IF(V1010&lt;&gt;"",IFERROR(INDEX(federal_program_name_lookup,MATCH(V1010,aln_lookup,0)),""),"")</f>
        <v/>
      </c>
    </row>
    <row r="1011">
      <c r="A1011" s="6">
        <f>IF(B1011&lt;&gt;"", "AWARD-"&amp;TEXT(ROW()-1,"0000"), "")</f>
        <v/>
      </c>
      <c r="B1011" s="7" t="n"/>
      <c r="C1011" s="7" t="n"/>
      <c r="D1011" s="7" t="n"/>
      <c r="E1011" s="8" t="n"/>
      <c r="F1011" s="9" t="n"/>
      <c r="G1011" s="8" t="n"/>
      <c r="H1011" s="8" t="n"/>
      <c r="I1011" s="8" t="n"/>
      <c r="J1011" s="10">
        <f>IF(A1011="",0,SUMIFS(amount_expended,cfda_key,V1011))</f>
        <v/>
      </c>
      <c r="K1011" s="10">
        <f>IF(G1011="OTHER CLUSTER NOT LISTED ABOVE",SUMIFS(amount_expended,uniform_other_cluster_name,X1011), IF(AND(OR(G1011="N/A",G1011=""),H1011=""),0,IF(G1011="STATE CLUSTER",SUMIFS(amount_expended,uniform_state_cluster_name,W1011),SUMIFS(amount_expended,cluster_name,G1011))))</f>
        <v/>
      </c>
      <c r="L1011" s="8" t="n"/>
      <c r="M1011" s="7" t="n"/>
      <c r="N1011" s="8" t="n"/>
      <c r="O1011" s="7" t="n"/>
      <c r="P1011" s="7" t="n"/>
      <c r="Q1011" s="8" t="n"/>
      <c r="R1011" s="9" t="n"/>
      <c r="S1011" s="8" t="n"/>
      <c r="T1011" s="8" t="n"/>
      <c r="U1011" s="8" t="n"/>
      <c r="V1011" s="11">
        <f>IF(OR(B1011="",C1011=""),"",CONCATENATE(B1011,".",C1011))</f>
        <v/>
      </c>
      <c r="W1011" s="6">
        <f>UPPER(TRIM(H1011))</f>
        <v/>
      </c>
      <c r="X1011" s="6">
        <f>UPPER(TRIM(I1011))</f>
        <v/>
      </c>
      <c r="Y1011" s="6">
        <f>IF(V1011&lt;&gt;"",IFERROR(INDEX(federal_program_name_lookup,MATCH(V1011,aln_lookup,0)),""),"")</f>
        <v/>
      </c>
    </row>
    <row r="1012">
      <c r="A1012" s="6">
        <f>IF(B1012&lt;&gt;"", "AWARD-"&amp;TEXT(ROW()-1,"0000"), "")</f>
        <v/>
      </c>
      <c r="B1012" s="7" t="n"/>
      <c r="C1012" s="7" t="n"/>
      <c r="D1012" s="7" t="n"/>
      <c r="E1012" s="8" t="n"/>
      <c r="F1012" s="9" t="n"/>
      <c r="G1012" s="8" t="n"/>
      <c r="H1012" s="8" t="n"/>
      <c r="I1012" s="8" t="n"/>
      <c r="J1012" s="10">
        <f>IF(A1012="",0,SUMIFS(amount_expended,cfda_key,V1012))</f>
        <v/>
      </c>
      <c r="K1012" s="10">
        <f>IF(G1012="OTHER CLUSTER NOT LISTED ABOVE",SUMIFS(amount_expended,uniform_other_cluster_name,X1012), IF(AND(OR(G1012="N/A",G1012=""),H1012=""),0,IF(G1012="STATE CLUSTER",SUMIFS(amount_expended,uniform_state_cluster_name,W1012),SUMIFS(amount_expended,cluster_name,G1012))))</f>
        <v/>
      </c>
      <c r="L1012" s="8" t="n"/>
      <c r="M1012" s="7" t="n"/>
      <c r="N1012" s="8" t="n"/>
      <c r="O1012" s="7" t="n"/>
      <c r="P1012" s="7" t="n"/>
      <c r="Q1012" s="8" t="n"/>
      <c r="R1012" s="9" t="n"/>
      <c r="S1012" s="8" t="n"/>
      <c r="T1012" s="8" t="n"/>
      <c r="U1012" s="8" t="n"/>
      <c r="V1012" s="11">
        <f>IF(OR(B1012="",C1012=""),"",CONCATENATE(B1012,".",C1012))</f>
        <v/>
      </c>
      <c r="W1012" s="6">
        <f>UPPER(TRIM(H1012))</f>
        <v/>
      </c>
      <c r="X1012" s="6">
        <f>UPPER(TRIM(I1012))</f>
        <v/>
      </c>
      <c r="Y1012" s="6">
        <f>IF(V1012&lt;&gt;"",IFERROR(INDEX(federal_program_name_lookup,MATCH(V1012,aln_lookup,0)),""),"")</f>
        <v/>
      </c>
    </row>
    <row r="1013">
      <c r="A1013" s="6">
        <f>IF(B1013&lt;&gt;"", "AWARD-"&amp;TEXT(ROW()-1,"0000"), "")</f>
        <v/>
      </c>
      <c r="B1013" s="7" t="n"/>
      <c r="C1013" s="7" t="n"/>
      <c r="D1013" s="7" t="n"/>
      <c r="E1013" s="8" t="n"/>
      <c r="F1013" s="9" t="n"/>
      <c r="G1013" s="8" t="n"/>
      <c r="H1013" s="8" t="n"/>
      <c r="I1013" s="8" t="n"/>
      <c r="J1013" s="10">
        <f>IF(A1013="",0,SUMIFS(amount_expended,cfda_key,V1013))</f>
        <v/>
      </c>
      <c r="K1013" s="10">
        <f>IF(G1013="OTHER CLUSTER NOT LISTED ABOVE",SUMIFS(amount_expended,uniform_other_cluster_name,X1013), IF(AND(OR(G1013="N/A",G1013=""),H1013=""),0,IF(G1013="STATE CLUSTER",SUMIFS(amount_expended,uniform_state_cluster_name,W1013),SUMIFS(amount_expended,cluster_name,G1013))))</f>
        <v/>
      </c>
      <c r="L1013" s="8" t="n"/>
      <c r="M1013" s="7" t="n"/>
      <c r="N1013" s="8" t="n"/>
      <c r="O1013" s="7" t="n"/>
      <c r="P1013" s="7" t="n"/>
      <c r="Q1013" s="8" t="n"/>
      <c r="R1013" s="9" t="n"/>
      <c r="S1013" s="8" t="n"/>
      <c r="T1013" s="8" t="n"/>
      <c r="U1013" s="8" t="n"/>
      <c r="V1013" s="11">
        <f>IF(OR(B1013="",C1013=""),"",CONCATENATE(B1013,".",C1013))</f>
        <v/>
      </c>
      <c r="W1013" s="6">
        <f>UPPER(TRIM(H1013))</f>
        <v/>
      </c>
      <c r="X1013" s="6">
        <f>UPPER(TRIM(I1013))</f>
        <v/>
      </c>
      <c r="Y1013" s="6">
        <f>IF(V1013&lt;&gt;"",IFERROR(INDEX(federal_program_name_lookup,MATCH(V1013,aln_lookup,0)),""),"")</f>
        <v/>
      </c>
    </row>
    <row r="1014">
      <c r="A1014" s="6">
        <f>IF(B1014&lt;&gt;"", "AWARD-"&amp;TEXT(ROW()-1,"0000"), "")</f>
        <v/>
      </c>
      <c r="B1014" s="7" t="n"/>
      <c r="C1014" s="7" t="n"/>
      <c r="D1014" s="7" t="n"/>
      <c r="E1014" s="8" t="n"/>
      <c r="F1014" s="9" t="n"/>
      <c r="G1014" s="8" t="n"/>
      <c r="H1014" s="8" t="n"/>
      <c r="I1014" s="8" t="n"/>
      <c r="J1014" s="10">
        <f>IF(A1014="",0,SUMIFS(amount_expended,cfda_key,V1014))</f>
        <v/>
      </c>
      <c r="K1014" s="10">
        <f>IF(G1014="OTHER CLUSTER NOT LISTED ABOVE",SUMIFS(amount_expended,uniform_other_cluster_name,X1014), IF(AND(OR(G1014="N/A",G1014=""),H1014=""),0,IF(G1014="STATE CLUSTER",SUMIFS(amount_expended,uniform_state_cluster_name,W1014),SUMIFS(amount_expended,cluster_name,G1014))))</f>
        <v/>
      </c>
      <c r="L1014" s="8" t="n"/>
      <c r="M1014" s="7" t="n"/>
      <c r="N1014" s="8" t="n"/>
      <c r="O1014" s="7" t="n"/>
      <c r="P1014" s="7" t="n"/>
      <c r="Q1014" s="8" t="n"/>
      <c r="R1014" s="9" t="n"/>
      <c r="S1014" s="8" t="n"/>
      <c r="T1014" s="8" t="n"/>
      <c r="U1014" s="8" t="n"/>
      <c r="V1014" s="11">
        <f>IF(OR(B1014="",C1014=""),"",CONCATENATE(B1014,".",C1014))</f>
        <v/>
      </c>
      <c r="W1014" s="6">
        <f>UPPER(TRIM(H1014))</f>
        <v/>
      </c>
      <c r="X1014" s="6">
        <f>UPPER(TRIM(I1014))</f>
        <v/>
      </c>
      <c r="Y1014" s="6">
        <f>IF(V1014&lt;&gt;"",IFERROR(INDEX(federal_program_name_lookup,MATCH(V1014,aln_lookup,0)),""),"")</f>
        <v/>
      </c>
    </row>
    <row r="1015">
      <c r="A1015" s="6">
        <f>IF(B1015&lt;&gt;"", "AWARD-"&amp;TEXT(ROW()-1,"0000"), "")</f>
        <v/>
      </c>
      <c r="B1015" s="7" t="n"/>
      <c r="C1015" s="7" t="n"/>
      <c r="D1015" s="7" t="n"/>
      <c r="E1015" s="8" t="n"/>
      <c r="F1015" s="9" t="n"/>
      <c r="G1015" s="8" t="n"/>
      <c r="H1015" s="8" t="n"/>
      <c r="I1015" s="8" t="n"/>
      <c r="J1015" s="10">
        <f>IF(A1015="",0,SUMIFS(amount_expended,cfda_key,V1015))</f>
        <v/>
      </c>
      <c r="K1015" s="10">
        <f>IF(G1015="OTHER CLUSTER NOT LISTED ABOVE",SUMIFS(amount_expended,uniform_other_cluster_name,X1015), IF(AND(OR(G1015="N/A",G1015=""),H1015=""),0,IF(G1015="STATE CLUSTER",SUMIFS(amount_expended,uniform_state_cluster_name,W1015),SUMIFS(amount_expended,cluster_name,G1015))))</f>
        <v/>
      </c>
      <c r="L1015" s="8" t="n"/>
      <c r="M1015" s="7" t="n"/>
      <c r="N1015" s="8" t="n"/>
      <c r="O1015" s="7" t="n"/>
      <c r="P1015" s="7" t="n"/>
      <c r="Q1015" s="8" t="n"/>
      <c r="R1015" s="9" t="n"/>
      <c r="S1015" s="8" t="n"/>
      <c r="T1015" s="8" t="n"/>
      <c r="U1015" s="8" t="n"/>
      <c r="V1015" s="11">
        <f>IF(OR(B1015="",C1015=""),"",CONCATENATE(B1015,".",C1015))</f>
        <v/>
      </c>
      <c r="W1015" s="6">
        <f>UPPER(TRIM(H1015))</f>
        <v/>
      </c>
      <c r="X1015" s="6">
        <f>UPPER(TRIM(I1015))</f>
        <v/>
      </c>
      <c r="Y1015" s="6">
        <f>IF(V1015&lt;&gt;"",IFERROR(INDEX(federal_program_name_lookup,MATCH(V1015,aln_lookup,0)),""),"")</f>
        <v/>
      </c>
    </row>
    <row r="1016">
      <c r="A1016" s="6">
        <f>IF(B1016&lt;&gt;"", "AWARD-"&amp;TEXT(ROW()-1,"0000"), "")</f>
        <v/>
      </c>
      <c r="B1016" s="7" t="n"/>
      <c r="C1016" s="7" t="n"/>
      <c r="D1016" s="7" t="n"/>
      <c r="E1016" s="8" t="n"/>
      <c r="F1016" s="9" t="n"/>
      <c r="G1016" s="8" t="n"/>
      <c r="H1016" s="8" t="n"/>
      <c r="I1016" s="8" t="n"/>
      <c r="J1016" s="10">
        <f>IF(A1016="",0,SUMIFS(amount_expended,cfda_key,V1016))</f>
        <v/>
      </c>
      <c r="K1016" s="10">
        <f>IF(G1016="OTHER CLUSTER NOT LISTED ABOVE",SUMIFS(amount_expended,uniform_other_cluster_name,X1016), IF(AND(OR(G1016="N/A",G1016=""),H1016=""),0,IF(G1016="STATE CLUSTER",SUMIFS(amount_expended,uniform_state_cluster_name,W1016),SUMIFS(amount_expended,cluster_name,G1016))))</f>
        <v/>
      </c>
      <c r="L1016" s="8" t="n"/>
      <c r="M1016" s="7" t="n"/>
      <c r="N1016" s="8" t="n"/>
      <c r="O1016" s="7" t="n"/>
      <c r="P1016" s="7" t="n"/>
      <c r="Q1016" s="8" t="n"/>
      <c r="R1016" s="9" t="n"/>
      <c r="S1016" s="8" t="n"/>
      <c r="T1016" s="8" t="n"/>
      <c r="U1016" s="8" t="n"/>
      <c r="V1016" s="11">
        <f>IF(OR(B1016="",C1016=""),"",CONCATENATE(B1016,".",C1016))</f>
        <v/>
      </c>
      <c r="W1016" s="6">
        <f>UPPER(TRIM(H1016))</f>
        <v/>
      </c>
      <c r="X1016" s="6">
        <f>UPPER(TRIM(I1016))</f>
        <v/>
      </c>
      <c r="Y1016" s="6">
        <f>IF(V1016&lt;&gt;"",IFERROR(INDEX(federal_program_name_lookup,MATCH(V1016,aln_lookup,0)),""),"")</f>
        <v/>
      </c>
    </row>
    <row r="1017">
      <c r="A1017" s="6">
        <f>IF(B1017&lt;&gt;"", "AWARD-"&amp;TEXT(ROW()-1,"0000"), "")</f>
        <v/>
      </c>
      <c r="B1017" s="7" t="n"/>
      <c r="C1017" s="7" t="n"/>
      <c r="D1017" s="7" t="n"/>
      <c r="E1017" s="8" t="n"/>
      <c r="F1017" s="9" t="n"/>
      <c r="G1017" s="8" t="n"/>
      <c r="H1017" s="8" t="n"/>
      <c r="I1017" s="8" t="n"/>
      <c r="J1017" s="10">
        <f>IF(A1017="",0,SUMIFS(amount_expended,cfda_key,V1017))</f>
        <v/>
      </c>
      <c r="K1017" s="10">
        <f>IF(G1017="OTHER CLUSTER NOT LISTED ABOVE",SUMIFS(amount_expended,uniform_other_cluster_name,X1017), IF(AND(OR(G1017="N/A",G1017=""),H1017=""),0,IF(G1017="STATE CLUSTER",SUMIFS(amount_expended,uniform_state_cluster_name,W1017),SUMIFS(amount_expended,cluster_name,G1017))))</f>
        <v/>
      </c>
      <c r="L1017" s="8" t="n"/>
      <c r="M1017" s="7" t="n"/>
      <c r="N1017" s="8" t="n"/>
      <c r="O1017" s="7" t="n"/>
      <c r="P1017" s="7" t="n"/>
      <c r="Q1017" s="8" t="n"/>
      <c r="R1017" s="9" t="n"/>
      <c r="S1017" s="8" t="n"/>
      <c r="T1017" s="8" t="n"/>
      <c r="U1017" s="8" t="n"/>
      <c r="V1017" s="11">
        <f>IF(OR(B1017="",C1017=""),"",CONCATENATE(B1017,".",C1017))</f>
        <v/>
      </c>
      <c r="W1017" s="6">
        <f>UPPER(TRIM(H1017))</f>
        <v/>
      </c>
      <c r="X1017" s="6">
        <f>UPPER(TRIM(I1017))</f>
        <v/>
      </c>
      <c r="Y1017" s="6">
        <f>IF(V1017&lt;&gt;"",IFERROR(INDEX(federal_program_name_lookup,MATCH(V1017,aln_lookup,0)),""),"")</f>
        <v/>
      </c>
    </row>
    <row r="1018">
      <c r="A1018" s="6">
        <f>IF(B1018&lt;&gt;"", "AWARD-"&amp;TEXT(ROW()-1,"0000"), "")</f>
        <v/>
      </c>
      <c r="B1018" s="7" t="n"/>
      <c r="C1018" s="7" t="n"/>
      <c r="D1018" s="7" t="n"/>
      <c r="E1018" s="8" t="n"/>
      <c r="F1018" s="9" t="n"/>
      <c r="G1018" s="8" t="n"/>
      <c r="H1018" s="8" t="n"/>
      <c r="I1018" s="8" t="n"/>
      <c r="J1018" s="10">
        <f>IF(A1018="",0,SUMIFS(amount_expended,cfda_key,V1018))</f>
        <v/>
      </c>
      <c r="K1018" s="10">
        <f>IF(G1018="OTHER CLUSTER NOT LISTED ABOVE",SUMIFS(amount_expended,uniform_other_cluster_name,X1018), IF(AND(OR(G1018="N/A",G1018=""),H1018=""),0,IF(G1018="STATE CLUSTER",SUMIFS(amount_expended,uniform_state_cluster_name,W1018),SUMIFS(amount_expended,cluster_name,G1018))))</f>
        <v/>
      </c>
      <c r="L1018" s="8" t="n"/>
      <c r="M1018" s="7" t="n"/>
      <c r="N1018" s="8" t="n"/>
      <c r="O1018" s="7" t="n"/>
      <c r="P1018" s="7" t="n"/>
      <c r="Q1018" s="8" t="n"/>
      <c r="R1018" s="9" t="n"/>
      <c r="S1018" s="8" t="n"/>
      <c r="T1018" s="8" t="n"/>
      <c r="U1018" s="8" t="n"/>
      <c r="V1018" s="11">
        <f>IF(OR(B1018="",C1018=""),"",CONCATENATE(B1018,".",C1018))</f>
        <v/>
      </c>
      <c r="W1018" s="6">
        <f>UPPER(TRIM(H1018))</f>
        <v/>
      </c>
      <c r="X1018" s="6">
        <f>UPPER(TRIM(I1018))</f>
        <v/>
      </c>
      <c r="Y1018" s="6">
        <f>IF(V1018&lt;&gt;"",IFERROR(INDEX(federal_program_name_lookup,MATCH(V1018,aln_lookup,0)),""),"")</f>
        <v/>
      </c>
    </row>
    <row r="1019">
      <c r="A1019" s="6">
        <f>IF(B1019&lt;&gt;"", "AWARD-"&amp;TEXT(ROW()-1,"0000"), "")</f>
        <v/>
      </c>
      <c r="B1019" s="7" t="n"/>
      <c r="C1019" s="7" t="n"/>
      <c r="D1019" s="7" t="n"/>
      <c r="E1019" s="8" t="n"/>
      <c r="F1019" s="9" t="n"/>
      <c r="G1019" s="8" t="n"/>
      <c r="H1019" s="8" t="n"/>
      <c r="I1019" s="8" t="n"/>
      <c r="J1019" s="10">
        <f>IF(A1019="",0,SUMIFS(amount_expended,cfda_key,V1019))</f>
        <v/>
      </c>
      <c r="K1019" s="10">
        <f>IF(G1019="OTHER CLUSTER NOT LISTED ABOVE",SUMIFS(amount_expended,uniform_other_cluster_name,X1019), IF(AND(OR(G1019="N/A",G1019=""),H1019=""),0,IF(G1019="STATE CLUSTER",SUMIFS(amount_expended,uniform_state_cluster_name,W1019),SUMIFS(amount_expended,cluster_name,G1019))))</f>
        <v/>
      </c>
      <c r="L1019" s="8" t="n"/>
      <c r="M1019" s="7" t="n"/>
      <c r="N1019" s="8" t="n"/>
      <c r="O1019" s="7" t="n"/>
      <c r="P1019" s="7" t="n"/>
      <c r="Q1019" s="8" t="n"/>
      <c r="R1019" s="9" t="n"/>
      <c r="S1019" s="8" t="n"/>
      <c r="T1019" s="8" t="n"/>
      <c r="U1019" s="8" t="n"/>
      <c r="V1019" s="11">
        <f>IF(OR(B1019="",C1019=""),"",CONCATENATE(B1019,".",C1019))</f>
        <v/>
      </c>
      <c r="W1019" s="6">
        <f>UPPER(TRIM(H1019))</f>
        <v/>
      </c>
      <c r="X1019" s="6">
        <f>UPPER(TRIM(I1019))</f>
        <v/>
      </c>
      <c r="Y1019" s="6">
        <f>IF(V1019&lt;&gt;"",IFERROR(INDEX(federal_program_name_lookup,MATCH(V1019,aln_lookup,0)),""),"")</f>
        <v/>
      </c>
    </row>
    <row r="1020">
      <c r="A1020" s="6">
        <f>IF(B1020&lt;&gt;"", "AWARD-"&amp;TEXT(ROW()-1,"0000"), "")</f>
        <v/>
      </c>
      <c r="B1020" s="7" t="n"/>
      <c r="C1020" s="7" t="n"/>
      <c r="D1020" s="7" t="n"/>
      <c r="E1020" s="8" t="n"/>
      <c r="F1020" s="9" t="n"/>
      <c r="G1020" s="8" t="n"/>
      <c r="H1020" s="8" t="n"/>
      <c r="I1020" s="8" t="n"/>
      <c r="J1020" s="10">
        <f>IF(A1020="",0,SUMIFS(amount_expended,cfda_key,V1020))</f>
        <v/>
      </c>
      <c r="K1020" s="10">
        <f>IF(G1020="OTHER CLUSTER NOT LISTED ABOVE",SUMIFS(amount_expended,uniform_other_cluster_name,X1020), IF(AND(OR(G1020="N/A",G1020=""),H1020=""),0,IF(G1020="STATE CLUSTER",SUMIFS(amount_expended,uniform_state_cluster_name,W1020),SUMIFS(amount_expended,cluster_name,G1020))))</f>
        <v/>
      </c>
      <c r="L1020" s="8" t="n"/>
      <c r="M1020" s="7" t="n"/>
      <c r="N1020" s="8" t="n"/>
      <c r="O1020" s="7" t="n"/>
      <c r="P1020" s="7" t="n"/>
      <c r="Q1020" s="8" t="n"/>
      <c r="R1020" s="9" t="n"/>
      <c r="S1020" s="8" t="n"/>
      <c r="T1020" s="8" t="n"/>
      <c r="U1020" s="8" t="n"/>
      <c r="V1020" s="11">
        <f>IF(OR(B1020="",C1020=""),"",CONCATENATE(B1020,".",C1020))</f>
        <v/>
      </c>
      <c r="W1020" s="6">
        <f>UPPER(TRIM(H1020))</f>
        <v/>
      </c>
      <c r="X1020" s="6">
        <f>UPPER(TRIM(I1020))</f>
        <v/>
      </c>
      <c r="Y1020" s="6">
        <f>IF(V1020&lt;&gt;"",IFERROR(INDEX(federal_program_name_lookup,MATCH(V1020,aln_lookup,0)),""),"")</f>
        <v/>
      </c>
    </row>
    <row r="1021">
      <c r="A1021" s="6">
        <f>IF(B1021&lt;&gt;"", "AWARD-"&amp;TEXT(ROW()-1,"0000"), "")</f>
        <v/>
      </c>
      <c r="B1021" s="7" t="n"/>
      <c r="C1021" s="7" t="n"/>
      <c r="D1021" s="7" t="n"/>
      <c r="E1021" s="8" t="n"/>
      <c r="F1021" s="9" t="n"/>
      <c r="G1021" s="8" t="n"/>
      <c r="H1021" s="8" t="n"/>
      <c r="I1021" s="8" t="n"/>
      <c r="J1021" s="10">
        <f>IF(A1021="",0,SUMIFS(amount_expended,cfda_key,V1021))</f>
        <v/>
      </c>
      <c r="K1021" s="10">
        <f>IF(G1021="OTHER CLUSTER NOT LISTED ABOVE",SUMIFS(amount_expended,uniform_other_cluster_name,X1021), IF(AND(OR(G1021="N/A",G1021=""),H1021=""),0,IF(G1021="STATE CLUSTER",SUMIFS(amount_expended,uniform_state_cluster_name,W1021),SUMIFS(amount_expended,cluster_name,G1021))))</f>
        <v/>
      </c>
      <c r="L1021" s="8" t="n"/>
      <c r="M1021" s="7" t="n"/>
      <c r="N1021" s="8" t="n"/>
      <c r="O1021" s="7" t="n"/>
      <c r="P1021" s="7" t="n"/>
      <c r="Q1021" s="8" t="n"/>
      <c r="R1021" s="9" t="n"/>
      <c r="S1021" s="8" t="n"/>
      <c r="T1021" s="8" t="n"/>
      <c r="U1021" s="8" t="n"/>
      <c r="V1021" s="11">
        <f>IF(OR(B1021="",C1021=""),"",CONCATENATE(B1021,".",C1021))</f>
        <v/>
      </c>
      <c r="W1021" s="6">
        <f>UPPER(TRIM(H1021))</f>
        <v/>
      </c>
      <c r="X1021" s="6">
        <f>UPPER(TRIM(I1021))</f>
        <v/>
      </c>
      <c r="Y1021" s="6">
        <f>IF(V1021&lt;&gt;"",IFERROR(INDEX(federal_program_name_lookup,MATCH(V1021,aln_lookup,0)),""),"")</f>
        <v/>
      </c>
    </row>
    <row r="1022">
      <c r="A1022" s="6">
        <f>IF(B1022&lt;&gt;"", "AWARD-"&amp;TEXT(ROW()-1,"0000"), "")</f>
        <v/>
      </c>
      <c r="B1022" s="7" t="n"/>
      <c r="C1022" s="7" t="n"/>
      <c r="D1022" s="7" t="n"/>
      <c r="E1022" s="8" t="n"/>
      <c r="F1022" s="9" t="n"/>
      <c r="G1022" s="8" t="n"/>
      <c r="H1022" s="8" t="n"/>
      <c r="I1022" s="8" t="n"/>
      <c r="J1022" s="10">
        <f>IF(A1022="",0,SUMIFS(amount_expended,cfda_key,V1022))</f>
        <v/>
      </c>
      <c r="K1022" s="10">
        <f>IF(G1022="OTHER CLUSTER NOT LISTED ABOVE",SUMIFS(amount_expended,uniform_other_cluster_name,X1022), IF(AND(OR(G1022="N/A",G1022=""),H1022=""),0,IF(G1022="STATE CLUSTER",SUMIFS(amount_expended,uniform_state_cluster_name,W1022),SUMIFS(amount_expended,cluster_name,G1022))))</f>
        <v/>
      </c>
      <c r="L1022" s="8" t="n"/>
      <c r="M1022" s="7" t="n"/>
      <c r="N1022" s="8" t="n"/>
      <c r="O1022" s="7" t="n"/>
      <c r="P1022" s="7" t="n"/>
      <c r="Q1022" s="8" t="n"/>
      <c r="R1022" s="9" t="n"/>
      <c r="S1022" s="8" t="n"/>
      <c r="T1022" s="8" t="n"/>
      <c r="U1022" s="8" t="n"/>
      <c r="V1022" s="11">
        <f>IF(OR(B1022="",C1022=""),"",CONCATENATE(B1022,".",C1022))</f>
        <v/>
      </c>
      <c r="W1022" s="6">
        <f>UPPER(TRIM(H1022))</f>
        <v/>
      </c>
      <c r="X1022" s="6">
        <f>UPPER(TRIM(I1022))</f>
        <v/>
      </c>
      <c r="Y1022" s="6">
        <f>IF(V1022&lt;&gt;"",IFERROR(INDEX(federal_program_name_lookup,MATCH(V1022,aln_lookup,0)),""),"")</f>
        <v/>
      </c>
    </row>
    <row r="1023">
      <c r="A1023" s="6">
        <f>IF(B1023&lt;&gt;"", "AWARD-"&amp;TEXT(ROW()-1,"0000"), "")</f>
        <v/>
      </c>
      <c r="B1023" s="7" t="n"/>
      <c r="C1023" s="7" t="n"/>
      <c r="D1023" s="7" t="n"/>
      <c r="E1023" s="8" t="n"/>
      <c r="F1023" s="9" t="n"/>
      <c r="G1023" s="8" t="n"/>
      <c r="H1023" s="8" t="n"/>
      <c r="I1023" s="8" t="n"/>
      <c r="J1023" s="10">
        <f>IF(A1023="",0,SUMIFS(amount_expended,cfda_key,V1023))</f>
        <v/>
      </c>
      <c r="K1023" s="10">
        <f>IF(G1023="OTHER CLUSTER NOT LISTED ABOVE",SUMIFS(amount_expended,uniform_other_cluster_name,X1023), IF(AND(OR(G1023="N/A",G1023=""),H1023=""),0,IF(G1023="STATE CLUSTER",SUMIFS(amount_expended,uniform_state_cluster_name,W1023),SUMIFS(amount_expended,cluster_name,G1023))))</f>
        <v/>
      </c>
      <c r="L1023" s="8" t="n"/>
      <c r="M1023" s="7" t="n"/>
      <c r="N1023" s="8" t="n"/>
      <c r="O1023" s="7" t="n"/>
      <c r="P1023" s="7" t="n"/>
      <c r="Q1023" s="8" t="n"/>
      <c r="R1023" s="9" t="n"/>
      <c r="S1023" s="8" t="n"/>
      <c r="T1023" s="8" t="n"/>
      <c r="U1023" s="8" t="n"/>
      <c r="V1023" s="11">
        <f>IF(OR(B1023="",C1023=""),"",CONCATENATE(B1023,".",C1023))</f>
        <v/>
      </c>
      <c r="W1023" s="6">
        <f>UPPER(TRIM(H1023))</f>
        <v/>
      </c>
      <c r="X1023" s="6">
        <f>UPPER(TRIM(I1023))</f>
        <v/>
      </c>
      <c r="Y1023" s="6">
        <f>IF(V1023&lt;&gt;"",IFERROR(INDEX(federal_program_name_lookup,MATCH(V1023,aln_lookup,0)),""),"")</f>
        <v/>
      </c>
    </row>
    <row r="1024">
      <c r="A1024" s="6">
        <f>IF(B1024&lt;&gt;"", "AWARD-"&amp;TEXT(ROW()-1,"0000"), "")</f>
        <v/>
      </c>
      <c r="B1024" s="7" t="n"/>
      <c r="C1024" s="7" t="n"/>
      <c r="D1024" s="7" t="n"/>
      <c r="E1024" s="8" t="n"/>
      <c r="F1024" s="9" t="n"/>
      <c r="G1024" s="8" t="n"/>
      <c r="H1024" s="8" t="n"/>
      <c r="I1024" s="8" t="n"/>
      <c r="J1024" s="10">
        <f>IF(A1024="",0,SUMIFS(amount_expended,cfda_key,V1024))</f>
        <v/>
      </c>
      <c r="K1024" s="10">
        <f>IF(G1024="OTHER CLUSTER NOT LISTED ABOVE",SUMIFS(amount_expended,uniform_other_cluster_name,X1024), IF(AND(OR(G1024="N/A",G1024=""),H1024=""),0,IF(G1024="STATE CLUSTER",SUMIFS(amount_expended,uniform_state_cluster_name,W1024),SUMIFS(amount_expended,cluster_name,G1024))))</f>
        <v/>
      </c>
      <c r="L1024" s="8" t="n"/>
      <c r="M1024" s="7" t="n"/>
      <c r="N1024" s="8" t="n"/>
      <c r="O1024" s="7" t="n"/>
      <c r="P1024" s="7" t="n"/>
      <c r="Q1024" s="8" t="n"/>
      <c r="R1024" s="9" t="n"/>
      <c r="S1024" s="8" t="n"/>
      <c r="T1024" s="8" t="n"/>
      <c r="U1024" s="8" t="n"/>
      <c r="V1024" s="11">
        <f>IF(OR(B1024="",C1024=""),"",CONCATENATE(B1024,".",C1024))</f>
        <v/>
      </c>
      <c r="W1024" s="6">
        <f>UPPER(TRIM(H1024))</f>
        <v/>
      </c>
      <c r="X1024" s="6">
        <f>UPPER(TRIM(I1024))</f>
        <v/>
      </c>
      <c r="Y1024" s="6">
        <f>IF(V1024&lt;&gt;"",IFERROR(INDEX(federal_program_name_lookup,MATCH(V1024,aln_lookup,0)),""),"")</f>
        <v/>
      </c>
    </row>
    <row r="1025">
      <c r="A1025" s="6">
        <f>IF(B1025&lt;&gt;"", "AWARD-"&amp;TEXT(ROW()-1,"0000"), "")</f>
        <v/>
      </c>
      <c r="B1025" s="7" t="n"/>
      <c r="C1025" s="7" t="n"/>
      <c r="D1025" s="7" t="n"/>
      <c r="E1025" s="8" t="n"/>
      <c r="F1025" s="9" t="n"/>
      <c r="G1025" s="8" t="n"/>
      <c r="H1025" s="8" t="n"/>
      <c r="I1025" s="8" t="n"/>
      <c r="J1025" s="10">
        <f>IF(A1025="",0,SUMIFS(amount_expended,cfda_key,V1025))</f>
        <v/>
      </c>
      <c r="K1025" s="10">
        <f>IF(G1025="OTHER CLUSTER NOT LISTED ABOVE",SUMIFS(amount_expended,uniform_other_cluster_name,X1025), IF(AND(OR(G1025="N/A",G1025=""),H1025=""),0,IF(G1025="STATE CLUSTER",SUMIFS(amount_expended,uniform_state_cluster_name,W1025),SUMIFS(amount_expended,cluster_name,G1025))))</f>
        <v/>
      </c>
      <c r="L1025" s="8" t="n"/>
      <c r="M1025" s="7" t="n"/>
      <c r="N1025" s="8" t="n"/>
      <c r="O1025" s="7" t="n"/>
      <c r="P1025" s="7" t="n"/>
      <c r="Q1025" s="8" t="n"/>
      <c r="R1025" s="9" t="n"/>
      <c r="S1025" s="8" t="n"/>
      <c r="T1025" s="8" t="n"/>
      <c r="U1025" s="8" t="n"/>
      <c r="V1025" s="11">
        <f>IF(OR(B1025="",C1025=""),"",CONCATENATE(B1025,".",C1025))</f>
        <v/>
      </c>
      <c r="W1025" s="6">
        <f>UPPER(TRIM(H1025))</f>
        <v/>
      </c>
      <c r="X1025" s="6">
        <f>UPPER(TRIM(I1025))</f>
        <v/>
      </c>
      <c r="Y1025" s="6">
        <f>IF(V1025&lt;&gt;"",IFERROR(INDEX(federal_program_name_lookup,MATCH(V1025,aln_lookup,0)),""),"")</f>
        <v/>
      </c>
    </row>
    <row r="1026">
      <c r="A1026" s="6">
        <f>IF(B1026&lt;&gt;"", "AWARD-"&amp;TEXT(ROW()-1,"0000"), "")</f>
        <v/>
      </c>
      <c r="B1026" s="7" t="n"/>
      <c r="C1026" s="7" t="n"/>
      <c r="D1026" s="7" t="n"/>
      <c r="E1026" s="8" t="n"/>
      <c r="F1026" s="9" t="n"/>
      <c r="G1026" s="8" t="n"/>
      <c r="H1026" s="8" t="n"/>
      <c r="I1026" s="8" t="n"/>
      <c r="J1026" s="10">
        <f>IF(A1026="",0,SUMIFS(amount_expended,cfda_key,V1026))</f>
        <v/>
      </c>
      <c r="K1026" s="10">
        <f>IF(G1026="OTHER CLUSTER NOT LISTED ABOVE",SUMIFS(amount_expended,uniform_other_cluster_name,X1026), IF(AND(OR(G1026="N/A",G1026=""),H1026=""),0,IF(G1026="STATE CLUSTER",SUMIFS(amount_expended,uniform_state_cluster_name,W1026),SUMIFS(amount_expended,cluster_name,G1026))))</f>
        <v/>
      </c>
      <c r="L1026" s="8" t="n"/>
      <c r="M1026" s="7" t="n"/>
      <c r="N1026" s="8" t="n"/>
      <c r="O1026" s="7" t="n"/>
      <c r="P1026" s="7" t="n"/>
      <c r="Q1026" s="8" t="n"/>
      <c r="R1026" s="9" t="n"/>
      <c r="S1026" s="8" t="n"/>
      <c r="T1026" s="8" t="n"/>
      <c r="U1026" s="8" t="n"/>
      <c r="V1026" s="11">
        <f>IF(OR(B1026="",C1026=""),"",CONCATENATE(B1026,".",C1026))</f>
        <v/>
      </c>
      <c r="W1026" s="6">
        <f>UPPER(TRIM(H1026))</f>
        <v/>
      </c>
      <c r="X1026" s="6">
        <f>UPPER(TRIM(I1026))</f>
        <v/>
      </c>
      <c r="Y1026" s="6">
        <f>IF(V1026&lt;&gt;"",IFERROR(INDEX(federal_program_name_lookup,MATCH(V1026,aln_lookup,0)),""),"")</f>
        <v/>
      </c>
    </row>
    <row r="1027">
      <c r="A1027" s="6">
        <f>IF(B1027&lt;&gt;"", "AWARD-"&amp;TEXT(ROW()-1,"0000"), "")</f>
        <v/>
      </c>
      <c r="B1027" s="7" t="n"/>
      <c r="C1027" s="7" t="n"/>
      <c r="D1027" s="7" t="n"/>
      <c r="E1027" s="8" t="n"/>
      <c r="F1027" s="9" t="n"/>
      <c r="G1027" s="8" t="n"/>
      <c r="H1027" s="8" t="n"/>
      <c r="I1027" s="8" t="n"/>
      <c r="J1027" s="10">
        <f>IF(A1027="",0,SUMIFS(amount_expended,cfda_key,V1027))</f>
        <v/>
      </c>
      <c r="K1027" s="10">
        <f>IF(G1027="OTHER CLUSTER NOT LISTED ABOVE",SUMIFS(amount_expended,uniform_other_cluster_name,X1027), IF(AND(OR(G1027="N/A",G1027=""),H1027=""),0,IF(G1027="STATE CLUSTER",SUMIFS(amount_expended,uniform_state_cluster_name,W1027),SUMIFS(amount_expended,cluster_name,G1027))))</f>
        <v/>
      </c>
      <c r="L1027" s="8" t="n"/>
      <c r="M1027" s="7" t="n"/>
      <c r="N1027" s="8" t="n"/>
      <c r="O1027" s="7" t="n"/>
      <c r="P1027" s="7" t="n"/>
      <c r="Q1027" s="8" t="n"/>
      <c r="R1027" s="9" t="n"/>
      <c r="S1027" s="8" t="n"/>
      <c r="T1027" s="8" t="n"/>
      <c r="U1027" s="8" t="n"/>
      <c r="V1027" s="11">
        <f>IF(OR(B1027="",C1027=""),"",CONCATENATE(B1027,".",C1027))</f>
        <v/>
      </c>
      <c r="W1027" s="6">
        <f>UPPER(TRIM(H1027))</f>
        <v/>
      </c>
      <c r="X1027" s="6">
        <f>UPPER(TRIM(I1027))</f>
        <v/>
      </c>
      <c r="Y1027" s="6">
        <f>IF(V1027&lt;&gt;"",IFERROR(INDEX(federal_program_name_lookup,MATCH(V1027,aln_lookup,0)),""),"")</f>
        <v/>
      </c>
    </row>
    <row r="1028">
      <c r="A1028" s="6">
        <f>IF(B1028&lt;&gt;"", "AWARD-"&amp;TEXT(ROW()-1,"0000"), "")</f>
        <v/>
      </c>
      <c r="B1028" s="7" t="n"/>
      <c r="C1028" s="7" t="n"/>
      <c r="D1028" s="7" t="n"/>
      <c r="E1028" s="8" t="n"/>
      <c r="F1028" s="9" t="n"/>
      <c r="G1028" s="8" t="n"/>
      <c r="H1028" s="8" t="n"/>
      <c r="I1028" s="8" t="n"/>
      <c r="J1028" s="10">
        <f>IF(A1028="",0,SUMIFS(amount_expended,cfda_key,V1028))</f>
        <v/>
      </c>
      <c r="K1028" s="10">
        <f>IF(G1028="OTHER CLUSTER NOT LISTED ABOVE",SUMIFS(amount_expended,uniform_other_cluster_name,X1028), IF(AND(OR(G1028="N/A",G1028=""),H1028=""),0,IF(G1028="STATE CLUSTER",SUMIFS(amount_expended,uniform_state_cluster_name,W1028),SUMIFS(amount_expended,cluster_name,G1028))))</f>
        <v/>
      </c>
      <c r="L1028" s="8" t="n"/>
      <c r="M1028" s="7" t="n"/>
      <c r="N1028" s="8" t="n"/>
      <c r="O1028" s="7" t="n"/>
      <c r="P1028" s="7" t="n"/>
      <c r="Q1028" s="8" t="n"/>
      <c r="R1028" s="9" t="n"/>
      <c r="S1028" s="8" t="n"/>
      <c r="T1028" s="8" t="n"/>
      <c r="U1028" s="8" t="n"/>
      <c r="V1028" s="11">
        <f>IF(OR(B1028="",C1028=""),"",CONCATENATE(B1028,".",C1028))</f>
        <v/>
      </c>
      <c r="W1028" s="6">
        <f>UPPER(TRIM(H1028))</f>
        <v/>
      </c>
      <c r="X1028" s="6">
        <f>UPPER(TRIM(I1028))</f>
        <v/>
      </c>
      <c r="Y1028" s="6">
        <f>IF(V1028&lt;&gt;"",IFERROR(INDEX(federal_program_name_lookup,MATCH(V1028,aln_lookup,0)),""),"")</f>
        <v/>
      </c>
    </row>
    <row r="1029">
      <c r="A1029" s="6">
        <f>IF(B1029&lt;&gt;"", "AWARD-"&amp;TEXT(ROW()-1,"0000"), "")</f>
        <v/>
      </c>
      <c r="B1029" s="7" t="n"/>
      <c r="C1029" s="7" t="n"/>
      <c r="D1029" s="7" t="n"/>
      <c r="E1029" s="8" t="n"/>
      <c r="F1029" s="9" t="n"/>
      <c r="G1029" s="8" t="n"/>
      <c r="H1029" s="8" t="n"/>
      <c r="I1029" s="8" t="n"/>
      <c r="J1029" s="10">
        <f>IF(A1029="",0,SUMIFS(amount_expended,cfda_key,V1029))</f>
        <v/>
      </c>
      <c r="K1029" s="10">
        <f>IF(G1029="OTHER CLUSTER NOT LISTED ABOVE",SUMIFS(amount_expended,uniform_other_cluster_name,X1029), IF(AND(OR(G1029="N/A",G1029=""),H1029=""),0,IF(G1029="STATE CLUSTER",SUMIFS(amount_expended,uniform_state_cluster_name,W1029),SUMIFS(amount_expended,cluster_name,G1029))))</f>
        <v/>
      </c>
      <c r="L1029" s="8" t="n"/>
      <c r="M1029" s="7" t="n"/>
      <c r="N1029" s="8" t="n"/>
      <c r="O1029" s="7" t="n"/>
      <c r="P1029" s="7" t="n"/>
      <c r="Q1029" s="8" t="n"/>
      <c r="R1029" s="9" t="n"/>
      <c r="S1029" s="8" t="n"/>
      <c r="T1029" s="8" t="n"/>
      <c r="U1029" s="8" t="n"/>
      <c r="V1029" s="11">
        <f>IF(OR(B1029="",C1029=""),"",CONCATENATE(B1029,".",C1029))</f>
        <v/>
      </c>
      <c r="W1029" s="6">
        <f>UPPER(TRIM(H1029))</f>
        <v/>
      </c>
      <c r="X1029" s="6">
        <f>UPPER(TRIM(I1029))</f>
        <v/>
      </c>
      <c r="Y1029" s="6">
        <f>IF(V1029&lt;&gt;"",IFERROR(INDEX(federal_program_name_lookup,MATCH(V1029,aln_lookup,0)),""),"")</f>
        <v/>
      </c>
    </row>
    <row r="1030">
      <c r="A1030" s="6">
        <f>IF(B1030&lt;&gt;"", "AWARD-"&amp;TEXT(ROW()-1,"0000"), "")</f>
        <v/>
      </c>
      <c r="B1030" s="7" t="n"/>
      <c r="C1030" s="7" t="n"/>
      <c r="D1030" s="7" t="n"/>
      <c r="E1030" s="8" t="n"/>
      <c r="F1030" s="9" t="n"/>
      <c r="G1030" s="8" t="n"/>
      <c r="H1030" s="8" t="n"/>
      <c r="I1030" s="8" t="n"/>
      <c r="J1030" s="10">
        <f>IF(A1030="",0,SUMIFS(amount_expended,cfda_key,V1030))</f>
        <v/>
      </c>
      <c r="K1030" s="10">
        <f>IF(G1030="OTHER CLUSTER NOT LISTED ABOVE",SUMIFS(amount_expended,uniform_other_cluster_name,X1030), IF(AND(OR(G1030="N/A",G1030=""),H1030=""),0,IF(G1030="STATE CLUSTER",SUMIFS(amount_expended,uniform_state_cluster_name,W1030),SUMIFS(amount_expended,cluster_name,G1030))))</f>
        <v/>
      </c>
      <c r="L1030" s="8" t="n"/>
      <c r="M1030" s="7" t="n"/>
      <c r="N1030" s="8" t="n"/>
      <c r="O1030" s="7" t="n"/>
      <c r="P1030" s="7" t="n"/>
      <c r="Q1030" s="8" t="n"/>
      <c r="R1030" s="9" t="n"/>
      <c r="S1030" s="8" t="n"/>
      <c r="T1030" s="8" t="n"/>
      <c r="U1030" s="8" t="n"/>
      <c r="V1030" s="11">
        <f>IF(OR(B1030="",C1030=""),"",CONCATENATE(B1030,".",C1030))</f>
        <v/>
      </c>
      <c r="W1030" s="6">
        <f>UPPER(TRIM(H1030))</f>
        <v/>
      </c>
      <c r="X1030" s="6">
        <f>UPPER(TRIM(I1030))</f>
        <v/>
      </c>
      <c r="Y1030" s="6">
        <f>IF(V1030&lt;&gt;"",IFERROR(INDEX(federal_program_name_lookup,MATCH(V1030,aln_lookup,0)),""),"")</f>
        <v/>
      </c>
    </row>
    <row r="1031">
      <c r="A1031" s="6">
        <f>IF(B1031&lt;&gt;"", "AWARD-"&amp;TEXT(ROW()-1,"0000"), "")</f>
        <v/>
      </c>
      <c r="B1031" s="7" t="n"/>
      <c r="C1031" s="7" t="n"/>
      <c r="D1031" s="7" t="n"/>
      <c r="E1031" s="8" t="n"/>
      <c r="F1031" s="9" t="n"/>
      <c r="G1031" s="8" t="n"/>
      <c r="H1031" s="8" t="n"/>
      <c r="I1031" s="8" t="n"/>
      <c r="J1031" s="10">
        <f>IF(A1031="",0,SUMIFS(amount_expended,cfda_key,V1031))</f>
        <v/>
      </c>
      <c r="K1031" s="10">
        <f>IF(G1031="OTHER CLUSTER NOT LISTED ABOVE",SUMIFS(amount_expended,uniform_other_cluster_name,X1031), IF(AND(OR(G1031="N/A",G1031=""),H1031=""),0,IF(G1031="STATE CLUSTER",SUMIFS(amount_expended,uniform_state_cluster_name,W1031),SUMIFS(amount_expended,cluster_name,G1031))))</f>
        <v/>
      </c>
      <c r="L1031" s="8" t="n"/>
      <c r="M1031" s="7" t="n"/>
      <c r="N1031" s="8" t="n"/>
      <c r="O1031" s="7" t="n"/>
      <c r="P1031" s="7" t="n"/>
      <c r="Q1031" s="8" t="n"/>
      <c r="R1031" s="9" t="n"/>
      <c r="S1031" s="8" t="n"/>
      <c r="T1031" s="8" t="n"/>
      <c r="U1031" s="8" t="n"/>
      <c r="V1031" s="11">
        <f>IF(OR(B1031="",C1031=""),"",CONCATENATE(B1031,".",C1031))</f>
        <v/>
      </c>
      <c r="W1031" s="6">
        <f>UPPER(TRIM(H1031))</f>
        <v/>
      </c>
      <c r="X1031" s="6">
        <f>UPPER(TRIM(I1031))</f>
        <v/>
      </c>
      <c r="Y1031" s="6">
        <f>IF(V1031&lt;&gt;"",IFERROR(INDEX(federal_program_name_lookup,MATCH(V1031,aln_lookup,0)),""),"")</f>
        <v/>
      </c>
    </row>
    <row r="1032">
      <c r="A1032" s="6">
        <f>IF(B1032&lt;&gt;"", "AWARD-"&amp;TEXT(ROW()-1,"0000"), "")</f>
        <v/>
      </c>
      <c r="B1032" s="7" t="n"/>
      <c r="C1032" s="7" t="n"/>
      <c r="D1032" s="7" t="n"/>
      <c r="E1032" s="8" t="n"/>
      <c r="F1032" s="9" t="n"/>
      <c r="G1032" s="8" t="n"/>
      <c r="H1032" s="8" t="n"/>
      <c r="I1032" s="8" t="n"/>
      <c r="J1032" s="10">
        <f>IF(A1032="",0,SUMIFS(amount_expended,cfda_key,V1032))</f>
        <v/>
      </c>
      <c r="K1032" s="10">
        <f>IF(G1032="OTHER CLUSTER NOT LISTED ABOVE",SUMIFS(amount_expended,uniform_other_cluster_name,X1032), IF(AND(OR(G1032="N/A",G1032=""),H1032=""),0,IF(G1032="STATE CLUSTER",SUMIFS(amount_expended,uniform_state_cluster_name,W1032),SUMIFS(amount_expended,cluster_name,G1032))))</f>
        <v/>
      </c>
      <c r="L1032" s="8" t="n"/>
      <c r="M1032" s="7" t="n"/>
      <c r="N1032" s="8" t="n"/>
      <c r="O1032" s="7" t="n"/>
      <c r="P1032" s="7" t="n"/>
      <c r="Q1032" s="8" t="n"/>
      <c r="R1032" s="9" t="n"/>
      <c r="S1032" s="8" t="n"/>
      <c r="T1032" s="8" t="n"/>
      <c r="U1032" s="8" t="n"/>
      <c r="V1032" s="11">
        <f>IF(OR(B1032="",C1032=""),"",CONCATENATE(B1032,".",C1032))</f>
        <v/>
      </c>
      <c r="W1032" s="6">
        <f>UPPER(TRIM(H1032))</f>
        <v/>
      </c>
      <c r="X1032" s="6">
        <f>UPPER(TRIM(I1032))</f>
        <v/>
      </c>
      <c r="Y1032" s="6">
        <f>IF(V1032&lt;&gt;"",IFERROR(INDEX(federal_program_name_lookup,MATCH(V1032,aln_lookup,0)),""),"")</f>
        <v/>
      </c>
    </row>
    <row r="1033">
      <c r="A1033" s="6">
        <f>IF(B1033&lt;&gt;"", "AWARD-"&amp;TEXT(ROW()-1,"0000"), "")</f>
        <v/>
      </c>
      <c r="B1033" s="7" t="n"/>
      <c r="C1033" s="7" t="n"/>
      <c r="D1033" s="7" t="n"/>
      <c r="E1033" s="8" t="n"/>
      <c r="F1033" s="9" t="n"/>
      <c r="G1033" s="8" t="n"/>
      <c r="H1033" s="8" t="n"/>
      <c r="I1033" s="8" t="n"/>
      <c r="J1033" s="10">
        <f>IF(A1033="",0,SUMIFS(amount_expended,cfda_key,V1033))</f>
        <v/>
      </c>
      <c r="K1033" s="10">
        <f>IF(G1033="OTHER CLUSTER NOT LISTED ABOVE",SUMIFS(amount_expended,uniform_other_cluster_name,X1033), IF(AND(OR(G1033="N/A",G1033=""),H1033=""),0,IF(G1033="STATE CLUSTER",SUMIFS(amount_expended,uniform_state_cluster_name,W1033),SUMIFS(amount_expended,cluster_name,G1033))))</f>
        <v/>
      </c>
      <c r="L1033" s="8" t="n"/>
      <c r="M1033" s="7" t="n"/>
      <c r="N1033" s="8" t="n"/>
      <c r="O1033" s="7" t="n"/>
      <c r="P1033" s="7" t="n"/>
      <c r="Q1033" s="8" t="n"/>
      <c r="R1033" s="9" t="n"/>
      <c r="S1033" s="8" t="n"/>
      <c r="T1033" s="8" t="n"/>
      <c r="U1033" s="8" t="n"/>
      <c r="V1033" s="11">
        <f>IF(OR(B1033="",C1033=""),"",CONCATENATE(B1033,".",C1033))</f>
        <v/>
      </c>
      <c r="W1033" s="6">
        <f>UPPER(TRIM(H1033))</f>
        <v/>
      </c>
      <c r="X1033" s="6">
        <f>UPPER(TRIM(I1033))</f>
        <v/>
      </c>
      <c r="Y1033" s="6">
        <f>IF(V1033&lt;&gt;"",IFERROR(INDEX(federal_program_name_lookup,MATCH(V1033,aln_lookup,0)),""),"")</f>
        <v/>
      </c>
    </row>
    <row r="1034">
      <c r="A1034" s="6">
        <f>IF(B1034&lt;&gt;"", "AWARD-"&amp;TEXT(ROW()-1,"0000"), "")</f>
        <v/>
      </c>
      <c r="B1034" s="7" t="n"/>
      <c r="C1034" s="7" t="n"/>
      <c r="D1034" s="7" t="n"/>
      <c r="E1034" s="8" t="n"/>
      <c r="F1034" s="9" t="n"/>
      <c r="G1034" s="8" t="n"/>
      <c r="H1034" s="8" t="n"/>
      <c r="I1034" s="8" t="n"/>
      <c r="J1034" s="10">
        <f>IF(A1034="",0,SUMIFS(amount_expended,cfda_key,V1034))</f>
        <v/>
      </c>
      <c r="K1034" s="10">
        <f>IF(G1034="OTHER CLUSTER NOT LISTED ABOVE",SUMIFS(amount_expended,uniform_other_cluster_name,X1034), IF(AND(OR(G1034="N/A",G1034=""),H1034=""),0,IF(G1034="STATE CLUSTER",SUMIFS(amount_expended,uniform_state_cluster_name,W1034),SUMIFS(amount_expended,cluster_name,G1034))))</f>
        <v/>
      </c>
      <c r="L1034" s="8" t="n"/>
      <c r="M1034" s="7" t="n"/>
      <c r="N1034" s="8" t="n"/>
      <c r="O1034" s="7" t="n"/>
      <c r="P1034" s="7" t="n"/>
      <c r="Q1034" s="8" t="n"/>
      <c r="R1034" s="9" t="n"/>
      <c r="S1034" s="8" t="n"/>
      <c r="T1034" s="8" t="n"/>
      <c r="U1034" s="8" t="n"/>
      <c r="V1034" s="11">
        <f>IF(OR(B1034="",C1034=""),"",CONCATENATE(B1034,".",C1034))</f>
        <v/>
      </c>
      <c r="W1034" s="6">
        <f>UPPER(TRIM(H1034))</f>
        <v/>
      </c>
      <c r="X1034" s="6">
        <f>UPPER(TRIM(I1034))</f>
        <v/>
      </c>
      <c r="Y1034" s="6">
        <f>IF(V1034&lt;&gt;"",IFERROR(INDEX(federal_program_name_lookup,MATCH(V1034,aln_lookup,0)),""),"")</f>
        <v/>
      </c>
    </row>
    <row r="1035">
      <c r="A1035" s="6">
        <f>IF(B1035&lt;&gt;"", "AWARD-"&amp;TEXT(ROW()-1,"0000"), "")</f>
        <v/>
      </c>
      <c r="B1035" s="7" t="n"/>
      <c r="C1035" s="7" t="n"/>
      <c r="D1035" s="7" t="n"/>
      <c r="E1035" s="8" t="n"/>
      <c r="F1035" s="9" t="n"/>
      <c r="G1035" s="8" t="n"/>
      <c r="H1035" s="8" t="n"/>
      <c r="I1035" s="8" t="n"/>
      <c r="J1035" s="10">
        <f>IF(A1035="",0,SUMIFS(amount_expended,cfda_key,V1035))</f>
        <v/>
      </c>
      <c r="K1035" s="10">
        <f>IF(G1035="OTHER CLUSTER NOT LISTED ABOVE",SUMIFS(amount_expended,uniform_other_cluster_name,X1035), IF(AND(OR(G1035="N/A",G1035=""),H1035=""),0,IF(G1035="STATE CLUSTER",SUMIFS(amount_expended,uniform_state_cluster_name,W1035),SUMIFS(amount_expended,cluster_name,G1035))))</f>
        <v/>
      </c>
      <c r="L1035" s="8" t="n"/>
      <c r="M1035" s="7" t="n"/>
      <c r="N1035" s="8" t="n"/>
      <c r="O1035" s="7" t="n"/>
      <c r="P1035" s="7" t="n"/>
      <c r="Q1035" s="8" t="n"/>
      <c r="R1035" s="9" t="n"/>
      <c r="S1035" s="8" t="n"/>
      <c r="T1035" s="8" t="n"/>
      <c r="U1035" s="8" t="n"/>
      <c r="V1035" s="11">
        <f>IF(OR(B1035="",C1035=""),"",CONCATENATE(B1035,".",C1035))</f>
        <v/>
      </c>
      <c r="W1035" s="6">
        <f>UPPER(TRIM(H1035))</f>
        <v/>
      </c>
      <c r="X1035" s="6">
        <f>UPPER(TRIM(I1035))</f>
        <v/>
      </c>
      <c r="Y1035" s="6">
        <f>IF(V1035&lt;&gt;"",IFERROR(INDEX(federal_program_name_lookup,MATCH(V1035,aln_lookup,0)),""),"")</f>
        <v/>
      </c>
    </row>
    <row r="1036">
      <c r="A1036" s="6">
        <f>IF(B1036&lt;&gt;"", "AWARD-"&amp;TEXT(ROW()-1,"0000"), "")</f>
        <v/>
      </c>
      <c r="B1036" s="7" t="n"/>
      <c r="C1036" s="7" t="n"/>
      <c r="D1036" s="7" t="n"/>
      <c r="E1036" s="8" t="n"/>
      <c r="F1036" s="9" t="n"/>
      <c r="G1036" s="8" t="n"/>
      <c r="H1036" s="8" t="n"/>
      <c r="I1036" s="8" t="n"/>
      <c r="J1036" s="10">
        <f>IF(A1036="",0,SUMIFS(amount_expended,cfda_key,V1036))</f>
        <v/>
      </c>
      <c r="K1036" s="10">
        <f>IF(G1036="OTHER CLUSTER NOT LISTED ABOVE",SUMIFS(amount_expended,uniform_other_cluster_name,X1036), IF(AND(OR(G1036="N/A",G1036=""),H1036=""),0,IF(G1036="STATE CLUSTER",SUMIFS(amount_expended,uniform_state_cluster_name,W1036),SUMIFS(amount_expended,cluster_name,G1036))))</f>
        <v/>
      </c>
      <c r="L1036" s="8" t="n"/>
      <c r="M1036" s="7" t="n"/>
      <c r="N1036" s="8" t="n"/>
      <c r="O1036" s="7" t="n"/>
      <c r="P1036" s="7" t="n"/>
      <c r="Q1036" s="8" t="n"/>
      <c r="R1036" s="9" t="n"/>
      <c r="S1036" s="8" t="n"/>
      <c r="T1036" s="8" t="n"/>
      <c r="U1036" s="8" t="n"/>
      <c r="V1036" s="11">
        <f>IF(OR(B1036="",C1036=""),"",CONCATENATE(B1036,".",C1036))</f>
        <v/>
      </c>
      <c r="W1036" s="6">
        <f>UPPER(TRIM(H1036))</f>
        <v/>
      </c>
      <c r="X1036" s="6">
        <f>UPPER(TRIM(I1036))</f>
        <v/>
      </c>
      <c r="Y1036" s="6">
        <f>IF(V1036&lt;&gt;"",IFERROR(INDEX(federal_program_name_lookup,MATCH(V1036,aln_lookup,0)),""),"")</f>
        <v/>
      </c>
    </row>
    <row r="1037">
      <c r="A1037" s="6">
        <f>IF(B1037&lt;&gt;"", "AWARD-"&amp;TEXT(ROW()-1,"0000"), "")</f>
        <v/>
      </c>
      <c r="B1037" s="7" t="n"/>
      <c r="C1037" s="7" t="n"/>
      <c r="D1037" s="7" t="n"/>
      <c r="E1037" s="8" t="n"/>
      <c r="F1037" s="9" t="n"/>
      <c r="G1037" s="8" t="n"/>
      <c r="H1037" s="8" t="n"/>
      <c r="I1037" s="8" t="n"/>
      <c r="J1037" s="10">
        <f>IF(A1037="",0,SUMIFS(amount_expended,cfda_key,V1037))</f>
        <v/>
      </c>
      <c r="K1037" s="10">
        <f>IF(G1037="OTHER CLUSTER NOT LISTED ABOVE",SUMIFS(amount_expended,uniform_other_cluster_name,X1037), IF(AND(OR(G1037="N/A",G1037=""),H1037=""),0,IF(G1037="STATE CLUSTER",SUMIFS(amount_expended,uniform_state_cluster_name,W1037),SUMIFS(amount_expended,cluster_name,G1037))))</f>
        <v/>
      </c>
      <c r="L1037" s="8" t="n"/>
      <c r="M1037" s="7" t="n"/>
      <c r="N1037" s="8" t="n"/>
      <c r="O1037" s="7" t="n"/>
      <c r="P1037" s="7" t="n"/>
      <c r="Q1037" s="8" t="n"/>
      <c r="R1037" s="9" t="n"/>
      <c r="S1037" s="8" t="n"/>
      <c r="T1037" s="8" t="n"/>
      <c r="U1037" s="8" t="n"/>
      <c r="V1037" s="11">
        <f>IF(OR(B1037="",C1037=""),"",CONCATENATE(B1037,".",C1037))</f>
        <v/>
      </c>
      <c r="W1037" s="6">
        <f>UPPER(TRIM(H1037))</f>
        <v/>
      </c>
      <c r="X1037" s="6">
        <f>UPPER(TRIM(I1037))</f>
        <v/>
      </c>
      <c r="Y1037" s="6">
        <f>IF(V1037&lt;&gt;"",IFERROR(INDEX(federal_program_name_lookup,MATCH(V1037,aln_lookup,0)),""),"")</f>
        <v/>
      </c>
    </row>
    <row r="1038">
      <c r="A1038" s="6">
        <f>IF(B1038&lt;&gt;"", "AWARD-"&amp;TEXT(ROW()-1,"0000"), "")</f>
        <v/>
      </c>
      <c r="B1038" s="7" t="n"/>
      <c r="C1038" s="7" t="n"/>
      <c r="D1038" s="7" t="n"/>
      <c r="E1038" s="8" t="n"/>
      <c r="F1038" s="9" t="n"/>
      <c r="G1038" s="8" t="n"/>
      <c r="H1038" s="8" t="n"/>
      <c r="I1038" s="8" t="n"/>
      <c r="J1038" s="10">
        <f>IF(A1038="",0,SUMIFS(amount_expended,cfda_key,V1038))</f>
        <v/>
      </c>
      <c r="K1038" s="10">
        <f>IF(G1038="OTHER CLUSTER NOT LISTED ABOVE",SUMIFS(amount_expended,uniform_other_cluster_name,X1038), IF(AND(OR(G1038="N/A",G1038=""),H1038=""),0,IF(G1038="STATE CLUSTER",SUMIFS(amount_expended,uniform_state_cluster_name,W1038),SUMIFS(amount_expended,cluster_name,G1038))))</f>
        <v/>
      </c>
      <c r="L1038" s="8" t="n"/>
      <c r="M1038" s="7" t="n"/>
      <c r="N1038" s="8" t="n"/>
      <c r="O1038" s="7" t="n"/>
      <c r="P1038" s="7" t="n"/>
      <c r="Q1038" s="8" t="n"/>
      <c r="R1038" s="9" t="n"/>
      <c r="S1038" s="8" t="n"/>
      <c r="T1038" s="8" t="n"/>
      <c r="U1038" s="8" t="n"/>
      <c r="V1038" s="11">
        <f>IF(OR(B1038="",C1038=""),"",CONCATENATE(B1038,".",C1038))</f>
        <v/>
      </c>
      <c r="W1038" s="6">
        <f>UPPER(TRIM(H1038))</f>
        <v/>
      </c>
      <c r="X1038" s="6">
        <f>UPPER(TRIM(I1038))</f>
        <v/>
      </c>
      <c r="Y1038" s="6">
        <f>IF(V1038&lt;&gt;"",IFERROR(INDEX(federal_program_name_lookup,MATCH(V1038,aln_lookup,0)),""),"")</f>
        <v/>
      </c>
    </row>
    <row r="1039">
      <c r="A1039" s="6">
        <f>IF(B1039&lt;&gt;"", "AWARD-"&amp;TEXT(ROW()-1,"0000"), "")</f>
        <v/>
      </c>
      <c r="B1039" s="7" t="n"/>
      <c r="C1039" s="7" t="n"/>
      <c r="D1039" s="7" t="n"/>
      <c r="E1039" s="8" t="n"/>
      <c r="F1039" s="9" t="n"/>
      <c r="G1039" s="8" t="n"/>
      <c r="H1039" s="8" t="n"/>
      <c r="I1039" s="8" t="n"/>
      <c r="J1039" s="10">
        <f>IF(A1039="",0,SUMIFS(amount_expended,cfda_key,V1039))</f>
        <v/>
      </c>
      <c r="K1039" s="10">
        <f>IF(G1039="OTHER CLUSTER NOT LISTED ABOVE",SUMIFS(amount_expended,uniform_other_cluster_name,X1039), IF(AND(OR(G1039="N/A",G1039=""),H1039=""),0,IF(G1039="STATE CLUSTER",SUMIFS(amount_expended,uniform_state_cluster_name,W1039),SUMIFS(amount_expended,cluster_name,G1039))))</f>
        <v/>
      </c>
      <c r="L1039" s="8" t="n"/>
      <c r="M1039" s="7" t="n"/>
      <c r="N1039" s="8" t="n"/>
      <c r="O1039" s="7" t="n"/>
      <c r="P1039" s="7" t="n"/>
      <c r="Q1039" s="8" t="n"/>
      <c r="R1039" s="9" t="n"/>
      <c r="S1039" s="8" t="n"/>
      <c r="T1039" s="8" t="n"/>
      <c r="U1039" s="8" t="n"/>
      <c r="V1039" s="11">
        <f>IF(OR(B1039="",C1039=""),"",CONCATENATE(B1039,".",C1039))</f>
        <v/>
      </c>
      <c r="W1039" s="6">
        <f>UPPER(TRIM(H1039))</f>
        <v/>
      </c>
      <c r="X1039" s="6">
        <f>UPPER(TRIM(I1039))</f>
        <v/>
      </c>
      <c r="Y1039" s="6">
        <f>IF(V1039&lt;&gt;"",IFERROR(INDEX(federal_program_name_lookup,MATCH(V1039,aln_lookup,0)),""),"")</f>
        <v/>
      </c>
    </row>
    <row r="1040">
      <c r="A1040" s="6">
        <f>IF(B1040&lt;&gt;"", "AWARD-"&amp;TEXT(ROW()-1,"0000"), "")</f>
        <v/>
      </c>
      <c r="B1040" s="7" t="n"/>
      <c r="C1040" s="7" t="n"/>
      <c r="D1040" s="7" t="n"/>
      <c r="E1040" s="8" t="n"/>
      <c r="F1040" s="9" t="n"/>
      <c r="G1040" s="8" t="n"/>
      <c r="H1040" s="8" t="n"/>
      <c r="I1040" s="8" t="n"/>
      <c r="J1040" s="10">
        <f>IF(A1040="",0,SUMIFS(amount_expended,cfda_key,V1040))</f>
        <v/>
      </c>
      <c r="K1040" s="10">
        <f>IF(G1040="OTHER CLUSTER NOT LISTED ABOVE",SUMIFS(amount_expended,uniform_other_cluster_name,X1040), IF(AND(OR(G1040="N/A",G1040=""),H1040=""),0,IF(G1040="STATE CLUSTER",SUMIFS(amount_expended,uniform_state_cluster_name,W1040),SUMIFS(amount_expended,cluster_name,G1040))))</f>
        <v/>
      </c>
      <c r="L1040" s="8" t="n"/>
      <c r="M1040" s="7" t="n"/>
      <c r="N1040" s="8" t="n"/>
      <c r="O1040" s="7" t="n"/>
      <c r="P1040" s="7" t="n"/>
      <c r="Q1040" s="8" t="n"/>
      <c r="R1040" s="9" t="n"/>
      <c r="S1040" s="8" t="n"/>
      <c r="T1040" s="8" t="n"/>
      <c r="U1040" s="8" t="n"/>
      <c r="V1040" s="11">
        <f>IF(OR(B1040="",C1040=""),"",CONCATENATE(B1040,".",C1040))</f>
        <v/>
      </c>
      <c r="W1040" s="6">
        <f>UPPER(TRIM(H1040))</f>
        <v/>
      </c>
      <c r="X1040" s="6">
        <f>UPPER(TRIM(I1040))</f>
        <v/>
      </c>
      <c r="Y1040" s="6">
        <f>IF(V1040&lt;&gt;"",IFERROR(INDEX(federal_program_name_lookup,MATCH(V1040,aln_lookup,0)),""),"")</f>
        <v/>
      </c>
    </row>
    <row r="1041">
      <c r="A1041" s="6">
        <f>IF(B1041&lt;&gt;"", "AWARD-"&amp;TEXT(ROW()-1,"0000"), "")</f>
        <v/>
      </c>
      <c r="B1041" s="7" t="n"/>
      <c r="C1041" s="7" t="n"/>
      <c r="D1041" s="7" t="n"/>
      <c r="E1041" s="8" t="n"/>
      <c r="F1041" s="9" t="n"/>
      <c r="G1041" s="8" t="n"/>
      <c r="H1041" s="8" t="n"/>
      <c r="I1041" s="8" t="n"/>
      <c r="J1041" s="10">
        <f>IF(A1041="",0,SUMIFS(amount_expended,cfda_key,V1041))</f>
        <v/>
      </c>
      <c r="K1041" s="10">
        <f>IF(G1041="OTHER CLUSTER NOT LISTED ABOVE",SUMIFS(amount_expended,uniform_other_cluster_name,X1041), IF(AND(OR(G1041="N/A",G1041=""),H1041=""),0,IF(G1041="STATE CLUSTER",SUMIFS(amount_expended,uniform_state_cluster_name,W1041),SUMIFS(amount_expended,cluster_name,G1041))))</f>
        <v/>
      </c>
      <c r="L1041" s="8" t="n"/>
      <c r="M1041" s="7" t="n"/>
      <c r="N1041" s="8" t="n"/>
      <c r="O1041" s="7" t="n"/>
      <c r="P1041" s="7" t="n"/>
      <c r="Q1041" s="8" t="n"/>
      <c r="R1041" s="9" t="n"/>
      <c r="S1041" s="8" t="n"/>
      <c r="T1041" s="8" t="n"/>
      <c r="U1041" s="8" t="n"/>
      <c r="V1041" s="11">
        <f>IF(OR(B1041="",C1041=""),"",CONCATENATE(B1041,".",C1041))</f>
        <v/>
      </c>
      <c r="W1041" s="6">
        <f>UPPER(TRIM(H1041))</f>
        <v/>
      </c>
      <c r="X1041" s="6">
        <f>UPPER(TRIM(I1041))</f>
        <v/>
      </c>
      <c r="Y1041" s="6">
        <f>IF(V1041&lt;&gt;"",IFERROR(INDEX(federal_program_name_lookup,MATCH(V1041,aln_lookup,0)),""),"")</f>
        <v/>
      </c>
    </row>
    <row r="1042">
      <c r="A1042" s="6">
        <f>IF(B1042&lt;&gt;"", "AWARD-"&amp;TEXT(ROW()-1,"0000"), "")</f>
        <v/>
      </c>
      <c r="B1042" s="7" t="n"/>
      <c r="C1042" s="7" t="n"/>
      <c r="D1042" s="7" t="n"/>
      <c r="E1042" s="8" t="n"/>
      <c r="F1042" s="9" t="n"/>
      <c r="G1042" s="8" t="n"/>
      <c r="H1042" s="8" t="n"/>
      <c r="I1042" s="8" t="n"/>
      <c r="J1042" s="10">
        <f>IF(A1042="",0,SUMIFS(amount_expended,cfda_key,V1042))</f>
        <v/>
      </c>
      <c r="K1042" s="10">
        <f>IF(G1042="OTHER CLUSTER NOT LISTED ABOVE",SUMIFS(amount_expended,uniform_other_cluster_name,X1042), IF(AND(OR(G1042="N/A",G1042=""),H1042=""),0,IF(G1042="STATE CLUSTER",SUMIFS(amount_expended,uniform_state_cluster_name,W1042),SUMIFS(amount_expended,cluster_name,G1042))))</f>
        <v/>
      </c>
      <c r="L1042" s="8" t="n"/>
      <c r="M1042" s="7" t="n"/>
      <c r="N1042" s="8" t="n"/>
      <c r="O1042" s="7" t="n"/>
      <c r="P1042" s="7" t="n"/>
      <c r="Q1042" s="8" t="n"/>
      <c r="R1042" s="9" t="n"/>
      <c r="S1042" s="8" t="n"/>
      <c r="T1042" s="8" t="n"/>
      <c r="U1042" s="8" t="n"/>
      <c r="V1042" s="11">
        <f>IF(OR(B1042="",C1042=""),"",CONCATENATE(B1042,".",C1042))</f>
        <v/>
      </c>
      <c r="W1042" s="6">
        <f>UPPER(TRIM(H1042))</f>
        <v/>
      </c>
      <c r="X1042" s="6">
        <f>UPPER(TRIM(I1042))</f>
        <v/>
      </c>
      <c r="Y1042" s="6">
        <f>IF(V1042&lt;&gt;"",IFERROR(INDEX(federal_program_name_lookup,MATCH(V1042,aln_lookup,0)),""),"")</f>
        <v/>
      </c>
    </row>
    <row r="1043">
      <c r="A1043" s="6">
        <f>IF(B1043&lt;&gt;"", "AWARD-"&amp;TEXT(ROW()-1,"0000"), "")</f>
        <v/>
      </c>
      <c r="B1043" s="7" t="n"/>
      <c r="C1043" s="7" t="n"/>
      <c r="D1043" s="7" t="n"/>
      <c r="E1043" s="8" t="n"/>
      <c r="F1043" s="9" t="n"/>
      <c r="G1043" s="8" t="n"/>
      <c r="H1043" s="8" t="n"/>
      <c r="I1043" s="8" t="n"/>
      <c r="J1043" s="10">
        <f>IF(A1043="",0,SUMIFS(amount_expended,cfda_key,V1043))</f>
        <v/>
      </c>
      <c r="K1043" s="10">
        <f>IF(G1043="OTHER CLUSTER NOT LISTED ABOVE",SUMIFS(amount_expended,uniform_other_cluster_name,X1043), IF(AND(OR(G1043="N/A",G1043=""),H1043=""),0,IF(G1043="STATE CLUSTER",SUMIFS(amount_expended,uniform_state_cluster_name,W1043),SUMIFS(amount_expended,cluster_name,G1043))))</f>
        <v/>
      </c>
      <c r="L1043" s="8" t="n"/>
      <c r="M1043" s="7" t="n"/>
      <c r="N1043" s="8" t="n"/>
      <c r="O1043" s="7" t="n"/>
      <c r="P1043" s="7" t="n"/>
      <c r="Q1043" s="8" t="n"/>
      <c r="R1043" s="9" t="n"/>
      <c r="S1043" s="8" t="n"/>
      <c r="T1043" s="8" t="n"/>
      <c r="U1043" s="8" t="n"/>
      <c r="V1043" s="11">
        <f>IF(OR(B1043="",C1043=""),"",CONCATENATE(B1043,".",C1043))</f>
        <v/>
      </c>
      <c r="W1043" s="6">
        <f>UPPER(TRIM(H1043))</f>
        <v/>
      </c>
      <c r="X1043" s="6">
        <f>UPPER(TRIM(I1043))</f>
        <v/>
      </c>
      <c r="Y1043" s="6">
        <f>IF(V1043&lt;&gt;"",IFERROR(INDEX(federal_program_name_lookup,MATCH(V1043,aln_lookup,0)),""),"")</f>
        <v/>
      </c>
    </row>
    <row r="1044">
      <c r="A1044" s="6">
        <f>IF(B1044&lt;&gt;"", "AWARD-"&amp;TEXT(ROW()-1,"0000"), "")</f>
        <v/>
      </c>
      <c r="B1044" s="7" t="n"/>
      <c r="C1044" s="7" t="n"/>
      <c r="D1044" s="7" t="n"/>
      <c r="E1044" s="8" t="n"/>
      <c r="F1044" s="9" t="n"/>
      <c r="G1044" s="8" t="n"/>
      <c r="H1044" s="8" t="n"/>
      <c r="I1044" s="8" t="n"/>
      <c r="J1044" s="10">
        <f>IF(A1044="",0,SUMIFS(amount_expended,cfda_key,V1044))</f>
        <v/>
      </c>
      <c r="K1044" s="10">
        <f>IF(G1044="OTHER CLUSTER NOT LISTED ABOVE",SUMIFS(amount_expended,uniform_other_cluster_name,X1044), IF(AND(OR(G1044="N/A",G1044=""),H1044=""),0,IF(G1044="STATE CLUSTER",SUMIFS(amount_expended,uniform_state_cluster_name,W1044),SUMIFS(amount_expended,cluster_name,G1044))))</f>
        <v/>
      </c>
      <c r="L1044" s="8" t="n"/>
      <c r="M1044" s="7" t="n"/>
      <c r="N1044" s="8" t="n"/>
      <c r="O1044" s="7" t="n"/>
      <c r="P1044" s="7" t="n"/>
      <c r="Q1044" s="8" t="n"/>
      <c r="R1044" s="9" t="n"/>
      <c r="S1044" s="8" t="n"/>
      <c r="T1044" s="8" t="n"/>
      <c r="U1044" s="8" t="n"/>
      <c r="V1044" s="11">
        <f>IF(OR(B1044="",C1044=""),"",CONCATENATE(B1044,".",C1044))</f>
        <v/>
      </c>
      <c r="W1044" s="6">
        <f>UPPER(TRIM(H1044))</f>
        <v/>
      </c>
      <c r="X1044" s="6">
        <f>UPPER(TRIM(I1044))</f>
        <v/>
      </c>
      <c r="Y1044" s="6">
        <f>IF(V1044&lt;&gt;"",IFERROR(INDEX(federal_program_name_lookup,MATCH(V1044,aln_lookup,0)),""),"")</f>
        <v/>
      </c>
    </row>
    <row r="1045">
      <c r="A1045" s="6">
        <f>IF(B1045&lt;&gt;"", "AWARD-"&amp;TEXT(ROW()-1,"0000"), "")</f>
        <v/>
      </c>
      <c r="B1045" s="7" t="n"/>
      <c r="C1045" s="7" t="n"/>
      <c r="D1045" s="7" t="n"/>
      <c r="E1045" s="8" t="n"/>
      <c r="F1045" s="9" t="n"/>
      <c r="G1045" s="8" t="n"/>
      <c r="H1045" s="8" t="n"/>
      <c r="I1045" s="8" t="n"/>
      <c r="J1045" s="10">
        <f>IF(A1045="",0,SUMIFS(amount_expended,cfda_key,V1045))</f>
        <v/>
      </c>
      <c r="K1045" s="10">
        <f>IF(G1045="OTHER CLUSTER NOT LISTED ABOVE",SUMIFS(amount_expended,uniform_other_cluster_name,X1045), IF(AND(OR(G1045="N/A",G1045=""),H1045=""),0,IF(G1045="STATE CLUSTER",SUMIFS(amount_expended,uniform_state_cluster_name,W1045),SUMIFS(amount_expended,cluster_name,G1045))))</f>
        <v/>
      </c>
      <c r="L1045" s="8" t="n"/>
      <c r="M1045" s="7" t="n"/>
      <c r="N1045" s="8" t="n"/>
      <c r="O1045" s="7" t="n"/>
      <c r="P1045" s="7" t="n"/>
      <c r="Q1045" s="8" t="n"/>
      <c r="R1045" s="9" t="n"/>
      <c r="S1045" s="8" t="n"/>
      <c r="T1045" s="8" t="n"/>
      <c r="U1045" s="8" t="n"/>
      <c r="V1045" s="11">
        <f>IF(OR(B1045="",C1045=""),"",CONCATENATE(B1045,".",C1045))</f>
        <v/>
      </c>
      <c r="W1045" s="6">
        <f>UPPER(TRIM(H1045))</f>
        <v/>
      </c>
      <c r="X1045" s="6">
        <f>UPPER(TRIM(I1045))</f>
        <v/>
      </c>
      <c r="Y1045" s="6">
        <f>IF(V1045&lt;&gt;"",IFERROR(INDEX(federal_program_name_lookup,MATCH(V1045,aln_lookup,0)),""),"")</f>
        <v/>
      </c>
    </row>
    <row r="1046">
      <c r="A1046" s="6">
        <f>IF(B1046&lt;&gt;"", "AWARD-"&amp;TEXT(ROW()-1,"0000"), "")</f>
        <v/>
      </c>
      <c r="B1046" s="7" t="n"/>
      <c r="C1046" s="7" t="n"/>
      <c r="D1046" s="7" t="n"/>
      <c r="E1046" s="8" t="n"/>
      <c r="F1046" s="9" t="n"/>
      <c r="G1046" s="8" t="n"/>
      <c r="H1046" s="8" t="n"/>
      <c r="I1046" s="8" t="n"/>
      <c r="J1046" s="10">
        <f>IF(A1046="",0,SUMIFS(amount_expended,cfda_key,V1046))</f>
        <v/>
      </c>
      <c r="K1046" s="10">
        <f>IF(G1046="OTHER CLUSTER NOT LISTED ABOVE",SUMIFS(amount_expended,uniform_other_cluster_name,X1046), IF(AND(OR(G1046="N/A",G1046=""),H1046=""),0,IF(G1046="STATE CLUSTER",SUMIFS(amount_expended,uniform_state_cluster_name,W1046),SUMIFS(amount_expended,cluster_name,G1046))))</f>
        <v/>
      </c>
      <c r="L1046" s="8" t="n"/>
      <c r="M1046" s="7" t="n"/>
      <c r="N1046" s="8" t="n"/>
      <c r="O1046" s="7" t="n"/>
      <c r="P1046" s="7" t="n"/>
      <c r="Q1046" s="8" t="n"/>
      <c r="R1046" s="9" t="n"/>
      <c r="S1046" s="8" t="n"/>
      <c r="T1046" s="8" t="n"/>
      <c r="U1046" s="8" t="n"/>
      <c r="V1046" s="11">
        <f>IF(OR(B1046="",C1046=""),"",CONCATENATE(B1046,".",C1046))</f>
        <v/>
      </c>
      <c r="W1046" s="6">
        <f>UPPER(TRIM(H1046))</f>
        <v/>
      </c>
      <c r="X1046" s="6">
        <f>UPPER(TRIM(I1046))</f>
        <v/>
      </c>
      <c r="Y1046" s="6">
        <f>IF(V1046&lt;&gt;"",IFERROR(INDEX(federal_program_name_lookup,MATCH(V1046,aln_lookup,0)),""),"")</f>
        <v/>
      </c>
    </row>
    <row r="1047">
      <c r="A1047" s="6">
        <f>IF(B1047&lt;&gt;"", "AWARD-"&amp;TEXT(ROW()-1,"0000"), "")</f>
        <v/>
      </c>
      <c r="B1047" s="7" t="n"/>
      <c r="C1047" s="7" t="n"/>
      <c r="D1047" s="7" t="n"/>
      <c r="E1047" s="8" t="n"/>
      <c r="F1047" s="9" t="n"/>
      <c r="G1047" s="8" t="n"/>
      <c r="H1047" s="8" t="n"/>
      <c r="I1047" s="8" t="n"/>
      <c r="J1047" s="10">
        <f>IF(A1047="",0,SUMIFS(amount_expended,cfda_key,V1047))</f>
        <v/>
      </c>
      <c r="K1047" s="10">
        <f>IF(G1047="OTHER CLUSTER NOT LISTED ABOVE",SUMIFS(amount_expended,uniform_other_cluster_name,X1047), IF(AND(OR(G1047="N/A",G1047=""),H1047=""),0,IF(G1047="STATE CLUSTER",SUMIFS(amount_expended,uniform_state_cluster_name,W1047),SUMIFS(amount_expended,cluster_name,G1047))))</f>
        <v/>
      </c>
      <c r="L1047" s="8" t="n"/>
      <c r="M1047" s="7" t="n"/>
      <c r="N1047" s="8" t="n"/>
      <c r="O1047" s="7" t="n"/>
      <c r="P1047" s="7" t="n"/>
      <c r="Q1047" s="8" t="n"/>
      <c r="R1047" s="9" t="n"/>
      <c r="S1047" s="8" t="n"/>
      <c r="T1047" s="8" t="n"/>
      <c r="U1047" s="8" t="n"/>
      <c r="V1047" s="11">
        <f>IF(OR(B1047="",C1047=""),"",CONCATENATE(B1047,".",C1047))</f>
        <v/>
      </c>
      <c r="W1047" s="6">
        <f>UPPER(TRIM(H1047))</f>
        <v/>
      </c>
      <c r="X1047" s="6">
        <f>UPPER(TRIM(I1047))</f>
        <v/>
      </c>
      <c r="Y1047" s="6">
        <f>IF(V1047&lt;&gt;"",IFERROR(INDEX(federal_program_name_lookup,MATCH(V1047,aln_lookup,0)),""),"")</f>
        <v/>
      </c>
    </row>
    <row r="1048">
      <c r="A1048" s="6">
        <f>IF(B1048&lt;&gt;"", "AWARD-"&amp;TEXT(ROW()-1,"0000"), "")</f>
        <v/>
      </c>
      <c r="B1048" s="7" t="n"/>
      <c r="C1048" s="7" t="n"/>
      <c r="D1048" s="7" t="n"/>
      <c r="E1048" s="8" t="n"/>
      <c r="F1048" s="9" t="n"/>
      <c r="G1048" s="8" t="n"/>
      <c r="H1048" s="8" t="n"/>
      <c r="I1048" s="8" t="n"/>
      <c r="J1048" s="10">
        <f>IF(A1048="",0,SUMIFS(amount_expended,cfda_key,V1048))</f>
        <v/>
      </c>
      <c r="K1048" s="10">
        <f>IF(G1048="OTHER CLUSTER NOT LISTED ABOVE",SUMIFS(amount_expended,uniform_other_cluster_name,X1048), IF(AND(OR(G1048="N/A",G1048=""),H1048=""),0,IF(G1048="STATE CLUSTER",SUMIFS(amount_expended,uniform_state_cluster_name,W1048),SUMIFS(amount_expended,cluster_name,G1048))))</f>
        <v/>
      </c>
      <c r="L1048" s="8" t="n"/>
      <c r="M1048" s="7" t="n"/>
      <c r="N1048" s="8" t="n"/>
      <c r="O1048" s="7" t="n"/>
      <c r="P1048" s="7" t="n"/>
      <c r="Q1048" s="8" t="n"/>
      <c r="R1048" s="9" t="n"/>
      <c r="S1048" s="8" t="n"/>
      <c r="T1048" s="8" t="n"/>
      <c r="U1048" s="8" t="n"/>
      <c r="V1048" s="11">
        <f>IF(OR(B1048="",C1048=""),"",CONCATENATE(B1048,".",C1048))</f>
        <v/>
      </c>
      <c r="W1048" s="6">
        <f>UPPER(TRIM(H1048))</f>
        <v/>
      </c>
      <c r="X1048" s="6">
        <f>UPPER(TRIM(I1048))</f>
        <v/>
      </c>
      <c r="Y1048" s="6">
        <f>IF(V1048&lt;&gt;"",IFERROR(INDEX(federal_program_name_lookup,MATCH(V1048,aln_lookup,0)),""),"")</f>
        <v/>
      </c>
    </row>
    <row r="1049">
      <c r="A1049" s="6">
        <f>IF(B1049&lt;&gt;"", "AWARD-"&amp;TEXT(ROW()-1,"0000"), "")</f>
        <v/>
      </c>
      <c r="B1049" s="7" t="n"/>
      <c r="C1049" s="7" t="n"/>
      <c r="D1049" s="7" t="n"/>
      <c r="E1049" s="8" t="n"/>
      <c r="F1049" s="9" t="n"/>
      <c r="G1049" s="8" t="n"/>
      <c r="H1049" s="8" t="n"/>
      <c r="I1049" s="8" t="n"/>
      <c r="J1049" s="10">
        <f>IF(A1049="",0,SUMIFS(amount_expended,cfda_key,V1049))</f>
        <v/>
      </c>
      <c r="K1049" s="10">
        <f>IF(G1049="OTHER CLUSTER NOT LISTED ABOVE",SUMIFS(amount_expended,uniform_other_cluster_name,X1049), IF(AND(OR(G1049="N/A",G1049=""),H1049=""),0,IF(G1049="STATE CLUSTER",SUMIFS(amount_expended,uniform_state_cluster_name,W1049),SUMIFS(amount_expended,cluster_name,G1049))))</f>
        <v/>
      </c>
      <c r="L1049" s="8" t="n"/>
      <c r="M1049" s="7" t="n"/>
      <c r="N1049" s="8" t="n"/>
      <c r="O1049" s="7" t="n"/>
      <c r="P1049" s="7" t="n"/>
      <c r="Q1049" s="8" t="n"/>
      <c r="R1049" s="9" t="n"/>
      <c r="S1049" s="8" t="n"/>
      <c r="T1049" s="8" t="n"/>
      <c r="U1049" s="8" t="n"/>
      <c r="V1049" s="11">
        <f>IF(OR(B1049="",C1049=""),"",CONCATENATE(B1049,".",C1049))</f>
        <v/>
      </c>
      <c r="W1049" s="6">
        <f>UPPER(TRIM(H1049))</f>
        <v/>
      </c>
      <c r="X1049" s="6">
        <f>UPPER(TRIM(I1049))</f>
        <v/>
      </c>
      <c r="Y1049" s="6">
        <f>IF(V1049&lt;&gt;"",IFERROR(INDEX(federal_program_name_lookup,MATCH(V1049,aln_lookup,0)),""),"")</f>
        <v/>
      </c>
    </row>
    <row r="1050">
      <c r="A1050" s="6">
        <f>IF(B1050&lt;&gt;"", "AWARD-"&amp;TEXT(ROW()-1,"0000"), "")</f>
        <v/>
      </c>
      <c r="B1050" s="7" t="n"/>
      <c r="C1050" s="7" t="n"/>
      <c r="D1050" s="7" t="n"/>
      <c r="E1050" s="8" t="n"/>
      <c r="F1050" s="9" t="n"/>
      <c r="G1050" s="8" t="n"/>
      <c r="H1050" s="8" t="n"/>
      <c r="I1050" s="8" t="n"/>
      <c r="J1050" s="10">
        <f>IF(A1050="",0,SUMIFS(amount_expended,cfda_key,V1050))</f>
        <v/>
      </c>
      <c r="K1050" s="10">
        <f>IF(G1050="OTHER CLUSTER NOT LISTED ABOVE",SUMIFS(amount_expended,uniform_other_cluster_name,X1050), IF(AND(OR(G1050="N/A",G1050=""),H1050=""),0,IF(G1050="STATE CLUSTER",SUMIFS(amount_expended,uniform_state_cluster_name,W1050),SUMIFS(amount_expended,cluster_name,G1050))))</f>
        <v/>
      </c>
      <c r="L1050" s="8" t="n"/>
      <c r="M1050" s="7" t="n"/>
      <c r="N1050" s="8" t="n"/>
      <c r="O1050" s="7" t="n"/>
      <c r="P1050" s="7" t="n"/>
      <c r="Q1050" s="8" t="n"/>
      <c r="R1050" s="9" t="n"/>
      <c r="S1050" s="8" t="n"/>
      <c r="T1050" s="8" t="n"/>
      <c r="U1050" s="8" t="n"/>
      <c r="V1050" s="11">
        <f>IF(OR(B1050="",C1050=""),"",CONCATENATE(B1050,".",C1050))</f>
        <v/>
      </c>
      <c r="W1050" s="6">
        <f>UPPER(TRIM(H1050))</f>
        <v/>
      </c>
      <c r="X1050" s="6">
        <f>UPPER(TRIM(I1050))</f>
        <v/>
      </c>
      <c r="Y1050" s="6">
        <f>IF(V1050&lt;&gt;"",IFERROR(INDEX(federal_program_name_lookup,MATCH(V1050,aln_lookup,0)),""),"")</f>
        <v/>
      </c>
    </row>
    <row r="1051">
      <c r="A1051" s="6">
        <f>IF(B1051&lt;&gt;"", "AWARD-"&amp;TEXT(ROW()-1,"0000"), "")</f>
        <v/>
      </c>
      <c r="B1051" s="7" t="n"/>
      <c r="C1051" s="7" t="n"/>
      <c r="D1051" s="7" t="n"/>
      <c r="E1051" s="8" t="n"/>
      <c r="F1051" s="9" t="n"/>
      <c r="G1051" s="8" t="n"/>
      <c r="H1051" s="8" t="n"/>
      <c r="I1051" s="8" t="n"/>
      <c r="J1051" s="10">
        <f>IF(A1051="",0,SUMIFS(amount_expended,cfda_key,V1051))</f>
        <v/>
      </c>
      <c r="K1051" s="10">
        <f>IF(G1051="OTHER CLUSTER NOT LISTED ABOVE",SUMIFS(amount_expended,uniform_other_cluster_name,X1051), IF(AND(OR(G1051="N/A",G1051=""),H1051=""),0,IF(G1051="STATE CLUSTER",SUMIFS(amount_expended,uniform_state_cluster_name,W1051),SUMIFS(amount_expended,cluster_name,G1051))))</f>
        <v/>
      </c>
      <c r="L1051" s="8" t="n"/>
      <c r="M1051" s="7" t="n"/>
      <c r="N1051" s="8" t="n"/>
      <c r="O1051" s="7" t="n"/>
      <c r="P1051" s="7" t="n"/>
      <c r="Q1051" s="8" t="n"/>
      <c r="R1051" s="9" t="n"/>
      <c r="S1051" s="8" t="n"/>
      <c r="T1051" s="8" t="n"/>
      <c r="U1051" s="8" t="n"/>
      <c r="V1051" s="11">
        <f>IF(OR(B1051="",C1051=""),"",CONCATENATE(B1051,".",C1051))</f>
        <v/>
      </c>
      <c r="W1051" s="6">
        <f>UPPER(TRIM(H1051))</f>
        <v/>
      </c>
      <c r="X1051" s="6">
        <f>UPPER(TRIM(I1051))</f>
        <v/>
      </c>
      <c r="Y1051" s="6">
        <f>IF(V1051&lt;&gt;"",IFERROR(INDEX(federal_program_name_lookup,MATCH(V1051,aln_lookup,0)),""),"")</f>
        <v/>
      </c>
    </row>
    <row r="1052">
      <c r="A1052" s="6">
        <f>IF(B1052&lt;&gt;"", "AWARD-"&amp;TEXT(ROW()-1,"0000"), "")</f>
        <v/>
      </c>
      <c r="B1052" s="7" t="n"/>
      <c r="C1052" s="7" t="n"/>
      <c r="D1052" s="7" t="n"/>
      <c r="E1052" s="8" t="n"/>
      <c r="F1052" s="9" t="n"/>
      <c r="G1052" s="8" t="n"/>
      <c r="H1052" s="8" t="n"/>
      <c r="I1052" s="8" t="n"/>
      <c r="J1052" s="10">
        <f>IF(A1052="",0,SUMIFS(amount_expended,cfda_key,V1052))</f>
        <v/>
      </c>
      <c r="K1052" s="10">
        <f>IF(G1052="OTHER CLUSTER NOT LISTED ABOVE",SUMIFS(amount_expended,uniform_other_cluster_name,X1052), IF(AND(OR(G1052="N/A",G1052=""),H1052=""),0,IF(G1052="STATE CLUSTER",SUMIFS(amount_expended,uniform_state_cluster_name,W1052),SUMIFS(amount_expended,cluster_name,G1052))))</f>
        <v/>
      </c>
      <c r="L1052" s="8" t="n"/>
      <c r="M1052" s="7" t="n"/>
      <c r="N1052" s="8" t="n"/>
      <c r="O1052" s="7" t="n"/>
      <c r="P1052" s="7" t="n"/>
      <c r="Q1052" s="8" t="n"/>
      <c r="R1052" s="9" t="n"/>
      <c r="S1052" s="8" t="n"/>
      <c r="T1052" s="8" t="n"/>
      <c r="U1052" s="8" t="n"/>
      <c r="V1052" s="11">
        <f>IF(OR(B1052="",C1052=""),"",CONCATENATE(B1052,".",C1052))</f>
        <v/>
      </c>
      <c r="W1052" s="6">
        <f>UPPER(TRIM(H1052))</f>
        <v/>
      </c>
      <c r="X1052" s="6">
        <f>UPPER(TRIM(I1052))</f>
        <v/>
      </c>
      <c r="Y1052" s="6">
        <f>IF(V1052&lt;&gt;"",IFERROR(INDEX(federal_program_name_lookup,MATCH(V1052,aln_lookup,0)),""),"")</f>
        <v/>
      </c>
    </row>
    <row r="1053">
      <c r="A1053" s="6">
        <f>IF(B1053&lt;&gt;"", "AWARD-"&amp;TEXT(ROW()-1,"0000"), "")</f>
        <v/>
      </c>
      <c r="B1053" s="7" t="n"/>
      <c r="C1053" s="7" t="n"/>
      <c r="D1053" s="7" t="n"/>
      <c r="E1053" s="8" t="n"/>
      <c r="F1053" s="9" t="n"/>
      <c r="G1053" s="8" t="n"/>
      <c r="H1053" s="8" t="n"/>
      <c r="I1053" s="8" t="n"/>
      <c r="J1053" s="10">
        <f>IF(A1053="",0,SUMIFS(amount_expended,cfda_key,V1053))</f>
        <v/>
      </c>
      <c r="K1053" s="10">
        <f>IF(G1053="OTHER CLUSTER NOT LISTED ABOVE",SUMIFS(amount_expended,uniform_other_cluster_name,X1053), IF(AND(OR(G1053="N/A",G1053=""),H1053=""),0,IF(G1053="STATE CLUSTER",SUMIFS(amount_expended,uniform_state_cluster_name,W1053),SUMIFS(amount_expended,cluster_name,G1053))))</f>
        <v/>
      </c>
      <c r="L1053" s="8" t="n"/>
      <c r="M1053" s="7" t="n"/>
      <c r="N1053" s="8" t="n"/>
      <c r="O1053" s="7" t="n"/>
      <c r="P1053" s="7" t="n"/>
      <c r="Q1053" s="8" t="n"/>
      <c r="R1053" s="9" t="n"/>
      <c r="S1053" s="8" t="n"/>
      <c r="T1053" s="8" t="n"/>
      <c r="U1053" s="8" t="n"/>
      <c r="V1053" s="11">
        <f>IF(OR(B1053="",C1053=""),"",CONCATENATE(B1053,".",C1053))</f>
        <v/>
      </c>
      <c r="W1053" s="6">
        <f>UPPER(TRIM(H1053))</f>
        <v/>
      </c>
      <c r="X1053" s="6">
        <f>UPPER(TRIM(I1053))</f>
        <v/>
      </c>
      <c r="Y1053" s="6">
        <f>IF(V1053&lt;&gt;"",IFERROR(INDEX(federal_program_name_lookup,MATCH(V1053,aln_lookup,0)),""),"")</f>
        <v/>
      </c>
    </row>
    <row r="1054">
      <c r="A1054" s="6">
        <f>IF(B1054&lt;&gt;"", "AWARD-"&amp;TEXT(ROW()-1,"0000"), "")</f>
        <v/>
      </c>
      <c r="B1054" s="7" t="n"/>
      <c r="C1054" s="7" t="n"/>
      <c r="D1054" s="7" t="n"/>
      <c r="E1054" s="8" t="n"/>
      <c r="F1054" s="9" t="n"/>
      <c r="G1054" s="8" t="n"/>
      <c r="H1054" s="8" t="n"/>
      <c r="I1054" s="8" t="n"/>
      <c r="J1054" s="10">
        <f>IF(A1054="",0,SUMIFS(amount_expended,cfda_key,V1054))</f>
        <v/>
      </c>
      <c r="K1054" s="10">
        <f>IF(G1054="OTHER CLUSTER NOT LISTED ABOVE",SUMIFS(amount_expended,uniform_other_cluster_name,X1054), IF(AND(OR(G1054="N/A",G1054=""),H1054=""),0,IF(G1054="STATE CLUSTER",SUMIFS(amount_expended,uniform_state_cluster_name,W1054),SUMIFS(amount_expended,cluster_name,G1054))))</f>
        <v/>
      </c>
      <c r="L1054" s="8" t="n"/>
      <c r="M1054" s="7" t="n"/>
      <c r="N1054" s="8" t="n"/>
      <c r="O1054" s="7" t="n"/>
      <c r="P1054" s="7" t="n"/>
      <c r="Q1054" s="8" t="n"/>
      <c r="R1054" s="9" t="n"/>
      <c r="S1054" s="8" t="n"/>
      <c r="T1054" s="8" t="n"/>
      <c r="U1054" s="8" t="n"/>
      <c r="V1054" s="11">
        <f>IF(OR(B1054="",C1054=""),"",CONCATENATE(B1054,".",C1054))</f>
        <v/>
      </c>
      <c r="W1054" s="6">
        <f>UPPER(TRIM(H1054))</f>
        <v/>
      </c>
      <c r="X1054" s="6">
        <f>UPPER(TRIM(I1054))</f>
        <v/>
      </c>
      <c r="Y1054" s="6">
        <f>IF(V1054&lt;&gt;"",IFERROR(INDEX(federal_program_name_lookup,MATCH(V1054,aln_lookup,0)),""),"")</f>
        <v/>
      </c>
    </row>
    <row r="1055">
      <c r="A1055" s="6">
        <f>IF(B1055&lt;&gt;"", "AWARD-"&amp;TEXT(ROW()-1,"0000"), "")</f>
        <v/>
      </c>
      <c r="B1055" s="7" t="n"/>
      <c r="C1055" s="7" t="n"/>
      <c r="D1055" s="7" t="n"/>
      <c r="E1055" s="8" t="n"/>
      <c r="F1055" s="9" t="n"/>
      <c r="G1055" s="8" t="n"/>
      <c r="H1055" s="8" t="n"/>
      <c r="I1055" s="8" t="n"/>
      <c r="J1055" s="10">
        <f>IF(A1055="",0,SUMIFS(amount_expended,cfda_key,V1055))</f>
        <v/>
      </c>
      <c r="K1055" s="10">
        <f>IF(G1055="OTHER CLUSTER NOT LISTED ABOVE",SUMIFS(amount_expended,uniform_other_cluster_name,X1055), IF(AND(OR(G1055="N/A",G1055=""),H1055=""),0,IF(G1055="STATE CLUSTER",SUMIFS(amount_expended,uniform_state_cluster_name,W1055),SUMIFS(amount_expended,cluster_name,G1055))))</f>
        <v/>
      </c>
      <c r="L1055" s="8" t="n"/>
      <c r="M1055" s="7" t="n"/>
      <c r="N1055" s="8" t="n"/>
      <c r="O1055" s="7" t="n"/>
      <c r="P1055" s="7" t="n"/>
      <c r="Q1055" s="8" t="n"/>
      <c r="R1055" s="9" t="n"/>
      <c r="S1055" s="8" t="n"/>
      <c r="T1055" s="8" t="n"/>
      <c r="U1055" s="8" t="n"/>
      <c r="V1055" s="11">
        <f>IF(OR(B1055="",C1055=""),"",CONCATENATE(B1055,".",C1055))</f>
        <v/>
      </c>
      <c r="W1055" s="6">
        <f>UPPER(TRIM(H1055))</f>
        <v/>
      </c>
      <c r="X1055" s="6">
        <f>UPPER(TRIM(I1055))</f>
        <v/>
      </c>
      <c r="Y1055" s="6">
        <f>IF(V1055&lt;&gt;"",IFERROR(INDEX(federal_program_name_lookup,MATCH(V1055,aln_lookup,0)),""),"")</f>
        <v/>
      </c>
    </row>
    <row r="1056">
      <c r="A1056" s="6">
        <f>IF(B1056&lt;&gt;"", "AWARD-"&amp;TEXT(ROW()-1,"0000"), "")</f>
        <v/>
      </c>
      <c r="B1056" s="7" t="n"/>
      <c r="C1056" s="7" t="n"/>
      <c r="D1056" s="7" t="n"/>
      <c r="E1056" s="8" t="n"/>
      <c r="F1056" s="9" t="n"/>
      <c r="G1056" s="8" t="n"/>
      <c r="H1056" s="8" t="n"/>
      <c r="I1056" s="8" t="n"/>
      <c r="J1056" s="10">
        <f>IF(A1056="",0,SUMIFS(amount_expended,cfda_key,V1056))</f>
        <v/>
      </c>
      <c r="K1056" s="10">
        <f>IF(G1056="OTHER CLUSTER NOT LISTED ABOVE",SUMIFS(amount_expended,uniform_other_cluster_name,X1056), IF(AND(OR(G1056="N/A",G1056=""),H1056=""),0,IF(G1056="STATE CLUSTER",SUMIFS(amount_expended,uniform_state_cluster_name,W1056),SUMIFS(amount_expended,cluster_name,G1056))))</f>
        <v/>
      </c>
      <c r="L1056" s="8" t="n"/>
      <c r="M1056" s="7" t="n"/>
      <c r="N1056" s="8" t="n"/>
      <c r="O1056" s="7" t="n"/>
      <c r="P1056" s="7" t="n"/>
      <c r="Q1056" s="8" t="n"/>
      <c r="R1056" s="9" t="n"/>
      <c r="S1056" s="8" t="n"/>
      <c r="T1056" s="8" t="n"/>
      <c r="U1056" s="8" t="n"/>
      <c r="V1056" s="11">
        <f>IF(OR(B1056="",C1056=""),"",CONCATENATE(B1056,".",C1056))</f>
        <v/>
      </c>
      <c r="W1056" s="6">
        <f>UPPER(TRIM(H1056))</f>
        <v/>
      </c>
      <c r="X1056" s="6">
        <f>UPPER(TRIM(I1056))</f>
        <v/>
      </c>
      <c r="Y1056" s="6">
        <f>IF(V1056&lt;&gt;"",IFERROR(INDEX(federal_program_name_lookup,MATCH(V1056,aln_lookup,0)),""),"")</f>
        <v/>
      </c>
    </row>
    <row r="1057">
      <c r="A1057" s="6">
        <f>IF(B1057&lt;&gt;"", "AWARD-"&amp;TEXT(ROW()-1,"0000"), "")</f>
        <v/>
      </c>
      <c r="B1057" s="7" t="n"/>
      <c r="C1057" s="7" t="n"/>
      <c r="D1057" s="7" t="n"/>
      <c r="E1057" s="8" t="n"/>
      <c r="F1057" s="9" t="n"/>
      <c r="G1057" s="8" t="n"/>
      <c r="H1057" s="8" t="n"/>
      <c r="I1057" s="8" t="n"/>
      <c r="J1057" s="10">
        <f>IF(A1057="",0,SUMIFS(amount_expended,cfda_key,V1057))</f>
        <v/>
      </c>
      <c r="K1057" s="10">
        <f>IF(G1057="OTHER CLUSTER NOT LISTED ABOVE",SUMIFS(amount_expended,uniform_other_cluster_name,X1057), IF(AND(OR(G1057="N/A",G1057=""),H1057=""),0,IF(G1057="STATE CLUSTER",SUMIFS(amount_expended,uniform_state_cluster_name,W1057),SUMIFS(amount_expended,cluster_name,G1057))))</f>
        <v/>
      </c>
      <c r="L1057" s="8" t="n"/>
      <c r="M1057" s="7" t="n"/>
      <c r="N1057" s="8" t="n"/>
      <c r="O1057" s="7" t="n"/>
      <c r="P1057" s="7" t="n"/>
      <c r="Q1057" s="8" t="n"/>
      <c r="R1057" s="9" t="n"/>
      <c r="S1057" s="8" t="n"/>
      <c r="T1057" s="8" t="n"/>
      <c r="U1057" s="8" t="n"/>
      <c r="V1057" s="11">
        <f>IF(OR(B1057="",C1057=""),"",CONCATENATE(B1057,".",C1057))</f>
        <v/>
      </c>
      <c r="W1057" s="6">
        <f>UPPER(TRIM(H1057))</f>
        <v/>
      </c>
      <c r="X1057" s="6">
        <f>UPPER(TRIM(I1057))</f>
        <v/>
      </c>
      <c r="Y1057" s="6">
        <f>IF(V1057&lt;&gt;"",IFERROR(INDEX(federal_program_name_lookup,MATCH(V1057,aln_lookup,0)),""),"")</f>
        <v/>
      </c>
    </row>
    <row r="1058">
      <c r="A1058" s="6">
        <f>IF(B1058&lt;&gt;"", "AWARD-"&amp;TEXT(ROW()-1,"0000"), "")</f>
        <v/>
      </c>
      <c r="B1058" s="7" t="n"/>
      <c r="C1058" s="7" t="n"/>
      <c r="D1058" s="7" t="n"/>
      <c r="E1058" s="8" t="n"/>
      <c r="F1058" s="9" t="n"/>
      <c r="G1058" s="8" t="n"/>
      <c r="H1058" s="8" t="n"/>
      <c r="I1058" s="8" t="n"/>
      <c r="J1058" s="10">
        <f>IF(A1058="",0,SUMIFS(amount_expended,cfda_key,V1058))</f>
        <v/>
      </c>
      <c r="K1058" s="10">
        <f>IF(G1058="OTHER CLUSTER NOT LISTED ABOVE",SUMIFS(amount_expended,uniform_other_cluster_name,X1058), IF(AND(OR(G1058="N/A",G1058=""),H1058=""),0,IF(G1058="STATE CLUSTER",SUMIFS(amount_expended,uniform_state_cluster_name,W1058),SUMIFS(amount_expended,cluster_name,G1058))))</f>
        <v/>
      </c>
      <c r="L1058" s="8" t="n"/>
      <c r="M1058" s="7" t="n"/>
      <c r="N1058" s="8" t="n"/>
      <c r="O1058" s="7" t="n"/>
      <c r="P1058" s="7" t="n"/>
      <c r="Q1058" s="8" t="n"/>
      <c r="R1058" s="9" t="n"/>
      <c r="S1058" s="8" t="n"/>
      <c r="T1058" s="8" t="n"/>
      <c r="U1058" s="8" t="n"/>
      <c r="V1058" s="11">
        <f>IF(OR(B1058="",C1058=""),"",CONCATENATE(B1058,".",C1058))</f>
        <v/>
      </c>
      <c r="W1058" s="6">
        <f>UPPER(TRIM(H1058))</f>
        <v/>
      </c>
      <c r="X1058" s="6">
        <f>UPPER(TRIM(I1058))</f>
        <v/>
      </c>
      <c r="Y1058" s="6">
        <f>IF(V1058&lt;&gt;"",IFERROR(INDEX(federal_program_name_lookup,MATCH(V1058,aln_lookup,0)),""),"")</f>
        <v/>
      </c>
    </row>
    <row r="1059">
      <c r="A1059" s="6">
        <f>IF(B1059&lt;&gt;"", "AWARD-"&amp;TEXT(ROW()-1,"0000"), "")</f>
        <v/>
      </c>
      <c r="B1059" s="7" t="n"/>
      <c r="C1059" s="7" t="n"/>
      <c r="D1059" s="7" t="n"/>
      <c r="E1059" s="8" t="n"/>
      <c r="F1059" s="9" t="n"/>
      <c r="G1059" s="8" t="n"/>
      <c r="H1059" s="8" t="n"/>
      <c r="I1059" s="8" t="n"/>
      <c r="J1059" s="10">
        <f>IF(A1059="",0,SUMIFS(amount_expended,cfda_key,V1059))</f>
        <v/>
      </c>
      <c r="K1059" s="10">
        <f>IF(G1059="OTHER CLUSTER NOT LISTED ABOVE",SUMIFS(amount_expended,uniform_other_cluster_name,X1059), IF(AND(OR(G1059="N/A",G1059=""),H1059=""),0,IF(G1059="STATE CLUSTER",SUMIFS(amount_expended,uniform_state_cluster_name,W1059),SUMIFS(amount_expended,cluster_name,G1059))))</f>
        <v/>
      </c>
      <c r="L1059" s="8" t="n"/>
      <c r="M1059" s="7" t="n"/>
      <c r="N1059" s="8" t="n"/>
      <c r="O1059" s="7" t="n"/>
      <c r="P1059" s="7" t="n"/>
      <c r="Q1059" s="8" t="n"/>
      <c r="R1059" s="9" t="n"/>
      <c r="S1059" s="8" t="n"/>
      <c r="T1059" s="8" t="n"/>
      <c r="U1059" s="8" t="n"/>
      <c r="V1059" s="11">
        <f>IF(OR(B1059="",C1059=""),"",CONCATENATE(B1059,".",C1059))</f>
        <v/>
      </c>
      <c r="W1059" s="6">
        <f>UPPER(TRIM(H1059))</f>
        <v/>
      </c>
      <c r="X1059" s="6">
        <f>UPPER(TRIM(I1059))</f>
        <v/>
      </c>
      <c r="Y1059" s="6">
        <f>IF(V1059&lt;&gt;"",IFERROR(INDEX(federal_program_name_lookup,MATCH(V1059,aln_lookup,0)),""),"")</f>
        <v/>
      </c>
    </row>
    <row r="1060">
      <c r="A1060" s="6">
        <f>IF(B1060&lt;&gt;"", "AWARD-"&amp;TEXT(ROW()-1,"0000"), "")</f>
        <v/>
      </c>
      <c r="B1060" s="7" t="n"/>
      <c r="C1060" s="7" t="n"/>
      <c r="D1060" s="7" t="n"/>
      <c r="E1060" s="8" t="n"/>
      <c r="F1060" s="9" t="n"/>
      <c r="G1060" s="8" t="n"/>
      <c r="H1060" s="8" t="n"/>
      <c r="I1060" s="8" t="n"/>
      <c r="J1060" s="10">
        <f>IF(A1060="",0,SUMIFS(amount_expended,cfda_key,V1060))</f>
        <v/>
      </c>
      <c r="K1060" s="10">
        <f>IF(G1060="OTHER CLUSTER NOT LISTED ABOVE",SUMIFS(amount_expended,uniform_other_cluster_name,X1060), IF(AND(OR(G1060="N/A",G1060=""),H1060=""),0,IF(G1060="STATE CLUSTER",SUMIFS(amount_expended,uniform_state_cluster_name,W1060),SUMIFS(amount_expended,cluster_name,G1060))))</f>
        <v/>
      </c>
      <c r="L1060" s="8" t="n"/>
      <c r="M1060" s="7" t="n"/>
      <c r="N1060" s="8" t="n"/>
      <c r="O1060" s="7" t="n"/>
      <c r="P1060" s="7" t="n"/>
      <c r="Q1060" s="8" t="n"/>
      <c r="R1060" s="9" t="n"/>
      <c r="S1060" s="8" t="n"/>
      <c r="T1060" s="8" t="n"/>
      <c r="U1060" s="8" t="n"/>
      <c r="V1060" s="11">
        <f>IF(OR(B1060="",C1060=""),"",CONCATENATE(B1060,".",C1060))</f>
        <v/>
      </c>
      <c r="W1060" s="6">
        <f>UPPER(TRIM(H1060))</f>
        <v/>
      </c>
      <c r="X1060" s="6">
        <f>UPPER(TRIM(I1060))</f>
        <v/>
      </c>
      <c r="Y1060" s="6">
        <f>IF(V1060&lt;&gt;"",IFERROR(INDEX(federal_program_name_lookup,MATCH(V1060,aln_lookup,0)),""),"")</f>
        <v/>
      </c>
    </row>
    <row r="1061">
      <c r="A1061" s="6">
        <f>IF(B1061&lt;&gt;"", "AWARD-"&amp;TEXT(ROW()-1,"0000"), "")</f>
        <v/>
      </c>
      <c r="B1061" s="7" t="n"/>
      <c r="C1061" s="7" t="n"/>
      <c r="D1061" s="7" t="n"/>
      <c r="E1061" s="8" t="n"/>
      <c r="F1061" s="9" t="n"/>
      <c r="G1061" s="8" t="n"/>
      <c r="H1061" s="8" t="n"/>
      <c r="I1061" s="8" t="n"/>
      <c r="J1061" s="10">
        <f>IF(A1061="",0,SUMIFS(amount_expended,cfda_key,V1061))</f>
        <v/>
      </c>
      <c r="K1061" s="10">
        <f>IF(G1061="OTHER CLUSTER NOT LISTED ABOVE",SUMIFS(amount_expended,uniform_other_cluster_name,X1061), IF(AND(OR(G1061="N/A",G1061=""),H1061=""),0,IF(G1061="STATE CLUSTER",SUMIFS(amount_expended,uniform_state_cluster_name,W1061),SUMIFS(amount_expended,cluster_name,G1061))))</f>
        <v/>
      </c>
      <c r="L1061" s="8" t="n"/>
      <c r="M1061" s="7" t="n"/>
      <c r="N1061" s="8" t="n"/>
      <c r="O1061" s="7" t="n"/>
      <c r="P1061" s="7" t="n"/>
      <c r="Q1061" s="8" t="n"/>
      <c r="R1061" s="9" t="n"/>
      <c r="S1061" s="8" t="n"/>
      <c r="T1061" s="8" t="n"/>
      <c r="U1061" s="8" t="n"/>
      <c r="V1061" s="11">
        <f>IF(OR(B1061="",C1061=""),"",CONCATENATE(B1061,".",C1061))</f>
        <v/>
      </c>
      <c r="W1061" s="6">
        <f>UPPER(TRIM(H1061))</f>
        <v/>
      </c>
      <c r="X1061" s="6">
        <f>UPPER(TRIM(I1061))</f>
        <v/>
      </c>
      <c r="Y1061" s="6">
        <f>IF(V1061&lt;&gt;"",IFERROR(INDEX(federal_program_name_lookup,MATCH(V1061,aln_lookup,0)),""),"")</f>
        <v/>
      </c>
    </row>
    <row r="1062">
      <c r="A1062" s="6">
        <f>IF(B1062&lt;&gt;"", "AWARD-"&amp;TEXT(ROW()-1,"0000"), "")</f>
        <v/>
      </c>
      <c r="B1062" s="7" t="n"/>
      <c r="C1062" s="7" t="n"/>
      <c r="D1062" s="7" t="n"/>
      <c r="E1062" s="8" t="n"/>
      <c r="F1062" s="9" t="n"/>
      <c r="G1062" s="8" t="n"/>
      <c r="H1062" s="8" t="n"/>
      <c r="I1062" s="8" t="n"/>
      <c r="J1062" s="10">
        <f>IF(A1062="",0,SUMIFS(amount_expended,cfda_key,V1062))</f>
        <v/>
      </c>
      <c r="K1062" s="10">
        <f>IF(G1062="OTHER CLUSTER NOT LISTED ABOVE",SUMIFS(amount_expended,uniform_other_cluster_name,X1062), IF(AND(OR(G1062="N/A",G1062=""),H1062=""),0,IF(G1062="STATE CLUSTER",SUMIFS(amount_expended,uniform_state_cluster_name,W1062),SUMIFS(amount_expended,cluster_name,G1062))))</f>
        <v/>
      </c>
      <c r="L1062" s="8" t="n"/>
      <c r="M1062" s="7" t="n"/>
      <c r="N1062" s="8" t="n"/>
      <c r="O1062" s="7" t="n"/>
      <c r="P1062" s="7" t="n"/>
      <c r="Q1062" s="8" t="n"/>
      <c r="R1062" s="9" t="n"/>
      <c r="S1062" s="8" t="n"/>
      <c r="T1062" s="8" t="n"/>
      <c r="U1062" s="8" t="n"/>
      <c r="V1062" s="11">
        <f>IF(OR(B1062="",C1062=""),"",CONCATENATE(B1062,".",C1062))</f>
        <v/>
      </c>
      <c r="W1062" s="6">
        <f>UPPER(TRIM(H1062))</f>
        <v/>
      </c>
      <c r="X1062" s="6">
        <f>UPPER(TRIM(I1062))</f>
        <v/>
      </c>
      <c r="Y1062" s="6">
        <f>IF(V1062&lt;&gt;"",IFERROR(INDEX(federal_program_name_lookup,MATCH(V1062,aln_lookup,0)),""),"")</f>
        <v/>
      </c>
    </row>
    <row r="1063">
      <c r="A1063" s="6">
        <f>IF(B1063&lt;&gt;"", "AWARD-"&amp;TEXT(ROW()-1,"0000"), "")</f>
        <v/>
      </c>
      <c r="B1063" s="7" t="n"/>
      <c r="C1063" s="7" t="n"/>
      <c r="D1063" s="7" t="n"/>
      <c r="E1063" s="8" t="n"/>
      <c r="F1063" s="9" t="n"/>
      <c r="G1063" s="8" t="n"/>
      <c r="H1063" s="8" t="n"/>
      <c r="I1063" s="8" t="n"/>
      <c r="J1063" s="10">
        <f>IF(A1063="",0,SUMIFS(amount_expended,cfda_key,V1063))</f>
        <v/>
      </c>
      <c r="K1063" s="10">
        <f>IF(G1063="OTHER CLUSTER NOT LISTED ABOVE",SUMIFS(amount_expended,uniform_other_cluster_name,X1063), IF(AND(OR(G1063="N/A",G1063=""),H1063=""),0,IF(G1063="STATE CLUSTER",SUMIFS(amount_expended,uniform_state_cluster_name,W1063),SUMIFS(amount_expended,cluster_name,G1063))))</f>
        <v/>
      </c>
      <c r="L1063" s="8" t="n"/>
      <c r="M1063" s="7" t="n"/>
      <c r="N1063" s="8" t="n"/>
      <c r="O1063" s="7" t="n"/>
      <c r="P1063" s="7" t="n"/>
      <c r="Q1063" s="8" t="n"/>
      <c r="R1063" s="9" t="n"/>
      <c r="S1063" s="8" t="n"/>
      <c r="T1063" s="8" t="n"/>
      <c r="U1063" s="8" t="n"/>
      <c r="V1063" s="11">
        <f>IF(OR(B1063="",C1063=""),"",CONCATENATE(B1063,".",C1063))</f>
        <v/>
      </c>
      <c r="W1063" s="6">
        <f>UPPER(TRIM(H1063))</f>
        <v/>
      </c>
      <c r="X1063" s="6">
        <f>UPPER(TRIM(I1063))</f>
        <v/>
      </c>
      <c r="Y1063" s="6">
        <f>IF(V1063&lt;&gt;"",IFERROR(INDEX(federal_program_name_lookup,MATCH(V1063,aln_lookup,0)),""),"")</f>
        <v/>
      </c>
    </row>
    <row r="1064">
      <c r="A1064" s="6">
        <f>IF(B1064&lt;&gt;"", "AWARD-"&amp;TEXT(ROW()-1,"0000"), "")</f>
        <v/>
      </c>
      <c r="B1064" s="7" t="n"/>
      <c r="C1064" s="7" t="n"/>
      <c r="D1064" s="7" t="n"/>
      <c r="E1064" s="8" t="n"/>
      <c r="F1064" s="9" t="n"/>
      <c r="G1064" s="8" t="n"/>
      <c r="H1064" s="8" t="n"/>
      <c r="I1064" s="8" t="n"/>
      <c r="J1064" s="10">
        <f>IF(A1064="",0,SUMIFS(amount_expended,cfda_key,V1064))</f>
        <v/>
      </c>
      <c r="K1064" s="10">
        <f>IF(G1064="OTHER CLUSTER NOT LISTED ABOVE",SUMIFS(amount_expended,uniform_other_cluster_name,X1064), IF(AND(OR(G1064="N/A",G1064=""),H1064=""),0,IF(G1064="STATE CLUSTER",SUMIFS(amount_expended,uniform_state_cluster_name,W1064),SUMIFS(amount_expended,cluster_name,G1064))))</f>
        <v/>
      </c>
      <c r="L1064" s="8" t="n"/>
      <c r="M1064" s="7" t="n"/>
      <c r="N1064" s="8" t="n"/>
      <c r="O1064" s="7" t="n"/>
      <c r="P1064" s="7" t="n"/>
      <c r="Q1064" s="8" t="n"/>
      <c r="R1064" s="9" t="n"/>
      <c r="S1064" s="8" t="n"/>
      <c r="T1064" s="8" t="n"/>
      <c r="U1064" s="8" t="n"/>
      <c r="V1064" s="11">
        <f>IF(OR(B1064="",C1064=""),"",CONCATENATE(B1064,".",C1064))</f>
        <v/>
      </c>
      <c r="W1064" s="6">
        <f>UPPER(TRIM(H1064))</f>
        <v/>
      </c>
      <c r="X1064" s="6">
        <f>UPPER(TRIM(I1064))</f>
        <v/>
      </c>
      <c r="Y1064" s="6">
        <f>IF(V1064&lt;&gt;"",IFERROR(INDEX(federal_program_name_lookup,MATCH(V1064,aln_lookup,0)),""),"")</f>
        <v/>
      </c>
    </row>
    <row r="1065">
      <c r="A1065" s="6">
        <f>IF(B1065&lt;&gt;"", "AWARD-"&amp;TEXT(ROW()-1,"0000"), "")</f>
        <v/>
      </c>
      <c r="B1065" s="7" t="n"/>
      <c r="C1065" s="7" t="n"/>
      <c r="D1065" s="7" t="n"/>
      <c r="E1065" s="8" t="n"/>
      <c r="F1065" s="9" t="n"/>
      <c r="G1065" s="8" t="n"/>
      <c r="H1065" s="8" t="n"/>
      <c r="I1065" s="8" t="n"/>
      <c r="J1065" s="10">
        <f>IF(A1065="",0,SUMIFS(amount_expended,cfda_key,V1065))</f>
        <v/>
      </c>
      <c r="K1065" s="10">
        <f>IF(G1065="OTHER CLUSTER NOT LISTED ABOVE",SUMIFS(amount_expended,uniform_other_cluster_name,X1065), IF(AND(OR(G1065="N/A",G1065=""),H1065=""),0,IF(G1065="STATE CLUSTER",SUMIFS(amount_expended,uniform_state_cluster_name,W1065),SUMIFS(amount_expended,cluster_name,G1065))))</f>
        <v/>
      </c>
      <c r="L1065" s="8" t="n"/>
      <c r="M1065" s="7" t="n"/>
      <c r="N1065" s="8" t="n"/>
      <c r="O1065" s="7" t="n"/>
      <c r="P1065" s="7" t="n"/>
      <c r="Q1065" s="8" t="n"/>
      <c r="R1065" s="9" t="n"/>
      <c r="S1065" s="8" t="n"/>
      <c r="T1065" s="8" t="n"/>
      <c r="U1065" s="8" t="n"/>
      <c r="V1065" s="11">
        <f>IF(OR(B1065="",C1065=""),"",CONCATENATE(B1065,".",C1065))</f>
        <v/>
      </c>
      <c r="W1065" s="6">
        <f>UPPER(TRIM(H1065))</f>
        <v/>
      </c>
      <c r="X1065" s="6">
        <f>UPPER(TRIM(I1065))</f>
        <v/>
      </c>
      <c r="Y1065" s="6">
        <f>IF(V1065&lt;&gt;"",IFERROR(INDEX(federal_program_name_lookup,MATCH(V1065,aln_lookup,0)),""),"")</f>
        <v/>
      </c>
    </row>
    <row r="1066">
      <c r="A1066" s="6">
        <f>IF(B1066&lt;&gt;"", "AWARD-"&amp;TEXT(ROW()-1,"0000"), "")</f>
        <v/>
      </c>
      <c r="B1066" s="7" t="n"/>
      <c r="C1066" s="7" t="n"/>
      <c r="D1066" s="7" t="n"/>
      <c r="E1066" s="8" t="n"/>
      <c r="F1066" s="9" t="n"/>
      <c r="G1066" s="8" t="n"/>
      <c r="H1066" s="8" t="n"/>
      <c r="I1066" s="8" t="n"/>
      <c r="J1066" s="10">
        <f>IF(A1066="",0,SUMIFS(amount_expended,cfda_key,V1066))</f>
        <v/>
      </c>
      <c r="K1066" s="10">
        <f>IF(G1066="OTHER CLUSTER NOT LISTED ABOVE",SUMIFS(amount_expended,uniform_other_cluster_name,X1066), IF(AND(OR(G1066="N/A",G1066=""),H1066=""),0,IF(G1066="STATE CLUSTER",SUMIFS(amount_expended,uniform_state_cluster_name,W1066),SUMIFS(amount_expended,cluster_name,G1066))))</f>
        <v/>
      </c>
      <c r="L1066" s="8" t="n"/>
      <c r="M1066" s="7" t="n"/>
      <c r="N1066" s="8" t="n"/>
      <c r="O1066" s="7" t="n"/>
      <c r="P1066" s="7" t="n"/>
      <c r="Q1066" s="8" t="n"/>
      <c r="R1066" s="9" t="n"/>
      <c r="S1066" s="8" t="n"/>
      <c r="T1066" s="8" t="n"/>
      <c r="U1066" s="8" t="n"/>
      <c r="V1066" s="11">
        <f>IF(OR(B1066="",C1066=""),"",CONCATENATE(B1066,".",C1066))</f>
        <v/>
      </c>
      <c r="W1066" s="6">
        <f>UPPER(TRIM(H1066))</f>
        <v/>
      </c>
      <c r="X1066" s="6">
        <f>UPPER(TRIM(I1066))</f>
        <v/>
      </c>
      <c r="Y1066" s="6">
        <f>IF(V1066&lt;&gt;"",IFERROR(INDEX(federal_program_name_lookup,MATCH(V1066,aln_lookup,0)),""),"")</f>
        <v/>
      </c>
    </row>
    <row r="1067">
      <c r="A1067" s="6">
        <f>IF(B1067&lt;&gt;"", "AWARD-"&amp;TEXT(ROW()-1,"0000"), "")</f>
        <v/>
      </c>
      <c r="B1067" s="7" t="n"/>
      <c r="C1067" s="7" t="n"/>
      <c r="D1067" s="7" t="n"/>
      <c r="E1067" s="8" t="n"/>
      <c r="F1067" s="9" t="n"/>
      <c r="G1067" s="8" t="n"/>
      <c r="H1067" s="8" t="n"/>
      <c r="I1067" s="8" t="n"/>
      <c r="J1067" s="10">
        <f>IF(A1067="",0,SUMIFS(amount_expended,cfda_key,V1067))</f>
        <v/>
      </c>
      <c r="K1067" s="10">
        <f>IF(G1067="OTHER CLUSTER NOT LISTED ABOVE",SUMIFS(amount_expended,uniform_other_cluster_name,X1067), IF(AND(OR(G1067="N/A",G1067=""),H1067=""),0,IF(G1067="STATE CLUSTER",SUMIFS(amount_expended,uniform_state_cluster_name,W1067),SUMIFS(amount_expended,cluster_name,G1067))))</f>
        <v/>
      </c>
      <c r="L1067" s="8" t="n"/>
      <c r="M1067" s="7" t="n"/>
      <c r="N1067" s="8" t="n"/>
      <c r="O1067" s="7" t="n"/>
      <c r="P1067" s="7" t="n"/>
      <c r="Q1067" s="8" t="n"/>
      <c r="R1067" s="9" t="n"/>
      <c r="S1067" s="8" t="n"/>
      <c r="T1067" s="8" t="n"/>
      <c r="U1067" s="8" t="n"/>
      <c r="V1067" s="11">
        <f>IF(OR(B1067="",C1067=""),"",CONCATENATE(B1067,".",C1067))</f>
        <v/>
      </c>
      <c r="W1067" s="6">
        <f>UPPER(TRIM(H1067))</f>
        <v/>
      </c>
      <c r="X1067" s="6">
        <f>UPPER(TRIM(I1067))</f>
        <v/>
      </c>
      <c r="Y1067" s="6">
        <f>IF(V1067&lt;&gt;"",IFERROR(INDEX(federal_program_name_lookup,MATCH(V1067,aln_lookup,0)),""),"")</f>
        <v/>
      </c>
    </row>
    <row r="1068">
      <c r="A1068" s="6">
        <f>IF(B1068&lt;&gt;"", "AWARD-"&amp;TEXT(ROW()-1,"0000"), "")</f>
        <v/>
      </c>
      <c r="B1068" s="7" t="n"/>
      <c r="C1068" s="7" t="n"/>
      <c r="D1068" s="7" t="n"/>
      <c r="E1068" s="8" t="n"/>
      <c r="F1068" s="9" t="n"/>
      <c r="G1068" s="8" t="n"/>
      <c r="H1068" s="8" t="n"/>
      <c r="I1068" s="8" t="n"/>
      <c r="J1068" s="10">
        <f>IF(A1068="",0,SUMIFS(amount_expended,cfda_key,V1068))</f>
        <v/>
      </c>
      <c r="K1068" s="10">
        <f>IF(G1068="OTHER CLUSTER NOT LISTED ABOVE",SUMIFS(amount_expended,uniform_other_cluster_name,X1068), IF(AND(OR(G1068="N/A",G1068=""),H1068=""),0,IF(G1068="STATE CLUSTER",SUMIFS(amount_expended,uniform_state_cluster_name,W1068),SUMIFS(amount_expended,cluster_name,G1068))))</f>
        <v/>
      </c>
      <c r="L1068" s="8" t="n"/>
      <c r="M1068" s="7" t="n"/>
      <c r="N1068" s="8" t="n"/>
      <c r="O1068" s="7" t="n"/>
      <c r="P1068" s="7" t="n"/>
      <c r="Q1068" s="8" t="n"/>
      <c r="R1068" s="9" t="n"/>
      <c r="S1068" s="8" t="n"/>
      <c r="T1068" s="8" t="n"/>
      <c r="U1068" s="8" t="n"/>
      <c r="V1068" s="11">
        <f>IF(OR(B1068="",C1068=""),"",CONCATENATE(B1068,".",C1068))</f>
        <v/>
      </c>
      <c r="W1068" s="6">
        <f>UPPER(TRIM(H1068))</f>
        <v/>
      </c>
      <c r="X1068" s="6">
        <f>UPPER(TRIM(I1068))</f>
        <v/>
      </c>
      <c r="Y1068" s="6">
        <f>IF(V1068&lt;&gt;"",IFERROR(INDEX(federal_program_name_lookup,MATCH(V1068,aln_lookup,0)),""),"")</f>
        <v/>
      </c>
    </row>
    <row r="1069">
      <c r="A1069" s="6">
        <f>IF(B1069&lt;&gt;"", "AWARD-"&amp;TEXT(ROW()-1,"0000"), "")</f>
        <v/>
      </c>
      <c r="B1069" s="7" t="n"/>
      <c r="C1069" s="7" t="n"/>
      <c r="D1069" s="7" t="n"/>
      <c r="E1069" s="8" t="n"/>
      <c r="F1069" s="9" t="n"/>
      <c r="G1069" s="8" t="n"/>
      <c r="H1069" s="8" t="n"/>
      <c r="I1069" s="8" t="n"/>
      <c r="J1069" s="10">
        <f>IF(A1069="",0,SUMIFS(amount_expended,cfda_key,V1069))</f>
        <v/>
      </c>
      <c r="K1069" s="10">
        <f>IF(G1069="OTHER CLUSTER NOT LISTED ABOVE",SUMIFS(amount_expended,uniform_other_cluster_name,X1069), IF(AND(OR(G1069="N/A",G1069=""),H1069=""),0,IF(G1069="STATE CLUSTER",SUMIFS(amount_expended,uniform_state_cluster_name,W1069),SUMIFS(amount_expended,cluster_name,G1069))))</f>
        <v/>
      </c>
      <c r="L1069" s="8" t="n"/>
      <c r="M1069" s="7" t="n"/>
      <c r="N1069" s="8" t="n"/>
      <c r="O1069" s="7" t="n"/>
      <c r="P1069" s="7" t="n"/>
      <c r="Q1069" s="8" t="n"/>
      <c r="R1069" s="9" t="n"/>
      <c r="S1069" s="8" t="n"/>
      <c r="T1069" s="8" t="n"/>
      <c r="U1069" s="8" t="n"/>
      <c r="V1069" s="11">
        <f>IF(OR(B1069="",C1069=""),"",CONCATENATE(B1069,".",C1069))</f>
        <v/>
      </c>
      <c r="W1069" s="6">
        <f>UPPER(TRIM(H1069))</f>
        <v/>
      </c>
      <c r="X1069" s="6">
        <f>UPPER(TRIM(I1069))</f>
        <v/>
      </c>
      <c r="Y1069" s="6">
        <f>IF(V1069&lt;&gt;"",IFERROR(INDEX(federal_program_name_lookup,MATCH(V1069,aln_lookup,0)),""),"")</f>
        <v/>
      </c>
    </row>
    <row r="1070">
      <c r="A1070" s="6">
        <f>IF(B1070&lt;&gt;"", "AWARD-"&amp;TEXT(ROW()-1,"0000"), "")</f>
        <v/>
      </c>
      <c r="B1070" s="7" t="n"/>
      <c r="C1070" s="7" t="n"/>
      <c r="D1070" s="7" t="n"/>
      <c r="E1070" s="8" t="n"/>
      <c r="F1070" s="9" t="n"/>
      <c r="G1070" s="8" t="n"/>
      <c r="H1070" s="8" t="n"/>
      <c r="I1070" s="8" t="n"/>
      <c r="J1070" s="10">
        <f>IF(A1070="",0,SUMIFS(amount_expended,cfda_key,V1070))</f>
        <v/>
      </c>
      <c r="K1070" s="10">
        <f>IF(G1070="OTHER CLUSTER NOT LISTED ABOVE",SUMIFS(amount_expended,uniform_other_cluster_name,X1070), IF(AND(OR(G1070="N/A",G1070=""),H1070=""),0,IF(G1070="STATE CLUSTER",SUMIFS(amount_expended,uniform_state_cluster_name,W1070),SUMIFS(amount_expended,cluster_name,G1070))))</f>
        <v/>
      </c>
      <c r="L1070" s="8" t="n"/>
      <c r="M1070" s="7" t="n"/>
      <c r="N1070" s="8" t="n"/>
      <c r="O1070" s="7" t="n"/>
      <c r="P1070" s="7" t="n"/>
      <c r="Q1070" s="8" t="n"/>
      <c r="R1070" s="9" t="n"/>
      <c r="S1070" s="8" t="n"/>
      <c r="T1070" s="8" t="n"/>
      <c r="U1070" s="8" t="n"/>
      <c r="V1070" s="11">
        <f>IF(OR(B1070="",C1070=""),"",CONCATENATE(B1070,".",C1070))</f>
        <v/>
      </c>
      <c r="W1070" s="6">
        <f>UPPER(TRIM(H1070))</f>
        <v/>
      </c>
      <c r="X1070" s="6">
        <f>UPPER(TRIM(I1070))</f>
        <v/>
      </c>
      <c r="Y1070" s="6">
        <f>IF(V1070&lt;&gt;"",IFERROR(INDEX(federal_program_name_lookup,MATCH(V1070,aln_lookup,0)),""),"")</f>
        <v/>
      </c>
    </row>
    <row r="1071">
      <c r="A1071" s="6">
        <f>IF(B1071&lt;&gt;"", "AWARD-"&amp;TEXT(ROW()-1,"0000"), "")</f>
        <v/>
      </c>
      <c r="B1071" s="7" t="n"/>
      <c r="C1071" s="7" t="n"/>
      <c r="D1071" s="7" t="n"/>
      <c r="E1071" s="8" t="n"/>
      <c r="F1071" s="9" t="n"/>
      <c r="G1071" s="8" t="n"/>
      <c r="H1071" s="8" t="n"/>
      <c r="I1071" s="8" t="n"/>
      <c r="J1071" s="10">
        <f>IF(A1071="",0,SUMIFS(amount_expended,cfda_key,V1071))</f>
        <v/>
      </c>
      <c r="K1071" s="10">
        <f>IF(G1071="OTHER CLUSTER NOT LISTED ABOVE",SUMIFS(amount_expended,uniform_other_cluster_name,X1071), IF(AND(OR(G1071="N/A",G1071=""),H1071=""),0,IF(G1071="STATE CLUSTER",SUMIFS(amount_expended,uniform_state_cluster_name,W1071),SUMIFS(amount_expended,cluster_name,G1071))))</f>
        <v/>
      </c>
      <c r="L1071" s="8" t="n"/>
      <c r="M1071" s="7" t="n"/>
      <c r="N1071" s="8" t="n"/>
      <c r="O1071" s="7" t="n"/>
      <c r="P1071" s="7" t="n"/>
      <c r="Q1071" s="8" t="n"/>
      <c r="R1071" s="9" t="n"/>
      <c r="S1071" s="8" t="n"/>
      <c r="T1071" s="8" t="n"/>
      <c r="U1071" s="8" t="n"/>
      <c r="V1071" s="11">
        <f>IF(OR(B1071="",C1071=""),"",CONCATENATE(B1071,".",C1071))</f>
        <v/>
      </c>
      <c r="W1071" s="6">
        <f>UPPER(TRIM(H1071))</f>
        <v/>
      </c>
      <c r="X1071" s="6">
        <f>UPPER(TRIM(I1071))</f>
        <v/>
      </c>
      <c r="Y1071" s="6">
        <f>IF(V1071&lt;&gt;"",IFERROR(INDEX(federal_program_name_lookup,MATCH(V1071,aln_lookup,0)),""),"")</f>
        <v/>
      </c>
    </row>
    <row r="1072">
      <c r="A1072" s="6">
        <f>IF(B1072&lt;&gt;"", "AWARD-"&amp;TEXT(ROW()-1,"0000"), "")</f>
        <v/>
      </c>
      <c r="B1072" s="7" t="n"/>
      <c r="C1072" s="7" t="n"/>
      <c r="D1072" s="7" t="n"/>
      <c r="E1072" s="8" t="n"/>
      <c r="F1072" s="9" t="n"/>
      <c r="G1072" s="8" t="n"/>
      <c r="H1072" s="8" t="n"/>
      <c r="I1072" s="8" t="n"/>
      <c r="J1072" s="10">
        <f>IF(A1072="",0,SUMIFS(amount_expended,cfda_key,V1072))</f>
        <v/>
      </c>
      <c r="K1072" s="10">
        <f>IF(G1072="OTHER CLUSTER NOT LISTED ABOVE",SUMIFS(amount_expended,uniform_other_cluster_name,X1072), IF(AND(OR(G1072="N/A",G1072=""),H1072=""),0,IF(G1072="STATE CLUSTER",SUMIFS(amount_expended,uniform_state_cluster_name,W1072),SUMIFS(amount_expended,cluster_name,G1072))))</f>
        <v/>
      </c>
      <c r="L1072" s="8" t="n"/>
      <c r="M1072" s="7" t="n"/>
      <c r="N1072" s="8" t="n"/>
      <c r="O1072" s="7" t="n"/>
      <c r="P1072" s="7" t="n"/>
      <c r="Q1072" s="8" t="n"/>
      <c r="R1072" s="9" t="n"/>
      <c r="S1072" s="8" t="n"/>
      <c r="T1072" s="8" t="n"/>
      <c r="U1072" s="8" t="n"/>
      <c r="V1072" s="11">
        <f>IF(OR(B1072="",C1072=""),"",CONCATENATE(B1072,".",C1072))</f>
        <v/>
      </c>
      <c r="W1072" s="6">
        <f>UPPER(TRIM(H1072))</f>
        <v/>
      </c>
      <c r="X1072" s="6">
        <f>UPPER(TRIM(I1072))</f>
        <v/>
      </c>
      <c r="Y1072" s="6">
        <f>IF(V1072&lt;&gt;"",IFERROR(INDEX(federal_program_name_lookup,MATCH(V1072,aln_lookup,0)),""),"")</f>
        <v/>
      </c>
    </row>
    <row r="1073">
      <c r="A1073" s="6">
        <f>IF(B1073&lt;&gt;"", "AWARD-"&amp;TEXT(ROW()-1,"0000"), "")</f>
        <v/>
      </c>
      <c r="B1073" s="7" t="n"/>
      <c r="C1073" s="7" t="n"/>
      <c r="D1073" s="7" t="n"/>
      <c r="E1073" s="8" t="n"/>
      <c r="F1073" s="9" t="n"/>
      <c r="G1073" s="8" t="n"/>
      <c r="H1073" s="8" t="n"/>
      <c r="I1073" s="8" t="n"/>
      <c r="J1073" s="10">
        <f>IF(A1073="",0,SUMIFS(amount_expended,cfda_key,V1073))</f>
        <v/>
      </c>
      <c r="K1073" s="10">
        <f>IF(G1073="OTHER CLUSTER NOT LISTED ABOVE",SUMIFS(amount_expended,uniform_other_cluster_name,X1073), IF(AND(OR(G1073="N/A",G1073=""),H1073=""),0,IF(G1073="STATE CLUSTER",SUMIFS(amount_expended,uniform_state_cluster_name,W1073),SUMIFS(amount_expended,cluster_name,G1073))))</f>
        <v/>
      </c>
      <c r="L1073" s="8" t="n"/>
      <c r="M1073" s="7" t="n"/>
      <c r="N1073" s="8" t="n"/>
      <c r="O1073" s="7" t="n"/>
      <c r="P1073" s="7" t="n"/>
      <c r="Q1073" s="8" t="n"/>
      <c r="R1073" s="9" t="n"/>
      <c r="S1073" s="8" t="n"/>
      <c r="T1073" s="8" t="n"/>
      <c r="U1073" s="8" t="n"/>
      <c r="V1073" s="11">
        <f>IF(OR(B1073="",C1073=""),"",CONCATENATE(B1073,".",C1073))</f>
        <v/>
      </c>
      <c r="W1073" s="6">
        <f>UPPER(TRIM(H1073))</f>
        <v/>
      </c>
      <c r="X1073" s="6">
        <f>UPPER(TRIM(I1073))</f>
        <v/>
      </c>
      <c r="Y1073" s="6">
        <f>IF(V1073&lt;&gt;"",IFERROR(INDEX(federal_program_name_lookup,MATCH(V1073,aln_lookup,0)),""),"")</f>
        <v/>
      </c>
    </row>
    <row r="1074">
      <c r="A1074" s="6">
        <f>IF(B1074&lt;&gt;"", "AWARD-"&amp;TEXT(ROW()-1,"0000"), "")</f>
        <v/>
      </c>
      <c r="B1074" s="7" t="n"/>
      <c r="C1074" s="7" t="n"/>
      <c r="D1074" s="7" t="n"/>
      <c r="E1074" s="8" t="n"/>
      <c r="F1074" s="9" t="n"/>
      <c r="G1074" s="8" t="n"/>
      <c r="H1074" s="8" t="n"/>
      <c r="I1074" s="8" t="n"/>
      <c r="J1074" s="10">
        <f>IF(A1074="",0,SUMIFS(amount_expended,cfda_key,V1074))</f>
        <v/>
      </c>
      <c r="K1074" s="10">
        <f>IF(G1074="OTHER CLUSTER NOT LISTED ABOVE",SUMIFS(amount_expended,uniform_other_cluster_name,X1074), IF(AND(OR(G1074="N/A",G1074=""),H1074=""),0,IF(G1074="STATE CLUSTER",SUMIFS(amount_expended,uniform_state_cluster_name,W1074),SUMIFS(amount_expended,cluster_name,G1074))))</f>
        <v/>
      </c>
      <c r="L1074" s="8" t="n"/>
      <c r="M1074" s="7" t="n"/>
      <c r="N1074" s="8" t="n"/>
      <c r="O1074" s="7" t="n"/>
      <c r="P1074" s="7" t="n"/>
      <c r="Q1074" s="8" t="n"/>
      <c r="R1074" s="9" t="n"/>
      <c r="S1074" s="8" t="n"/>
      <c r="T1074" s="8" t="n"/>
      <c r="U1074" s="8" t="n"/>
      <c r="V1074" s="11">
        <f>IF(OR(B1074="",C1074=""),"",CONCATENATE(B1074,".",C1074))</f>
        <v/>
      </c>
      <c r="W1074" s="6">
        <f>UPPER(TRIM(H1074))</f>
        <v/>
      </c>
      <c r="X1074" s="6">
        <f>UPPER(TRIM(I1074))</f>
        <v/>
      </c>
      <c r="Y1074" s="6">
        <f>IF(V1074&lt;&gt;"",IFERROR(INDEX(federal_program_name_lookup,MATCH(V1074,aln_lookup,0)),""),"")</f>
        <v/>
      </c>
    </row>
    <row r="1075">
      <c r="A1075" s="6">
        <f>IF(B1075&lt;&gt;"", "AWARD-"&amp;TEXT(ROW()-1,"0000"), "")</f>
        <v/>
      </c>
      <c r="B1075" s="7" t="n"/>
      <c r="C1075" s="7" t="n"/>
      <c r="D1075" s="7" t="n"/>
      <c r="E1075" s="8" t="n"/>
      <c r="F1075" s="9" t="n"/>
      <c r="G1075" s="8" t="n"/>
      <c r="H1075" s="8" t="n"/>
      <c r="I1075" s="8" t="n"/>
      <c r="J1075" s="10">
        <f>IF(A1075="",0,SUMIFS(amount_expended,cfda_key,V1075))</f>
        <v/>
      </c>
      <c r="K1075" s="10">
        <f>IF(G1075="OTHER CLUSTER NOT LISTED ABOVE",SUMIFS(amount_expended,uniform_other_cluster_name,X1075), IF(AND(OR(G1075="N/A",G1075=""),H1075=""),0,IF(G1075="STATE CLUSTER",SUMIFS(amount_expended,uniform_state_cluster_name,W1075),SUMIFS(amount_expended,cluster_name,G1075))))</f>
        <v/>
      </c>
      <c r="L1075" s="8" t="n"/>
      <c r="M1075" s="7" t="n"/>
      <c r="N1075" s="8" t="n"/>
      <c r="O1075" s="7" t="n"/>
      <c r="P1075" s="7" t="n"/>
      <c r="Q1075" s="8" t="n"/>
      <c r="R1075" s="9" t="n"/>
      <c r="S1075" s="8" t="n"/>
      <c r="T1075" s="8" t="n"/>
      <c r="U1075" s="8" t="n"/>
      <c r="V1075" s="11">
        <f>IF(OR(B1075="",C1075=""),"",CONCATENATE(B1075,".",C1075))</f>
        <v/>
      </c>
      <c r="W1075" s="6">
        <f>UPPER(TRIM(H1075))</f>
        <v/>
      </c>
      <c r="X1075" s="6">
        <f>UPPER(TRIM(I1075))</f>
        <v/>
      </c>
      <c r="Y1075" s="6">
        <f>IF(V1075&lt;&gt;"",IFERROR(INDEX(federal_program_name_lookup,MATCH(V1075,aln_lookup,0)),""),"")</f>
        <v/>
      </c>
    </row>
    <row r="1076">
      <c r="A1076" s="6">
        <f>IF(B1076&lt;&gt;"", "AWARD-"&amp;TEXT(ROW()-1,"0000"), "")</f>
        <v/>
      </c>
      <c r="B1076" s="7" t="n"/>
      <c r="C1076" s="7" t="n"/>
      <c r="D1076" s="7" t="n"/>
      <c r="E1076" s="8" t="n"/>
      <c r="F1076" s="9" t="n"/>
      <c r="G1076" s="8" t="n"/>
      <c r="H1076" s="8" t="n"/>
      <c r="I1076" s="8" t="n"/>
      <c r="J1076" s="10">
        <f>IF(A1076="",0,SUMIFS(amount_expended,cfda_key,V1076))</f>
        <v/>
      </c>
      <c r="K1076" s="10">
        <f>IF(G1076="OTHER CLUSTER NOT LISTED ABOVE",SUMIFS(amount_expended,uniform_other_cluster_name,X1076), IF(AND(OR(G1076="N/A",G1076=""),H1076=""),0,IF(G1076="STATE CLUSTER",SUMIFS(amount_expended,uniform_state_cluster_name,W1076),SUMIFS(amount_expended,cluster_name,G1076))))</f>
        <v/>
      </c>
      <c r="L1076" s="8" t="n"/>
      <c r="M1076" s="7" t="n"/>
      <c r="N1076" s="8" t="n"/>
      <c r="O1076" s="7" t="n"/>
      <c r="P1076" s="7" t="n"/>
      <c r="Q1076" s="8" t="n"/>
      <c r="R1076" s="9" t="n"/>
      <c r="S1076" s="8" t="n"/>
      <c r="T1076" s="8" t="n"/>
      <c r="U1076" s="8" t="n"/>
      <c r="V1076" s="11">
        <f>IF(OR(B1076="",C1076=""),"",CONCATENATE(B1076,".",C1076))</f>
        <v/>
      </c>
      <c r="W1076" s="6">
        <f>UPPER(TRIM(H1076))</f>
        <v/>
      </c>
      <c r="X1076" s="6">
        <f>UPPER(TRIM(I1076))</f>
        <v/>
      </c>
      <c r="Y1076" s="6">
        <f>IF(V1076&lt;&gt;"",IFERROR(INDEX(federal_program_name_lookup,MATCH(V1076,aln_lookup,0)),""),"")</f>
        <v/>
      </c>
    </row>
    <row r="1077">
      <c r="A1077" s="6">
        <f>IF(B1077&lt;&gt;"", "AWARD-"&amp;TEXT(ROW()-1,"0000"), "")</f>
        <v/>
      </c>
      <c r="B1077" s="7" t="n"/>
      <c r="C1077" s="7" t="n"/>
      <c r="D1077" s="7" t="n"/>
      <c r="E1077" s="8" t="n"/>
      <c r="F1077" s="9" t="n"/>
      <c r="G1077" s="8" t="n"/>
      <c r="H1077" s="8" t="n"/>
      <c r="I1077" s="8" t="n"/>
      <c r="J1077" s="10">
        <f>IF(A1077="",0,SUMIFS(amount_expended,cfda_key,V1077))</f>
        <v/>
      </c>
      <c r="K1077" s="10">
        <f>IF(G1077="OTHER CLUSTER NOT LISTED ABOVE",SUMIFS(amount_expended,uniform_other_cluster_name,X1077), IF(AND(OR(G1077="N/A",G1077=""),H1077=""),0,IF(G1077="STATE CLUSTER",SUMIFS(amount_expended,uniform_state_cluster_name,W1077),SUMIFS(amount_expended,cluster_name,G1077))))</f>
        <v/>
      </c>
      <c r="L1077" s="8" t="n"/>
      <c r="M1077" s="7" t="n"/>
      <c r="N1077" s="8" t="n"/>
      <c r="O1077" s="7" t="n"/>
      <c r="P1077" s="7" t="n"/>
      <c r="Q1077" s="8" t="n"/>
      <c r="R1077" s="9" t="n"/>
      <c r="S1077" s="8" t="n"/>
      <c r="T1077" s="8" t="n"/>
      <c r="U1077" s="8" t="n"/>
      <c r="V1077" s="11">
        <f>IF(OR(B1077="",C1077=""),"",CONCATENATE(B1077,".",C1077))</f>
        <v/>
      </c>
      <c r="W1077" s="6">
        <f>UPPER(TRIM(H1077))</f>
        <v/>
      </c>
      <c r="X1077" s="6">
        <f>UPPER(TRIM(I1077))</f>
        <v/>
      </c>
      <c r="Y1077" s="6">
        <f>IF(V1077&lt;&gt;"",IFERROR(INDEX(federal_program_name_lookup,MATCH(V1077,aln_lookup,0)),""),"")</f>
        <v/>
      </c>
    </row>
    <row r="1078">
      <c r="A1078" s="6">
        <f>IF(B1078&lt;&gt;"", "AWARD-"&amp;TEXT(ROW()-1,"0000"), "")</f>
        <v/>
      </c>
      <c r="B1078" s="7" t="n"/>
      <c r="C1078" s="7" t="n"/>
      <c r="D1078" s="7" t="n"/>
      <c r="E1078" s="8" t="n"/>
      <c r="F1078" s="9" t="n"/>
      <c r="G1078" s="8" t="n"/>
      <c r="H1078" s="8" t="n"/>
      <c r="I1078" s="8" t="n"/>
      <c r="J1078" s="10">
        <f>IF(A1078="",0,SUMIFS(amount_expended,cfda_key,V1078))</f>
        <v/>
      </c>
      <c r="K1078" s="10">
        <f>IF(G1078="OTHER CLUSTER NOT LISTED ABOVE",SUMIFS(amount_expended,uniform_other_cluster_name,X1078), IF(AND(OR(G1078="N/A",G1078=""),H1078=""),0,IF(G1078="STATE CLUSTER",SUMIFS(amount_expended,uniform_state_cluster_name,W1078),SUMIFS(amount_expended,cluster_name,G1078))))</f>
        <v/>
      </c>
      <c r="L1078" s="8" t="n"/>
      <c r="M1078" s="7" t="n"/>
      <c r="N1078" s="8" t="n"/>
      <c r="O1078" s="7" t="n"/>
      <c r="P1078" s="7" t="n"/>
      <c r="Q1078" s="8" t="n"/>
      <c r="R1078" s="9" t="n"/>
      <c r="S1078" s="8" t="n"/>
      <c r="T1078" s="8" t="n"/>
      <c r="U1078" s="8" t="n"/>
      <c r="V1078" s="11">
        <f>IF(OR(B1078="",C1078=""),"",CONCATENATE(B1078,".",C1078))</f>
        <v/>
      </c>
      <c r="W1078" s="6">
        <f>UPPER(TRIM(H1078))</f>
        <v/>
      </c>
      <c r="X1078" s="6">
        <f>UPPER(TRIM(I1078))</f>
        <v/>
      </c>
      <c r="Y1078" s="6">
        <f>IF(V1078&lt;&gt;"",IFERROR(INDEX(federal_program_name_lookup,MATCH(V1078,aln_lookup,0)),""),"")</f>
        <v/>
      </c>
    </row>
    <row r="1079">
      <c r="A1079" s="6">
        <f>IF(B1079&lt;&gt;"", "AWARD-"&amp;TEXT(ROW()-1,"0000"), "")</f>
        <v/>
      </c>
      <c r="B1079" s="7" t="n"/>
      <c r="C1079" s="7" t="n"/>
      <c r="D1079" s="7" t="n"/>
      <c r="E1079" s="8" t="n"/>
      <c r="F1079" s="9" t="n"/>
      <c r="G1079" s="8" t="n"/>
      <c r="H1079" s="8" t="n"/>
      <c r="I1079" s="8" t="n"/>
      <c r="J1079" s="10">
        <f>IF(A1079="",0,SUMIFS(amount_expended,cfda_key,V1079))</f>
        <v/>
      </c>
      <c r="K1079" s="10">
        <f>IF(G1079="OTHER CLUSTER NOT LISTED ABOVE",SUMIFS(amount_expended,uniform_other_cluster_name,X1079), IF(AND(OR(G1079="N/A",G1079=""),H1079=""),0,IF(G1079="STATE CLUSTER",SUMIFS(amount_expended,uniform_state_cluster_name,W1079),SUMIFS(amount_expended,cluster_name,G1079))))</f>
        <v/>
      </c>
      <c r="L1079" s="8" t="n"/>
      <c r="M1079" s="7" t="n"/>
      <c r="N1079" s="8" t="n"/>
      <c r="O1079" s="7" t="n"/>
      <c r="P1079" s="7" t="n"/>
      <c r="Q1079" s="8" t="n"/>
      <c r="R1079" s="9" t="n"/>
      <c r="S1079" s="8" t="n"/>
      <c r="T1079" s="8" t="n"/>
      <c r="U1079" s="8" t="n"/>
      <c r="V1079" s="11">
        <f>IF(OR(B1079="",C1079=""),"",CONCATENATE(B1079,".",C1079))</f>
        <v/>
      </c>
      <c r="W1079" s="6">
        <f>UPPER(TRIM(H1079))</f>
        <v/>
      </c>
      <c r="X1079" s="6">
        <f>UPPER(TRIM(I1079))</f>
        <v/>
      </c>
      <c r="Y1079" s="6">
        <f>IF(V1079&lt;&gt;"",IFERROR(INDEX(federal_program_name_lookup,MATCH(V1079,aln_lookup,0)),""),"")</f>
        <v/>
      </c>
    </row>
    <row r="1080">
      <c r="A1080" s="6">
        <f>IF(B1080&lt;&gt;"", "AWARD-"&amp;TEXT(ROW()-1,"0000"), "")</f>
        <v/>
      </c>
      <c r="B1080" s="7" t="n"/>
      <c r="C1080" s="7" t="n"/>
      <c r="D1080" s="7" t="n"/>
      <c r="E1080" s="8" t="n"/>
      <c r="F1080" s="9" t="n"/>
      <c r="G1080" s="8" t="n"/>
      <c r="H1080" s="8" t="n"/>
      <c r="I1080" s="8" t="n"/>
      <c r="J1080" s="10">
        <f>IF(A1080="",0,SUMIFS(amount_expended,cfda_key,V1080))</f>
        <v/>
      </c>
      <c r="K1080" s="10">
        <f>IF(G1080="OTHER CLUSTER NOT LISTED ABOVE",SUMIFS(amount_expended,uniform_other_cluster_name,X1080), IF(AND(OR(G1080="N/A",G1080=""),H1080=""),0,IF(G1080="STATE CLUSTER",SUMIFS(amount_expended,uniform_state_cluster_name,W1080),SUMIFS(amount_expended,cluster_name,G1080))))</f>
        <v/>
      </c>
      <c r="L1080" s="8" t="n"/>
      <c r="M1080" s="7" t="n"/>
      <c r="N1080" s="8" t="n"/>
      <c r="O1080" s="7" t="n"/>
      <c r="P1080" s="7" t="n"/>
      <c r="Q1080" s="8" t="n"/>
      <c r="R1080" s="9" t="n"/>
      <c r="S1080" s="8" t="n"/>
      <c r="T1080" s="8" t="n"/>
      <c r="U1080" s="8" t="n"/>
      <c r="V1080" s="11">
        <f>IF(OR(B1080="",C1080=""),"",CONCATENATE(B1080,".",C1080))</f>
        <v/>
      </c>
      <c r="W1080" s="6">
        <f>UPPER(TRIM(H1080))</f>
        <v/>
      </c>
      <c r="X1080" s="6">
        <f>UPPER(TRIM(I1080))</f>
        <v/>
      </c>
      <c r="Y1080" s="6">
        <f>IF(V1080&lt;&gt;"",IFERROR(INDEX(federal_program_name_lookup,MATCH(V1080,aln_lookup,0)),""),"")</f>
        <v/>
      </c>
    </row>
    <row r="1081">
      <c r="A1081" s="6">
        <f>IF(B1081&lt;&gt;"", "AWARD-"&amp;TEXT(ROW()-1,"0000"), "")</f>
        <v/>
      </c>
      <c r="B1081" s="7" t="n"/>
      <c r="C1081" s="7" t="n"/>
      <c r="D1081" s="7" t="n"/>
      <c r="E1081" s="8" t="n"/>
      <c r="F1081" s="9" t="n"/>
      <c r="G1081" s="8" t="n"/>
      <c r="H1081" s="8" t="n"/>
      <c r="I1081" s="8" t="n"/>
      <c r="J1081" s="10">
        <f>IF(A1081="",0,SUMIFS(amount_expended,cfda_key,V1081))</f>
        <v/>
      </c>
      <c r="K1081" s="10">
        <f>IF(G1081="OTHER CLUSTER NOT LISTED ABOVE",SUMIFS(amount_expended,uniform_other_cluster_name,X1081), IF(AND(OR(G1081="N/A",G1081=""),H1081=""),0,IF(G1081="STATE CLUSTER",SUMIFS(amount_expended,uniform_state_cluster_name,W1081),SUMIFS(amount_expended,cluster_name,G1081))))</f>
        <v/>
      </c>
      <c r="L1081" s="8" t="n"/>
      <c r="M1081" s="7" t="n"/>
      <c r="N1081" s="8" t="n"/>
      <c r="O1081" s="7" t="n"/>
      <c r="P1081" s="7" t="n"/>
      <c r="Q1081" s="8" t="n"/>
      <c r="R1081" s="9" t="n"/>
      <c r="S1081" s="8" t="n"/>
      <c r="T1081" s="8" t="n"/>
      <c r="U1081" s="8" t="n"/>
      <c r="V1081" s="11">
        <f>IF(OR(B1081="",C1081=""),"",CONCATENATE(B1081,".",C1081))</f>
        <v/>
      </c>
      <c r="W1081" s="6">
        <f>UPPER(TRIM(H1081))</f>
        <v/>
      </c>
      <c r="X1081" s="6">
        <f>UPPER(TRIM(I1081))</f>
        <v/>
      </c>
      <c r="Y1081" s="6">
        <f>IF(V1081&lt;&gt;"",IFERROR(INDEX(federal_program_name_lookup,MATCH(V1081,aln_lookup,0)),""),"")</f>
        <v/>
      </c>
    </row>
    <row r="1082">
      <c r="A1082" s="6">
        <f>IF(B1082&lt;&gt;"", "AWARD-"&amp;TEXT(ROW()-1,"0000"), "")</f>
        <v/>
      </c>
      <c r="B1082" s="7" t="n"/>
      <c r="C1082" s="7" t="n"/>
      <c r="D1082" s="7" t="n"/>
      <c r="E1082" s="8" t="n"/>
      <c r="F1082" s="9" t="n"/>
      <c r="G1082" s="8" t="n"/>
      <c r="H1082" s="8" t="n"/>
      <c r="I1082" s="8" t="n"/>
      <c r="J1082" s="10">
        <f>IF(A1082="",0,SUMIFS(amount_expended,cfda_key,V1082))</f>
        <v/>
      </c>
      <c r="K1082" s="10">
        <f>IF(G1082="OTHER CLUSTER NOT LISTED ABOVE",SUMIFS(amount_expended,uniform_other_cluster_name,X1082), IF(AND(OR(G1082="N/A",G1082=""),H1082=""),0,IF(G1082="STATE CLUSTER",SUMIFS(amount_expended,uniform_state_cluster_name,W1082),SUMIFS(amount_expended,cluster_name,G1082))))</f>
        <v/>
      </c>
      <c r="L1082" s="8" t="n"/>
      <c r="M1082" s="7" t="n"/>
      <c r="N1082" s="8" t="n"/>
      <c r="O1082" s="7" t="n"/>
      <c r="P1082" s="7" t="n"/>
      <c r="Q1082" s="8" t="n"/>
      <c r="R1082" s="9" t="n"/>
      <c r="S1082" s="8" t="n"/>
      <c r="T1082" s="8" t="n"/>
      <c r="U1082" s="8" t="n"/>
      <c r="V1082" s="11">
        <f>IF(OR(B1082="",C1082=""),"",CONCATENATE(B1082,".",C1082))</f>
        <v/>
      </c>
      <c r="W1082" s="6">
        <f>UPPER(TRIM(H1082))</f>
        <v/>
      </c>
      <c r="X1082" s="6">
        <f>UPPER(TRIM(I1082))</f>
        <v/>
      </c>
      <c r="Y1082" s="6">
        <f>IF(V1082&lt;&gt;"",IFERROR(INDEX(federal_program_name_lookup,MATCH(V1082,aln_lookup,0)),""),"")</f>
        <v/>
      </c>
    </row>
    <row r="1083">
      <c r="A1083" s="6">
        <f>IF(B1083&lt;&gt;"", "AWARD-"&amp;TEXT(ROW()-1,"0000"), "")</f>
        <v/>
      </c>
      <c r="B1083" s="7" t="n"/>
      <c r="C1083" s="7" t="n"/>
      <c r="D1083" s="7" t="n"/>
      <c r="E1083" s="8" t="n"/>
      <c r="F1083" s="9" t="n"/>
      <c r="G1083" s="8" t="n"/>
      <c r="H1083" s="8" t="n"/>
      <c r="I1083" s="8" t="n"/>
      <c r="J1083" s="10">
        <f>IF(A1083="",0,SUMIFS(amount_expended,cfda_key,V1083))</f>
        <v/>
      </c>
      <c r="K1083" s="10">
        <f>IF(G1083="OTHER CLUSTER NOT LISTED ABOVE",SUMIFS(amount_expended,uniform_other_cluster_name,X1083), IF(AND(OR(G1083="N/A",G1083=""),H1083=""),0,IF(G1083="STATE CLUSTER",SUMIFS(amount_expended,uniform_state_cluster_name,W1083),SUMIFS(amount_expended,cluster_name,G1083))))</f>
        <v/>
      </c>
      <c r="L1083" s="8" t="n"/>
      <c r="M1083" s="7" t="n"/>
      <c r="N1083" s="8" t="n"/>
      <c r="O1083" s="7" t="n"/>
      <c r="P1083" s="7" t="n"/>
      <c r="Q1083" s="8" t="n"/>
      <c r="R1083" s="9" t="n"/>
      <c r="S1083" s="8" t="n"/>
      <c r="T1083" s="8" t="n"/>
      <c r="U1083" s="8" t="n"/>
      <c r="V1083" s="11">
        <f>IF(OR(B1083="",C1083=""),"",CONCATENATE(B1083,".",C1083))</f>
        <v/>
      </c>
      <c r="W1083" s="6">
        <f>UPPER(TRIM(H1083))</f>
        <v/>
      </c>
      <c r="X1083" s="6">
        <f>UPPER(TRIM(I1083))</f>
        <v/>
      </c>
      <c r="Y1083" s="6">
        <f>IF(V1083&lt;&gt;"",IFERROR(INDEX(federal_program_name_lookup,MATCH(V1083,aln_lookup,0)),""),"")</f>
        <v/>
      </c>
    </row>
    <row r="1084">
      <c r="A1084" s="6">
        <f>IF(B1084&lt;&gt;"", "AWARD-"&amp;TEXT(ROW()-1,"0000"), "")</f>
        <v/>
      </c>
      <c r="B1084" s="7" t="n"/>
      <c r="C1084" s="7" t="n"/>
      <c r="D1084" s="7" t="n"/>
      <c r="E1084" s="8" t="n"/>
      <c r="F1084" s="9" t="n"/>
      <c r="G1084" s="8" t="n"/>
      <c r="H1084" s="8" t="n"/>
      <c r="I1084" s="8" t="n"/>
      <c r="J1084" s="10">
        <f>IF(A1084="",0,SUMIFS(amount_expended,cfda_key,V1084))</f>
        <v/>
      </c>
      <c r="K1084" s="10">
        <f>IF(G1084="OTHER CLUSTER NOT LISTED ABOVE",SUMIFS(amount_expended,uniform_other_cluster_name,X1084), IF(AND(OR(G1084="N/A",G1084=""),H1084=""),0,IF(G1084="STATE CLUSTER",SUMIFS(amount_expended,uniform_state_cluster_name,W1084),SUMIFS(amount_expended,cluster_name,G1084))))</f>
        <v/>
      </c>
      <c r="L1084" s="8" t="n"/>
      <c r="M1084" s="7" t="n"/>
      <c r="N1084" s="8" t="n"/>
      <c r="O1084" s="7" t="n"/>
      <c r="P1084" s="7" t="n"/>
      <c r="Q1084" s="8" t="n"/>
      <c r="R1084" s="9" t="n"/>
      <c r="S1084" s="8" t="n"/>
      <c r="T1084" s="8" t="n"/>
      <c r="U1084" s="8" t="n"/>
      <c r="V1084" s="11">
        <f>IF(OR(B1084="",C1084=""),"",CONCATENATE(B1084,".",C1084))</f>
        <v/>
      </c>
      <c r="W1084" s="6">
        <f>UPPER(TRIM(H1084))</f>
        <v/>
      </c>
      <c r="X1084" s="6">
        <f>UPPER(TRIM(I1084))</f>
        <v/>
      </c>
      <c r="Y1084" s="6">
        <f>IF(V1084&lt;&gt;"",IFERROR(INDEX(federal_program_name_lookup,MATCH(V1084,aln_lookup,0)),""),"")</f>
        <v/>
      </c>
    </row>
    <row r="1085">
      <c r="A1085" s="6">
        <f>IF(B1085&lt;&gt;"", "AWARD-"&amp;TEXT(ROW()-1,"0000"), "")</f>
        <v/>
      </c>
      <c r="B1085" s="7" t="n"/>
      <c r="C1085" s="7" t="n"/>
      <c r="D1085" s="7" t="n"/>
      <c r="E1085" s="8" t="n"/>
      <c r="F1085" s="9" t="n"/>
      <c r="G1085" s="8" t="n"/>
      <c r="H1085" s="8" t="n"/>
      <c r="I1085" s="8" t="n"/>
      <c r="J1085" s="10">
        <f>IF(A1085="",0,SUMIFS(amount_expended,cfda_key,V1085))</f>
        <v/>
      </c>
      <c r="K1085" s="10">
        <f>IF(G1085="OTHER CLUSTER NOT LISTED ABOVE",SUMIFS(amount_expended,uniform_other_cluster_name,X1085), IF(AND(OR(G1085="N/A",G1085=""),H1085=""),0,IF(G1085="STATE CLUSTER",SUMIFS(amount_expended,uniform_state_cluster_name,W1085),SUMIFS(amount_expended,cluster_name,G1085))))</f>
        <v/>
      </c>
      <c r="L1085" s="8" t="n"/>
      <c r="M1085" s="7" t="n"/>
      <c r="N1085" s="8" t="n"/>
      <c r="O1085" s="7" t="n"/>
      <c r="P1085" s="7" t="n"/>
      <c r="Q1085" s="8" t="n"/>
      <c r="R1085" s="9" t="n"/>
      <c r="S1085" s="8" t="n"/>
      <c r="T1085" s="8" t="n"/>
      <c r="U1085" s="8" t="n"/>
      <c r="V1085" s="11">
        <f>IF(OR(B1085="",C1085=""),"",CONCATENATE(B1085,".",C1085))</f>
        <v/>
      </c>
      <c r="W1085" s="6">
        <f>UPPER(TRIM(H1085))</f>
        <v/>
      </c>
      <c r="X1085" s="6">
        <f>UPPER(TRIM(I1085))</f>
        <v/>
      </c>
      <c r="Y1085" s="6">
        <f>IF(V1085&lt;&gt;"",IFERROR(INDEX(federal_program_name_lookup,MATCH(V1085,aln_lookup,0)),""),"")</f>
        <v/>
      </c>
    </row>
    <row r="1086">
      <c r="A1086" s="6">
        <f>IF(B1086&lt;&gt;"", "AWARD-"&amp;TEXT(ROW()-1,"0000"), "")</f>
        <v/>
      </c>
      <c r="B1086" s="7" t="n"/>
      <c r="C1086" s="7" t="n"/>
      <c r="D1086" s="7" t="n"/>
      <c r="E1086" s="8" t="n"/>
      <c r="F1086" s="9" t="n"/>
      <c r="G1086" s="8" t="n"/>
      <c r="H1086" s="8" t="n"/>
      <c r="I1086" s="8" t="n"/>
      <c r="J1086" s="10">
        <f>IF(A1086="",0,SUMIFS(amount_expended,cfda_key,V1086))</f>
        <v/>
      </c>
      <c r="K1086" s="10">
        <f>IF(G1086="OTHER CLUSTER NOT LISTED ABOVE",SUMIFS(amount_expended,uniform_other_cluster_name,X1086), IF(AND(OR(G1086="N/A",G1086=""),H1086=""),0,IF(G1086="STATE CLUSTER",SUMIFS(amount_expended,uniform_state_cluster_name,W1086),SUMIFS(amount_expended,cluster_name,G1086))))</f>
        <v/>
      </c>
      <c r="L1086" s="8" t="n"/>
      <c r="M1086" s="7" t="n"/>
      <c r="N1086" s="8" t="n"/>
      <c r="O1086" s="7" t="n"/>
      <c r="P1086" s="7" t="n"/>
      <c r="Q1086" s="8" t="n"/>
      <c r="R1086" s="9" t="n"/>
      <c r="S1086" s="8" t="n"/>
      <c r="T1086" s="8" t="n"/>
      <c r="U1086" s="8" t="n"/>
      <c r="V1086" s="11">
        <f>IF(OR(B1086="",C1086=""),"",CONCATENATE(B1086,".",C1086))</f>
        <v/>
      </c>
      <c r="W1086" s="6">
        <f>UPPER(TRIM(H1086))</f>
        <v/>
      </c>
      <c r="X1086" s="6">
        <f>UPPER(TRIM(I1086))</f>
        <v/>
      </c>
      <c r="Y1086" s="6">
        <f>IF(V1086&lt;&gt;"",IFERROR(INDEX(federal_program_name_lookup,MATCH(V1086,aln_lookup,0)),""),"")</f>
        <v/>
      </c>
    </row>
    <row r="1087">
      <c r="A1087" s="6">
        <f>IF(B1087&lt;&gt;"", "AWARD-"&amp;TEXT(ROW()-1,"0000"), "")</f>
        <v/>
      </c>
      <c r="B1087" s="7" t="n"/>
      <c r="C1087" s="7" t="n"/>
      <c r="D1087" s="7" t="n"/>
      <c r="E1087" s="8" t="n"/>
      <c r="F1087" s="9" t="n"/>
      <c r="G1087" s="8" t="n"/>
      <c r="H1087" s="8" t="n"/>
      <c r="I1087" s="8" t="n"/>
      <c r="J1087" s="10">
        <f>IF(A1087="",0,SUMIFS(amount_expended,cfda_key,V1087))</f>
        <v/>
      </c>
      <c r="K1087" s="10">
        <f>IF(G1087="OTHER CLUSTER NOT LISTED ABOVE",SUMIFS(amount_expended,uniform_other_cluster_name,X1087), IF(AND(OR(G1087="N/A",G1087=""),H1087=""),0,IF(G1087="STATE CLUSTER",SUMIFS(amount_expended,uniform_state_cluster_name,W1087),SUMIFS(amount_expended,cluster_name,G1087))))</f>
        <v/>
      </c>
      <c r="L1087" s="8" t="n"/>
      <c r="M1087" s="7" t="n"/>
      <c r="N1087" s="8" t="n"/>
      <c r="O1087" s="7" t="n"/>
      <c r="P1087" s="7" t="n"/>
      <c r="Q1087" s="8" t="n"/>
      <c r="R1087" s="9" t="n"/>
      <c r="S1087" s="8" t="n"/>
      <c r="T1087" s="8" t="n"/>
      <c r="U1087" s="8" t="n"/>
      <c r="V1087" s="11">
        <f>IF(OR(B1087="",C1087=""),"",CONCATENATE(B1087,".",C1087))</f>
        <v/>
      </c>
      <c r="W1087" s="6">
        <f>UPPER(TRIM(H1087))</f>
        <v/>
      </c>
      <c r="X1087" s="6">
        <f>UPPER(TRIM(I1087))</f>
        <v/>
      </c>
      <c r="Y1087" s="6">
        <f>IF(V1087&lt;&gt;"",IFERROR(INDEX(federal_program_name_lookup,MATCH(V1087,aln_lookup,0)),""),"")</f>
        <v/>
      </c>
    </row>
    <row r="1088">
      <c r="A1088" s="6">
        <f>IF(B1088&lt;&gt;"", "AWARD-"&amp;TEXT(ROW()-1,"0000"), "")</f>
        <v/>
      </c>
      <c r="B1088" s="7" t="n"/>
      <c r="C1088" s="7" t="n"/>
      <c r="D1088" s="7" t="n"/>
      <c r="E1088" s="8" t="n"/>
      <c r="F1088" s="9" t="n"/>
      <c r="G1088" s="8" t="n"/>
      <c r="H1088" s="8" t="n"/>
      <c r="I1088" s="8" t="n"/>
      <c r="J1088" s="10">
        <f>IF(A1088="",0,SUMIFS(amount_expended,cfda_key,V1088))</f>
        <v/>
      </c>
      <c r="K1088" s="10">
        <f>IF(G1088="OTHER CLUSTER NOT LISTED ABOVE",SUMIFS(amount_expended,uniform_other_cluster_name,X1088), IF(AND(OR(G1088="N/A",G1088=""),H1088=""),0,IF(G1088="STATE CLUSTER",SUMIFS(amount_expended,uniform_state_cluster_name,W1088),SUMIFS(amount_expended,cluster_name,G1088))))</f>
        <v/>
      </c>
      <c r="L1088" s="8" t="n"/>
      <c r="M1088" s="7" t="n"/>
      <c r="N1088" s="8" t="n"/>
      <c r="O1088" s="7" t="n"/>
      <c r="P1088" s="7" t="n"/>
      <c r="Q1088" s="8" t="n"/>
      <c r="R1088" s="9" t="n"/>
      <c r="S1088" s="8" t="n"/>
      <c r="T1088" s="8" t="n"/>
      <c r="U1088" s="8" t="n"/>
      <c r="V1088" s="11">
        <f>IF(OR(B1088="",C1088=""),"",CONCATENATE(B1088,".",C1088))</f>
        <v/>
      </c>
      <c r="W1088" s="6">
        <f>UPPER(TRIM(H1088))</f>
        <v/>
      </c>
      <c r="X1088" s="6">
        <f>UPPER(TRIM(I1088))</f>
        <v/>
      </c>
      <c r="Y1088" s="6">
        <f>IF(V1088&lt;&gt;"",IFERROR(INDEX(federal_program_name_lookup,MATCH(V1088,aln_lookup,0)),""),"")</f>
        <v/>
      </c>
    </row>
    <row r="1089">
      <c r="A1089" s="6">
        <f>IF(B1089&lt;&gt;"", "AWARD-"&amp;TEXT(ROW()-1,"0000"), "")</f>
        <v/>
      </c>
      <c r="B1089" s="7" t="n"/>
      <c r="C1089" s="7" t="n"/>
      <c r="D1089" s="7" t="n"/>
      <c r="E1089" s="8" t="n"/>
      <c r="F1089" s="9" t="n"/>
      <c r="G1089" s="8" t="n"/>
      <c r="H1089" s="8" t="n"/>
      <c r="I1089" s="8" t="n"/>
      <c r="J1089" s="10">
        <f>IF(A1089="",0,SUMIFS(amount_expended,cfda_key,V1089))</f>
        <v/>
      </c>
      <c r="K1089" s="10">
        <f>IF(G1089="OTHER CLUSTER NOT LISTED ABOVE",SUMIFS(amount_expended,uniform_other_cluster_name,X1089), IF(AND(OR(G1089="N/A",G1089=""),H1089=""),0,IF(G1089="STATE CLUSTER",SUMIFS(amount_expended,uniform_state_cluster_name,W1089),SUMIFS(amount_expended,cluster_name,G1089))))</f>
        <v/>
      </c>
      <c r="L1089" s="8" t="n"/>
      <c r="M1089" s="7" t="n"/>
      <c r="N1089" s="8" t="n"/>
      <c r="O1089" s="7" t="n"/>
      <c r="P1089" s="7" t="n"/>
      <c r="Q1089" s="8" t="n"/>
      <c r="R1089" s="9" t="n"/>
      <c r="S1089" s="8" t="n"/>
      <c r="T1089" s="8" t="n"/>
      <c r="U1089" s="8" t="n"/>
      <c r="V1089" s="11">
        <f>IF(OR(B1089="",C1089=""),"",CONCATENATE(B1089,".",C1089))</f>
        <v/>
      </c>
      <c r="W1089" s="6">
        <f>UPPER(TRIM(H1089))</f>
        <v/>
      </c>
      <c r="X1089" s="6">
        <f>UPPER(TRIM(I1089))</f>
        <v/>
      </c>
      <c r="Y1089" s="6">
        <f>IF(V1089&lt;&gt;"",IFERROR(INDEX(federal_program_name_lookup,MATCH(V1089,aln_lookup,0)),""),"")</f>
        <v/>
      </c>
    </row>
    <row r="1090">
      <c r="A1090" s="6">
        <f>IF(B1090&lt;&gt;"", "AWARD-"&amp;TEXT(ROW()-1,"0000"), "")</f>
        <v/>
      </c>
      <c r="B1090" s="7" t="n"/>
      <c r="C1090" s="7" t="n"/>
      <c r="D1090" s="7" t="n"/>
      <c r="E1090" s="8" t="n"/>
      <c r="F1090" s="9" t="n"/>
      <c r="G1090" s="8" t="n"/>
      <c r="H1090" s="8" t="n"/>
      <c r="I1090" s="8" t="n"/>
      <c r="J1090" s="10">
        <f>IF(A1090="",0,SUMIFS(amount_expended,cfda_key,V1090))</f>
        <v/>
      </c>
      <c r="K1090" s="10">
        <f>IF(G1090="OTHER CLUSTER NOT LISTED ABOVE",SUMIFS(amount_expended,uniform_other_cluster_name,X1090), IF(AND(OR(G1090="N/A",G1090=""),H1090=""),0,IF(G1090="STATE CLUSTER",SUMIFS(amount_expended,uniform_state_cluster_name,W1090),SUMIFS(amount_expended,cluster_name,G1090))))</f>
        <v/>
      </c>
      <c r="L1090" s="8" t="n"/>
      <c r="M1090" s="7" t="n"/>
      <c r="N1090" s="8" t="n"/>
      <c r="O1090" s="7" t="n"/>
      <c r="P1090" s="7" t="n"/>
      <c r="Q1090" s="8" t="n"/>
      <c r="R1090" s="9" t="n"/>
      <c r="S1090" s="8" t="n"/>
      <c r="T1090" s="8" t="n"/>
      <c r="U1090" s="8" t="n"/>
      <c r="V1090" s="11">
        <f>IF(OR(B1090="",C1090=""),"",CONCATENATE(B1090,".",C1090))</f>
        <v/>
      </c>
      <c r="W1090" s="6">
        <f>UPPER(TRIM(H1090))</f>
        <v/>
      </c>
      <c r="X1090" s="6">
        <f>UPPER(TRIM(I1090))</f>
        <v/>
      </c>
      <c r="Y1090" s="6">
        <f>IF(V1090&lt;&gt;"",IFERROR(INDEX(federal_program_name_lookup,MATCH(V1090,aln_lookup,0)),""),"")</f>
        <v/>
      </c>
    </row>
    <row r="1091">
      <c r="A1091" s="6">
        <f>IF(B1091&lt;&gt;"", "AWARD-"&amp;TEXT(ROW()-1,"0000"), "")</f>
        <v/>
      </c>
      <c r="B1091" s="7" t="n"/>
      <c r="C1091" s="7" t="n"/>
      <c r="D1091" s="7" t="n"/>
      <c r="E1091" s="8" t="n"/>
      <c r="F1091" s="9" t="n"/>
      <c r="G1091" s="8" t="n"/>
      <c r="H1091" s="8" t="n"/>
      <c r="I1091" s="8" t="n"/>
      <c r="J1091" s="10">
        <f>IF(A1091="",0,SUMIFS(amount_expended,cfda_key,V1091))</f>
        <v/>
      </c>
      <c r="K1091" s="10">
        <f>IF(G1091="OTHER CLUSTER NOT LISTED ABOVE",SUMIFS(amount_expended,uniform_other_cluster_name,X1091), IF(AND(OR(G1091="N/A",G1091=""),H1091=""),0,IF(G1091="STATE CLUSTER",SUMIFS(amount_expended,uniform_state_cluster_name,W1091),SUMIFS(amount_expended,cluster_name,G1091))))</f>
        <v/>
      </c>
      <c r="L1091" s="8" t="n"/>
      <c r="M1091" s="7" t="n"/>
      <c r="N1091" s="8" t="n"/>
      <c r="O1091" s="7" t="n"/>
      <c r="P1091" s="7" t="n"/>
      <c r="Q1091" s="8" t="n"/>
      <c r="R1091" s="9" t="n"/>
      <c r="S1091" s="8" t="n"/>
      <c r="T1091" s="8" t="n"/>
      <c r="U1091" s="8" t="n"/>
      <c r="V1091" s="11">
        <f>IF(OR(B1091="",C1091=""),"",CONCATENATE(B1091,".",C1091))</f>
        <v/>
      </c>
      <c r="W1091" s="6">
        <f>UPPER(TRIM(H1091))</f>
        <v/>
      </c>
      <c r="X1091" s="6">
        <f>UPPER(TRIM(I1091))</f>
        <v/>
      </c>
      <c r="Y1091" s="6">
        <f>IF(V1091&lt;&gt;"",IFERROR(INDEX(federal_program_name_lookup,MATCH(V1091,aln_lookup,0)),""),"")</f>
        <v/>
      </c>
    </row>
    <row r="1092">
      <c r="A1092" s="6">
        <f>IF(B1092&lt;&gt;"", "AWARD-"&amp;TEXT(ROW()-1,"0000"), "")</f>
        <v/>
      </c>
      <c r="B1092" s="7" t="n"/>
      <c r="C1092" s="7" t="n"/>
      <c r="D1092" s="7" t="n"/>
      <c r="E1092" s="8" t="n"/>
      <c r="F1092" s="9" t="n"/>
      <c r="G1092" s="8" t="n"/>
      <c r="H1092" s="8" t="n"/>
      <c r="I1092" s="8" t="n"/>
      <c r="J1092" s="10">
        <f>IF(A1092="",0,SUMIFS(amount_expended,cfda_key,V1092))</f>
        <v/>
      </c>
      <c r="K1092" s="10">
        <f>IF(G1092="OTHER CLUSTER NOT LISTED ABOVE",SUMIFS(amount_expended,uniform_other_cluster_name,X1092), IF(AND(OR(G1092="N/A",G1092=""),H1092=""),0,IF(G1092="STATE CLUSTER",SUMIFS(amount_expended,uniform_state_cluster_name,W1092),SUMIFS(amount_expended,cluster_name,G1092))))</f>
        <v/>
      </c>
      <c r="L1092" s="8" t="n"/>
      <c r="M1092" s="7" t="n"/>
      <c r="N1092" s="8" t="n"/>
      <c r="O1092" s="7" t="n"/>
      <c r="P1092" s="7" t="n"/>
      <c r="Q1092" s="8" t="n"/>
      <c r="R1092" s="9" t="n"/>
      <c r="S1092" s="8" t="n"/>
      <c r="T1092" s="8" t="n"/>
      <c r="U1092" s="8" t="n"/>
      <c r="V1092" s="11">
        <f>IF(OR(B1092="",C1092=""),"",CONCATENATE(B1092,".",C1092))</f>
        <v/>
      </c>
      <c r="W1092" s="6">
        <f>UPPER(TRIM(H1092))</f>
        <v/>
      </c>
      <c r="X1092" s="6">
        <f>UPPER(TRIM(I1092))</f>
        <v/>
      </c>
      <c r="Y1092" s="6">
        <f>IF(V1092&lt;&gt;"",IFERROR(INDEX(federal_program_name_lookup,MATCH(V1092,aln_lookup,0)),""),"")</f>
        <v/>
      </c>
    </row>
    <row r="1093">
      <c r="A1093" s="6">
        <f>IF(B1093&lt;&gt;"", "AWARD-"&amp;TEXT(ROW()-1,"0000"), "")</f>
        <v/>
      </c>
      <c r="B1093" s="7" t="n"/>
      <c r="C1093" s="7" t="n"/>
      <c r="D1093" s="7" t="n"/>
      <c r="E1093" s="8" t="n"/>
      <c r="F1093" s="9" t="n"/>
      <c r="G1093" s="8" t="n"/>
      <c r="H1093" s="8" t="n"/>
      <c r="I1093" s="8" t="n"/>
      <c r="J1093" s="10">
        <f>IF(A1093="",0,SUMIFS(amount_expended,cfda_key,V1093))</f>
        <v/>
      </c>
      <c r="K1093" s="10">
        <f>IF(G1093="OTHER CLUSTER NOT LISTED ABOVE",SUMIFS(amount_expended,uniform_other_cluster_name,X1093), IF(AND(OR(G1093="N/A",G1093=""),H1093=""),0,IF(G1093="STATE CLUSTER",SUMIFS(amount_expended,uniform_state_cluster_name,W1093),SUMIFS(amount_expended,cluster_name,G1093))))</f>
        <v/>
      </c>
      <c r="L1093" s="8" t="n"/>
      <c r="M1093" s="7" t="n"/>
      <c r="N1093" s="8" t="n"/>
      <c r="O1093" s="7" t="n"/>
      <c r="P1093" s="7" t="n"/>
      <c r="Q1093" s="8" t="n"/>
      <c r="R1093" s="9" t="n"/>
      <c r="S1093" s="8" t="n"/>
      <c r="T1093" s="8" t="n"/>
      <c r="U1093" s="8" t="n"/>
      <c r="V1093" s="11">
        <f>IF(OR(B1093="",C1093=""),"",CONCATENATE(B1093,".",C1093))</f>
        <v/>
      </c>
      <c r="W1093" s="6">
        <f>UPPER(TRIM(H1093))</f>
        <v/>
      </c>
      <c r="X1093" s="6">
        <f>UPPER(TRIM(I1093))</f>
        <v/>
      </c>
      <c r="Y1093" s="6">
        <f>IF(V1093&lt;&gt;"",IFERROR(INDEX(federal_program_name_lookup,MATCH(V1093,aln_lookup,0)),""),"")</f>
        <v/>
      </c>
    </row>
    <row r="1094">
      <c r="A1094" s="6">
        <f>IF(B1094&lt;&gt;"", "AWARD-"&amp;TEXT(ROW()-1,"0000"), "")</f>
        <v/>
      </c>
      <c r="B1094" s="7" t="n"/>
      <c r="C1094" s="7" t="n"/>
      <c r="D1094" s="7" t="n"/>
      <c r="E1094" s="8" t="n"/>
      <c r="F1094" s="9" t="n"/>
      <c r="G1094" s="8" t="n"/>
      <c r="H1094" s="8" t="n"/>
      <c r="I1094" s="8" t="n"/>
      <c r="J1094" s="10">
        <f>IF(A1094="",0,SUMIFS(amount_expended,cfda_key,V1094))</f>
        <v/>
      </c>
      <c r="K1094" s="10">
        <f>IF(G1094="OTHER CLUSTER NOT LISTED ABOVE",SUMIFS(amount_expended,uniform_other_cluster_name,X1094), IF(AND(OR(G1094="N/A",G1094=""),H1094=""),0,IF(G1094="STATE CLUSTER",SUMIFS(amount_expended,uniform_state_cluster_name,W1094),SUMIFS(amount_expended,cluster_name,G1094))))</f>
        <v/>
      </c>
      <c r="L1094" s="8" t="n"/>
      <c r="M1094" s="7" t="n"/>
      <c r="N1094" s="8" t="n"/>
      <c r="O1094" s="7" t="n"/>
      <c r="P1094" s="7" t="n"/>
      <c r="Q1094" s="8" t="n"/>
      <c r="R1094" s="9" t="n"/>
      <c r="S1094" s="8" t="n"/>
      <c r="T1094" s="8" t="n"/>
      <c r="U1094" s="8" t="n"/>
      <c r="V1094" s="11">
        <f>IF(OR(B1094="",C1094=""),"",CONCATENATE(B1094,".",C1094))</f>
        <v/>
      </c>
      <c r="W1094" s="6">
        <f>UPPER(TRIM(H1094))</f>
        <v/>
      </c>
      <c r="X1094" s="6">
        <f>UPPER(TRIM(I1094))</f>
        <v/>
      </c>
      <c r="Y1094" s="6">
        <f>IF(V1094&lt;&gt;"",IFERROR(INDEX(federal_program_name_lookup,MATCH(V1094,aln_lookup,0)),""),"")</f>
        <v/>
      </c>
    </row>
    <row r="1095">
      <c r="A1095" s="6">
        <f>IF(B1095&lt;&gt;"", "AWARD-"&amp;TEXT(ROW()-1,"0000"), "")</f>
        <v/>
      </c>
      <c r="B1095" s="7" t="n"/>
      <c r="C1095" s="7" t="n"/>
      <c r="D1095" s="7" t="n"/>
      <c r="E1095" s="8" t="n"/>
      <c r="F1095" s="9" t="n"/>
      <c r="G1095" s="8" t="n"/>
      <c r="H1095" s="8" t="n"/>
      <c r="I1095" s="8" t="n"/>
      <c r="J1095" s="10">
        <f>IF(A1095="",0,SUMIFS(amount_expended,cfda_key,V1095))</f>
        <v/>
      </c>
      <c r="K1095" s="10">
        <f>IF(G1095="OTHER CLUSTER NOT LISTED ABOVE",SUMIFS(amount_expended,uniform_other_cluster_name,X1095), IF(AND(OR(G1095="N/A",G1095=""),H1095=""),0,IF(G1095="STATE CLUSTER",SUMIFS(amount_expended,uniform_state_cluster_name,W1095),SUMIFS(amount_expended,cluster_name,G1095))))</f>
        <v/>
      </c>
      <c r="L1095" s="8" t="n"/>
      <c r="M1095" s="7" t="n"/>
      <c r="N1095" s="8" t="n"/>
      <c r="O1095" s="7" t="n"/>
      <c r="P1095" s="7" t="n"/>
      <c r="Q1095" s="8" t="n"/>
      <c r="R1095" s="9" t="n"/>
      <c r="S1095" s="8" t="n"/>
      <c r="T1095" s="8" t="n"/>
      <c r="U1095" s="8" t="n"/>
      <c r="V1095" s="11">
        <f>IF(OR(B1095="",C1095=""),"",CONCATENATE(B1095,".",C1095))</f>
        <v/>
      </c>
      <c r="W1095" s="6">
        <f>UPPER(TRIM(H1095))</f>
        <v/>
      </c>
      <c r="X1095" s="6">
        <f>UPPER(TRIM(I1095))</f>
        <v/>
      </c>
      <c r="Y1095" s="6">
        <f>IF(V1095&lt;&gt;"",IFERROR(INDEX(federal_program_name_lookup,MATCH(V1095,aln_lookup,0)),""),"")</f>
        <v/>
      </c>
    </row>
    <row r="1096">
      <c r="A1096" s="6">
        <f>IF(B1096&lt;&gt;"", "AWARD-"&amp;TEXT(ROW()-1,"0000"), "")</f>
        <v/>
      </c>
      <c r="B1096" s="7" t="n"/>
      <c r="C1096" s="7" t="n"/>
      <c r="D1096" s="7" t="n"/>
      <c r="E1096" s="8" t="n"/>
      <c r="F1096" s="9" t="n"/>
      <c r="G1096" s="8" t="n"/>
      <c r="H1096" s="8" t="n"/>
      <c r="I1096" s="8" t="n"/>
      <c r="J1096" s="10">
        <f>IF(A1096="",0,SUMIFS(amount_expended,cfda_key,V1096))</f>
        <v/>
      </c>
      <c r="K1096" s="10">
        <f>IF(G1096="OTHER CLUSTER NOT LISTED ABOVE",SUMIFS(amount_expended,uniform_other_cluster_name,X1096), IF(AND(OR(G1096="N/A",G1096=""),H1096=""),0,IF(G1096="STATE CLUSTER",SUMIFS(amount_expended,uniform_state_cluster_name,W1096),SUMIFS(amount_expended,cluster_name,G1096))))</f>
        <v/>
      </c>
      <c r="L1096" s="8" t="n"/>
      <c r="M1096" s="7" t="n"/>
      <c r="N1096" s="8" t="n"/>
      <c r="O1096" s="7" t="n"/>
      <c r="P1096" s="7" t="n"/>
      <c r="Q1096" s="8" t="n"/>
      <c r="R1096" s="9" t="n"/>
      <c r="S1096" s="8" t="n"/>
      <c r="T1096" s="8" t="n"/>
      <c r="U1096" s="8" t="n"/>
      <c r="V1096" s="11">
        <f>IF(OR(B1096="",C1096=""),"",CONCATENATE(B1096,".",C1096))</f>
        <v/>
      </c>
      <c r="W1096" s="6">
        <f>UPPER(TRIM(H1096))</f>
        <v/>
      </c>
      <c r="X1096" s="6">
        <f>UPPER(TRIM(I1096))</f>
        <v/>
      </c>
      <c r="Y1096" s="6">
        <f>IF(V1096&lt;&gt;"",IFERROR(INDEX(federal_program_name_lookup,MATCH(V1096,aln_lookup,0)),""),"")</f>
        <v/>
      </c>
    </row>
    <row r="1097">
      <c r="A1097" s="6">
        <f>IF(B1097&lt;&gt;"", "AWARD-"&amp;TEXT(ROW()-1,"0000"), "")</f>
        <v/>
      </c>
      <c r="B1097" s="7" t="n"/>
      <c r="C1097" s="7" t="n"/>
      <c r="D1097" s="7" t="n"/>
      <c r="E1097" s="8" t="n"/>
      <c r="F1097" s="9" t="n"/>
      <c r="G1097" s="8" t="n"/>
      <c r="H1097" s="8" t="n"/>
      <c r="I1097" s="8" t="n"/>
      <c r="J1097" s="10">
        <f>IF(A1097="",0,SUMIFS(amount_expended,cfda_key,V1097))</f>
        <v/>
      </c>
      <c r="K1097" s="10">
        <f>IF(G1097="OTHER CLUSTER NOT LISTED ABOVE",SUMIFS(amount_expended,uniform_other_cluster_name,X1097), IF(AND(OR(G1097="N/A",G1097=""),H1097=""),0,IF(G1097="STATE CLUSTER",SUMIFS(amount_expended,uniform_state_cluster_name,W1097),SUMIFS(amount_expended,cluster_name,G1097))))</f>
        <v/>
      </c>
      <c r="L1097" s="8" t="n"/>
      <c r="M1097" s="7" t="n"/>
      <c r="N1097" s="8" t="n"/>
      <c r="O1097" s="7" t="n"/>
      <c r="P1097" s="7" t="n"/>
      <c r="Q1097" s="8" t="n"/>
      <c r="R1097" s="9" t="n"/>
      <c r="S1097" s="8" t="n"/>
      <c r="T1097" s="8" t="n"/>
      <c r="U1097" s="8" t="n"/>
      <c r="V1097" s="11">
        <f>IF(OR(B1097="",C1097=""),"",CONCATENATE(B1097,".",C1097))</f>
        <v/>
      </c>
      <c r="W1097" s="6">
        <f>UPPER(TRIM(H1097))</f>
        <v/>
      </c>
      <c r="X1097" s="6">
        <f>UPPER(TRIM(I1097))</f>
        <v/>
      </c>
      <c r="Y1097" s="6">
        <f>IF(V1097&lt;&gt;"",IFERROR(INDEX(federal_program_name_lookup,MATCH(V1097,aln_lookup,0)),""),"")</f>
        <v/>
      </c>
    </row>
    <row r="1098">
      <c r="A1098" s="6">
        <f>IF(B1098&lt;&gt;"", "AWARD-"&amp;TEXT(ROW()-1,"0000"), "")</f>
        <v/>
      </c>
      <c r="B1098" s="7" t="n"/>
      <c r="C1098" s="7" t="n"/>
      <c r="D1098" s="7" t="n"/>
      <c r="E1098" s="8" t="n"/>
      <c r="F1098" s="9" t="n"/>
      <c r="G1098" s="8" t="n"/>
      <c r="H1098" s="8" t="n"/>
      <c r="I1098" s="8" t="n"/>
      <c r="J1098" s="10">
        <f>IF(A1098="",0,SUMIFS(amount_expended,cfda_key,V1098))</f>
        <v/>
      </c>
      <c r="K1098" s="10">
        <f>IF(G1098="OTHER CLUSTER NOT LISTED ABOVE",SUMIFS(amount_expended,uniform_other_cluster_name,X1098), IF(AND(OR(G1098="N/A",G1098=""),H1098=""),0,IF(G1098="STATE CLUSTER",SUMIFS(amount_expended,uniform_state_cluster_name,W1098),SUMIFS(amount_expended,cluster_name,G1098))))</f>
        <v/>
      </c>
      <c r="L1098" s="8" t="n"/>
      <c r="M1098" s="7" t="n"/>
      <c r="N1098" s="8" t="n"/>
      <c r="O1098" s="7" t="n"/>
      <c r="P1098" s="7" t="n"/>
      <c r="Q1098" s="8" t="n"/>
      <c r="R1098" s="9" t="n"/>
      <c r="S1098" s="8" t="n"/>
      <c r="T1098" s="8" t="n"/>
      <c r="U1098" s="8" t="n"/>
      <c r="V1098" s="11">
        <f>IF(OR(B1098="",C1098=""),"",CONCATENATE(B1098,".",C1098))</f>
        <v/>
      </c>
      <c r="W1098" s="6">
        <f>UPPER(TRIM(H1098))</f>
        <v/>
      </c>
      <c r="X1098" s="6">
        <f>UPPER(TRIM(I1098))</f>
        <v/>
      </c>
      <c r="Y1098" s="6">
        <f>IF(V1098&lt;&gt;"",IFERROR(INDEX(federal_program_name_lookup,MATCH(V1098,aln_lookup,0)),""),"")</f>
        <v/>
      </c>
    </row>
    <row r="1099">
      <c r="A1099" s="6">
        <f>IF(B1099&lt;&gt;"", "AWARD-"&amp;TEXT(ROW()-1,"0000"), "")</f>
        <v/>
      </c>
      <c r="B1099" s="7" t="n"/>
      <c r="C1099" s="7" t="n"/>
      <c r="D1099" s="7" t="n"/>
      <c r="E1099" s="8" t="n"/>
      <c r="F1099" s="9" t="n"/>
      <c r="G1099" s="8" t="n"/>
      <c r="H1099" s="8" t="n"/>
      <c r="I1099" s="8" t="n"/>
      <c r="J1099" s="10">
        <f>IF(A1099="",0,SUMIFS(amount_expended,cfda_key,V1099))</f>
        <v/>
      </c>
      <c r="K1099" s="10">
        <f>IF(G1099="OTHER CLUSTER NOT LISTED ABOVE",SUMIFS(amount_expended,uniform_other_cluster_name,X1099), IF(AND(OR(G1099="N/A",G1099=""),H1099=""),0,IF(G1099="STATE CLUSTER",SUMIFS(amount_expended,uniform_state_cluster_name,W1099),SUMIFS(amount_expended,cluster_name,G1099))))</f>
        <v/>
      </c>
      <c r="L1099" s="8" t="n"/>
      <c r="M1099" s="7" t="n"/>
      <c r="N1099" s="8" t="n"/>
      <c r="O1099" s="7" t="n"/>
      <c r="P1099" s="7" t="n"/>
      <c r="Q1099" s="8" t="n"/>
      <c r="R1099" s="9" t="n"/>
      <c r="S1099" s="8" t="n"/>
      <c r="T1099" s="8" t="n"/>
      <c r="U1099" s="8" t="n"/>
      <c r="V1099" s="11">
        <f>IF(OR(B1099="",C1099=""),"",CONCATENATE(B1099,".",C1099))</f>
        <v/>
      </c>
      <c r="W1099" s="6">
        <f>UPPER(TRIM(H1099))</f>
        <v/>
      </c>
      <c r="X1099" s="6">
        <f>UPPER(TRIM(I1099))</f>
        <v/>
      </c>
      <c r="Y1099" s="6">
        <f>IF(V1099&lt;&gt;"",IFERROR(INDEX(federal_program_name_lookup,MATCH(V1099,aln_lookup,0)),""),"")</f>
        <v/>
      </c>
    </row>
    <row r="1100">
      <c r="A1100" s="6">
        <f>IF(B1100&lt;&gt;"", "AWARD-"&amp;TEXT(ROW()-1,"0000"), "")</f>
        <v/>
      </c>
      <c r="B1100" s="7" t="n"/>
      <c r="C1100" s="7" t="n"/>
      <c r="D1100" s="7" t="n"/>
      <c r="E1100" s="8" t="n"/>
      <c r="F1100" s="9" t="n"/>
      <c r="G1100" s="8" t="n"/>
      <c r="H1100" s="8" t="n"/>
      <c r="I1100" s="8" t="n"/>
      <c r="J1100" s="10">
        <f>IF(A1100="",0,SUMIFS(amount_expended,cfda_key,V1100))</f>
        <v/>
      </c>
      <c r="K1100" s="10">
        <f>IF(G1100="OTHER CLUSTER NOT LISTED ABOVE",SUMIFS(amount_expended,uniform_other_cluster_name,X1100), IF(AND(OR(G1100="N/A",G1100=""),H1100=""),0,IF(G1100="STATE CLUSTER",SUMIFS(amount_expended,uniform_state_cluster_name,W1100),SUMIFS(amount_expended,cluster_name,G1100))))</f>
        <v/>
      </c>
      <c r="L1100" s="8" t="n"/>
      <c r="M1100" s="7" t="n"/>
      <c r="N1100" s="8" t="n"/>
      <c r="O1100" s="7" t="n"/>
      <c r="P1100" s="7" t="n"/>
      <c r="Q1100" s="8" t="n"/>
      <c r="R1100" s="9" t="n"/>
      <c r="S1100" s="8" t="n"/>
      <c r="T1100" s="8" t="n"/>
      <c r="U1100" s="8" t="n"/>
      <c r="V1100" s="11">
        <f>IF(OR(B1100="",C1100=""),"",CONCATENATE(B1100,".",C1100))</f>
        <v/>
      </c>
      <c r="W1100" s="6">
        <f>UPPER(TRIM(H1100))</f>
        <v/>
      </c>
      <c r="X1100" s="6">
        <f>UPPER(TRIM(I1100))</f>
        <v/>
      </c>
      <c r="Y1100" s="6">
        <f>IF(V1100&lt;&gt;"",IFERROR(INDEX(federal_program_name_lookup,MATCH(V1100,aln_lookup,0)),""),"")</f>
        <v/>
      </c>
    </row>
    <row r="1101">
      <c r="A1101" s="6">
        <f>IF(B1101&lt;&gt;"", "AWARD-"&amp;TEXT(ROW()-1,"0000"), "")</f>
        <v/>
      </c>
      <c r="B1101" s="7" t="n"/>
      <c r="C1101" s="7" t="n"/>
      <c r="D1101" s="7" t="n"/>
      <c r="E1101" s="8" t="n"/>
      <c r="F1101" s="9" t="n"/>
      <c r="G1101" s="8" t="n"/>
      <c r="H1101" s="8" t="n"/>
      <c r="I1101" s="8" t="n"/>
      <c r="J1101" s="10">
        <f>IF(A1101="",0,SUMIFS(amount_expended,cfda_key,V1101))</f>
        <v/>
      </c>
      <c r="K1101" s="10">
        <f>IF(G1101="OTHER CLUSTER NOT LISTED ABOVE",SUMIFS(amount_expended,uniform_other_cluster_name,X1101), IF(AND(OR(G1101="N/A",G1101=""),H1101=""),0,IF(G1101="STATE CLUSTER",SUMIFS(amount_expended,uniform_state_cluster_name,W1101),SUMIFS(amount_expended,cluster_name,G1101))))</f>
        <v/>
      </c>
      <c r="L1101" s="8" t="n"/>
      <c r="M1101" s="7" t="n"/>
      <c r="N1101" s="8" t="n"/>
      <c r="O1101" s="7" t="n"/>
      <c r="P1101" s="7" t="n"/>
      <c r="Q1101" s="8" t="n"/>
      <c r="R1101" s="9" t="n"/>
      <c r="S1101" s="8" t="n"/>
      <c r="T1101" s="8" t="n"/>
      <c r="U1101" s="8" t="n"/>
      <c r="V1101" s="11">
        <f>IF(OR(B1101="",C1101=""),"",CONCATENATE(B1101,".",C1101))</f>
        <v/>
      </c>
      <c r="W1101" s="6">
        <f>UPPER(TRIM(H1101))</f>
        <v/>
      </c>
      <c r="X1101" s="6">
        <f>UPPER(TRIM(I1101))</f>
        <v/>
      </c>
      <c r="Y1101" s="6">
        <f>IF(V1101&lt;&gt;"",IFERROR(INDEX(federal_program_name_lookup,MATCH(V1101,aln_lookup,0)),""),"")</f>
        <v/>
      </c>
    </row>
    <row r="1102">
      <c r="A1102" s="6">
        <f>IF(B1102&lt;&gt;"", "AWARD-"&amp;TEXT(ROW()-1,"0000"), "")</f>
        <v/>
      </c>
      <c r="B1102" s="7" t="n"/>
      <c r="C1102" s="7" t="n"/>
      <c r="D1102" s="7" t="n"/>
      <c r="E1102" s="8" t="n"/>
      <c r="F1102" s="9" t="n"/>
      <c r="G1102" s="8" t="n"/>
      <c r="H1102" s="8" t="n"/>
      <c r="I1102" s="8" t="n"/>
      <c r="J1102" s="10">
        <f>IF(A1102="",0,SUMIFS(amount_expended,cfda_key,V1102))</f>
        <v/>
      </c>
      <c r="K1102" s="10">
        <f>IF(G1102="OTHER CLUSTER NOT LISTED ABOVE",SUMIFS(amount_expended,uniform_other_cluster_name,X1102), IF(AND(OR(G1102="N/A",G1102=""),H1102=""),0,IF(G1102="STATE CLUSTER",SUMIFS(amount_expended,uniform_state_cluster_name,W1102),SUMIFS(amount_expended,cluster_name,G1102))))</f>
        <v/>
      </c>
      <c r="L1102" s="8" t="n"/>
      <c r="M1102" s="7" t="n"/>
      <c r="N1102" s="8" t="n"/>
      <c r="O1102" s="7" t="n"/>
      <c r="P1102" s="7" t="n"/>
      <c r="Q1102" s="8" t="n"/>
      <c r="R1102" s="9" t="n"/>
      <c r="S1102" s="8" t="n"/>
      <c r="T1102" s="8" t="n"/>
      <c r="U1102" s="8" t="n"/>
      <c r="V1102" s="11">
        <f>IF(OR(B1102="",C1102=""),"",CONCATENATE(B1102,".",C1102))</f>
        <v/>
      </c>
      <c r="W1102" s="6">
        <f>UPPER(TRIM(H1102))</f>
        <v/>
      </c>
      <c r="X1102" s="6">
        <f>UPPER(TRIM(I1102))</f>
        <v/>
      </c>
      <c r="Y1102" s="6">
        <f>IF(V1102&lt;&gt;"",IFERROR(INDEX(federal_program_name_lookup,MATCH(V1102,aln_lookup,0)),""),"")</f>
        <v/>
      </c>
    </row>
    <row r="1103">
      <c r="A1103" s="6">
        <f>IF(B1103&lt;&gt;"", "AWARD-"&amp;TEXT(ROW()-1,"0000"), "")</f>
        <v/>
      </c>
      <c r="B1103" s="7" t="n"/>
      <c r="C1103" s="7" t="n"/>
      <c r="D1103" s="7" t="n"/>
      <c r="E1103" s="8" t="n"/>
      <c r="F1103" s="9" t="n"/>
      <c r="G1103" s="8" t="n"/>
      <c r="H1103" s="8" t="n"/>
      <c r="I1103" s="8" t="n"/>
      <c r="J1103" s="10">
        <f>IF(A1103="",0,SUMIFS(amount_expended,cfda_key,V1103))</f>
        <v/>
      </c>
      <c r="K1103" s="10">
        <f>IF(G1103="OTHER CLUSTER NOT LISTED ABOVE",SUMIFS(amount_expended,uniform_other_cluster_name,X1103), IF(AND(OR(G1103="N/A",G1103=""),H1103=""),0,IF(G1103="STATE CLUSTER",SUMIFS(amount_expended,uniform_state_cluster_name,W1103),SUMIFS(amount_expended,cluster_name,G1103))))</f>
        <v/>
      </c>
      <c r="L1103" s="8" t="n"/>
      <c r="M1103" s="7" t="n"/>
      <c r="N1103" s="8" t="n"/>
      <c r="O1103" s="7" t="n"/>
      <c r="P1103" s="7" t="n"/>
      <c r="Q1103" s="8" t="n"/>
      <c r="R1103" s="9" t="n"/>
      <c r="S1103" s="8" t="n"/>
      <c r="T1103" s="8" t="n"/>
      <c r="U1103" s="8" t="n"/>
      <c r="V1103" s="11">
        <f>IF(OR(B1103="",C1103=""),"",CONCATENATE(B1103,".",C1103))</f>
        <v/>
      </c>
      <c r="W1103" s="6">
        <f>UPPER(TRIM(H1103))</f>
        <v/>
      </c>
      <c r="X1103" s="6">
        <f>UPPER(TRIM(I1103))</f>
        <v/>
      </c>
      <c r="Y1103" s="6">
        <f>IF(V1103&lt;&gt;"",IFERROR(INDEX(federal_program_name_lookup,MATCH(V1103,aln_lookup,0)),""),"")</f>
        <v/>
      </c>
    </row>
    <row r="1104">
      <c r="A1104" s="6">
        <f>IF(B1104&lt;&gt;"", "AWARD-"&amp;TEXT(ROW()-1,"0000"), "")</f>
        <v/>
      </c>
      <c r="B1104" s="7" t="n"/>
      <c r="C1104" s="7" t="n"/>
      <c r="D1104" s="7" t="n"/>
      <c r="E1104" s="8" t="n"/>
      <c r="F1104" s="9" t="n"/>
      <c r="G1104" s="8" t="n"/>
      <c r="H1104" s="8" t="n"/>
      <c r="I1104" s="8" t="n"/>
      <c r="J1104" s="10">
        <f>IF(A1104="",0,SUMIFS(amount_expended,cfda_key,V1104))</f>
        <v/>
      </c>
      <c r="K1104" s="10">
        <f>IF(G1104="OTHER CLUSTER NOT LISTED ABOVE",SUMIFS(amount_expended,uniform_other_cluster_name,X1104), IF(AND(OR(G1104="N/A",G1104=""),H1104=""),0,IF(G1104="STATE CLUSTER",SUMIFS(amount_expended,uniform_state_cluster_name,W1104),SUMIFS(amount_expended,cluster_name,G1104))))</f>
        <v/>
      </c>
      <c r="L1104" s="8" t="n"/>
      <c r="M1104" s="7" t="n"/>
      <c r="N1104" s="8" t="n"/>
      <c r="O1104" s="7" t="n"/>
      <c r="P1104" s="7" t="n"/>
      <c r="Q1104" s="8" t="n"/>
      <c r="R1104" s="9" t="n"/>
      <c r="S1104" s="8" t="n"/>
      <c r="T1104" s="8" t="n"/>
      <c r="U1104" s="8" t="n"/>
      <c r="V1104" s="11">
        <f>IF(OR(B1104="",C1104=""),"",CONCATENATE(B1104,".",C1104))</f>
        <v/>
      </c>
      <c r="W1104" s="6">
        <f>UPPER(TRIM(H1104))</f>
        <v/>
      </c>
      <c r="X1104" s="6">
        <f>UPPER(TRIM(I1104))</f>
        <v/>
      </c>
      <c r="Y1104" s="6">
        <f>IF(V1104&lt;&gt;"",IFERROR(INDEX(federal_program_name_lookup,MATCH(V1104,aln_lookup,0)),""),"")</f>
        <v/>
      </c>
    </row>
    <row r="1105">
      <c r="A1105" s="6">
        <f>IF(B1105&lt;&gt;"", "AWARD-"&amp;TEXT(ROW()-1,"0000"), "")</f>
        <v/>
      </c>
      <c r="B1105" s="7" t="n"/>
      <c r="C1105" s="7" t="n"/>
      <c r="D1105" s="7" t="n"/>
      <c r="E1105" s="8" t="n"/>
      <c r="F1105" s="9" t="n"/>
      <c r="G1105" s="8" t="n"/>
      <c r="H1105" s="8" t="n"/>
      <c r="I1105" s="8" t="n"/>
      <c r="J1105" s="10">
        <f>IF(A1105="",0,SUMIFS(amount_expended,cfda_key,V1105))</f>
        <v/>
      </c>
      <c r="K1105" s="10">
        <f>IF(G1105="OTHER CLUSTER NOT LISTED ABOVE",SUMIFS(amount_expended,uniform_other_cluster_name,X1105), IF(AND(OR(G1105="N/A",G1105=""),H1105=""),0,IF(G1105="STATE CLUSTER",SUMIFS(amount_expended,uniform_state_cluster_name,W1105),SUMIFS(amount_expended,cluster_name,G1105))))</f>
        <v/>
      </c>
      <c r="L1105" s="8" t="n"/>
      <c r="M1105" s="7" t="n"/>
      <c r="N1105" s="8" t="n"/>
      <c r="O1105" s="7" t="n"/>
      <c r="P1105" s="7" t="n"/>
      <c r="Q1105" s="8" t="n"/>
      <c r="R1105" s="9" t="n"/>
      <c r="S1105" s="8" t="n"/>
      <c r="T1105" s="8" t="n"/>
      <c r="U1105" s="8" t="n"/>
      <c r="V1105" s="11">
        <f>IF(OR(B1105="",C1105=""),"",CONCATENATE(B1105,".",C1105))</f>
        <v/>
      </c>
      <c r="W1105" s="6">
        <f>UPPER(TRIM(H1105))</f>
        <v/>
      </c>
      <c r="X1105" s="6">
        <f>UPPER(TRIM(I1105))</f>
        <v/>
      </c>
      <c r="Y1105" s="6">
        <f>IF(V1105&lt;&gt;"",IFERROR(INDEX(federal_program_name_lookup,MATCH(V1105,aln_lookup,0)),""),"")</f>
        <v/>
      </c>
    </row>
    <row r="1106">
      <c r="A1106" s="6">
        <f>IF(B1106&lt;&gt;"", "AWARD-"&amp;TEXT(ROW()-1,"0000"), "")</f>
        <v/>
      </c>
      <c r="B1106" s="7" t="n"/>
      <c r="C1106" s="7" t="n"/>
      <c r="D1106" s="7" t="n"/>
      <c r="E1106" s="8" t="n"/>
      <c r="F1106" s="9" t="n"/>
      <c r="G1106" s="8" t="n"/>
      <c r="H1106" s="8" t="n"/>
      <c r="I1106" s="8" t="n"/>
      <c r="J1106" s="10">
        <f>IF(A1106="",0,SUMIFS(amount_expended,cfda_key,V1106))</f>
        <v/>
      </c>
      <c r="K1106" s="10">
        <f>IF(G1106="OTHER CLUSTER NOT LISTED ABOVE",SUMIFS(amount_expended,uniform_other_cluster_name,X1106), IF(AND(OR(G1106="N/A",G1106=""),H1106=""),0,IF(G1106="STATE CLUSTER",SUMIFS(amount_expended,uniform_state_cluster_name,W1106),SUMIFS(amount_expended,cluster_name,G1106))))</f>
        <v/>
      </c>
      <c r="L1106" s="8" t="n"/>
      <c r="M1106" s="7" t="n"/>
      <c r="N1106" s="8" t="n"/>
      <c r="O1106" s="7" t="n"/>
      <c r="P1106" s="7" t="n"/>
      <c r="Q1106" s="8" t="n"/>
      <c r="R1106" s="9" t="n"/>
      <c r="S1106" s="8" t="n"/>
      <c r="T1106" s="8" t="n"/>
      <c r="U1106" s="8" t="n"/>
      <c r="V1106" s="11">
        <f>IF(OR(B1106="",C1106=""),"",CONCATENATE(B1106,".",C1106))</f>
        <v/>
      </c>
      <c r="W1106" s="6">
        <f>UPPER(TRIM(H1106))</f>
        <v/>
      </c>
      <c r="X1106" s="6">
        <f>UPPER(TRIM(I1106))</f>
        <v/>
      </c>
      <c r="Y1106" s="6">
        <f>IF(V1106&lt;&gt;"",IFERROR(INDEX(federal_program_name_lookup,MATCH(V1106,aln_lookup,0)),""),"")</f>
        <v/>
      </c>
    </row>
    <row r="1107">
      <c r="A1107" s="6">
        <f>IF(B1107&lt;&gt;"", "AWARD-"&amp;TEXT(ROW()-1,"0000"), "")</f>
        <v/>
      </c>
      <c r="B1107" s="7" t="n"/>
      <c r="C1107" s="7" t="n"/>
      <c r="D1107" s="7" t="n"/>
      <c r="E1107" s="8" t="n"/>
      <c r="F1107" s="9" t="n"/>
      <c r="G1107" s="8" t="n"/>
      <c r="H1107" s="8" t="n"/>
      <c r="I1107" s="8" t="n"/>
      <c r="J1107" s="10">
        <f>IF(A1107="",0,SUMIFS(amount_expended,cfda_key,V1107))</f>
        <v/>
      </c>
      <c r="K1107" s="10">
        <f>IF(G1107="OTHER CLUSTER NOT LISTED ABOVE",SUMIFS(amount_expended,uniform_other_cluster_name,X1107), IF(AND(OR(G1107="N/A",G1107=""),H1107=""),0,IF(G1107="STATE CLUSTER",SUMIFS(amount_expended,uniform_state_cluster_name,W1107),SUMIFS(amount_expended,cluster_name,G1107))))</f>
        <v/>
      </c>
      <c r="L1107" s="8" t="n"/>
      <c r="M1107" s="7" t="n"/>
      <c r="N1107" s="8" t="n"/>
      <c r="O1107" s="7" t="n"/>
      <c r="P1107" s="7" t="n"/>
      <c r="Q1107" s="8" t="n"/>
      <c r="R1107" s="9" t="n"/>
      <c r="S1107" s="8" t="n"/>
      <c r="T1107" s="8" t="n"/>
      <c r="U1107" s="8" t="n"/>
      <c r="V1107" s="11">
        <f>IF(OR(B1107="",C1107=""),"",CONCATENATE(B1107,".",C1107))</f>
        <v/>
      </c>
      <c r="W1107" s="6">
        <f>UPPER(TRIM(H1107))</f>
        <v/>
      </c>
      <c r="X1107" s="6">
        <f>UPPER(TRIM(I1107))</f>
        <v/>
      </c>
      <c r="Y1107" s="6">
        <f>IF(V1107&lt;&gt;"",IFERROR(INDEX(federal_program_name_lookup,MATCH(V1107,aln_lookup,0)),""),"")</f>
        <v/>
      </c>
    </row>
    <row r="1108">
      <c r="A1108" s="6">
        <f>IF(B1108&lt;&gt;"", "AWARD-"&amp;TEXT(ROW()-1,"0000"), "")</f>
        <v/>
      </c>
      <c r="B1108" s="7" t="n"/>
      <c r="C1108" s="7" t="n"/>
      <c r="D1108" s="7" t="n"/>
      <c r="E1108" s="8" t="n"/>
      <c r="F1108" s="9" t="n"/>
      <c r="G1108" s="8" t="n"/>
      <c r="H1108" s="8" t="n"/>
      <c r="I1108" s="8" t="n"/>
      <c r="J1108" s="10">
        <f>IF(A1108="",0,SUMIFS(amount_expended,cfda_key,V1108))</f>
        <v/>
      </c>
      <c r="K1108" s="10">
        <f>IF(G1108="OTHER CLUSTER NOT LISTED ABOVE",SUMIFS(amount_expended,uniform_other_cluster_name,X1108), IF(AND(OR(G1108="N/A",G1108=""),H1108=""),0,IF(G1108="STATE CLUSTER",SUMIFS(amount_expended,uniform_state_cluster_name,W1108),SUMIFS(amount_expended,cluster_name,G1108))))</f>
        <v/>
      </c>
      <c r="L1108" s="8" t="n"/>
      <c r="M1108" s="7" t="n"/>
      <c r="N1108" s="8" t="n"/>
      <c r="O1108" s="7" t="n"/>
      <c r="P1108" s="7" t="n"/>
      <c r="Q1108" s="8" t="n"/>
      <c r="R1108" s="9" t="n"/>
      <c r="S1108" s="8" t="n"/>
      <c r="T1108" s="8" t="n"/>
      <c r="U1108" s="8" t="n"/>
      <c r="V1108" s="11">
        <f>IF(OR(B1108="",C1108=""),"",CONCATENATE(B1108,".",C1108))</f>
        <v/>
      </c>
      <c r="W1108" s="6">
        <f>UPPER(TRIM(H1108))</f>
        <v/>
      </c>
      <c r="X1108" s="6">
        <f>UPPER(TRIM(I1108))</f>
        <v/>
      </c>
      <c r="Y1108" s="6">
        <f>IF(V1108&lt;&gt;"",IFERROR(INDEX(federal_program_name_lookup,MATCH(V1108,aln_lookup,0)),""),"")</f>
        <v/>
      </c>
    </row>
    <row r="1109">
      <c r="A1109" s="6">
        <f>IF(B1109&lt;&gt;"", "AWARD-"&amp;TEXT(ROW()-1,"0000"), "")</f>
        <v/>
      </c>
      <c r="B1109" s="7" t="n"/>
      <c r="C1109" s="7" t="n"/>
      <c r="D1109" s="7" t="n"/>
      <c r="E1109" s="8" t="n"/>
      <c r="F1109" s="9" t="n"/>
      <c r="G1109" s="8" t="n"/>
      <c r="H1109" s="8" t="n"/>
      <c r="I1109" s="8" t="n"/>
      <c r="J1109" s="10">
        <f>IF(A1109="",0,SUMIFS(amount_expended,cfda_key,V1109))</f>
        <v/>
      </c>
      <c r="K1109" s="10">
        <f>IF(G1109="OTHER CLUSTER NOT LISTED ABOVE",SUMIFS(amount_expended,uniform_other_cluster_name,X1109), IF(AND(OR(G1109="N/A",G1109=""),H1109=""),0,IF(G1109="STATE CLUSTER",SUMIFS(amount_expended,uniform_state_cluster_name,W1109),SUMIFS(amount_expended,cluster_name,G1109))))</f>
        <v/>
      </c>
      <c r="L1109" s="8" t="n"/>
      <c r="M1109" s="7" t="n"/>
      <c r="N1109" s="8" t="n"/>
      <c r="O1109" s="7" t="n"/>
      <c r="P1109" s="7" t="n"/>
      <c r="Q1109" s="8" t="n"/>
      <c r="R1109" s="9" t="n"/>
      <c r="S1109" s="8" t="n"/>
      <c r="T1109" s="8" t="n"/>
      <c r="U1109" s="8" t="n"/>
      <c r="V1109" s="11">
        <f>IF(OR(B1109="",C1109=""),"",CONCATENATE(B1109,".",C1109))</f>
        <v/>
      </c>
      <c r="W1109" s="6">
        <f>UPPER(TRIM(H1109))</f>
        <v/>
      </c>
      <c r="X1109" s="6">
        <f>UPPER(TRIM(I1109))</f>
        <v/>
      </c>
      <c r="Y1109" s="6">
        <f>IF(V1109&lt;&gt;"",IFERROR(INDEX(federal_program_name_lookup,MATCH(V1109,aln_lookup,0)),""),"")</f>
        <v/>
      </c>
    </row>
    <row r="1110">
      <c r="A1110" s="6">
        <f>IF(B1110&lt;&gt;"", "AWARD-"&amp;TEXT(ROW()-1,"0000"), "")</f>
        <v/>
      </c>
      <c r="B1110" s="7" t="n"/>
      <c r="C1110" s="7" t="n"/>
      <c r="D1110" s="7" t="n"/>
      <c r="E1110" s="8" t="n"/>
      <c r="F1110" s="9" t="n"/>
      <c r="G1110" s="8" t="n"/>
      <c r="H1110" s="8" t="n"/>
      <c r="I1110" s="8" t="n"/>
      <c r="J1110" s="10">
        <f>IF(A1110="",0,SUMIFS(amount_expended,cfda_key,V1110))</f>
        <v/>
      </c>
      <c r="K1110" s="10">
        <f>IF(G1110="OTHER CLUSTER NOT LISTED ABOVE",SUMIFS(amount_expended,uniform_other_cluster_name,X1110), IF(AND(OR(G1110="N/A",G1110=""),H1110=""),0,IF(G1110="STATE CLUSTER",SUMIFS(amount_expended,uniform_state_cluster_name,W1110),SUMIFS(amount_expended,cluster_name,G1110))))</f>
        <v/>
      </c>
      <c r="L1110" s="8" t="n"/>
      <c r="M1110" s="7" t="n"/>
      <c r="N1110" s="8" t="n"/>
      <c r="O1110" s="7" t="n"/>
      <c r="P1110" s="7" t="n"/>
      <c r="Q1110" s="8" t="n"/>
      <c r="R1110" s="9" t="n"/>
      <c r="S1110" s="8" t="n"/>
      <c r="T1110" s="8" t="n"/>
      <c r="U1110" s="8" t="n"/>
      <c r="V1110" s="11">
        <f>IF(OR(B1110="",C1110=""),"",CONCATENATE(B1110,".",C1110))</f>
        <v/>
      </c>
      <c r="W1110" s="6">
        <f>UPPER(TRIM(H1110))</f>
        <v/>
      </c>
      <c r="X1110" s="6">
        <f>UPPER(TRIM(I1110))</f>
        <v/>
      </c>
      <c r="Y1110" s="6">
        <f>IF(V1110&lt;&gt;"",IFERROR(INDEX(federal_program_name_lookup,MATCH(V1110,aln_lookup,0)),""),"")</f>
        <v/>
      </c>
    </row>
    <row r="1111">
      <c r="A1111" s="6">
        <f>IF(B1111&lt;&gt;"", "AWARD-"&amp;TEXT(ROW()-1,"0000"), "")</f>
        <v/>
      </c>
      <c r="B1111" s="7" t="n"/>
      <c r="C1111" s="7" t="n"/>
      <c r="D1111" s="7" t="n"/>
      <c r="E1111" s="8" t="n"/>
      <c r="F1111" s="9" t="n"/>
      <c r="G1111" s="8" t="n"/>
      <c r="H1111" s="8" t="n"/>
      <c r="I1111" s="8" t="n"/>
      <c r="J1111" s="10">
        <f>IF(A1111="",0,SUMIFS(amount_expended,cfda_key,V1111))</f>
        <v/>
      </c>
      <c r="K1111" s="10">
        <f>IF(G1111="OTHER CLUSTER NOT LISTED ABOVE",SUMIFS(amount_expended,uniform_other_cluster_name,X1111), IF(AND(OR(G1111="N/A",G1111=""),H1111=""),0,IF(G1111="STATE CLUSTER",SUMIFS(amount_expended,uniform_state_cluster_name,W1111),SUMIFS(amount_expended,cluster_name,G1111))))</f>
        <v/>
      </c>
      <c r="L1111" s="8" t="n"/>
      <c r="M1111" s="7" t="n"/>
      <c r="N1111" s="8" t="n"/>
      <c r="O1111" s="7" t="n"/>
      <c r="P1111" s="7" t="n"/>
      <c r="Q1111" s="8" t="n"/>
      <c r="R1111" s="9" t="n"/>
      <c r="S1111" s="8" t="n"/>
      <c r="T1111" s="8" t="n"/>
      <c r="U1111" s="8" t="n"/>
      <c r="V1111" s="11">
        <f>IF(OR(B1111="",C1111=""),"",CONCATENATE(B1111,".",C1111))</f>
        <v/>
      </c>
      <c r="W1111" s="6">
        <f>UPPER(TRIM(H1111))</f>
        <v/>
      </c>
      <c r="X1111" s="6">
        <f>UPPER(TRIM(I1111))</f>
        <v/>
      </c>
      <c r="Y1111" s="6">
        <f>IF(V1111&lt;&gt;"",IFERROR(INDEX(federal_program_name_lookup,MATCH(V1111,aln_lookup,0)),""),"")</f>
        <v/>
      </c>
    </row>
    <row r="1112">
      <c r="A1112" s="6">
        <f>IF(B1112&lt;&gt;"", "AWARD-"&amp;TEXT(ROW()-1,"0000"), "")</f>
        <v/>
      </c>
      <c r="B1112" s="7" t="n"/>
      <c r="C1112" s="7" t="n"/>
      <c r="D1112" s="7" t="n"/>
      <c r="E1112" s="8" t="n"/>
      <c r="F1112" s="9" t="n"/>
      <c r="G1112" s="8" t="n"/>
      <c r="H1112" s="8" t="n"/>
      <c r="I1112" s="8" t="n"/>
      <c r="J1112" s="10">
        <f>IF(A1112="",0,SUMIFS(amount_expended,cfda_key,V1112))</f>
        <v/>
      </c>
      <c r="K1112" s="10">
        <f>IF(G1112="OTHER CLUSTER NOT LISTED ABOVE",SUMIFS(amount_expended,uniform_other_cluster_name,X1112), IF(AND(OR(G1112="N/A",G1112=""),H1112=""),0,IF(G1112="STATE CLUSTER",SUMIFS(amount_expended,uniform_state_cluster_name,W1112),SUMIFS(amount_expended,cluster_name,G1112))))</f>
        <v/>
      </c>
      <c r="L1112" s="8" t="n"/>
      <c r="M1112" s="7" t="n"/>
      <c r="N1112" s="8" t="n"/>
      <c r="O1112" s="7" t="n"/>
      <c r="P1112" s="7" t="n"/>
      <c r="Q1112" s="8" t="n"/>
      <c r="R1112" s="9" t="n"/>
      <c r="S1112" s="8" t="n"/>
      <c r="T1112" s="8" t="n"/>
      <c r="U1112" s="8" t="n"/>
      <c r="V1112" s="11">
        <f>IF(OR(B1112="",C1112=""),"",CONCATENATE(B1112,".",C1112))</f>
        <v/>
      </c>
      <c r="W1112" s="6">
        <f>UPPER(TRIM(H1112))</f>
        <v/>
      </c>
      <c r="X1112" s="6">
        <f>UPPER(TRIM(I1112))</f>
        <v/>
      </c>
      <c r="Y1112" s="6">
        <f>IF(V1112&lt;&gt;"",IFERROR(INDEX(federal_program_name_lookup,MATCH(V1112,aln_lookup,0)),""),"")</f>
        <v/>
      </c>
    </row>
    <row r="1113">
      <c r="A1113" s="6">
        <f>IF(B1113&lt;&gt;"", "AWARD-"&amp;TEXT(ROW()-1,"0000"), "")</f>
        <v/>
      </c>
      <c r="B1113" s="7" t="n"/>
      <c r="C1113" s="7" t="n"/>
      <c r="D1113" s="7" t="n"/>
      <c r="E1113" s="8" t="n"/>
      <c r="F1113" s="9" t="n"/>
      <c r="G1113" s="8" t="n"/>
      <c r="H1113" s="8" t="n"/>
      <c r="I1113" s="8" t="n"/>
      <c r="J1113" s="10">
        <f>IF(A1113="",0,SUMIFS(amount_expended,cfda_key,V1113))</f>
        <v/>
      </c>
      <c r="K1113" s="10">
        <f>IF(G1113="OTHER CLUSTER NOT LISTED ABOVE",SUMIFS(amount_expended,uniform_other_cluster_name,X1113), IF(AND(OR(G1113="N/A",G1113=""),H1113=""),0,IF(G1113="STATE CLUSTER",SUMIFS(amount_expended,uniform_state_cluster_name,W1113),SUMIFS(amount_expended,cluster_name,G1113))))</f>
        <v/>
      </c>
      <c r="L1113" s="8" t="n"/>
      <c r="M1113" s="7" t="n"/>
      <c r="N1113" s="8" t="n"/>
      <c r="O1113" s="7" t="n"/>
      <c r="P1113" s="7" t="n"/>
      <c r="Q1113" s="8" t="n"/>
      <c r="R1113" s="9" t="n"/>
      <c r="S1113" s="8" t="n"/>
      <c r="T1113" s="8" t="n"/>
      <c r="U1113" s="8" t="n"/>
      <c r="V1113" s="11">
        <f>IF(OR(B1113="",C1113=""),"",CONCATENATE(B1113,".",C1113))</f>
        <v/>
      </c>
      <c r="W1113" s="6">
        <f>UPPER(TRIM(H1113))</f>
        <v/>
      </c>
      <c r="X1113" s="6">
        <f>UPPER(TRIM(I1113))</f>
        <v/>
      </c>
      <c r="Y1113" s="6">
        <f>IF(V1113&lt;&gt;"",IFERROR(INDEX(federal_program_name_lookup,MATCH(V1113,aln_lookup,0)),""),"")</f>
        <v/>
      </c>
    </row>
    <row r="1114">
      <c r="A1114" s="6">
        <f>IF(B1114&lt;&gt;"", "AWARD-"&amp;TEXT(ROW()-1,"0000"), "")</f>
        <v/>
      </c>
      <c r="B1114" s="7" t="n"/>
      <c r="C1114" s="7" t="n"/>
      <c r="D1114" s="7" t="n"/>
      <c r="E1114" s="8" t="n"/>
      <c r="F1114" s="9" t="n"/>
      <c r="G1114" s="8" t="n"/>
      <c r="H1114" s="8" t="n"/>
      <c r="I1114" s="8" t="n"/>
      <c r="J1114" s="10">
        <f>IF(A1114="",0,SUMIFS(amount_expended,cfda_key,V1114))</f>
        <v/>
      </c>
      <c r="K1114" s="10">
        <f>IF(G1114="OTHER CLUSTER NOT LISTED ABOVE",SUMIFS(amount_expended,uniform_other_cluster_name,X1114), IF(AND(OR(G1114="N/A",G1114=""),H1114=""),0,IF(G1114="STATE CLUSTER",SUMIFS(amount_expended,uniform_state_cluster_name,W1114),SUMIFS(amount_expended,cluster_name,G1114))))</f>
        <v/>
      </c>
      <c r="L1114" s="8" t="n"/>
      <c r="M1114" s="7" t="n"/>
      <c r="N1114" s="8" t="n"/>
      <c r="O1114" s="7" t="n"/>
      <c r="P1114" s="7" t="n"/>
      <c r="Q1114" s="8" t="n"/>
      <c r="R1114" s="9" t="n"/>
      <c r="S1114" s="8" t="n"/>
      <c r="T1114" s="8" t="n"/>
      <c r="U1114" s="8" t="n"/>
      <c r="V1114" s="11">
        <f>IF(OR(B1114="",C1114=""),"",CONCATENATE(B1114,".",C1114))</f>
        <v/>
      </c>
      <c r="W1114" s="6">
        <f>UPPER(TRIM(H1114))</f>
        <v/>
      </c>
      <c r="X1114" s="6">
        <f>UPPER(TRIM(I1114))</f>
        <v/>
      </c>
      <c r="Y1114" s="6">
        <f>IF(V1114&lt;&gt;"",IFERROR(INDEX(federal_program_name_lookup,MATCH(V1114,aln_lookup,0)),""),"")</f>
        <v/>
      </c>
    </row>
    <row r="1115">
      <c r="A1115" s="6">
        <f>IF(B1115&lt;&gt;"", "AWARD-"&amp;TEXT(ROW()-1,"0000"), "")</f>
        <v/>
      </c>
      <c r="B1115" s="7" t="n"/>
      <c r="C1115" s="7" t="n"/>
      <c r="D1115" s="7" t="n"/>
      <c r="E1115" s="8" t="n"/>
      <c r="F1115" s="9" t="n"/>
      <c r="G1115" s="8" t="n"/>
      <c r="H1115" s="8" t="n"/>
      <c r="I1115" s="8" t="n"/>
      <c r="J1115" s="10">
        <f>IF(A1115="",0,SUMIFS(amount_expended,cfda_key,V1115))</f>
        <v/>
      </c>
      <c r="K1115" s="10">
        <f>IF(G1115="OTHER CLUSTER NOT LISTED ABOVE",SUMIFS(amount_expended,uniform_other_cluster_name,X1115), IF(AND(OR(G1115="N/A",G1115=""),H1115=""),0,IF(G1115="STATE CLUSTER",SUMIFS(amount_expended,uniform_state_cluster_name,W1115),SUMIFS(amount_expended,cluster_name,G1115))))</f>
        <v/>
      </c>
      <c r="L1115" s="8" t="n"/>
      <c r="M1115" s="7" t="n"/>
      <c r="N1115" s="8" t="n"/>
      <c r="O1115" s="7" t="n"/>
      <c r="P1115" s="7" t="n"/>
      <c r="Q1115" s="8" t="n"/>
      <c r="R1115" s="9" t="n"/>
      <c r="S1115" s="8" t="n"/>
      <c r="T1115" s="8" t="n"/>
      <c r="U1115" s="8" t="n"/>
      <c r="V1115" s="11">
        <f>IF(OR(B1115="",C1115=""),"",CONCATENATE(B1115,".",C1115))</f>
        <v/>
      </c>
      <c r="W1115" s="6">
        <f>UPPER(TRIM(H1115))</f>
        <v/>
      </c>
      <c r="X1115" s="6">
        <f>UPPER(TRIM(I1115))</f>
        <v/>
      </c>
      <c r="Y1115" s="6">
        <f>IF(V1115&lt;&gt;"",IFERROR(INDEX(federal_program_name_lookup,MATCH(V1115,aln_lookup,0)),""),"")</f>
        <v/>
      </c>
    </row>
    <row r="1116">
      <c r="A1116" s="6">
        <f>IF(B1116&lt;&gt;"", "AWARD-"&amp;TEXT(ROW()-1,"0000"), "")</f>
        <v/>
      </c>
      <c r="B1116" s="7" t="n"/>
      <c r="C1116" s="7" t="n"/>
      <c r="D1116" s="7" t="n"/>
      <c r="E1116" s="8" t="n"/>
      <c r="F1116" s="9" t="n"/>
      <c r="G1116" s="8" t="n"/>
      <c r="H1116" s="8" t="n"/>
      <c r="I1116" s="8" t="n"/>
      <c r="J1116" s="10">
        <f>IF(A1116="",0,SUMIFS(amount_expended,cfda_key,V1116))</f>
        <v/>
      </c>
      <c r="K1116" s="10">
        <f>IF(G1116="OTHER CLUSTER NOT LISTED ABOVE",SUMIFS(amount_expended,uniform_other_cluster_name,X1116), IF(AND(OR(G1116="N/A",G1116=""),H1116=""),0,IF(G1116="STATE CLUSTER",SUMIFS(amount_expended,uniform_state_cluster_name,W1116),SUMIFS(amount_expended,cluster_name,G1116))))</f>
        <v/>
      </c>
      <c r="L1116" s="8" t="n"/>
      <c r="M1116" s="7" t="n"/>
      <c r="N1116" s="8" t="n"/>
      <c r="O1116" s="7" t="n"/>
      <c r="P1116" s="7" t="n"/>
      <c r="Q1116" s="8" t="n"/>
      <c r="R1116" s="9" t="n"/>
      <c r="S1116" s="8" t="n"/>
      <c r="T1116" s="8" t="n"/>
      <c r="U1116" s="8" t="n"/>
      <c r="V1116" s="11">
        <f>IF(OR(B1116="",C1116=""),"",CONCATENATE(B1116,".",C1116))</f>
        <v/>
      </c>
      <c r="W1116" s="6">
        <f>UPPER(TRIM(H1116))</f>
        <v/>
      </c>
      <c r="X1116" s="6">
        <f>UPPER(TRIM(I1116))</f>
        <v/>
      </c>
      <c r="Y1116" s="6">
        <f>IF(V1116&lt;&gt;"",IFERROR(INDEX(federal_program_name_lookup,MATCH(V1116,aln_lookup,0)),""),"")</f>
        <v/>
      </c>
    </row>
    <row r="1117">
      <c r="A1117" s="6">
        <f>IF(B1117&lt;&gt;"", "AWARD-"&amp;TEXT(ROW()-1,"0000"), "")</f>
        <v/>
      </c>
      <c r="B1117" s="7" t="n"/>
      <c r="C1117" s="7" t="n"/>
      <c r="D1117" s="7" t="n"/>
      <c r="E1117" s="8" t="n"/>
      <c r="F1117" s="9" t="n"/>
      <c r="G1117" s="8" t="n"/>
      <c r="H1117" s="8" t="n"/>
      <c r="I1117" s="8" t="n"/>
      <c r="J1117" s="10">
        <f>IF(A1117="",0,SUMIFS(amount_expended,cfda_key,V1117))</f>
        <v/>
      </c>
      <c r="K1117" s="10">
        <f>IF(G1117="OTHER CLUSTER NOT LISTED ABOVE",SUMIFS(amount_expended,uniform_other_cluster_name,X1117), IF(AND(OR(G1117="N/A",G1117=""),H1117=""),0,IF(G1117="STATE CLUSTER",SUMIFS(amount_expended,uniform_state_cluster_name,W1117),SUMIFS(amount_expended,cluster_name,G1117))))</f>
        <v/>
      </c>
      <c r="L1117" s="8" t="n"/>
      <c r="M1117" s="7" t="n"/>
      <c r="N1117" s="8" t="n"/>
      <c r="O1117" s="7" t="n"/>
      <c r="P1117" s="7" t="n"/>
      <c r="Q1117" s="8" t="n"/>
      <c r="R1117" s="9" t="n"/>
      <c r="S1117" s="8" t="n"/>
      <c r="T1117" s="8" t="n"/>
      <c r="U1117" s="8" t="n"/>
      <c r="V1117" s="11">
        <f>IF(OR(B1117="",C1117=""),"",CONCATENATE(B1117,".",C1117))</f>
        <v/>
      </c>
      <c r="W1117" s="6">
        <f>UPPER(TRIM(H1117))</f>
        <v/>
      </c>
      <c r="X1117" s="6">
        <f>UPPER(TRIM(I1117))</f>
        <v/>
      </c>
      <c r="Y1117" s="6">
        <f>IF(V1117&lt;&gt;"",IFERROR(INDEX(federal_program_name_lookup,MATCH(V1117,aln_lookup,0)),""),"")</f>
        <v/>
      </c>
    </row>
    <row r="1118">
      <c r="A1118" s="6">
        <f>IF(B1118&lt;&gt;"", "AWARD-"&amp;TEXT(ROW()-1,"0000"), "")</f>
        <v/>
      </c>
      <c r="B1118" s="7" t="n"/>
      <c r="C1118" s="7" t="n"/>
      <c r="D1118" s="7" t="n"/>
      <c r="E1118" s="8" t="n"/>
      <c r="F1118" s="9" t="n"/>
      <c r="G1118" s="8" t="n"/>
      <c r="H1118" s="8" t="n"/>
      <c r="I1118" s="8" t="n"/>
      <c r="J1118" s="10">
        <f>IF(A1118="",0,SUMIFS(amount_expended,cfda_key,V1118))</f>
        <v/>
      </c>
      <c r="K1118" s="10">
        <f>IF(G1118="OTHER CLUSTER NOT LISTED ABOVE",SUMIFS(amount_expended,uniform_other_cluster_name,X1118), IF(AND(OR(G1118="N/A",G1118=""),H1118=""),0,IF(G1118="STATE CLUSTER",SUMIFS(amount_expended,uniform_state_cluster_name,W1118),SUMIFS(amount_expended,cluster_name,G1118))))</f>
        <v/>
      </c>
      <c r="L1118" s="8" t="n"/>
      <c r="M1118" s="7" t="n"/>
      <c r="N1118" s="8" t="n"/>
      <c r="O1118" s="7" t="n"/>
      <c r="P1118" s="7" t="n"/>
      <c r="Q1118" s="8" t="n"/>
      <c r="R1118" s="9" t="n"/>
      <c r="S1118" s="8" t="n"/>
      <c r="T1118" s="8" t="n"/>
      <c r="U1118" s="8" t="n"/>
      <c r="V1118" s="11">
        <f>IF(OR(B1118="",C1118=""),"",CONCATENATE(B1118,".",C1118))</f>
        <v/>
      </c>
      <c r="W1118" s="6">
        <f>UPPER(TRIM(H1118))</f>
        <v/>
      </c>
      <c r="X1118" s="6">
        <f>UPPER(TRIM(I1118))</f>
        <v/>
      </c>
      <c r="Y1118" s="6">
        <f>IF(V1118&lt;&gt;"",IFERROR(INDEX(federal_program_name_lookup,MATCH(V1118,aln_lookup,0)),""),"")</f>
        <v/>
      </c>
    </row>
    <row r="1119">
      <c r="A1119" s="6">
        <f>IF(B1119&lt;&gt;"", "AWARD-"&amp;TEXT(ROW()-1,"0000"), "")</f>
        <v/>
      </c>
      <c r="B1119" s="7" t="n"/>
      <c r="C1119" s="7" t="n"/>
      <c r="D1119" s="7" t="n"/>
      <c r="E1119" s="8" t="n"/>
      <c r="F1119" s="9" t="n"/>
      <c r="G1119" s="8" t="n"/>
      <c r="H1119" s="8" t="n"/>
      <c r="I1119" s="8" t="n"/>
      <c r="J1119" s="10">
        <f>IF(A1119="",0,SUMIFS(amount_expended,cfda_key,V1119))</f>
        <v/>
      </c>
      <c r="K1119" s="10">
        <f>IF(G1119="OTHER CLUSTER NOT LISTED ABOVE",SUMIFS(amount_expended,uniform_other_cluster_name,X1119), IF(AND(OR(G1119="N/A",G1119=""),H1119=""),0,IF(G1119="STATE CLUSTER",SUMIFS(amount_expended,uniform_state_cluster_name,W1119),SUMIFS(amount_expended,cluster_name,G1119))))</f>
        <v/>
      </c>
      <c r="L1119" s="8" t="n"/>
      <c r="M1119" s="7" t="n"/>
      <c r="N1119" s="8" t="n"/>
      <c r="O1119" s="7" t="n"/>
      <c r="P1119" s="7" t="n"/>
      <c r="Q1119" s="8" t="n"/>
      <c r="R1119" s="9" t="n"/>
      <c r="S1119" s="8" t="n"/>
      <c r="T1119" s="8" t="n"/>
      <c r="U1119" s="8" t="n"/>
      <c r="V1119" s="11">
        <f>IF(OR(B1119="",C1119=""),"",CONCATENATE(B1119,".",C1119))</f>
        <v/>
      </c>
      <c r="W1119" s="6">
        <f>UPPER(TRIM(H1119))</f>
        <v/>
      </c>
      <c r="X1119" s="6">
        <f>UPPER(TRIM(I1119))</f>
        <v/>
      </c>
      <c r="Y1119" s="6">
        <f>IF(V1119&lt;&gt;"",IFERROR(INDEX(federal_program_name_lookup,MATCH(V1119,aln_lookup,0)),""),"")</f>
        <v/>
      </c>
    </row>
    <row r="1120">
      <c r="A1120" s="6">
        <f>IF(B1120&lt;&gt;"", "AWARD-"&amp;TEXT(ROW()-1,"0000"), "")</f>
        <v/>
      </c>
      <c r="B1120" s="7" t="n"/>
      <c r="C1120" s="7" t="n"/>
      <c r="D1120" s="7" t="n"/>
      <c r="E1120" s="8" t="n"/>
      <c r="F1120" s="9" t="n"/>
      <c r="G1120" s="8" t="n"/>
      <c r="H1120" s="8" t="n"/>
      <c r="I1120" s="8" t="n"/>
      <c r="J1120" s="10">
        <f>IF(A1120="",0,SUMIFS(amount_expended,cfda_key,V1120))</f>
        <v/>
      </c>
      <c r="K1120" s="10">
        <f>IF(G1120="OTHER CLUSTER NOT LISTED ABOVE",SUMIFS(amount_expended,uniform_other_cluster_name,X1120), IF(AND(OR(G1120="N/A",G1120=""),H1120=""),0,IF(G1120="STATE CLUSTER",SUMIFS(amount_expended,uniform_state_cluster_name,W1120),SUMIFS(amount_expended,cluster_name,G1120))))</f>
        <v/>
      </c>
      <c r="L1120" s="8" t="n"/>
      <c r="M1120" s="7" t="n"/>
      <c r="N1120" s="8" t="n"/>
      <c r="O1120" s="7" t="n"/>
      <c r="P1120" s="7" t="n"/>
      <c r="Q1120" s="8" t="n"/>
      <c r="R1120" s="9" t="n"/>
      <c r="S1120" s="8" t="n"/>
      <c r="T1120" s="8" t="n"/>
      <c r="U1120" s="8" t="n"/>
      <c r="V1120" s="11">
        <f>IF(OR(B1120="",C1120=""),"",CONCATENATE(B1120,".",C1120))</f>
        <v/>
      </c>
      <c r="W1120" s="6">
        <f>UPPER(TRIM(H1120))</f>
        <v/>
      </c>
      <c r="X1120" s="6">
        <f>UPPER(TRIM(I1120))</f>
        <v/>
      </c>
      <c r="Y1120" s="6">
        <f>IF(V1120&lt;&gt;"",IFERROR(INDEX(federal_program_name_lookup,MATCH(V1120,aln_lookup,0)),""),"")</f>
        <v/>
      </c>
    </row>
    <row r="1121">
      <c r="A1121" s="6">
        <f>IF(B1121&lt;&gt;"", "AWARD-"&amp;TEXT(ROW()-1,"0000"), "")</f>
        <v/>
      </c>
      <c r="B1121" s="7" t="n"/>
      <c r="C1121" s="7" t="n"/>
      <c r="D1121" s="7" t="n"/>
      <c r="E1121" s="8" t="n"/>
      <c r="F1121" s="9" t="n"/>
      <c r="G1121" s="8" t="n"/>
      <c r="H1121" s="8" t="n"/>
      <c r="I1121" s="8" t="n"/>
      <c r="J1121" s="10">
        <f>IF(A1121="",0,SUMIFS(amount_expended,cfda_key,V1121))</f>
        <v/>
      </c>
      <c r="K1121" s="10">
        <f>IF(G1121="OTHER CLUSTER NOT LISTED ABOVE",SUMIFS(amount_expended,uniform_other_cluster_name,X1121), IF(AND(OR(G1121="N/A",G1121=""),H1121=""),0,IF(G1121="STATE CLUSTER",SUMIFS(amount_expended,uniform_state_cluster_name,W1121),SUMIFS(amount_expended,cluster_name,G1121))))</f>
        <v/>
      </c>
      <c r="L1121" s="8" t="n"/>
      <c r="M1121" s="7" t="n"/>
      <c r="N1121" s="8" t="n"/>
      <c r="O1121" s="7" t="n"/>
      <c r="P1121" s="7" t="n"/>
      <c r="Q1121" s="8" t="n"/>
      <c r="R1121" s="9" t="n"/>
      <c r="S1121" s="8" t="n"/>
      <c r="T1121" s="8" t="n"/>
      <c r="U1121" s="8" t="n"/>
      <c r="V1121" s="11">
        <f>IF(OR(B1121="",C1121=""),"",CONCATENATE(B1121,".",C1121))</f>
        <v/>
      </c>
      <c r="W1121" s="6">
        <f>UPPER(TRIM(H1121))</f>
        <v/>
      </c>
      <c r="X1121" s="6">
        <f>UPPER(TRIM(I1121))</f>
        <v/>
      </c>
      <c r="Y1121" s="6">
        <f>IF(V1121&lt;&gt;"",IFERROR(INDEX(federal_program_name_lookup,MATCH(V1121,aln_lookup,0)),""),"")</f>
        <v/>
      </c>
    </row>
    <row r="1122">
      <c r="A1122" s="6">
        <f>IF(B1122&lt;&gt;"", "AWARD-"&amp;TEXT(ROW()-1,"0000"), "")</f>
        <v/>
      </c>
      <c r="B1122" s="7" t="n"/>
      <c r="C1122" s="7" t="n"/>
      <c r="D1122" s="7" t="n"/>
      <c r="E1122" s="8" t="n"/>
      <c r="F1122" s="9" t="n"/>
      <c r="G1122" s="8" t="n"/>
      <c r="H1122" s="8" t="n"/>
      <c r="I1122" s="8" t="n"/>
      <c r="J1122" s="10">
        <f>IF(A1122="",0,SUMIFS(amount_expended,cfda_key,V1122))</f>
        <v/>
      </c>
      <c r="K1122" s="10">
        <f>IF(G1122="OTHER CLUSTER NOT LISTED ABOVE",SUMIFS(amount_expended,uniform_other_cluster_name,X1122), IF(AND(OR(G1122="N/A",G1122=""),H1122=""),0,IF(G1122="STATE CLUSTER",SUMIFS(amount_expended,uniform_state_cluster_name,W1122),SUMIFS(amount_expended,cluster_name,G1122))))</f>
        <v/>
      </c>
      <c r="L1122" s="8" t="n"/>
      <c r="M1122" s="7" t="n"/>
      <c r="N1122" s="8" t="n"/>
      <c r="O1122" s="7" t="n"/>
      <c r="P1122" s="7" t="n"/>
      <c r="Q1122" s="8" t="n"/>
      <c r="R1122" s="9" t="n"/>
      <c r="S1122" s="8" t="n"/>
      <c r="T1122" s="8" t="n"/>
      <c r="U1122" s="8" t="n"/>
      <c r="V1122" s="11">
        <f>IF(OR(B1122="",C1122=""),"",CONCATENATE(B1122,".",C1122))</f>
        <v/>
      </c>
      <c r="W1122" s="6">
        <f>UPPER(TRIM(H1122))</f>
        <v/>
      </c>
      <c r="X1122" s="6">
        <f>UPPER(TRIM(I1122))</f>
        <v/>
      </c>
      <c r="Y1122" s="6">
        <f>IF(V1122&lt;&gt;"",IFERROR(INDEX(federal_program_name_lookup,MATCH(V1122,aln_lookup,0)),""),"")</f>
        <v/>
      </c>
    </row>
    <row r="1123">
      <c r="A1123" s="6">
        <f>IF(B1123&lt;&gt;"", "AWARD-"&amp;TEXT(ROW()-1,"0000"), "")</f>
        <v/>
      </c>
      <c r="B1123" s="7" t="n"/>
      <c r="C1123" s="7" t="n"/>
      <c r="D1123" s="7" t="n"/>
      <c r="E1123" s="8" t="n"/>
      <c r="F1123" s="9" t="n"/>
      <c r="G1123" s="8" t="n"/>
      <c r="H1123" s="8" t="n"/>
      <c r="I1123" s="8" t="n"/>
      <c r="J1123" s="10">
        <f>IF(A1123="",0,SUMIFS(amount_expended,cfda_key,V1123))</f>
        <v/>
      </c>
      <c r="K1123" s="10">
        <f>IF(G1123="OTHER CLUSTER NOT LISTED ABOVE",SUMIFS(amount_expended,uniform_other_cluster_name,X1123), IF(AND(OR(G1123="N/A",G1123=""),H1123=""),0,IF(G1123="STATE CLUSTER",SUMIFS(amount_expended,uniform_state_cluster_name,W1123),SUMIFS(amount_expended,cluster_name,G1123))))</f>
        <v/>
      </c>
      <c r="L1123" s="8" t="n"/>
      <c r="M1123" s="7" t="n"/>
      <c r="N1123" s="8" t="n"/>
      <c r="O1123" s="7" t="n"/>
      <c r="P1123" s="7" t="n"/>
      <c r="Q1123" s="8" t="n"/>
      <c r="R1123" s="9" t="n"/>
      <c r="S1123" s="8" t="n"/>
      <c r="T1123" s="8" t="n"/>
      <c r="U1123" s="8" t="n"/>
      <c r="V1123" s="11">
        <f>IF(OR(B1123="",C1123=""),"",CONCATENATE(B1123,".",C1123))</f>
        <v/>
      </c>
      <c r="W1123" s="6">
        <f>UPPER(TRIM(H1123))</f>
        <v/>
      </c>
      <c r="X1123" s="6">
        <f>UPPER(TRIM(I1123))</f>
        <v/>
      </c>
      <c r="Y1123" s="6">
        <f>IF(V1123&lt;&gt;"",IFERROR(INDEX(federal_program_name_lookup,MATCH(V1123,aln_lookup,0)),""),"")</f>
        <v/>
      </c>
    </row>
    <row r="1124">
      <c r="A1124" s="6">
        <f>IF(B1124&lt;&gt;"", "AWARD-"&amp;TEXT(ROW()-1,"0000"), "")</f>
        <v/>
      </c>
      <c r="B1124" s="7" t="n"/>
      <c r="C1124" s="7" t="n"/>
      <c r="D1124" s="7" t="n"/>
      <c r="E1124" s="8" t="n"/>
      <c r="F1124" s="9" t="n"/>
      <c r="G1124" s="8" t="n"/>
      <c r="H1124" s="8" t="n"/>
      <c r="I1124" s="8" t="n"/>
      <c r="J1124" s="10">
        <f>IF(A1124="",0,SUMIFS(amount_expended,cfda_key,V1124))</f>
        <v/>
      </c>
      <c r="K1124" s="10">
        <f>IF(G1124="OTHER CLUSTER NOT LISTED ABOVE",SUMIFS(amount_expended,uniform_other_cluster_name,X1124), IF(AND(OR(G1124="N/A",G1124=""),H1124=""),0,IF(G1124="STATE CLUSTER",SUMIFS(amount_expended,uniform_state_cluster_name,W1124),SUMIFS(amount_expended,cluster_name,G1124))))</f>
        <v/>
      </c>
      <c r="L1124" s="8" t="n"/>
      <c r="M1124" s="7" t="n"/>
      <c r="N1124" s="8" t="n"/>
      <c r="O1124" s="7" t="n"/>
      <c r="P1124" s="7" t="n"/>
      <c r="Q1124" s="8" t="n"/>
      <c r="R1124" s="9" t="n"/>
      <c r="S1124" s="8" t="n"/>
      <c r="T1124" s="8" t="n"/>
      <c r="U1124" s="8" t="n"/>
      <c r="V1124" s="11">
        <f>IF(OR(B1124="",C1124=""),"",CONCATENATE(B1124,".",C1124))</f>
        <v/>
      </c>
      <c r="W1124" s="6">
        <f>UPPER(TRIM(H1124))</f>
        <v/>
      </c>
      <c r="X1124" s="6">
        <f>UPPER(TRIM(I1124))</f>
        <v/>
      </c>
      <c r="Y1124" s="6">
        <f>IF(V1124&lt;&gt;"",IFERROR(INDEX(federal_program_name_lookup,MATCH(V1124,aln_lookup,0)),""),"")</f>
        <v/>
      </c>
    </row>
    <row r="1125">
      <c r="A1125" s="6">
        <f>IF(B1125&lt;&gt;"", "AWARD-"&amp;TEXT(ROW()-1,"0000"), "")</f>
        <v/>
      </c>
      <c r="B1125" s="7" t="n"/>
      <c r="C1125" s="7" t="n"/>
      <c r="D1125" s="7" t="n"/>
      <c r="E1125" s="8" t="n"/>
      <c r="F1125" s="9" t="n"/>
      <c r="G1125" s="8" t="n"/>
      <c r="H1125" s="8" t="n"/>
      <c r="I1125" s="8" t="n"/>
      <c r="J1125" s="10">
        <f>IF(A1125="",0,SUMIFS(amount_expended,cfda_key,V1125))</f>
        <v/>
      </c>
      <c r="K1125" s="10">
        <f>IF(G1125="OTHER CLUSTER NOT LISTED ABOVE",SUMIFS(amount_expended,uniform_other_cluster_name,X1125), IF(AND(OR(G1125="N/A",G1125=""),H1125=""),0,IF(G1125="STATE CLUSTER",SUMIFS(amount_expended,uniform_state_cluster_name,W1125),SUMIFS(amount_expended,cluster_name,G1125))))</f>
        <v/>
      </c>
      <c r="L1125" s="8" t="n"/>
      <c r="M1125" s="7" t="n"/>
      <c r="N1125" s="8" t="n"/>
      <c r="O1125" s="7" t="n"/>
      <c r="P1125" s="7" t="n"/>
      <c r="Q1125" s="8" t="n"/>
      <c r="R1125" s="9" t="n"/>
      <c r="S1125" s="8" t="n"/>
      <c r="T1125" s="8" t="n"/>
      <c r="U1125" s="8" t="n"/>
      <c r="V1125" s="11">
        <f>IF(OR(B1125="",C1125=""),"",CONCATENATE(B1125,".",C1125))</f>
        <v/>
      </c>
      <c r="W1125" s="6">
        <f>UPPER(TRIM(H1125))</f>
        <v/>
      </c>
      <c r="X1125" s="6">
        <f>UPPER(TRIM(I1125))</f>
        <v/>
      </c>
      <c r="Y1125" s="6">
        <f>IF(V1125&lt;&gt;"",IFERROR(INDEX(federal_program_name_lookup,MATCH(V1125,aln_lookup,0)),""),"")</f>
        <v/>
      </c>
    </row>
    <row r="1126">
      <c r="A1126" s="6">
        <f>IF(B1126&lt;&gt;"", "AWARD-"&amp;TEXT(ROW()-1,"0000"), "")</f>
        <v/>
      </c>
      <c r="B1126" s="7" t="n"/>
      <c r="C1126" s="7" t="n"/>
      <c r="D1126" s="7" t="n"/>
      <c r="E1126" s="8" t="n"/>
      <c r="F1126" s="9" t="n"/>
      <c r="G1126" s="8" t="n"/>
      <c r="H1126" s="8" t="n"/>
      <c r="I1126" s="8" t="n"/>
      <c r="J1126" s="10">
        <f>IF(A1126="",0,SUMIFS(amount_expended,cfda_key,V1126))</f>
        <v/>
      </c>
      <c r="K1126" s="10">
        <f>IF(G1126="OTHER CLUSTER NOT LISTED ABOVE",SUMIFS(amount_expended,uniform_other_cluster_name,X1126), IF(AND(OR(G1126="N/A",G1126=""),H1126=""),0,IF(G1126="STATE CLUSTER",SUMIFS(amount_expended,uniform_state_cluster_name,W1126),SUMIFS(amount_expended,cluster_name,G1126))))</f>
        <v/>
      </c>
      <c r="L1126" s="8" t="n"/>
      <c r="M1126" s="7" t="n"/>
      <c r="N1126" s="8" t="n"/>
      <c r="O1126" s="7" t="n"/>
      <c r="P1126" s="7" t="n"/>
      <c r="Q1126" s="8" t="n"/>
      <c r="R1126" s="9" t="n"/>
      <c r="S1126" s="8" t="n"/>
      <c r="T1126" s="8" t="n"/>
      <c r="U1126" s="8" t="n"/>
      <c r="V1126" s="11">
        <f>IF(OR(B1126="",C1126=""),"",CONCATENATE(B1126,".",C1126))</f>
        <v/>
      </c>
      <c r="W1126" s="6">
        <f>UPPER(TRIM(H1126))</f>
        <v/>
      </c>
      <c r="X1126" s="6">
        <f>UPPER(TRIM(I1126))</f>
        <v/>
      </c>
      <c r="Y1126" s="6">
        <f>IF(V1126&lt;&gt;"",IFERROR(INDEX(federal_program_name_lookup,MATCH(V1126,aln_lookup,0)),""),"")</f>
        <v/>
      </c>
    </row>
    <row r="1127">
      <c r="A1127" s="6">
        <f>IF(B1127&lt;&gt;"", "AWARD-"&amp;TEXT(ROW()-1,"0000"), "")</f>
        <v/>
      </c>
      <c r="B1127" s="7" t="n"/>
      <c r="C1127" s="7" t="n"/>
      <c r="D1127" s="7" t="n"/>
      <c r="E1127" s="8" t="n"/>
      <c r="F1127" s="9" t="n"/>
      <c r="G1127" s="8" t="n"/>
      <c r="H1127" s="8" t="n"/>
      <c r="I1127" s="8" t="n"/>
      <c r="J1127" s="10">
        <f>IF(A1127="",0,SUMIFS(amount_expended,cfda_key,V1127))</f>
        <v/>
      </c>
      <c r="K1127" s="10">
        <f>IF(G1127="OTHER CLUSTER NOT LISTED ABOVE",SUMIFS(amount_expended,uniform_other_cluster_name,X1127), IF(AND(OR(G1127="N/A",G1127=""),H1127=""),0,IF(G1127="STATE CLUSTER",SUMIFS(amount_expended,uniform_state_cluster_name,W1127),SUMIFS(amount_expended,cluster_name,G1127))))</f>
        <v/>
      </c>
      <c r="L1127" s="8" t="n"/>
      <c r="M1127" s="7" t="n"/>
      <c r="N1127" s="8" t="n"/>
      <c r="O1127" s="7" t="n"/>
      <c r="P1127" s="7" t="n"/>
      <c r="Q1127" s="8" t="n"/>
      <c r="R1127" s="9" t="n"/>
      <c r="S1127" s="8" t="n"/>
      <c r="T1127" s="8" t="n"/>
      <c r="U1127" s="8" t="n"/>
      <c r="V1127" s="11">
        <f>IF(OR(B1127="",C1127=""),"",CONCATENATE(B1127,".",C1127))</f>
        <v/>
      </c>
      <c r="W1127" s="6">
        <f>UPPER(TRIM(H1127))</f>
        <v/>
      </c>
      <c r="X1127" s="6">
        <f>UPPER(TRIM(I1127))</f>
        <v/>
      </c>
      <c r="Y1127" s="6">
        <f>IF(V1127&lt;&gt;"",IFERROR(INDEX(federal_program_name_lookup,MATCH(V1127,aln_lookup,0)),""),"")</f>
        <v/>
      </c>
    </row>
    <row r="1128">
      <c r="A1128" s="6">
        <f>IF(B1128&lt;&gt;"", "AWARD-"&amp;TEXT(ROW()-1,"0000"), "")</f>
        <v/>
      </c>
      <c r="B1128" s="7" t="n"/>
      <c r="C1128" s="7" t="n"/>
      <c r="D1128" s="7" t="n"/>
      <c r="E1128" s="8" t="n"/>
      <c r="F1128" s="9" t="n"/>
      <c r="G1128" s="8" t="n"/>
      <c r="H1128" s="8" t="n"/>
      <c r="I1128" s="8" t="n"/>
      <c r="J1128" s="10">
        <f>IF(A1128="",0,SUMIFS(amount_expended,cfda_key,V1128))</f>
        <v/>
      </c>
      <c r="K1128" s="10">
        <f>IF(G1128="OTHER CLUSTER NOT LISTED ABOVE",SUMIFS(amount_expended,uniform_other_cluster_name,X1128), IF(AND(OR(G1128="N/A",G1128=""),H1128=""),0,IF(G1128="STATE CLUSTER",SUMIFS(amount_expended,uniform_state_cluster_name,W1128),SUMIFS(amount_expended,cluster_name,G1128))))</f>
        <v/>
      </c>
      <c r="L1128" s="8" t="n"/>
      <c r="M1128" s="7" t="n"/>
      <c r="N1128" s="8" t="n"/>
      <c r="O1128" s="7" t="n"/>
      <c r="P1128" s="7" t="n"/>
      <c r="Q1128" s="8" t="n"/>
      <c r="R1128" s="9" t="n"/>
      <c r="S1128" s="8" t="n"/>
      <c r="T1128" s="8" t="n"/>
      <c r="U1128" s="8" t="n"/>
      <c r="V1128" s="11">
        <f>IF(OR(B1128="",C1128=""),"",CONCATENATE(B1128,".",C1128))</f>
        <v/>
      </c>
      <c r="W1128" s="6">
        <f>UPPER(TRIM(H1128))</f>
        <v/>
      </c>
      <c r="X1128" s="6">
        <f>UPPER(TRIM(I1128))</f>
        <v/>
      </c>
      <c r="Y1128" s="6">
        <f>IF(V1128&lt;&gt;"",IFERROR(INDEX(federal_program_name_lookup,MATCH(V1128,aln_lookup,0)),""),"")</f>
        <v/>
      </c>
    </row>
    <row r="1129">
      <c r="A1129" s="6">
        <f>IF(B1129&lt;&gt;"", "AWARD-"&amp;TEXT(ROW()-1,"0000"), "")</f>
        <v/>
      </c>
      <c r="B1129" s="7" t="n"/>
      <c r="C1129" s="7" t="n"/>
      <c r="D1129" s="7" t="n"/>
      <c r="E1129" s="8" t="n"/>
      <c r="F1129" s="9" t="n"/>
      <c r="G1129" s="8" t="n"/>
      <c r="H1129" s="8" t="n"/>
      <c r="I1129" s="8" t="n"/>
      <c r="J1129" s="10">
        <f>IF(A1129="",0,SUMIFS(amount_expended,cfda_key,V1129))</f>
        <v/>
      </c>
      <c r="K1129" s="10">
        <f>IF(G1129="OTHER CLUSTER NOT LISTED ABOVE",SUMIFS(amount_expended,uniform_other_cluster_name,X1129), IF(AND(OR(G1129="N/A",G1129=""),H1129=""),0,IF(G1129="STATE CLUSTER",SUMIFS(amount_expended,uniform_state_cluster_name,W1129),SUMIFS(amount_expended,cluster_name,G1129))))</f>
        <v/>
      </c>
      <c r="L1129" s="8" t="n"/>
      <c r="M1129" s="7" t="n"/>
      <c r="N1129" s="8" t="n"/>
      <c r="O1129" s="7" t="n"/>
      <c r="P1129" s="7" t="n"/>
      <c r="Q1129" s="8" t="n"/>
      <c r="R1129" s="9" t="n"/>
      <c r="S1129" s="8" t="n"/>
      <c r="T1129" s="8" t="n"/>
      <c r="U1129" s="8" t="n"/>
      <c r="V1129" s="11">
        <f>IF(OR(B1129="",C1129=""),"",CONCATENATE(B1129,".",C1129))</f>
        <v/>
      </c>
      <c r="W1129" s="6">
        <f>UPPER(TRIM(H1129))</f>
        <v/>
      </c>
      <c r="X1129" s="6">
        <f>UPPER(TRIM(I1129))</f>
        <v/>
      </c>
      <c r="Y1129" s="6">
        <f>IF(V1129&lt;&gt;"",IFERROR(INDEX(federal_program_name_lookup,MATCH(V1129,aln_lookup,0)),""),"")</f>
        <v/>
      </c>
    </row>
    <row r="1130">
      <c r="A1130" s="6">
        <f>IF(B1130&lt;&gt;"", "AWARD-"&amp;TEXT(ROW()-1,"0000"), "")</f>
        <v/>
      </c>
      <c r="B1130" s="7" t="n"/>
      <c r="C1130" s="7" t="n"/>
      <c r="D1130" s="7" t="n"/>
      <c r="E1130" s="8" t="n"/>
      <c r="F1130" s="9" t="n"/>
      <c r="G1130" s="8" t="n"/>
      <c r="H1130" s="8" t="n"/>
      <c r="I1130" s="8" t="n"/>
      <c r="J1130" s="10">
        <f>IF(A1130="",0,SUMIFS(amount_expended,cfda_key,V1130))</f>
        <v/>
      </c>
      <c r="K1130" s="10">
        <f>IF(G1130="OTHER CLUSTER NOT LISTED ABOVE",SUMIFS(amount_expended,uniform_other_cluster_name,X1130), IF(AND(OR(G1130="N/A",G1130=""),H1130=""),0,IF(G1130="STATE CLUSTER",SUMIFS(amount_expended,uniform_state_cluster_name,W1130),SUMIFS(amount_expended,cluster_name,G1130))))</f>
        <v/>
      </c>
      <c r="L1130" s="8" t="n"/>
      <c r="M1130" s="7" t="n"/>
      <c r="N1130" s="8" t="n"/>
      <c r="O1130" s="7" t="n"/>
      <c r="P1130" s="7" t="n"/>
      <c r="Q1130" s="8" t="n"/>
      <c r="R1130" s="9" t="n"/>
      <c r="S1130" s="8" t="n"/>
      <c r="T1130" s="8" t="n"/>
      <c r="U1130" s="8" t="n"/>
      <c r="V1130" s="11">
        <f>IF(OR(B1130="",C1130=""),"",CONCATENATE(B1130,".",C1130))</f>
        <v/>
      </c>
      <c r="W1130" s="6">
        <f>UPPER(TRIM(H1130))</f>
        <v/>
      </c>
      <c r="X1130" s="6">
        <f>UPPER(TRIM(I1130))</f>
        <v/>
      </c>
      <c r="Y1130" s="6">
        <f>IF(V1130&lt;&gt;"",IFERROR(INDEX(federal_program_name_lookup,MATCH(V1130,aln_lookup,0)),""),"")</f>
        <v/>
      </c>
    </row>
    <row r="1131">
      <c r="A1131" s="6">
        <f>IF(B1131&lt;&gt;"", "AWARD-"&amp;TEXT(ROW()-1,"0000"), "")</f>
        <v/>
      </c>
      <c r="B1131" s="7" t="n"/>
      <c r="C1131" s="7" t="n"/>
      <c r="D1131" s="7" t="n"/>
      <c r="E1131" s="8" t="n"/>
      <c r="F1131" s="9" t="n"/>
      <c r="G1131" s="8" t="n"/>
      <c r="H1131" s="8" t="n"/>
      <c r="I1131" s="8" t="n"/>
      <c r="J1131" s="10">
        <f>IF(A1131="",0,SUMIFS(amount_expended,cfda_key,V1131))</f>
        <v/>
      </c>
      <c r="K1131" s="10">
        <f>IF(G1131="OTHER CLUSTER NOT LISTED ABOVE",SUMIFS(amount_expended,uniform_other_cluster_name,X1131), IF(AND(OR(G1131="N/A",G1131=""),H1131=""),0,IF(G1131="STATE CLUSTER",SUMIFS(amount_expended,uniform_state_cluster_name,W1131),SUMIFS(amount_expended,cluster_name,G1131))))</f>
        <v/>
      </c>
      <c r="L1131" s="8" t="n"/>
      <c r="M1131" s="7" t="n"/>
      <c r="N1131" s="8" t="n"/>
      <c r="O1131" s="7" t="n"/>
      <c r="P1131" s="7" t="n"/>
      <c r="Q1131" s="8" t="n"/>
      <c r="R1131" s="9" t="n"/>
      <c r="S1131" s="8" t="n"/>
      <c r="T1131" s="8" t="n"/>
      <c r="U1131" s="8" t="n"/>
      <c r="V1131" s="11">
        <f>IF(OR(B1131="",C1131=""),"",CONCATENATE(B1131,".",C1131))</f>
        <v/>
      </c>
      <c r="W1131" s="6">
        <f>UPPER(TRIM(H1131))</f>
        <v/>
      </c>
      <c r="X1131" s="6">
        <f>UPPER(TRIM(I1131))</f>
        <v/>
      </c>
      <c r="Y1131" s="6">
        <f>IF(V1131&lt;&gt;"",IFERROR(INDEX(federal_program_name_lookup,MATCH(V1131,aln_lookup,0)),""),"")</f>
        <v/>
      </c>
    </row>
    <row r="1132">
      <c r="A1132" s="6">
        <f>IF(B1132&lt;&gt;"", "AWARD-"&amp;TEXT(ROW()-1,"0000"), "")</f>
        <v/>
      </c>
      <c r="B1132" s="7" t="n"/>
      <c r="C1132" s="7" t="n"/>
      <c r="D1132" s="7" t="n"/>
      <c r="E1132" s="8" t="n"/>
      <c r="F1132" s="9" t="n"/>
      <c r="G1132" s="8" t="n"/>
      <c r="H1132" s="8" t="n"/>
      <c r="I1132" s="8" t="n"/>
      <c r="J1132" s="10">
        <f>IF(A1132="",0,SUMIFS(amount_expended,cfda_key,V1132))</f>
        <v/>
      </c>
      <c r="K1132" s="10">
        <f>IF(G1132="OTHER CLUSTER NOT LISTED ABOVE",SUMIFS(amount_expended,uniform_other_cluster_name,X1132), IF(AND(OR(G1132="N/A",G1132=""),H1132=""),0,IF(G1132="STATE CLUSTER",SUMIFS(amount_expended,uniform_state_cluster_name,W1132),SUMIFS(amount_expended,cluster_name,G1132))))</f>
        <v/>
      </c>
      <c r="L1132" s="8" t="n"/>
      <c r="M1132" s="7" t="n"/>
      <c r="N1132" s="8" t="n"/>
      <c r="O1132" s="7" t="n"/>
      <c r="P1132" s="7" t="n"/>
      <c r="Q1132" s="8" t="n"/>
      <c r="R1132" s="9" t="n"/>
      <c r="S1132" s="8" t="n"/>
      <c r="T1132" s="8" t="n"/>
      <c r="U1132" s="8" t="n"/>
      <c r="V1132" s="11">
        <f>IF(OR(B1132="",C1132=""),"",CONCATENATE(B1132,".",C1132))</f>
        <v/>
      </c>
      <c r="W1132" s="6">
        <f>UPPER(TRIM(H1132))</f>
        <v/>
      </c>
      <c r="X1132" s="6">
        <f>UPPER(TRIM(I1132))</f>
        <v/>
      </c>
      <c r="Y1132" s="6">
        <f>IF(V1132&lt;&gt;"",IFERROR(INDEX(federal_program_name_lookup,MATCH(V1132,aln_lookup,0)),""),"")</f>
        <v/>
      </c>
    </row>
    <row r="1133">
      <c r="A1133" s="6">
        <f>IF(B1133&lt;&gt;"", "AWARD-"&amp;TEXT(ROW()-1,"0000"), "")</f>
        <v/>
      </c>
      <c r="B1133" s="7" t="n"/>
      <c r="C1133" s="7" t="n"/>
      <c r="D1133" s="7" t="n"/>
      <c r="E1133" s="8" t="n"/>
      <c r="F1133" s="9" t="n"/>
      <c r="G1133" s="8" t="n"/>
      <c r="H1133" s="8" t="n"/>
      <c r="I1133" s="8" t="n"/>
      <c r="J1133" s="10">
        <f>IF(A1133="",0,SUMIFS(amount_expended,cfda_key,V1133))</f>
        <v/>
      </c>
      <c r="K1133" s="10">
        <f>IF(G1133="OTHER CLUSTER NOT LISTED ABOVE",SUMIFS(amount_expended,uniform_other_cluster_name,X1133), IF(AND(OR(G1133="N/A",G1133=""),H1133=""),0,IF(G1133="STATE CLUSTER",SUMIFS(amount_expended,uniform_state_cluster_name,W1133),SUMIFS(amount_expended,cluster_name,G1133))))</f>
        <v/>
      </c>
      <c r="L1133" s="8" t="n"/>
      <c r="M1133" s="7" t="n"/>
      <c r="N1133" s="8" t="n"/>
      <c r="O1133" s="7" t="n"/>
      <c r="P1133" s="7" t="n"/>
      <c r="Q1133" s="8" t="n"/>
      <c r="R1133" s="9" t="n"/>
      <c r="S1133" s="8" t="n"/>
      <c r="T1133" s="8" t="n"/>
      <c r="U1133" s="8" t="n"/>
      <c r="V1133" s="11">
        <f>IF(OR(B1133="",C1133=""),"",CONCATENATE(B1133,".",C1133))</f>
        <v/>
      </c>
      <c r="W1133" s="6">
        <f>UPPER(TRIM(H1133))</f>
        <v/>
      </c>
      <c r="X1133" s="6">
        <f>UPPER(TRIM(I1133))</f>
        <v/>
      </c>
      <c r="Y1133" s="6">
        <f>IF(V1133&lt;&gt;"",IFERROR(INDEX(federal_program_name_lookup,MATCH(V1133,aln_lookup,0)),""),"")</f>
        <v/>
      </c>
    </row>
    <row r="1134">
      <c r="A1134" s="6">
        <f>IF(B1134&lt;&gt;"", "AWARD-"&amp;TEXT(ROW()-1,"0000"), "")</f>
        <v/>
      </c>
      <c r="B1134" s="7" t="n"/>
      <c r="C1134" s="7" t="n"/>
      <c r="D1134" s="7" t="n"/>
      <c r="E1134" s="8" t="n"/>
      <c r="F1134" s="9" t="n"/>
      <c r="G1134" s="8" t="n"/>
      <c r="H1134" s="8" t="n"/>
      <c r="I1134" s="8" t="n"/>
      <c r="J1134" s="10">
        <f>IF(A1134="",0,SUMIFS(amount_expended,cfda_key,V1134))</f>
        <v/>
      </c>
      <c r="K1134" s="10">
        <f>IF(G1134="OTHER CLUSTER NOT LISTED ABOVE",SUMIFS(amount_expended,uniform_other_cluster_name,X1134), IF(AND(OR(G1134="N/A",G1134=""),H1134=""),0,IF(G1134="STATE CLUSTER",SUMIFS(amount_expended,uniform_state_cluster_name,W1134),SUMIFS(amount_expended,cluster_name,G1134))))</f>
        <v/>
      </c>
      <c r="L1134" s="8" t="n"/>
      <c r="M1134" s="7" t="n"/>
      <c r="N1134" s="8" t="n"/>
      <c r="O1134" s="7" t="n"/>
      <c r="P1134" s="7" t="n"/>
      <c r="Q1134" s="8" t="n"/>
      <c r="R1134" s="9" t="n"/>
      <c r="S1134" s="8" t="n"/>
      <c r="T1134" s="8" t="n"/>
      <c r="U1134" s="8" t="n"/>
      <c r="V1134" s="11">
        <f>IF(OR(B1134="",C1134=""),"",CONCATENATE(B1134,".",C1134))</f>
        <v/>
      </c>
      <c r="W1134" s="6">
        <f>UPPER(TRIM(H1134))</f>
        <v/>
      </c>
      <c r="X1134" s="6">
        <f>UPPER(TRIM(I1134))</f>
        <v/>
      </c>
      <c r="Y1134" s="6">
        <f>IF(V1134&lt;&gt;"",IFERROR(INDEX(federal_program_name_lookup,MATCH(V1134,aln_lookup,0)),""),"")</f>
        <v/>
      </c>
    </row>
    <row r="1135">
      <c r="A1135" s="6">
        <f>IF(B1135&lt;&gt;"", "AWARD-"&amp;TEXT(ROW()-1,"0000"), "")</f>
        <v/>
      </c>
      <c r="B1135" s="7" t="n"/>
      <c r="C1135" s="7" t="n"/>
      <c r="D1135" s="7" t="n"/>
      <c r="E1135" s="8" t="n"/>
      <c r="F1135" s="9" t="n"/>
      <c r="G1135" s="8" t="n"/>
      <c r="H1135" s="8" t="n"/>
      <c r="I1135" s="8" t="n"/>
      <c r="J1135" s="10">
        <f>IF(A1135="",0,SUMIFS(amount_expended,cfda_key,V1135))</f>
        <v/>
      </c>
      <c r="K1135" s="10">
        <f>IF(G1135="OTHER CLUSTER NOT LISTED ABOVE",SUMIFS(amount_expended,uniform_other_cluster_name,X1135), IF(AND(OR(G1135="N/A",G1135=""),H1135=""),0,IF(G1135="STATE CLUSTER",SUMIFS(amount_expended,uniform_state_cluster_name,W1135),SUMIFS(amount_expended,cluster_name,G1135))))</f>
        <v/>
      </c>
      <c r="L1135" s="8" t="n"/>
      <c r="M1135" s="7" t="n"/>
      <c r="N1135" s="8" t="n"/>
      <c r="O1135" s="7" t="n"/>
      <c r="P1135" s="7" t="n"/>
      <c r="Q1135" s="8" t="n"/>
      <c r="R1135" s="9" t="n"/>
      <c r="S1135" s="8" t="n"/>
      <c r="T1135" s="8" t="n"/>
      <c r="U1135" s="8" t="n"/>
      <c r="V1135" s="11">
        <f>IF(OR(B1135="",C1135=""),"",CONCATENATE(B1135,".",C1135))</f>
        <v/>
      </c>
      <c r="W1135" s="6">
        <f>UPPER(TRIM(H1135))</f>
        <v/>
      </c>
      <c r="X1135" s="6">
        <f>UPPER(TRIM(I1135))</f>
        <v/>
      </c>
      <c r="Y1135" s="6">
        <f>IF(V1135&lt;&gt;"",IFERROR(INDEX(federal_program_name_lookup,MATCH(V1135,aln_lookup,0)),""),"")</f>
        <v/>
      </c>
    </row>
    <row r="1136">
      <c r="A1136" s="6">
        <f>IF(B1136&lt;&gt;"", "AWARD-"&amp;TEXT(ROW()-1,"0000"), "")</f>
        <v/>
      </c>
      <c r="B1136" s="7" t="n"/>
      <c r="C1136" s="7" t="n"/>
      <c r="D1136" s="7" t="n"/>
      <c r="E1136" s="8" t="n"/>
      <c r="F1136" s="9" t="n"/>
      <c r="G1136" s="8" t="n"/>
      <c r="H1136" s="8" t="n"/>
      <c r="I1136" s="8" t="n"/>
      <c r="J1136" s="10">
        <f>IF(A1136="",0,SUMIFS(amount_expended,cfda_key,V1136))</f>
        <v/>
      </c>
      <c r="K1136" s="10">
        <f>IF(G1136="OTHER CLUSTER NOT LISTED ABOVE",SUMIFS(amount_expended,uniform_other_cluster_name,X1136), IF(AND(OR(G1136="N/A",G1136=""),H1136=""),0,IF(G1136="STATE CLUSTER",SUMIFS(amount_expended,uniform_state_cluster_name,W1136),SUMIFS(amount_expended,cluster_name,G1136))))</f>
        <v/>
      </c>
      <c r="L1136" s="8" t="n"/>
      <c r="M1136" s="7" t="n"/>
      <c r="N1136" s="8" t="n"/>
      <c r="O1136" s="7" t="n"/>
      <c r="P1136" s="7" t="n"/>
      <c r="Q1136" s="8" t="n"/>
      <c r="R1136" s="9" t="n"/>
      <c r="S1136" s="8" t="n"/>
      <c r="T1136" s="8" t="n"/>
      <c r="U1136" s="8" t="n"/>
      <c r="V1136" s="11">
        <f>IF(OR(B1136="",C1136=""),"",CONCATENATE(B1136,".",C1136))</f>
        <v/>
      </c>
      <c r="W1136" s="6">
        <f>UPPER(TRIM(H1136))</f>
        <v/>
      </c>
      <c r="X1136" s="6">
        <f>UPPER(TRIM(I1136))</f>
        <v/>
      </c>
      <c r="Y1136" s="6">
        <f>IF(V1136&lt;&gt;"",IFERROR(INDEX(federal_program_name_lookup,MATCH(V1136,aln_lookup,0)),""),"")</f>
        <v/>
      </c>
    </row>
    <row r="1137">
      <c r="A1137" s="6">
        <f>IF(B1137&lt;&gt;"", "AWARD-"&amp;TEXT(ROW()-1,"0000"), "")</f>
        <v/>
      </c>
      <c r="B1137" s="7" t="n"/>
      <c r="C1137" s="7" t="n"/>
      <c r="D1137" s="7" t="n"/>
      <c r="E1137" s="8" t="n"/>
      <c r="F1137" s="9" t="n"/>
      <c r="G1137" s="8" t="n"/>
      <c r="H1137" s="8" t="n"/>
      <c r="I1137" s="8" t="n"/>
      <c r="J1137" s="10">
        <f>IF(A1137="",0,SUMIFS(amount_expended,cfda_key,V1137))</f>
        <v/>
      </c>
      <c r="K1137" s="10">
        <f>IF(G1137="OTHER CLUSTER NOT LISTED ABOVE",SUMIFS(amount_expended,uniform_other_cluster_name,X1137), IF(AND(OR(G1137="N/A",G1137=""),H1137=""),0,IF(G1137="STATE CLUSTER",SUMIFS(amount_expended,uniform_state_cluster_name,W1137),SUMIFS(amount_expended,cluster_name,G1137))))</f>
        <v/>
      </c>
      <c r="L1137" s="8" t="n"/>
      <c r="M1137" s="7" t="n"/>
      <c r="N1137" s="8" t="n"/>
      <c r="O1137" s="7" t="n"/>
      <c r="P1137" s="7" t="n"/>
      <c r="Q1137" s="8" t="n"/>
      <c r="R1137" s="9" t="n"/>
      <c r="S1137" s="8" t="n"/>
      <c r="T1137" s="8" t="n"/>
      <c r="U1137" s="8" t="n"/>
      <c r="V1137" s="11">
        <f>IF(OR(B1137="",C1137=""),"",CONCATENATE(B1137,".",C1137))</f>
        <v/>
      </c>
      <c r="W1137" s="6">
        <f>UPPER(TRIM(H1137))</f>
        <v/>
      </c>
      <c r="X1137" s="6">
        <f>UPPER(TRIM(I1137))</f>
        <v/>
      </c>
      <c r="Y1137" s="6">
        <f>IF(V1137&lt;&gt;"",IFERROR(INDEX(federal_program_name_lookup,MATCH(V1137,aln_lookup,0)),""),"")</f>
        <v/>
      </c>
    </row>
    <row r="1138">
      <c r="A1138" s="6">
        <f>IF(B1138&lt;&gt;"", "AWARD-"&amp;TEXT(ROW()-1,"0000"), "")</f>
        <v/>
      </c>
      <c r="B1138" s="7" t="n"/>
      <c r="C1138" s="7" t="n"/>
      <c r="D1138" s="7" t="n"/>
      <c r="E1138" s="8" t="n"/>
      <c r="F1138" s="9" t="n"/>
      <c r="G1138" s="8" t="n"/>
      <c r="H1138" s="8" t="n"/>
      <c r="I1138" s="8" t="n"/>
      <c r="J1138" s="10">
        <f>IF(A1138="",0,SUMIFS(amount_expended,cfda_key,V1138))</f>
        <v/>
      </c>
      <c r="K1138" s="10">
        <f>IF(G1138="OTHER CLUSTER NOT LISTED ABOVE",SUMIFS(amount_expended,uniform_other_cluster_name,X1138), IF(AND(OR(G1138="N/A",G1138=""),H1138=""),0,IF(G1138="STATE CLUSTER",SUMIFS(amount_expended,uniform_state_cluster_name,W1138),SUMIFS(amount_expended,cluster_name,G1138))))</f>
        <v/>
      </c>
      <c r="L1138" s="8" t="n"/>
      <c r="M1138" s="7" t="n"/>
      <c r="N1138" s="8" t="n"/>
      <c r="O1138" s="7" t="n"/>
      <c r="P1138" s="7" t="n"/>
      <c r="Q1138" s="8" t="n"/>
      <c r="R1138" s="9" t="n"/>
      <c r="S1138" s="8" t="n"/>
      <c r="T1138" s="8" t="n"/>
      <c r="U1138" s="8" t="n"/>
      <c r="V1138" s="11">
        <f>IF(OR(B1138="",C1138=""),"",CONCATENATE(B1138,".",C1138))</f>
        <v/>
      </c>
      <c r="W1138" s="6">
        <f>UPPER(TRIM(H1138))</f>
        <v/>
      </c>
      <c r="X1138" s="6">
        <f>UPPER(TRIM(I1138))</f>
        <v/>
      </c>
      <c r="Y1138" s="6">
        <f>IF(V1138&lt;&gt;"",IFERROR(INDEX(federal_program_name_lookup,MATCH(V1138,aln_lookup,0)),""),"")</f>
        <v/>
      </c>
    </row>
    <row r="1139">
      <c r="A1139" s="6">
        <f>IF(B1139&lt;&gt;"", "AWARD-"&amp;TEXT(ROW()-1,"0000"), "")</f>
        <v/>
      </c>
      <c r="B1139" s="7" t="n"/>
      <c r="C1139" s="7" t="n"/>
      <c r="D1139" s="7" t="n"/>
      <c r="E1139" s="8" t="n"/>
      <c r="F1139" s="9" t="n"/>
      <c r="G1139" s="8" t="n"/>
      <c r="H1139" s="8" t="n"/>
      <c r="I1139" s="8" t="n"/>
      <c r="J1139" s="10">
        <f>IF(A1139="",0,SUMIFS(amount_expended,cfda_key,V1139))</f>
        <v/>
      </c>
      <c r="K1139" s="10">
        <f>IF(G1139="OTHER CLUSTER NOT LISTED ABOVE",SUMIFS(amount_expended,uniform_other_cluster_name,X1139), IF(AND(OR(G1139="N/A",G1139=""),H1139=""),0,IF(G1139="STATE CLUSTER",SUMIFS(amount_expended,uniform_state_cluster_name,W1139),SUMIFS(amount_expended,cluster_name,G1139))))</f>
        <v/>
      </c>
      <c r="L1139" s="8" t="n"/>
      <c r="M1139" s="7" t="n"/>
      <c r="N1139" s="8" t="n"/>
      <c r="O1139" s="7" t="n"/>
      <c r="P1139" s="7" t="n"/>
      <c r="Q1139" s="8" t="n"/>
      <c r="R1139" s="9" t="n"/>
      <c r="S1139" s="8" t="n"/>
      <c r="T1139" s="8" t="n"/>
      <c r="U1139" s="8" t="n"/>
      <c r="V1139" s="11">
        <f>IF(OR(B1139="",C1139=""),"",CONCATENATE(B1139,".",C1139))</f>
        <v/>
      </c>
      <c r="W1139" s="6">
        <f>UPPER(TRIM(H1139))</f>
        <v/>
      </c>
      <c r="X1139" s="6">
        <f>UPPER(TRIM(I1139))</f>
        <v/>
      </c>
      <c r="Y1139" s="6">
        <f>IF(V1139&lt;&gt;"",IFERROR(INDEX(federal_program_name_lookup,MATCH(V1139,aln_lookup,0)),""),"")</f>
        <v/>
      </c>
    </row>
    <row r="1140">
      <c r="A1140" s="6">
        <f>IF(B1140&lt;&gt;"", "AWARD-"&amp;TEXT(ROW()-1,"0000"), "")</f>
        <v/>
      </c>
      <c r="B1140" s="7" t="n"/>
      <c r="C1140" s="7" t="n"/>
      <c r="D1140" s="7" t="n"/>
      <c r="E1140" s="8" t="n"/>
      <c r="F1140" s="9" t="n"/>
      <c r="G1140" s="8" t="n"/>
      <c r="H1140" s="8" t="n"/>
      <c r="I1140" s="8" t="n"/>
      <c r="J1140" s="10">
        <f>IF(A1140="",0,SUMIFS(amount_expended,cfda_key,V1140))</f>
        <v/>
      </c>
      <c r="K1140" s="10">
        <f>IF(G1140="OTHER CLUSTER NOT LISTED ABOVE",SUMIFS(amount_expended,uniform_other_cluster_name,X1140), IF(AND(OR(G1140="N/A",G1140=""),H1140=""),0,IF(G1140="STATE CLUSTER",SUMIFS(amount_expended,uniform_state_cluster_name,W1140),SUMIFS(amount_expended,cluster_name,G1140))))</f>
        <v/>
      </c>
      <c r="L1140" s="8" t="n"/>
      <c r="M1140" s="7" t="n"/>
      <c r="N1140" s="8" t="n"/>
      <c r="O1140" s="7" t="n"/>
      <c r="P1140" s="7" t="n"/>
      <c r="Q1140" s="8" t="n"/>
      <c r="R1140" s="9" t="n"/>
      <c r="S1140" s="8" t="n"/>
      <c r="T1140" s="8" t="n"/>
      <c r="U1140" s="8" t="n"/>
      <c r="V1140" s="11">
        <f>IF(OR(B1140="",C1140=""),"",CONCATENATE(B1140,".",C1140))</f>
        <v/>
      </c>
      <c r="W1140" s="6">
        <f>UPPER(TRIM(H1140))</f>
        <v/>
      </c>
      <c r="X1140" s="6">
        <f>UPPER(TRIM(I1140))</f>
        <v/>
      </c>
      <c r="Y1140" s="6">
        <f>IF(V1140&lt;&gt;"",IFERROR(INDEX(federal_program_name_lookup,MATCH(V1140,aln_lookup,0)),""),"")</f>
        <v/>
      </c>
    </row>
    <row r="1141">
      <c r="A1141" s="6">
        <f>IF(B1141&lt;&gt;"", "AWARD-"&amp;TEXT(ROW()-1,"0000"), "")</f>
        <v/>
      </c>
      <c r="B1141" s="7" t="n"/>
      <c r="C1141" s="7" t="n"/>
      <c r="D1141" s="7" t="n"/>
      <c r="E1141" s="8" t="n"/>
      <c r="F1141" s="9" t="n"/>
      <c r="G1141" s="8" t="n"/>
      <c r="H1141" s="8" t="n"/>
      <c r="I1141" s="8" t="n"/>
      <c r="J1141" s="10">
        <f>IF(A1141="",0,SUMIFS(amount_expended,cfda_key,V1141))</f>
        <v/>
      </c>
      <c r="K1141" s="10">
        <f>IF(G1141="OTHER CLUSTER NOT LISTED ABOVE",SUMIFS(amount_expended,uniform_other_cluster_name,X1141), IF(AND(OR(G1141="N/A",G1141=""),H1141=""),0,IF(G1141="STATE CLUSTER",SUMIFS(amount_expended,uniform_state_cluster_name,W1141),SUMIFS(amount_expended,cluster_name,G1141))))</f>
        <v/>
      </c>
      <c r="L1141" s="8" t="n"/>
      <c r="M1141" s="7" t="n"/>
      <c r="N1141" s="8" t="n"/>
      <c r="O1141" s="7" t="n"/>
      <c r="P1141" s="7" t="n"/>
      <c r="Q1141" s="8" t="n"/>
      <c r="R1141" s="9" t="n"/>
      <c r="S1141" s="8" t="n"/>
      <c r="T1141" s="8" t="n"/>
      <c r="U1141" s="8" t="n"/>
      <c r="V1141" s="11">
        <f>IF(OR(B1141="",C1141=""),"",CONCATENATE(B1141,".",C1141))</f>
        <v/>
      </c>
      <c r="W1141" s="6">
        <f>UPPER(TRIM(H1141))</f>
        <v/>
      </c>
      <c r="X1141" s="6">
        <f>UPPER(TRIM(I1141))</f>
        <v/>
      </c>
      <c r="Y1141" s="6">
        <f>IF(V1141&lt;&gt;"",IFERROR(INDEX(federal_program_name_lookup,MATCH(V1141,aln_lookup,0)),""),"")</f>
        <v/>
      </c>
    </row>
    <row r="1142">
      <c r="A1142" s="6">
        <f>IF(B1142&lt;&gt;"", "AWARD-"&amp;TEXT(ROW()-1,"0000"), "")</f>
        <v/>
      </c>
      <c r="B1142" s="7" t="n"/>
      <c r="C1142" s="7" t="n"/>
      <c r="D1142" s="7" t="n"/>
      <c r="E1142" s="8" t="n"/>
      <c r="F1142" s="9" t="n"/>
      <c r="G1142" s="8" t="n"/>
      <c r="H1142" s="8" t="n"/>
      <c r="I1142" s="8" t="n"/>
      <c r="J1142" s="10">
        <f>IF(A1142="",0,SUMIFS(amount_expended,cfda_key,V1142))</f>
        <v/>
      </c>
      <c r="K1142" s="10">
        <f>IF(G1142="OTHER CLUSTER NOT LISTED ABOVE",SUMIFS(amount_expended,uniform_other_cluster_name,X1142), IF(AND(OR(G1142="N/A",G1142=""),H1142=""),0,IF(G1142="STATE CLUSTER",SUMIFS(amount_expended,uniform_state_cluster_name,W1142),SUMIFS(amount_expended,cluster_name,G1142))))</f>
        <v/>
      </c>
      <c r="L1142" s="8" t="n"/>
      <c r="M1142" s="7" t="n"/>
      <c r="N1142" s="8" t="n"/>
      <c r="O1142" s="7" t="n"/>
      <c r="P1142" s="7" t="n"/>
      <c r="Q1142" s="8" t="n"/>
      <c r="R1142" s="9" t="n"/>
      <c r="S1142" s="8" t="n"/>
      <c r="T1142" s="8" t="n"/>
      <c r="U1142" s="8" t="n"/>
      <c r="V1142" s="11">
        <f>IF(OR(B1142="",C1142=""),"",CONCATENATE(B1142,".",C1142))</f>
        <v/>
      </c>
      <c r="W1142" s="6">
        <f>UPPER(TRIM(H1142))</f>
        <v/>
      </c>
      <c r="X1142" s="6">
        <f>UPPER(TRIM(I1142))</f>
        <v/>
      </c>
      <c r="Y1142" s="6">
        <f>IF(V1142&lt;&gt;"",IFERROR(INDEX(federal_program_name_lookup,MATCH(V1142,aln_lookup,0)),""),"")</f>
        <v/>
      </c>
    </row>
    <row r="1143">
      <c r="A1143" s="6">
        <f>IF(B1143&lt;&gt;"", "AWARD-"&amp;TEXT(ROW()-1,"0000"), "")</f>
        <v/>
      </c>
      <c r="B1143" s="7" t="n"/>
      <c r="C1143" s="7" t="n"/>
      <c r="D1143" s="7" t="n"/>
      <c r="E1143" s="8" t="n"/>
      <c r="F1143" s="9" t="n"/>
      <c r="G1143" s="8" t="n"/>
      <c r="H1143" s="8" t="n"/>
      <c r="I1143" s="8" t="n"/>
      <c r="J1143" s="10">
        <f>IF(A1143="",0,SUMIFS(amount_expended,cfda_key,V1143))</f>
        <v/>
      </c>
      <c r="K1143" s="10">
        <f>IF(G1143="OTHER CLUSTER NOT LISTED ABOVE",SUMIFS(amount_expended,uniform_other_cluster_name,X1143), IF(AND(OR(G1143="N/A",G1143=""),H1143=""),0,IF(G1143="STATE CLUSTER",SUMIFS(amount_expended,uniform_state_cluster_name,W1143),SUMIFS(amount_expended,cluster_name,G1143))))</f>
        <v/>
      </c>
      <c r="L1143" s="8" t="n"/>
      <c r="M1143" s="7" t="n"/>
      <c r="N1143" s="8" t="n"/>
      <c r="O1143" s="7" t="n"/>
      <c r="P1143" s="7" t="n"/>
      <c r="Q1143" s="8" t="n"/>
      <c r="R1143" s="9" t="n"/>
      <c r="S1143" s="8" t="n"/>
      <c r="T1143" s="8" t="n"/>
      <c r="U1143" s="8" t="n"/>
      <c r="V1143" s="11">
        <f>IF(OR(B1143="",C1143=""),"",CONCATENATE(B1143,".",C1143))</f>
        <v/>
      </c>
      <c r="W1143" s="6">
        <f>UPPER(TRIM(H1143))</f>
        <v/>
      </c>
      <c r="X1143" s="6">
        <f>UPPER(TRIM(I1143))</f>
        <v/>
      </c>
      <c r="Y1143" s="6">
        <f>IF(V1143&lt;&gt;"",IFERROR(INDEX(federal_program_name_lookup,MATCH(V1143,aln_lookup,0)),""),"")</f>
        <v/>
      </c>
    </row>
    <row r="1144">
      <c r="A1144" s="6">
        <f>IF(B1144&lt;&gt;"", "AWARD-"&amp;TEXT(ROW()-1,"0000"), "")</f>
        <v/>
      </c>
      <c r="B1144" s="7" t="n"/>
      <c r="C1144" s="7" t="n"/>
      <c r="D1144" s="7" t="n"/>
      <c r="E1144" s="8" t="n"/>
      <c r="F1144" s="9" t="n"/>
      <c r="G1144" s="8" t="n"/>
      <c r="H1144" s="8" t="n"/>
      <c r="I1144" s="8" t="n"/>
      <c r="J1144" s="10">
        <f>IF(A1144="",0,SUMIFS(amount_expended,cfda_key,V1144))</f>
        <v/>
      </c>
      <c r="K1144" s="10">
        <f>IF(G1144="OTHER CLUSTER NOT LISTED ABOVE",SUMIFS(amount_expended,uniform_other_cluster_name,X1144), IF(AND(OR(G1144="N/A",G1144=""),H1144=""),0,IF(G1144="STATE CLUSTER",SUMIFS(amount_expended,uniform_state_cluster_name,W1144),SUMIFS(amount_expended,cluster_name,G1144))))</f>
        <v/>
      </c>
      <c r="L1144" s="8" t="n"/>
      <c r="M1144" s="7" t="n"/>
      <c r="N1144" s="8" t="n"/>
      <c r="O1144" s="7" t="n"/>
      <c r="P1144" s="7" t="n"/>
      <c r="Q1144" s="8" t="n"/>
      <c r="R1144" s="9" t="n"/>
      <c r="S1144" s="8" t="n"/>
      <c r="T1144" s="8" t="n"/>
      <c r="U1144" s="8" t="n"/>
      <c r="V1144" s="11">
        <f>IF(OR(B1144="",C1144=""),"",CONCATENATE(B1144,".",C1144))</f>
        <v/>
      </c>
      <c r="W1144" s="6">
        <f>UPPER(TRIM(H1144))</f>
        <v/>
      </c>
      <c r="X1144" s="6">
        <f>UPPER(TRIM(I1144))</f>
        <v/>
      </c>
      <c r="Y1144" s="6">
        <f>IF(V1144&lt;&gt;"",IFERROR(INDEX(federal_program_name_lookup,MATCH(V1144,aln_lookup,0)),""),"")</f>
        <v/>
      </c>
    </row>
    <row r="1145">
      <c r="A1145" s="6">
        <f>IF(B1145&lt;&gt;"", "AWARD-"&amp;TEXT(ROW()-1,"0000"), "")</f>
        <v/>
      </c>
      <c r="B1145" s="7" t="n"/>
      <c r="C1145" s="7" t="n"/>
      <c r="D1145" s="7" t="n"/>
      <c r="E1145" s="8" t="n"/>
      <c r="F1145" s="9" t="n"/>
      <c r="G1145" s="8" t="n"/>
      <c r="H1145" s="8" t="n"/>
      <c r="I1145" s="8" t="n"/>
      <c r="J1145" s="10">
        <f>IF(A1145="",0,SUMIFS(amount_expended,cfda_key,V1145))</f>
        <v/>
      </c>
      <c r="K1145" s="10">
        <f>IF(G1145="OTHER CLUSTER NOT LISTED ABOVE",SUMIFS(amount_expended,uniform_other_cluster_name,X1145), IF(AND(OR(G1145="N/A",G1145=""),H1145=""),0,IF(G1145="STATE CLUSTER",SUMIFS(amount_expended,uniform_state_cluster_name,W1145),SUMIFS(amount_expended,cluster_name,G1145))))</f>
        <v/>
      </c>
      <c r="L1145" s="8" t="n"/>
      <c r="M1145" s="7" t="n"/>
      <c r="N1145" s="8" t="n"/>
      <c r="O1145" s="7" t="n"/>
      <c r="P1145" s="7" t="n"/>
      <c r="Q1145" s="8" t="n"/>
      <c r="R1145" s="9" t="n"/>
      <c r="S1145" s="8" t="n"/>
      <c r="T1145" s="8" t="n"/>
      <c r="U1145" s="8" t="n"/>
      <c r="V1145" s="11">
        <f>IF(OR(B1145="",C1145=""),"",CONCATENATE(B1145,".",C1145))</f>
        <v/>
      </c>
      <c r="W1145" s="6">
        <f>UPPER(TRIM(H1145))</f>
        <v/>
      </c>
      <c r="X1145" s="6">
        <f>UPPER(TRIM(I1145))</f>
        <v/>
      </c>
      <c r="Y1145" s="6">
        <f>IF(V1145&lt;&gt;"",IFERROR(INDEX(federal_program_name_lookup,MATCH(V1145,aln_lookup,0)),""),"")</f>
        <v/>
      </c>
    </row>
    <row r="1146">
      <c r="A1146" s="6">
        <f>IF(B1146&lt;&gt;"", "AWARD-"&amp;TEXT(ROW()-1,"0000"), "")</f>
        <v/>
      </c>
      <c r="B1146" s="7" t="n"/>
      <c r="C1146" s="7" t="n"/>
      <c r="D1146" s="7" t="n"/>
      <c r="E1146" s="8" t="n"/>
      <c r="F1146" s="9" t="n"/>
      <c r="G1146" s="8" t="n"/>
      <c r="H1146" s="8" t="n"/>
      <c r="I1146" s="8" t="n"/>
      <c r="J1146" s="10">
        <f>IF(A1146="",0,SUMIFS(amount_expended,cfda_key,V1146))</f>
        <v/>
      </c>
      <c r="K1146" s="10">
        <f>IF(G1146="OTHER CLUSTER NOT LISTED ABOVE",SUMIFS(amount_expended,uniform_other_cluster_name,X1146), IF(AND(OR(G1146="N/A",G1146=""),H1146=""),0,IF(G1146="STATE CLUSTER",SUMIFS(amount_expended,uniform_state_cluster_name,W1146),SUMIFS(amount_expended,cluster_name,G1146))))</f>
        <v/>
      </c>
      <c r="L1146" s="8" t="n"/>
      <c r="M1146" s="7" t="n"/>
      <c r="N1146" s="8" t="n"/>
      <c r="O1146" s="7" t="n"/>
      <c r="P1146" s="7" t="n"/>
      <c r="Q1146" s="8" t="n"/>
      <c r="R1146" s="9" t="n"/>
      <c r="S1146" s="8" t="n"/>
      <c r="T1146" s="8" t="n"/>
      <c r="U1146" s="8" t="n"/>
      <c r="V1146" s="11">
        <f>IF(OR(B1146="",C1146=""),"",CONCATENATE(B1146,".",C1146))</f>
        <v/>
      </c>
      <c r="W1146" s="6">
        <f>UPPER(TRIM(H1146))</f>
        <v/>
      </c>
      <c r="X1146" s="6">
        <f>UPPER(TRIM(I1146))</f>
        <v/>
      </c>
      <c r="Y1146" s="6">
        <f>IF(V1146&lt;&gt;"",IFERROR(INDEX(federal_program_name_lookup,MATCH(V1146,aln_lookup,0)),""),"")</f>
        <v/>
      </c>
    </row>
    <row r="1147">
      <c r="A1147" s="6">
        <f>IF(B1147&lt;&gt;"", "AWARD-"&amp;TEXT(ROW()-1,"0000"), "")</f>
        <v/>
      </c>
      <c r="B1147" s="7" t="n"/>
      <c r="C1147" s="7" t="n"/>
      <c r="D1147" s="7" t="n"/>
      <c r="E1147" s="8" t="n"/>
      <c r="F1147" s="9" t="n"/>
      <c r="G1147" s="8" t="n"/>
      <c r="H1147" s="8" t="n"/>
      <c r="I1147" s="8" t="n"/>
      <c r="J1147" s="10">
        <f>IF(A1147="",0,SUMIFS(amount_expended,cfda_key,V1147))</f>
        <v/>
      </c>
      <c r="K1147" s="10">
        <f>IF(G1147="OTHER CLUSTER NOT LISTED ABOVE",SUMIFS(amount_expended,uniform_other_cluster_name,X1147), IF(AND(OR(G1147="N/A",G1147=""),H1147=""),0,IF(G1147="STATE CLUSTER",SUMIFS(amount_expended,uniform_state_cluster_name,W1147),SUMIFS(amount_expended,cluster_name,G1147))))</f>
        <v/>
      </c>
      <c r="L1147" s="8" t="n"/>
      <c r="M1147" s="7" t="n"/>
      <c r="N1147" s="8" t="n"/>
      <c r="O1147" s="7" t="n"/>
      <c r="P1147" s="7" t="n"/>
      <c r="Q1147" s="8" t="n"/>
      <c r="R1147" s="9" t="n"/>
      <c r="S1147" s="8" t="n"/>
      <c r="T1147" s="8" t="n"/>
      <c r="U1147" s="8" t="n"/>
      <c r="V1147" s="11">
        <f>IF(OR(B1147="",C1147=""),"",CONCATENATE(B1147,".",C1147))</f>
        <v/>
      </c>
      <c r="W1147" s="6">
        <f>UPPER(TRIM(H1147))</f>
        <v/>
      </c>
      <c r="X1147" s="6">
        <f>UPPER(TRIM(I1147))</f>
        <v/>
      </c>
      <c r="Y1147" s="6">
        <f>IF(V1147&lt;&gt;"",IFERROR(INDEX(federal_program_name_lookup,MATCH(V1147,aln_lookup,0)),""),"")</f>
        <v/>
      </c>
    </row>
    <row r="1148">
      <c r="A1148" s="6">
        <f>IF(B1148&lt;&gt;"", "AWARD-"&amp;TEXT(ROW()-1,"0000"), "")</f>
        <v/>
      </c>
      <c r="B1148" s="7" t="n"/>
      <c r="C1148" s="7" t="n"/>
      <c r="D1148" s="7" t="n"/>
      <c r="E1148" s="8" t="n"/>
      <c r="F1148" s="9" t="n"/>
      <c r="G1148" s="8" t="n"/>
      <c r="H1148" s="8" t="n"/>
      <c r="I1148" s="8" t="n"/>
      <c r="J1148" s="10">
        <f>IF(A1148="",0,SUMIFS(amount_expended,cfda_key,V1148))</f>
        <v/>
      </c>
      <c r="K1148" s="10">
        <f>IF(G1148="OTHER CLUSTER NOT LISTED ABOVE",SUMIFS(amount_expended,uniform_other_cluster_name,X1148), IF(AND(OR(G1148="N/A",G1148=""),H1148=""),0,IF(G1148="STATE CLUSTER",SUMIFS(amount_expended,uniform_state_cluster_name,W1148),SUMIFS(amount_expended,cluster_name,G1148))))</f>
        <v/>
      </c>
      <c r="L1148" s="8" t="n"/>
      <c r="M1148" s="7" t="n"/>
      <c r="N1148" s="8" t="n"/>
      <c r="O1148" s="7" t="n"/>
      <c r="P1148" s="7" t="n"/>
      <c r="Q1148" s="8" t="n"/>
      <c r="R1148" s="9" t="n"/>
      <c r="S1148" s="8" t="n"/>
      <c r="T1148" s="8" t="n"/>
      <c r="U1148" s="8" t="n"/>
      <c r="V1148" s="11">
        <f>IF(OR(B1148="",C1148=""),"",CONCATENATE(B1148,".",C1148))</f>
        <v/>
      </c>
      <c r="W1148" s="6">
        <f>UPPER(TRIM(H1148))</f>
        <v/>
      </c>
      <c r="X1148" s="6">
        <f>UPPER(TRIM(I1148))</f>
        <v/>
      </c>
      <c r="Y1148" s="6">
        <f>IF(V1148&lt;&gt;"",IFERROR(INDEX(federal_program_name_lookup,MATCH(V1148,aln_lookup,0)),""),"")</f>
        <v/>
      </c>
    </row>
    <row r="1149">
      <c r="A1149" s="6">
        <f>IF(B1149&lt;&gt;"", "AWARD-"&amp;TEXT(ROW()-1,"0000"), "")</f>
        <v/>
      </c>
      <c r="B1149" s="7" t="n"/>
      <c r="C1149" s="7" t="n"/>
      <c r="D1149" s="7" t="n"/>
      <c r="E1149" s="8" t="n"/>
      <c r="F1149" s="9" t="n"/>
      <c r="G1149" s="8" t="n"/>
      <c r="H1149" s="8" t="n"/>
      <c r="I1149" s="8" t="n"/>
      <c r="J1149" s="10">
        <f>IF(A1149="",0,SUMIFS(amount_expended,cfda_key,V1149))</f>
        <v/>
      </c>
      <c r="K1149" s="10">
        <f>IF(G1149="OTHER CLUSTER NOT LISTED ABOVE",SUMIFS(amount_expended,uniform_other_cluster_name,X1149), IF(AND(OR(G1149="N/A",G1149=""),H1149=""),0,IF(G1149="STATE CLUSTER",SUMIFS(amount_expended,uniform_state_cluster_name,W1149),SUMIFS(amount_expended,cluster_name,G1149))))</f>
        <v/>
      </c>
      <c r="L1149" s="8" t="n"/>
      <c r="M1149" s="7" t="n"/>
      <c r="N1149" s="8" t="n"/>
      <c r="O1149" s="7" t="n"/>
      <c r="P1149" s="7" t="n"/>
      <c r="Q1149" s="8" t="n"/>
      <c r="R1149" s="9" t="n"/>
      <c r="S1149" s="8" t="n"/>
      <c r="T1149" s="8" t="n"/>
      <c r="U1149" s="8" t="n"/>
      <c r="V1149" s="11">
        <f>IF(OR(B1149="",C1149=""),"",CONCATENATE(B1149,".",C1149))</f>
        <v/>
      </c>
      <c r="W1149" s="6">
        <f>UPPER(TRIM(H1149))</f>
        <v/>
      </c>
      <c r="X1149" s="6">
        <f>UPPER(TRIM(I1149))</f>
        <v/>
      </c>
      <c r="Y1149" s="6">
        <f>IF(V1149&lt;&gt;"",IFERROR(INDEX(federal_program_name_lookup,MATCH(V1149,aln_lookup,0)),""),"")</f>
        <v/>
      </c>
    </row>
    <row r="1150">
      <c r="A1150" s="6">
        <f>IF(B1150&lt;&gt;"", "AWARD-"&amp;TEXT(ROW()-1,"0000"), "")</f>
        <v/>
      </c>
      <c r="B1150" s="7" t="n"/>
      <c r="C1150" s="7" t="n"/>
      <c r="D1150" s="7" t="n"/>
      <c r="E1150" s="8" t="n"/>
      <c r="F1150" s="9" t="n"/>
      <c r="G1150" s="8" t="n"/>
      <c r="H1150" s="8" t="n"/>
      <c r="I1150" s="8" t="n"/>
      <c r="J1150" s="10">
        <f>IF(A1150="",0,SUMIFS(amount_expended,cfda_key,V1150))</f>
        <v/>
      </c>
      <c r="K1150" s="10">
        <f>IF(G1150="OTHER CLUSTER NOT LISTED ABOVE",SUMIFS(amount_expended,uniform_other_cluster_name,X1150), IF(AND(OR(G1150="N/A",G1150=""),H1150=""),0,IF(G1150="STATE CLUSTER",SUMIFS(amount_expended,uniform_state_cluster_name,W1150),SUMIFS(amount_expended,cluster_name,G1150))))</f>
        <v/>
      </c>
      <c r="L1150" s="8" t="n"/>
      <c r="M1150" s="7" t="n"/>
      <c r="N1150" s="8" t="n"/>
      <c r="O1150" s="7" t="n"/>
      <c r="P1150" s="7" t="n"/>
      <c r="Q1150" s="8" t="n"/>
      <c r="R1150" s="9" t="n"/>
      <c r="S1150" s="8" t="n"/>
      <c r="T1150" s="8" t="n"/>
      <c r="U1150" s="8" t="n"/>
      <c r="V1150" s="11">
        <f>IF(OR(B1150="",C1150=""),"",CONCATENATE(B1150,".",C1150))</f>
        <v/>
      </c>
      <c r="W1150" s="6">
        <f>UPPER(TRIM(H1150))</f>
        <v/>
      </c>
      <c r="X1150" s="6">
        <f>UPPER(TRIM(I1150))</f>
        <v/>
      </c>
      <c r="Y1150" s="6">
        <f>IF(V1150&lt;&gt;"",IFERROR(INDEX(federal_program_name_lookup,MATCH(V1150,aln_lookup,0)),""),"")</f>
        <v/>
      </c>
    </row>
    <row r="1151">
      <c r="A1151" s="6">
        <f>IF(B1151&lt;&gt;"", "AWARD-"&amp;TEXT(ROW()-1,"0000"), "")</f>
        <v/>
      </c>
      <c r="B1151" s="7" t="n"/>
      <c r="C1151" s="7" t="n"/>
      <c r="D1151" s="7" t="n"/>
      <c r="E1151" s="8" t="n"/>
      <c r="F1151" s="9" t="n"/>
      <c r="G1151" s="8" t="n"/>
      <c r="H1151" s="8" t="n"/>
      <c r="I1151" s="8" t="n"/>
      <c r="J1151" s="10">
        <f>IF(A1151="",0,SUMIFS(amount_expended,cfda_key,V1151))</f>
        <v/>
      </c>
      <c r="K1151" s="10">
        <f>IF(G1151="OTHER CLUSTER NOT LISTED ABOVE",SUMIFS(amount_expended,uniform_other_cluster_name,X1151), IF(AND(OR(G1151="N/A",G1151=""),H1151=""),0,IF(G1151="STATE CLUSTER",SUMIFS(amount_expended,uniform_state_cluster_name,W1151),SUMIFS(amount_expended,cluster_name,G1151))))</f>
        <v/>
      </c>
      <c r="L1151" s="8" t="n"/>
      <c r="M1151" s="7" t="n"/>
      <c r="N1151" s="8" t="n"/>
      <c r="O1151" s="7" t="n"/>
      <c r="P1151" s="7" t="n"/>
      <c r="Q1151" s="8" t="n"/>
      <c r="R1151" s="9" t="n"/>
      <c r="S1151" s="8" t="n"/>
      <c r="T1151" s="8" t="n"/>
      <c r="U1151" s="8" t="n"/>
      <c r="V1151" s="11">
        <f>IF(OR(B1151="",C1151=""),"",CONCATENATE(B1151,".",C1151))</f>
        <v/>
      </c>
      <c r="W1151" s="6">
        <f>UPPER(TRIM(H1151))</f>
        <v/>
      </c>
      <c r="X1151" s="6">
        <f>UPPER(TRIM(I1151))</f>
        <v/>
      </c>
      <c r="Y1151" s="6">
        <f>IF(V1151&lt;&gt;"",IFERROR(INDEX(federal_program_name_lookup,MATCH(V1151,aln_lookup,0)),""),"")</f>
        <v/>
      </c>
    </row>
    <row r="1152">
      <c r="A1152" s="6">
        <f>IF(B1152&lt;&gt;"", "AWARD-"&amp;TEXT(ROW()-1,"0000"), "")</f>
        <v/>
      </c>
      <c r="B1152" s="7" t="n"/>
      <c r="C1152" s="7" t="n"/>
      <c r="D1152" s="7" t="n"/>
      <c r="E1152" s="8" t="n"/>
      <c r="F1152" s="9" t="n"/>
      <c r="G1152" s="8" t="n"/>
      <c r="H1152" s="8" t="n"/>
      <c r="I1152" s="8" t="n"/>
      <c r="J1152" s="10">
        <f>IF(A1152="",0,SUMIFS(amount_expended,cfda_key,V1152))</f>
        <v/>
      </c>
      <c r="K1152" s="10">
        <f>IF(G1152="OTHER CLUSTER NOT LISTED ABOVE",SUMIFS(amount_expended,uniform_other_cluster_name,X1152), IF(AND(OR(G1152="N/A",G1152=""),H1152=""),0,IF(G1152="STATE CLUSTER",SUMIFS(amount_expended,uniform_state_cluster_name,W1152),SUMIFS(amount_expended,cluster_name,G1152))))</f>
        <v/>
      </c>
      <c r="L1152" s="8" t="n"/>
      <c r="M1152" s="7" t="n"/>
      <c r="N1152" s="8" t="n"/>
      <c r="O1152" s="7" t="n"/>
      <c r="P1152" s="7" t="n"/>
      <c r="Q1152" s="8" t="n"/>
      <c r="R1152" s="9" t="n"/>
      <c r="S1152" s="8" t="n"/>
      <c r="T1152" s="8" t="n"/>
      <c r="U1152" s="8" t="n"/>
      <c r="V1152" s="11">
        <f>IF(OR(B1152="",C1152=""),"",CONCATENATE(B1152,".",C1152))</f>
        <v/>
      </c>
      <c r="W1152" s="6">
        <f>UPPER(TRIM(H1152))</f>
        <v/>
      </c>
      <c r="X1152" s="6">
        <f>UPPER(TRIM(I1152))</f>
        <v/>
      </c>
      <c r="Y1152" s="6">
        <f>IF(V1152&lt;&gt;"",IFERROR(INDEX(federal_program_name_lookup,MATCH(V1152,aln_lookup,0)),""),"")</f>
        <v/>
      </c>
    </row>
    <row r="1153">
      <c r="A1153" s="6">
        <f>IF(B1153&lt;&gt;"", "AWARD-"&amp;TEXT(ROW()-1,"0000"), "")</f>
        <v/>
      </c>
      <c r="B1153" s="7" t="n"/>
      <c r="C1153" s="7" t="n"/>
      <c r="D1153" s="7" t="n"/>
      <c r="E1153" s="8" t="n"/>
      <c r="F1153" s="9" t="n"/>
      <c r="G1153" s="8" t="n"/>
      <c r="H1153" s="8" t="n"/>
      <c r="I1153" s="8" t="n"/>
      <c r="J1153" s="10">
        <f>IF(A1153="",0,SUMIFS(amount_expended,cfda_key,V1153))</f>
        <v/>
      </c>
      <c r="K1153" s="10">
        <f>IF(G1153="OTHER CLUSTER NOT LISTED ABOVE",SUMIFS(amount_expended,uniform_other_cluster_name,X1153), IF(AND(OR(G1153="N/A",G1153=""),H1153=""),0,IF(G1153="STATE CLUSTER",SUMIFS(amount_expended,uniform_state_cluster_name,W1153),SUMIFS(amount_expended,cluster_name,G1153))))</f>
        <v/>
      </c>
      <c r="L1153" s="8" t="n"/>
      <c r="M1153" s="7" t="n"/>
      <c r="N1153" s="8" t="n"/>
      <c r="O1153" s="7" t="n"/>
      <c r="P1153" s="7" t="n"/>
      <c r="Q1153" s="8" t="n"/>
      <c r="R1153" s="9" t="n"/>
      <c r="S1153" s="8" t="n"/>
      <c r="T1153" s="8" t="n"/>
      <c r="U1153" s="8" t="n"/>
      <c r="V1153" s="11">
        <f>IF(OR(B1153="",C1153=""),"",CONCATENATE(B1153,".",C1153))</f>
        <v/>
      </c>
      <c r="W1153" s="6">
        <f>UPPER(TRIM(H1153))</f>
        <v/>
      </c>
      <c r="X1153" s="6">
        <f>UPPER(TRIM(I1153))</f>
        <v/>
      </c>
      <c r="Y1153" s="6">
        <f>IF(V1153&lt;&gt;"",IFERROR(INDEX(federal_program_name_lookup,MATCH(V1153,aln_lookup,0)),""),"")</f>
        <v/>
      </c>
    </row>
    <row r="1154">
      <c r="A1154" s="6">
        <f>IF(B1154&lt;&gt;"", "AWARD-"&amp;TEXT(ROW()-1,"0000"), "")</f>
        <v/>
      </c>
      <c r="B1154" s="7" t="n"/>
      <c r="C1154" s="7" t="n"/>
      <c r="D1154" s="7" t="n"/>
      <c r="E1154" s="8" t="n"/>
      <c r="F1154" s="9" t="n"/>
      <c r="G1154" s="8" t="n"/>
      <c r="H1154" s="8" t="n"/>
      <c r="I1154" s="8" t="n"/>
      <c r="J1154" s="10">
        <f>IF(A1154="",0,SUMIFS(amount_expended,cfda_key,V1154))</f>
        <v/>
      </c>
      <c r="K1154" s="10">
        <f>IF(G1154="OTHER CLUSTER NOT LISTED ABOVE",SUMIFS(amount_expended,uniform_other_cluster_name,X1154), IF(AND(OR(G1154="N/A",G1154=""),H1154=""),0,IF(G1154="STATE CLUSTER",SUMIFS(amount_expended,uniform_state_cluster_name,W1154),SUMIFS(amount_expended,cluster_name,G1154))))</f>
        <v/>
      </c>
      <c r="L1154" s="8" t="n"/>
      <c r="M1154" s="7" t="n"/>
      <c r="N1154" s="8" t="n"/>
      <c r="O1154" s="7" t="n"/>
      <c r="P1154" s="7" t="n"/>
      <c r="Q1154" s="8" t="n"/>
      <c r="R1154" s="9" t="n"/>
      <c r="S1154" s="8" t="n"/>
      <c r="T1154" s="8" t="n"/>
      <c r="U1154" s="8" t="n"/>
      <c r="V1154" s="11">
        <f>IF(OR(B1154="",C1154=""),"",CONCATENATE(B1154,".",C1154))</f>
        <v/>
      </c>
      <c r="W1154" s="6">
        <f>UPPER(TRIM(H1154))</f>
        <v/>
      </c>
      <c r="X1154" s="6">
        <f>UPPER(TRIM(I1154))</f>
        <v/>
      </c>
      <c r="Y1154" s="6">
        <f>IF(V1154&lt;&gt;"",IFERROR(INDEX(federal_program_name_lookup,MATCH(V1154,aln_lookup,0)),""),"")</f>
        <v/>
      </c>
    </row>
    <row r="1155">
      <c r="A1155" s="6">
        <f>IF(B1155&lt;&gt;"", "AWARD-"&amp;TEXT(ROW()-1,"0000"), "")</f>
        <v/>
      </c>
      <c r="B1155" s="7" t="n"/>
      <c r="C1155" s="7" t="n"/>
      <c r="D1155" s="7" t="n"/>
      <c r="E1155" s="8" t="n"/>
      <c r="F1155" s="9" t="n"/>
      <c r="G1155" s="8" t="n"/>
      <c r="H1155" s="8" t="n"/>
      <c r="I1155" s="8" t="n"/>
      <c r="J1155" s="10">
        <f>IF(A1155="",0,SUMIFS(amount_expended,cfda_key,V1155))</f>
        <v/>
      </c>
      <c r="K1155" s="10">
        <f>IF(G1155="OTHER CLUSTER NOT LISTED ABOVE",SUMIFS(amount_expended,uniform_other_cluster_name,X1155), IF(AND(OR(G1155="N/A",G1155=""),H1155=""),0,IF(G1155="STATE CLUSTER",SUMIFS(amount_expended,uniform_state_cluster_name,W1155),SUMIFS(amount_expended,cluster_name,G1155))))</f>
        <v/>
      </c>
      <c r="L1155" s="8" t="n"/>
      <c r="M1155" s="7" t="n"/>
      <c r="N1155" s="8" t="n"/>
      <c r="O1155" s="7" t="n"/>
      <c r="P1155" s="7" t="n"/>
      <c r="Q1155" s="8" t="n"/>
      <c r="R1155" s="9" t="n"/>
      <c r="S1155" s="8" t="n"/>
      <c r="T1155" s="8" t="n"/>
      <c r="U1155" s="8" t="n"/>
      <c r="V1155" s="11">
        <f>IF(OR(B1155="",C1155=""),"",CONCATENATE(B1155,".",C1155))</f>
        <v/>
      </c>
      <c r="W1155" s="6">
        <f>UPPER(TRIM(H1155))</f>
        <v/>
      </c>
      <c r="X1155" s="6">
        <f>UPPER(TRIM(I1155))</f>
        <v/>
      </c>
      <c r="Y1155" s="6">
        <f>IF(V1155&lt;&gt;"",IFERROR(INDEX(federal_program_name_lookup,MATCH(V1155,aln_lookup,0)),""),"")</f>
        <v/>
      </c>
    </row>
    <row r="1156">
      <c r="A1156" s="6">
        <f>IF(B1156&lt;&gt;"", "AWARD-"&amp;TEXT(ROW()-1,"0000"), "")</f>
        <v/>
      </c>
      <c r="B1156" s="7" t="n"/>
      <c r="C1156" s="7" t="n"/>
      <c r="D1156" s="7" t="n"/>
      <c r="E1156" s="8" t="n"/>
      <c r="F1156" s="9" t="n"/>
      <c r="G1156" s="8" t="n"/>
      <c r="H1156" s="8" t="n"/>
      <c r="I1156" s="8" t="n"/>
      <c r="J1156" s="10">
        <f>IF(A1156="",0,SUMIFS(amount_expended,cfda_key,V1156))</f>
        <v/>
      </c>
      <c r="K1156" s="10">
        <f>IF(G1156="OTHER CLUSTER NOT LISTED ABOVE",SUMIFS(amount_expended,uniform_other_cluster_name,X1156), IF(AND(OR(G1156="N/A",G1156=""),H1156=""),0,IF(G1156="STATE CLUSTER",SUMIFS(amount_expended,uniform_state_cluster_name,W1156),SUMIFS(amount_expended,cluster_name,G1156))))</f>
        <v/>
      </c>
      <c r="L1156" s="8" t="n"/>
      <c r="M1156" s="7" t="n"/>
      <c r="N1156" s="8" t="n"/>
      <c r="O1156" s="7" t="n"/>
      <c r="P1156" s="7" t="n"/>
      <c r="Q1156" s="8" t="n"/>
      <c r="R1156" s="9" t="n"/>
      <c r="S1156" s="8" t="n"/>
      <c r="T1156" s="8" t="n"/>
      <c r="U1156" s="8" t="n"/>
      <c r="V1156" s="11">
        <f>IF(OR(B1156="",C1156=""),"",CONCATENATE(B1156,".",C1156))</f>
        <v/>
      </c>
      <c r="W1156" s="6">
        <f>UPPER(TRIM(H1156))</f>
        <v/>
      </c>
      <c r="X1156" s="6">
        <f>UPPER(TRIM(I1156))</f>
        <v/>
      </c>
      <c r="Y1156" s="6">
        <f>IF(V1156&lt;&gt;"",IFERROR(INDEX(federal_program_name_lookup,MATCH(V1156,aln_lookup,0)),""),"")</f>
        <v/>
      </c>
    </row>
    <row r="1157">
      <c r="A1157" s="6">
        <f>IF(B1157&lt;&gt;"", "AWARD-"&amp;TEXT(ROW()-1,"0000"), "")</f>
        <v/>
      </c>
      <c r="B1157" s="7" t="n"/>
      <c r="C1157" s="7" t="n"/>
      <c r="D1157" s="7" t="n"/>
      <c r="E1157" s="8" t="n"/>
      <c r="F1157" s="9" t="n"/>
      <c r="G1157" s="8" t="n"/>
      <c r="H1157" s="8" t="n"/>
      <c r="I1157" s="8" t="n"/>
      <c r="J1157" s="10">
        <f>IF(A1157="",0,SUMIFS(amount_expended,cfda_key,V1157))</f>
        <v/>
      </c>
      <c r="K1157" s="10">
        <f>IF(G1157="OTHER CLUSTER NOT LISTED ABOVE",SUMIFS(amount_expended,uniform_other_cluster_name,X1157), IF(AND(OR(G1157="N/A",G1157=""),H1157=""),0,IF(G1157="STATE CLUSTER",SUMIFS(amount_expended,uniform_state_cluster_name,W1157),SUMIFS(amount_expended,cluster_name,G1157))))</f>
        <v/>
      </c>
      <c r="L1157" s="8" t="n"/>
      <c r="M1157" s="7" t="n"/>
      <c r="N1157" s="8" t="n"/>
      <c r="O1157" s="7" t="n"/>
      <c r="P1157" s="7" t="n"/>
      <c r="Q1157" s="8" t="n"/>
      <c r="R1157" s="9" t="n"/>
      <c r="S1157" s="8" t="n"/>
      <c r="T1157" s="8" t="n"/>
      <c r="U1157" s="8" t="n"/>
      <c r="V1157" s="11">
        <f>IF(OR(B1157="",C1157=""),"",CONCATENATE(B1157,".",C1157))</f>
        <v/>
      </c>
      <c r="W1157" s="6">
        <f>UPPER(TRIM(H1157))</f>
        <v/>
      </c>
      <c r="X1157" s="6">
        <f>UPPER(TRIM(I1157))</f>
        <v/>
      </c>
      <c r="Y1157" s="6">
        <f>IF(V1157&lt;&gt;"",IFERROR(INDEX(federal_program_name_lookup,MATCH(V1157,aln_lookup,0)),""),"")</f>
        <v/>
      </c>
    </row>
    <row r="1158">
      <c r="A1158" s="6">
        <f>IF(B1158&lt;&gt;"", "AWARD-"&amp;TEXT(ROW()-1,"0000"), "")</f>
        <v/>
      </c>
      <c r="B1158" s="7" t="n"/>
      <c r="C1158" s="7" t="n"/>
      <c r="D1158" s="7" t="n"/>
      <c r="E1158" s="8" t="n"/>
      <c r="F1158" s="9" t="n"/>
      <c r="G1158" s="8" t="n"/>
      <c r="H1158" s="8" t="n"/>
      <c r="I1158" s="8" t="n"/>
      <c r="J1158" s="10">
        <f>IF(A1158="",0,SUMIFS(amount_expended,cfda_key,V1158))</f>
        <v/>
      </c>
      <c r="K1158" s="10">
        <f>IF(G1158="OTHER CLUSTER NOT LISTED ABOVE",SUMIFS(amount_expended,uniform_other_cluster_name,X1158), IF(AND(OR(G1158="N/A",G1158=""),H1158=""),0,IF(G1158="STATE CLUSTER",SUMIFS(amount_expended,uniform_state_cluster_name,W1158),SUMIFS(amount_expended,cluster_name,G1158))))</f>
        <v/>
      </c>
      <c r="L1158" s="8" t="n"/>
      <c r="M1158" s="7" t="n"/>
      <c r="N1158" s="8" t="n"/>
      <c r="O1158" s="7" t="n"/>
      <c r="P1158" s="7" t="n"/>
      <c r="Q1158" s="8" t="n"/>
      <c r="R1158" s="9" t="n"/>
      <c r="S1158" s="8" t="n"/>
      <c r="T1158" s="8" t="n"/>
      <c r="U1158" s="8" t="n"/>
      <c r="V1158" s="11">
        <f>IF(OR(B1158="",C1158=""),"",CONCATENATE(B1158,".",C1158))</f>
        <v/>
      </c>
      <c r="W1158" s="6">
        <f>UPPER(TRIM(H1158))</f>
        <v/>
      </c>
      <c r="X1158" s="6">
        <f>UPPER(TRIM(I1158))</f>
        <v/>
      </c>
      <c r="Y1158" s="6">
        <f>IF(V1158&lt;&gt;"",IFERROR(INDEX(federal_program_name_lookup,MATCH(V1158,aln_lookup,0)),""),"")</f>
        <v/>
      </c>
    </row>
    <row r="1159">
      <c r="A1159" s="6">
        <f>IF(B1159&lt;&gt;"", "AWARD-"&amp;TEXT(ROW()-1,"0000"), "")</f>
        <v/>
      </c>
      <c r="B1159" s="7" t="n"/>
      <c r="C1159" s="7" t="n"/>
      <c r="D1159" s="7" t="n"/>
      <c r="E1159" s="8" t="n"/>
      <c r="F1159" s="9" t="n"/>
      <c r="G1159" s="8" t="n"/>
      <c r="H1159" s="8" t="n"/>
      <c r="I1159" s="8" t="n"/>
      <c r="J1159" s="10">
        <f>IF(A1159="",0,SUMIFS(amount_expended,cfda_key,V1159))</f>
        <v/>
      </c>
      <c r="K1159" s="10">
        <f>IF(G1159="OTHER CLUSTER NOT LISTED ABOVE",SUMIFS(amount_expended,uniform_other_cluster_name,X1159), IF(AND(OR(G1159="N/A",G1159=""),H1159=""),0,IF(G1159="STATE CLUSTER",SUMIFS(amount_expended,uniform_state_cluster_name,W1159),SUMIFS(amount_expended,cluster_name,G1159))))</f>
        <v/>
      </c>
      <c r="L1159" s="8" t="n"/>
      <c r="M1159" s="7" t="n"/>
      <c r="N1159" s="8" t="n"/>
      <c r="O1159" s="7" t="n"/>
      <c r="P1159" s="7" t="n"/>
      <c r="Q1159" s="8" t="n"/>
      <c r="R1159" s="9" t="n"/>
      <c r="S1159" s="8" t="n"/>
      <c r="T1159" s="8" t="n"/>
      <c r="U1159" s="8" t="n"/>
      <c r="V1159" s="11">
        <f>IF(OR(B1159="",C1159=""),"",CONCATENATE(B1159,".",C1159))</f>
        <v/>
      </c>
      <c r="W1159" s="6">
        <f>UPPER(TRIM(H1159))</f>
        <v/>
      </c>
      <c r="X1159" s="6">
        <f>UPPER(TRIM(I1159))</f>
        <v/>
      </c>
      <c r="Y1159" s="6">
        <f>IF(V1159&lt;&gt;"",IFERROR(INDEX(federal_program_name_lookup,MATCH(V1159,aln_lookup,0)),""),"")</f>
        <v/>
      </c>
    </row>
    <row r="1160">
      <c r="A1160" s="6">
        <f>IF(B1160&lt;&gt;"", "AWARD-"&amp;TEXT(ROW()-1,"0000"), "")</f>
        <v/>
      </c>
      <c r="B1160" s="7" t="n"/>
      <c r="C1160" s="7" t="n"/>
      <c r="D1160" s="7" t="n"/>
      <c r="E1160" s="8" t="n"/>
      <c r="F1160" s="9" t="n"/>
      <c r="G1160" s="8" t="n"/>
      <c r="H1160" s="8" t="n"/>
      <c r="I1160" s="8" t="n"/>
      <c r="J1160" s="10">
        <f>IF(A1160="",0,SUMIFS(amount_expended,cfda_key,V1160))</f>
        <v/>
      </c>
      <c r="K1160" s="10">
        <f>IF(G1160="OTHER CLUSTER NOT LISTED ABOVE",SUMIFS(amount_expended,uniform_other_cluster_name,X1160), IF(AND(OR(G1160="N/A",G1160=""),H1160=""),0,IF(G1160="STATE CLUSTER",SUMIFS(amount_expended,uniform_state_cluster_name,W1160),SUMIFS(amount_expended,cluster_name,G1160))))</f>
        <v/>
      </c>
      <c r="L1160" s="8" t="n"/>
      <c r="M1160" s="7" t="n"/>
      <c r="N1160" s="8" t="n"/>
      <c r="O1160" s="7" t="n"/>
      <c r="P1160" s="7" t="n"/>
      <c r="Q1160" s="8" t="n"/>
      <c r="R1160" s="9" t="n"/>
      <c r="S1160" s="8" t="n"/>
      <c r="T1160" s="8" t="n"/>
      <c r="U1160" s="8" t="n"/>
      <c r="V1160" s="11">
        <f>IF(OR(B1160="",C1160=""),"",CONCATENATE(B1160,".",C1160))</f>
        <v/>
      </c>
      <c r="W1160" s="6">
        <f>UPPER(TRIM(H1160))</f>
        <v/>
      </c>
      <c r="X1160" s="6">
        <f>UPPER(TRIM(I1160))</f>
        <v/>
      </c>
      <c r="Y1160" s="6">
        <f>IF(V1160&lt;&gt;"",IFERROR(INDEX(federal_program_name_lookup,MATCH(V1160,aln_lookup,0)),""),"")</f>
        <v/>
      </c>
    </row>
    <row r="1161">
      <c r="A1161" s="6">
        <f>IF(B1161&lt;&gt;"", "AWARD-"&amp;TEXT(ROW()-1,"0000"), "")</f>
        <v/>
      </c>
      <c r="B1161" s="7" t="n"/>
      <c r="C1161" s="7" t="n"/>
      <c r="D1161" s="7" t="n"/>
      <c r="E1161" s="8" t="n"/>
      <c r="F1161" s="9" t="n"/>
      <c r="G1161" s="8" t="n"/>
      <c r="H1161" s="8" t="n"/>
      <c r="I1161" s="8" t="n"/>
      <c r="J1161" s="10">
        <f>IF(A1161="",0,SUMIFS(amount_expended,cfda_key,V1161))</f>
        <v/>
      </c>
      <c r="K1161" s="10">
        <f>IF(G1161="OTHER CLUSTER NOT LISTED ABOVE",SUMIFS(amount_expended,uniform_other_cluster_name,X1161), IF(AND(OR(G1161="N/A",G1161=""),H1161=""),0,IF(G1161="STATE CLUSTER",SUMIFS(amount_expended,uniform_state_cluster_name,W1161),SUMIFS(amount_expended,cluster_name,G1161))))</f>
        <v/>
      </c>
      <c r="L1161" s="8" t="n"/>
      <c r="M1161" s="7" t="n"/>
      <c r="N1161" s="8" t="n"/>
      <c r="O1161" s="7" t="n"/>
      <c r="P1161" s="7" t="n"/>
      <c r="Q1161" s="8" t="n"/>
      <c r="R1161" s="9" t="n"/>
      <c r="S1161" s="8" t="n"/>
      <c r="T1161" s="8" t="n"/>
      <c r="U1161" s="8" t="n"/>
      <c r="V1161" s="11">
        <f>IF(OR(B1161="",C1161=""),"",CONCATENATE(B1161,".",C1161))</f>
        <v/>
      </c>
      <c r="W1161" s="6">
        <f>UPPER(TRIM(H1161))</f>
        <v/>
      </c>
      <c r="X1161" s="6">
        <f>UPPER(TRIM(I1161))</f>
        <v/>
      </c>
      <c r="Y1161" s="6">
        <f>IF(V1161&lt;&gt;"",IFERROR(INDEX(federal_program_name_lookup,MATCH(V1161,aln_lookup,0)),""),"")</f>
        <v/>
      </c>
    </row>
    <row r="1162">
      <c r="A1162" s="6">
        <f>IF(B1162&lt;&gt;"", "AWARD-"&amp;TEXT(ROW()-1,"0000"), "")</f>
        <v/>
      </c>
      <c r="B1162" s="7" t="n"/>
      <c r="C1162" s="7" t="n"/>
      <c r="D1162" s="7" t="n"/>
      <c r="E1162" s="8" t="n"/>
      <c r="F1162" s="9" t="n"/>
      <c r="G1162" s="8" t="n"/>
      <c r="H1162" s="8" t="n"/>
      <c r="I1162" s="8" t="n"/>
      <c r="J1162" s="10">
        <f>IF(A1162="",0,SUMIFS(amount_expended,cfda_key,V1162))</f>
        <v/>
      </c>
      <c r="K1162" s="10">
        <f>IF(G1162="OTHER CLUSTER NOT LISTED ABOVE",SUMIFS(amount_expended,uniform_other_cluster_name,X1162), IF(AND(OR(G1162="N/A",G1162=""),H1162=""),0,IF(G1162="STATE CLUSTER",SUMIFS(amount_expended,uniform_state_cluster_name,W1162),SUMIFS(amount_expended,cluster_name,G1162))))</f>
        <v/>
      </c>
      <c r="L1162" s="8" t="n"/>
      <c r="M1162" s="7" t="n"/>
      <c r="N1162" s="8" t="n"/>
      <c r="O1162" s="7" t="n"/>
      <c r="P1162" s="7" t="n"/>
      <c r="Q1162" s="8" t="n"/>
      <c r="R1162" s="9" t="n"/>
      <c r="S1162" s="8" t="n"/>
      <c r="T1162" s="8" t="n"/>
      <c r="U1162" s="8" t="n"/>
      <c r="V1162" s="11">
        <f>IF(OR(B1162="",C1162=""),"",CONCATENATE(B1162,".",C1162))</f>
        <v/>
      </c>
      <c r="W1162" s="6">
        <f>UPPER(TRIM(H1162))</f>
        <v/>
      </c>
      <c r="X1162" s="6">
        <f>UPPER(TRIM(I1162))</f>
        <v/>
      </c>
      <c r="Y1162" s="6">
        <f>IF(V1162&lt;&gt;"",IFERROR(INDEX(federal_program_name_lookup,MATCH(V1162,aln_lookup,0)),""),"")</f>
        <v/>
      </c>
    </row>
    <row r="1163">
      <c r="A1163" s="6">
        <f>IF(B1163&lt;&gt;"", "AWARD-"&amp;TEXT(ROW()-1,"0000"), "")</f>
        <v/>
      </c>
      <c r="B1163" s="7" t="n"/>
      <c r="C1163" s="7" t="n"/>
      <c r="D1163" s="7" t="n"/>
      <c r="E1163" s="8" t="n"/>
      <c r="F1163" s="9" t="n"/>
      <c r="G1163" s="8" t="n"/>
      <c r="H1163" s="8" t="n"/>
      <c r="I1163" s="8" t="n"/>
      <c r="J1163" s="10">
        <f>IF(A1163="",0,SUMIFS(amount_expended,cfda_key,V1163))</f>
        <v/>
      </c>
      <c r="K1163" s="10">
        <f>IF(G1163="OTHER CLUSTER NOT LISTED ABOVE",SUMIFS(amount_expended,uniform_other_cluster_name,X1163), IF(AND(OR(G1163="N/A",G1163=""),H1163=""),0,IF(G1163="STATE CLUSTER",SUMIFS(amount_expended,uniform_state_cluster_name,W1163),SUMIFS(amount_expended,cluster_name,G1163))))</f>
        <v/>
      </c>
      <c r="L1163" s="8" t="n"/>
      <c r="M1163" s="7" t="n"/>
      <c r="N1163" s="8" t="n"/>
      <c r="O1163" s="7" t="n"/>
      <c r="P1163" s="7" t="n"/>
      <c r="Q1163" s="8" t="n"/>
      <c r="R1163" s="9" t="n"/>
      <c r="S1163" s="8" t="n"/>
      <c r="T1163" s="8" t="n"/>
      <c r="U1163" s="8" t="n"/>
      <c r="V1163" s="11">
        <f>IF(OR(B1163="",C1163=""),"",CONCATENATE(B1163,".",C1163))</f>
        <v/>
      </c>
      <c r="W1163" s="6">
        <f>UPPER(TRIM(H1163))</f>
        <v/>
      </c>
      <c r="X1163" s="6">
        <f>UPPER(TRIM(I1163))</f>
        <v/>
      </c>
      <c r="Y1163" s="6">
        <f>IF(V1163&lt;&gt;"",IFERROR(INDEX(federal_program_name_lookup,MATCH(V1163,aln_lookup,0)),""),"")</f>
        <v/>
      </c>
    </row>
    <row r="1164">
      <c r="A1164" s="6">
        <f>IF(B1164&lt;&gt;"", "AWARD-"&amp;TEXT(ROW()-1,"0000"), "")</f>
        <v/>
      </c>
      <c r="B1164" s="7" t="n"/>
      <c r="C1164" s="7" t="n"/>
      <c r="D1164" s="7" t="n"/>
      <c r="E1164" s="8" t="n"/>
      <c r="F1164" s="9" t="n"/>
      <c r="G1164" s="8" t="n"/>
      <c r="H1164" s="8" t="n"/>
      <c r="I1164" s="8" t="n"/>
      <c r="J1164" s="10">
        <f>IF(A1164="",0,SUMIFS(amount_expended,cfda_key,V1164))</f>
        <v/>
      </c>
      <c r="K1164" s="10">
        <f>IF(G1164="OTHER CLUSTER NOT LISTED ABOVE",SUMIFS(amount_expended,uniform_other_cluster_name,X1164), IF(AND(OR(G1164="N/A",G1164=""),H1164=""),0,IF(G1164="STATE CLUSTER",SUMIFS(amount_expended,uniform_state_cluster_name,W1164),SUMIFS(amount_expended,cluster_name,G1164))))</f>
        <v/>
      </c>
      <c r="L1164" s="8" t="n"/>
      <c r="M1164" s="7" t="n"/>
      <c r="N1164" s="8" t="n"/>
      <c r="O1164" s="7" t="n"/>
      <c r="P1164" s="7" t="n"/>
      <c r="Q1164" s="8" t="n"/>
      <c r="R1164" s="9" t="n"/>
      <c r="S1164" s="8" t="n"/>
      <c r="T1164" s="8" t="n"/>
      <c r="U1164" s="8" t="n"/>
      <c r="V1164" s="11">
        <f>IF(OR(B1164="",C1164=""),"",CONCATENATE(B1164,".",C1164))</f>
        <v/>
      </c>
      <c r="W1164" s="6">
        <f>UPPER(TRIM(H1164))</f>
        <v/>
      </c>
      <c r="X1164" s="6">
        <f>UPPER(TRIM(I1164))</f>
        <v/>
      </c>
      <c r="Y1164" s="6">
        <f>IF(V1164&lt;&gt;"",IFERROR(INDEX(federal_program_name_lookup,MATCH(V1164,aln_lookup,0)),""),"")</f>
        <v/>
      </c>
    </row>
    <row r="1165">
      <c r="A1165" s="6">
        <f>IF(B1165&lt;&gt;"", "AWARD-"&amp;TEXT(ROW()-1,"0000"), "")</f>
        <v/>
      </c>
      <c r="B1165" s="7" t="n"/>
      <c r="C1165" s="7" t="n"/>
      <c r="D1165" s="7" t="n"/>
      <c r="E1165" s="8" t="n"/>
      <c r="F1165" s="9" t="n"/>
      <c r="G1165" s="8" t="n"/>
      <c r="H1165" s="8" t="n"/>
      <c r="I1165" s="8" t="n"/>
      <c r="J1165" s="10">
        <f>IF(A1165="",0,SUMIFS(amount_expended,cfda_key,V1165))</f>
        <v/>
      </c>
      <c r="K1165" s="10">
        <f>IF(G1165="OTHER CLUSTER NOT LISTED ABOVE",SUMIFS(amount_expended,uniform_other_cluster_name,X1165), IF(AND(OR(G1165="N/A",G1165=""),H1165=""),0,IF(G1165="STATE CLUSTER",SUMIFS(amount_expended,uniform_state_cluster_name,W1165),SUMIFS(amount_expended,cluster_name,G1165))))</f>
        <v/>
      </c>
      <c r="L1165" s="8" t="n"/>
      <c r="M1165" s="7" t="n"/>
      <c r="N1165" s="8" t="n"/>
      <c r="O1165" s="7" t="n"/>
      <c r="P1165" s="7" t="n"/>
      <c r="Q1165" s="8" t="n"/>
      <c r="R1165" s="9" t="n"/>
      <c r="S1165" s="8" t="n"/>
      <c r="T1165" s="8" t="n"/>
      <c r="U1165" s="8" t="n"/>
      <c r="V1165" s="11">
        <f>IF(OR(B1165="",C1165=""),"",CONCATENATE(B1165,".",C1165))</f>
        <v/>
      </c>
      <c r="W1165" s="6">
        <f>UPPER(TRIM(H1165))</f>
        <v/>
      </c>
      <c r="X1165" s="6">
        <f>UPPER(TRIM(I1165))</f>
        <v/>
      </c>
      <c r="Y1165" s="6">
        <f>IF(V1165&lt;&gt;"",IFERROR(INDEX(federal_program_name_lookup,MATCH(V1165,aln_lookup,0)),""),"")</f>
        <v/>
      </c>
    </row>
    <row r="1166">
      <c r="A1166" s="6">
        <f>IF(B1166&lt;&gt;"", "AWARD-"&amp;TEXT(ROW()-1,"0000"), "")</f>
        <v/>
      </c>
      <c r="B1166" s="7" t="n"/>
      <c r="C1166" s="7" t="n"/>
      <c r="D1166" s="7" t="n"/>
      <c r="E1166" s="8" t="n"/>
      <c r="F1166" s="9" t="n"/>
      <c r="G1166" s="8" t="n"/>
      <c r="H1166" s="8" t="n"/>
      <c r="I1166" s="8" t="n"/>
      <c r="J1166" s="10">
        <f>IF(A1166="",0,SUMIFS(amount_expended,cfda_key,V1166))</f>
        <v/>
      </c>
      <c r="K1166" s="10">
        <f>IF(G1166="OTHER CLUSTER NOT LISTED ABOVE",SUMIFS(amount_expended,uniform_other_cluster_name,X1166), IF(AND(OR(G1166="N/A",G1166=""),H1166=""),0,IF(G1166="STATE CLUSTER",SUMIFS(amount_expended,uniform_state_cluster_name,W1166),SUMIFS(amount_expended,cluster_name,G1166))))</f>
        <v/>
      </c>
      <c r="L1166" s="8" t="n"/>
      <c r="M1166" s="7" t="n"/>
      <c r="N1166" s="8" t="n"/>
      <c r="O1166" s="7" t="n"/>
      <c r="P1166" s="7" t="n"/>
      <c r="Q1166" s="8" t="n"/>
      <c r="R1166" s="9" t="n"/>
      <c r="S1166" s="8" t="n"/>
      <c r="T1166" s="8" t="n"/>
      <c r="U1166" s="8" t="n"/>
      <c r="V1166" s="11">
        <f>IF(OR(B1166="",C1166=""),"",CONCATENATE(B1166,".",C1166))</f>
        <v/>
      </c>
      <c r="W1166" s="6">
        <f>UPPER(TRIM(H1166))</f>
        <v/>
      </c>
      <c r="X1166" s="6">
        <f>UPPER(TRIM(I1166))</f>
        <v/>
      </c>
      <c r="Y1166" s="6">
        <f>IF(V1166&lt;&gt;"",IFERROR(INDEX(federal_program_name_lookup,MATCH(V1166,aln_lookup,0)),""),"")</f>
        <v/>
      </c>
    </row>
    <row r="1167">
      <c r="A1167" s="6">
        <f>IF(B1167&lt;&gt;"", "AWARD-"&amp;TEXT(ROW()-1,"0000"), "")</f>
        <v/>
      </c>
      <c r="B1167" s="7" t="n"/>
      <c r="C1167" s="7" t="n"/>
      <c r="D1167" s="7" t="n"/>
      <c r="E1167" s="8" t="n"/>
      <c r="F1167" s="9" t="n"/>
      <c r="G1167" s="8" t="n"/>
      <c r="H1167" s="8" t="n"/>
      <c r="I1167" s="8" t="n"/>
      <c r="J1167" s="10">
        <f>IF(A1167="",0,SUMIFS(amount_expended,cfda_key,V1167))</f>
        <v/>
      </c>
      <c r="K1167" s="10">
        <f>IF(G1167="OTHER CLUSTER NOT LISTED ABOVE",SUMIFS(amount_expended,uniform_other_cluster_name,X1167), IF(AND(OR(G1167="N/A",G1167=""),H1167=""),0,IF(G1167="STATE CLUSTER",SUMIFS(amount_expended,uniform_state_cluster_name,W1167),SUMIFS(amount_expended,cluster_name,G1167))))</f>
        <v/>
      </c>
      <c r="L1167" s="8" t="n"/>
      <c r="M1167" s="7" t="n"/>
      <c r="N1167" s="8" t="n"/>
      <c r="O1167" s="7" t="n"/>
      <c r="P1167" s="7" t="n"/>
      <c r="Q1167" s="8" t="n"/>
      <c r="R1167" s="9" t="n"/>
      <c r="S1167" s="8" t="n"/>
      <c r="T1167" s="8" t="n"/>
      <c r="U1167" s="8" t="n"/>
      <c r="V1167" s="11">
        <f>IF(OR(B1167="",C1167=""),"",CONCATENATE(B1167,".",C1167))</f>
        <v/>
      </c>
      <c r="W1167" s="6">
        <f>UPPER(TRIM(H1167))</f>
        <v/>
      </c>
      <c r="X1167" s="6">
        <f>UPPER(TRIM(I1167))</f>
        <v/>
      </c>
      <c r="Y1167" s="6">
        <f>IF(V1167&lt;&gt;"",IFERROR(INDEX(federal_program_name_lookup,MATCH(V1167,aln_lookup,0)),""),"")</f>
        <v/>
      </c>
    </row>
    <row r="1168">
      <c r="A1168" s="6">
        <f>IF(B1168&lt;&gt;"", "AWARD-"&amp;TEXT(ROW()-1,"0000"), "")</f>
        <v/>
      </c>
      <c r="B1168" s="7" t="n"/>
      <c r="C1168" s="7" t="n"/>
      <c r="D1168" s="7" t="n"/>
      <c r="E1168" s="8" t="n"/>
      <c r="F1168" s="9" t="n"/>
      <c r="G1168" s="8" t="n"/>
      <c r="H1168" s="8" t="n"/>
      <c r="I1168" s="8" t="n"/>
      <c r="J1168" s="10">
        <f>IF(A1168="",0,SUMIFS(amount_expended,cfda_key,V1168))</f>
        <v/>
      </c>
      <c r="K1168" s="10">
        <f>IF(G1168="OTHER CLUSTER NOT LISTED ABOVE",SUMIFS(amount_expended,uniform_other_cluster_name,X1168), IF(AND(OR(G1168="N/A",G1168=""),H1168=""),0,IF(G1168="STATE CLUSTER",SUMIFS(amount_expended,uniform_state_cluster_name,W1168),SUMIFS(amount_expended,cluster_name,G1168))))</f>
        <v/>
      </c>
      <c r="L1168" s="8" t="n"/>
      <c r="M1168" s="7" t="n"/>
      <c r="N1168" s="8" t="n"/>
      <c r="O1168" s="7" t="n"/>
      <c r="P1168" s="7" t="n"/>
      <c r="Q1168" s="8" t="n"/>
      <c r="R1168" s="9" t="n"/>
      <c r="S1168" s="8" t="n"/>
      <c r="T1168" s="8" t="n"/>
      <c r="U1168" s="8" t="n"/>
      <c r="V1168" s="11">
        <f>IF(OR(B1168="",C1168=""),"",CONCATENATE(B1168,".",C1168))</f>
        <v/>
      </c>
      <c r="W1168" s="6">
        <f>UPPER(TRIM(H1168))</f>
        <v/>
      </c>
      <c r="X1168" s="6">
        <f>UPPER(TRIM(I1168))</f>
        <v/>
      </c>
      <c r="Y1168" s="6">
        <f>IF(V1168&lt;&gt;"",IFERROR(INDEX(federal_program_name_lookup,MATCH(V1168,aln_lookup,0)),""),"")</f>
        <v/>
      </c>
    </row>
    <row r="1169">
      <c r="A1169" s="6">
        <f>IF(B1169&lt;&gt;"", "AWARD-"&amp;TEXT(ROW()-1,"0000"), "")</f>
        <v/>
      </c>
      <c r="B1169" s="7" t="n"/>
      <c r="C1169" s="7" t="n"/>
      <c r="D1169" s="7" t="n"/>
      <c r="E1169" s="8" t="n"/>
      <c r="F1169" s="9" t="n"/>
      <c r="G1169" s="8" t="n"/>
      <c r="H1169" s="8" t="n"/>
      <c r="I1169" s="8" t="n"/>
      <c r="J1169" s="10">
        <f>IF(A1169="",0,SUMIFS(amount_expended,cfda_key,V1169))</f>
        <v/>
      </c>
      <c r="K1169" s="10">
        <f>IF(G1169="OTHER CLUSTER NOT LISTED ABOVE",SUMIFS(amount_expended,uniform_other_cluster_name,X1169), IF(AND(OR(G1169="N/A",G1169=""),H1169=""),0,IF(G1169="STATE CLUSTER",SUMIFS(amount_expended,uniform_state_cluster_name,W1169),SUMIFS(amount_expended,cluster_name,G1169))))</f>
        <v/>
      </c>
      <c r="L1169" s="8" t="n"/>
      <c r="M1169" s="7" t="n"/>
      <c r="N1169" s="8" t="n"/>
      <c r="O1169" s="7" t="n"/>
      <c r="P1169" s="7" t="n"/>
      <c r="Q1169" s="8" t="n"/>
      <c r="R1169" s="9" t="n"/>
      <c r="S1169" s="8" t="n"/>
      <c r="T1169" s="8" t="n"/>
      <c r="U1169" s="8" t="n"/>
      <c r="V1169" s="11">
        <f>IF(OR(B1169="",C1169=""),"",CONCATENATE(B1169,".",C1169))</f>
        <v/>
      </c>
      <c r="W1169" s="6">
        <f>UPPER(TRIM(H1169))</f>
        <v/>
      </c>
      <c r="X1169" s="6">
        <f>UPPER(TRIM(I1169))</f>
        <v/>
      </c>
      <c r="Y1169" s="6">
        <f>IF(V1169&lt;&gt;"",IFERROR(INDEX(federal_program_name_lookup,MATCH(V1169,aln_lookup,0)),""),"")</f>
        <v/>
      </c>
    </row>
    <row r="1170">
      <c r="A1170" s="6">
        <f>IF(B1170&lt;&gt;"", "AWARD-"&amp;TEXT(ROW()-1,"0000"), "")</f>
        <v/>
      </c>
      <c r="B1170" s="7" t="n"/>
      <c r="C1170" s="7" t="n"/>
      <c r="D1170" s="7" t="n"/>
      <c r="E1170" s="8" t="n"/>
      <c r="F1170" s="9" t="n"/>
      <c r="G1170" s="8" t="n"/>
      <c r="H1170" s="8" t="n"/>
      <c r="I1170" s="8" t="n"/>
      <c r="J1170" s="10">
        <f>IF(A1170="",0,SUMIFS(amount_expended,cfda_key,V1170))</f>
        <v/>
      </c>
      <c r="K1170" s="10">
        <f>IF(G1170="OTHER CLUSTER NOT LISTED ABOVE",SUMIFS(amount_expended,uniform_other_cluster_name,X1170), IF(AND(OR(G1170="N/A",G1170=""),H1170=""),0,IF(G1170="STATE CLUSTER",SUMIFS(amount_expended,uniform_state_cluster_name,W1170),SUMIFS(amount_expended,cluster_name,G1170))))</f>
        <v/>
      </c>
      <c r="L1170" s="8" t="n"/>
      <c r="M1170" s="7" t="n"/>
      <c r="N1170" s="8" t="n"/>
      <c r="O1170" s="7" t="n"/>
      <c r="P1170" s="7" t="n"/>
      <c r="Q1170" s="8" t="n"/>
      <c r="R1170" s="9" t="n"/>
      <c r="S1170" s="8" t="n"/>
      <c r="T1170" s="8" t="n"/>
      <c r="U1170" s="8" t="n"/>
      <c r="V1170" s="11">
        <f>IF(OR(B1170="",C1170=""),"",CONCATENATE(B1170,".",C1170))</f>
        <v/>
      </c>
      <c r="W1170" s="6">
        <f>UPPER(TRIM(H1170))</f>
        <v/>
      </c>
      <c r="X1170" s="6">
        <f>UPPER(TRIM(I1170))</f>
        <v/>
      </c>
      <c r="Y1170" s="6">
        <f>IF(V1170&lt;&gt;"",IFERROR(INDEX(federal_program_name_lookup,MATCH(V1170,aln_lookup,0)),""),"")</f>
        <v/>
      </c>
    </row>
    <row r="1171">
      <c r="A1171" s="6">
        <f>IF(B1171&lt;&gt;"", "AWARD-"&amp;TEXT(ROW()-1,"0000"), "")</f>
        <v/>
      </c>
      <c r="B1171" s="7" t="n"/>
      <c r="C1171" s="7" t="n"/>
      <c r="D1171" s="7" t="n"/>
      <c r="E1171" s="8" t="n"/>
      <c r="F1171" s="9" t="n"/>
      <c r="G1171" s="8" t="n"/>
      <c r="H1171" s="8" t="n"/>
      <c r="I1171" s="8" t="n"/>
      <c r="J1171" s="10">
        <f>IF(A1171="",0,SUMIFS(amount_expended,cfda_key,V1171))</f>
        <v/>
      </c>
      <c r="K1171" s="10">
        <f>IF(G1171="OTHER CLUSTER NOT LISTED ABOVE",SUMIFS(amount_expended,uniform_other_cluster_name,X1171), IF(AND(OR(G1171="N/A",G1171=""),H1171=""),0,IF(G1171="STATE CLUSTER",SUMIFS(amount_expended,uniform_state_cluster_name,W1171),SUMIFS(amount_expended,cluster_name,G1171))))</f>
        <v/>
      </c>
      <c r="L1171" s="8" t="n"/>
      <c r="M1171" s="7" t="n"/>
      <c r="N1171" s="8" t="n"/>
      <c r="O1171" s="7" t="n"/>
      <c r="P1171" s="7" t="n"/>
      <c r="Q1171" s="8" t="n"/>
      <c r="R1171" s="9" t="n"/>
      <c r="S1171" s="8" t="n"/>
      <c r="T1171" s="8" t="n"/>
      <c r="U1171" s="8" t="n"/>
      <c r="V1171" s="11">
        <f>IF(OR(B1171="",C1171=""),"",CONCATENATE(B1171,".",C1171))</f>
        <v/>
      </c>
      <c r="W1171" s="6">
        <f>UPPER(TRIM(H1171))</f>
        <v/>
      </c>
      <c r="X1171" s="6">
        <f>UPPER(TRIM(I1171))</f>
        <v/>
      </c>
      <c r="Y1171" s="6">
        <f>IF(V1171&lt;&gt;"",IFERROR(INDEX(federal_program_name_lookup,MATCH(V1171,aln_lookup,0)),""),"")</f>
        <v/>
      </c>
    </row>
    <row r="1172">
      <c r="A1172" s="6">
        <f>IF(B1172&lt;&gt;"", "AWARD-"&amp;TEXT(ROW()-1,"0000"), "")</f>
        <v/>
      </c>
      <c r="B1172" s="7" t="n"/>
      <c r="C1172" s="7" t="n"/>
      <c r="D1172" s="7" t="n"/>
      <c r="E1172" s="8" t="n"/>
      <c r="F1172" s="9" t="n"/>
      <c r="G1172" s="8" t="n"/>
      <c r="H1172" s="8" t="n"/>
      <c r="I1172" s="8" t="n"/>
      <c r="J1172" s="10">
        <f>IF(A1172="",0,SUMIFS(amount_expended,cfda_key,V1172))</f>
        <v/>
      </c>
      <c r="K1172" s="10">
        <f>IF(G1172="OTHER CLUSTER NOT LISTED ABOVE",SUMIFS(amount_expended,uniform_other_cluster_name,X1172), IF(AND(OR(G1172="N/A",G1172=""),H1172=""),0,IF(G1172="STATE CLUSTER",SUMIFS(amount_expended,uniform_state_cluster_name,W1172),SUMIFS(amount_expended,cluster_name,G1172))))</f>
        <v/>
      </c>
      <c r="L1172" s="8" t="n"/>
      <c r="M1172" s="7" t="n"/>
      <c r="N1172" s="8" t="n"/>
      <c r="O1172" s="7" t="n"/>
      <c r="P1172" s="7" t="n"/>
      <c r="Q1172" s="8" t="n"/>
      <c r="R1172" s="9" t="n"/>
      <c r="S1172" s="8" t="n"/>
      <c r="T1172" s="8" t="n"/>
      <c r="U1172" s="8" t="n"/>
      <c r="V1172" s="11">
        <f>IF(OR(B1172="",C1172=""),"",CONCATENATE(B1172,".",C1172))</f>
        <v/>
      </c>
      <c r="W1172" s="6">
        <f>UPPER(TRIM(H1172))</f>
        <v/>
      </c>
      <c r="X1172" s="6">
        <f>UPPER(TRIM(I1172))</f>
        <v/>
      </c>
      <c r="Y1172" s="6">
        <f>IF(V1172&lt;&gt;"",IFERROR(INDEX(federal_program_name_lookup,MATCH(V1172,aln_lookup,0)),""),"")</f>
        <v/>
      </c>
    </row>
    <row r="1173">
      <c r="A1173" s="6">
        <f>IF(B1173&lt;&gt;"", "AWARD-"&amp;TEXT(ROW()-1,"0000"), "")</f>
        <v/>
      </c>
      <c r="B1173" s="7" t="n"/>
      <c r="C1173" s="7" t="n"/>
      <c r="D1173" s="7" t="n"/>
      <c r="E1173" s="8" t="n"/>
      <c r="F1173" s="9" t="n"/>
      <c r="G1173" s="8" t="n"/>
      <c r="H1173" s="8" t="n"/>
      <c r="I1173" s="8" t="n"/>
      <c r="J1173" s="10">
        <f>IF(A1173="",0,SUMIFS(amount_expended,cfda_key,V1173))</f>
        <v/>
      </c>
      <c r="K1173" s="10">
        <f>IF(G1173="OTHER CLUSTER NOT LISTED ABOVE",SUMIFS(amount_expended,uniform_other_cluster_name,X1173), IF(AND(OR(G1173="N/A",G1173=""),H1173=""),0,IF(G1173="STATE CLUSTER",SUMIFS(amount_expended,uniform_state_cluster_name,W1173),SUMIFS(amount_expended,cluster_name,G1173))))</f>
        <v/>
      </c>
      <c r="L1173" s="8" t="n"/>
      <c r="M1173" s="7" t="n"/>
      <c r="N1173" s="8" t="n"/>
      <c r="O1173" s="7" t="n"/>
      <c r="P1173" s="7" t="n"/>
      <c r="Q1173" s="8" t="n"/>
      <c r="R1173" s="9" t="n"/>
      <c r="S1173" s="8" t="n"/>
      <c r="T1173" s="8" t="n"/>
      <c r="U1173" s="8" t="n"/>
      <c r="V1173" s="11">
        <f>IF(OR(B1173="",C1173=""),"",CONCATENATE(B1173,".",C1173))</f>
        <v/>
      </c>
      <c r="W1173" s="6">
        <f>UPPER(TRIM(H1173))</f>
        <v/>
      </c>
      <c r="X1173" s="6">
        <f>UPPER(TRIM(I1173))</f>
        <v/>
      </c>
      <c r="Y1173" s="6">
        <f>IF(V1173&lt;&gt;"",IFERROR(INDEX(federal_program_name_lookup,MATCH(V1173,aln_lookup,0)),""),"")</f>
        <v/>
      </c>
    </row>
    <row r="1174">
      <c r="A1174" s="6">
        <f>IF(B1174&lt;&gt;"", "AWARD-"&amp;TEXT(ROW()-1,"0000"), "")</f>
        <v/>
      </c>
      <c r="B1174" s="7" t="n"/>
      <c r="C1174" s="7" t="n"/>
      <c r="D1174" s="7" t="n"/>
      <c r="E1174" s="8" t="n"/>
      <c r="F1174" s="9" t="n"/>
      <c r="G1174" s="8" t="n"/>
      <c r="H1174" s="8" t="n"/>
      <c r="I1174" s="8" t="n"/>
      <c r="J1174" s="10">
        <f>IF(A1174="",0,SUMIFS(amount_expended,cfda_key,V1174))</f>
        <v/>
      </c>
      <c r="K1174" s="10">
        <f>IF(G1174="OTHER CLUSTER NOT LISTED ABOVE",SUMIFS(amount_expended,uniform_other_cluster_name,X1174), IF(AND(OR(G1174="N/A",G1174=""),H1174=""),0,IF(G1174="STATE CLUSTER",SUMIFS(amount_expended,uniform_state_cluster_name,W1174),SUMIFS(amount_expended,cluster_name,G1174))))</f>
        <v/>
      </c>
      <c r="L1174" s="8" t="n"/>
      <c r="M1174" s="7" t="n"/>
      <c r="N1174" s="8" t="n"/>
      <c r="O1174" s="7" t="n"/>
      <c r="P1174" s="7" t="n"/>
      <c r="Q1174" s="8" t="n"/>
      <c r="R1174" s="9" t="n"/>
      <c r="S1174" s="8" t="n"/>
      <c r="T1174" s="8" t="n"/>
      <c r="U1174" s="8" t="n"/>
      <c r="V1174" s="11">
        <f>IF(OR(B1174="",C1174=""),"",CONCATENATE(B1174,".",C1174))</f>
        <v/>
      </c>
      <c r="W1174" s="6">
        <f>UPPER(TRIM(H1174))</f>
        <v/>
      </c>
      <c r="X1174" s="6">
        <f>UPPER(TRIM(I1174))</f>
        <v/>
      </c>
      <c r="Y1174" s="6">
        <f>IF(V1174&lt;&gt;"",IFERROR(INDEX(federal_program_name_lookup,MATCH(V1174,aln_lookup,0)),""),"")</f>
        <v/>
      </c>
    </row>
    <row r="1175">
      <c r="A1175" s="6">
        <f>IF(B1175&lt;&gt;"", "AWARD-"&amp;TEXT(ROW()-1,"0000"), "")</f>
        <v/>
      </c>
      <c r="B1175" s="7" t="n"/>
      <c r="C1175" s="7" t="n"/>
      <c r="D1175" s="7" t="n"/>
      <c r="E1175" s="8" t="n"/>
      <c r="F1175" s="9" t="n"/>
      <c r="G1175" s="8" t="n"/>
      <c r="H1175" s="8" t="n"/>
      <c r="I1175" s="8" t="n"/>
      <c r="J1175" s="10">
        <f>IF(A1175="",0,SUMIFS(amount_expended,cfda_key,V1175))</f>
        <v/>
      </c>
      <c r="K1175" s="10">
        <f>IF(G1175="OTHER CLUSTER NOT LISTED ABOVE",SUMIFS(amount_expended,uniform_other_cluster_name,X1175), IF(AND(OR(G1175="N/A",G1175=""),H1175=""),0,IF(G1175="STATE CLUSTER",SUMIFS(amount_expended,uniform_state_cluster_name,W1175),SUMIFS(amount_expended,cluster_name,G1175))))</f>
        <v/>
      </c>
      <c r="L1175" s="8" t="n"/>
      <c r="M1175" s="7" t="n"/>
      <c r="N1175" s="8" t="n"/>
      <c r="O1175" s="7" t="n"/>
      <c r="P1175" s="7" t="n"/>
      <c r="Q1175" s="8" t="n"/>
      <c r="R1175" s="9" t="n"/>
      <c r="S1175" s="8" t="n"/>
      <c r="T1175" s="8" t="n"/>
      <c r="U1175" s="8" t="n"/>
      <c r="V1175" s="11">
        <f>IF(OR(B1175="",C1175=""),"",CONCATENATE(B1175,".",C1175))</f>
        <v/>
      </c>
      <c r="W1175" s="6">
        <f>UPPER(TRIM(H1175))</f>
        <v/>
      </c>
      <c r="X1175" s="6">
        <f>UPPER(TRIM(I1175))</f>
        <v/>
      </c>
      <c r="Y1175" s="6">
        <f>IF(V1175&lt;&gt;"",IFERROR(INDEX(federal_program_name_lookup,MATCH(V1175,aln_lookup,0)),""),"")</f>
        <v/>
      </c>
    </row>
    <row r="1176">
      <c r="A1176" s="6">
        <f>IF(B1176&lt;&gt;"", "AWARD-"&amp;TEXT(ROW()-1,"0000"), "")</f>
        <v/>
      </c>
      <c r="B1176" s="7" t="n"/>
      <c r="C1176" s="7" t="n"/>
      <c r="D1176" s="7" t="n"/>
      <c r="E1176" s="8" t="n"/>
      <c r="F1176" s="9" t="n"/>
      <c r="G1176" s="8" t="n"/>
      <c r="H1176" s="8" t="n"/>
      <c r="I1176" s="8" t="n"/>
      <c r="J1176" s="10">
        <f>IF(A1176="",0,SUMIFS(amount_expended,cfda_key,V1176))</f>
        <v/>
      </c>
      <c r="K1176" s="10">
        <f>IF(G1176="OTHER CLUSTER NOT LISTED ABOVE",SUMIFS(amount_expended,uniform_other_cluster_name,X1176), IF(AND(OR(G1176="N/A",G1176=""),H1176=""),0,IF(G1176="STATE CLUSTER",SUMIFS(amount_expended,uniform_state_cluster_name,W1176),SUMIFS(amount_expended,cluster_name,G1176))))</f>
        <v/>
      </c>
      <c r="L1176" s="8" t="n"/>
      <c r="M1176" s="7" t="n"/>
      <c r="N1176" s="8" t="n"/>
      <c r="O1176" s="7" t="n"/>
      <c r="P1176" s="7" t="n"/>
      <c r="Q1176" s="8" t="n"/>
      <c r="R1176" s="9" t="n"/>
      <c r="S1176" s="8" t="n"/>
      <c r="T1176" s="8" t="n"/>
      <c r="U1176" s="8" t="n"/>
      <c r="V1176" s="11">
        <f>IF(OR(B1176="",C1176=""),"",CONCATENATE(B1176,".",C1176))</f>
        <v/>
      </c>
      <c r="W1176" s="6">
        <f>UPPER(TRIM(H1176))</f>
        <v/>
      </c>
      <c r="X1176" s="6">
        <f>UPPER(TRIM(I1176))</f>
        <v/>
      </c>
      <c r="Y1176" s="6">
        <f>IF(V1176&lt;&gt;"",IFERROR(INDEX(federal_program_name_lookup,MATCH(V1176,aln_lookup,0)),""),"")</f>
        <v/>
      </c>
    </row>
    <row r="1177">
      <c r="A1177" s="6">
        <f>IF(B1177&lt;&gt;"", "AWARD-"&amp;TEXT(ROW()-1,"0000"), "")</f>
        <v/>
      </c>
      <c r="B1177" s="7" t="n"/>
      <c r="C1177" s="7" t="n"/>
      <c r="D1177" s="7" t="n"/>
      <c r="E1177" s="8" t="n"/>
      <c r="F1177" s="9" t="n"/>
      <c r="G1177" s="8" t="n"/>
      <c r="H1177" s="8" t="n"/>
      <c r="I1177" s="8" t="n"/>
      <c r="J1177" s="10">
        <f>IF(A1177="",0,SUMIFS(amount_expended,cfda_key,V1177))</f>
        <v/>
      </c>
      <c r="K1177" s="10">
        <f>IF(G1177="OTHER CLUSTER NOT LISTED ABOVE",SUMIFS(amount_expended,uniform_other_cluster_name,X1177), IF(AND(OR(G1177="N/A",G1177=""),H1177=""),0,IF(G1177="STATE CLUSTER",SUMIFS(amount_expended,uniform_state_cluster_name,W1177),SUMIFS(amount_expended,cluster_name,G1177))))</f>
        <v/>
      </c>
      <c r="L1177" s="8" t="n"/>
      <c r="M1177" s="7" t="n"/>
      <c r="N1177" s="8" t="n"/>
      <c r="O1177" s="7" t="n"/>
      <c r="P1177" s="7" t="n"/>
      <c r="Q1177" s="8" t="n"/>
      <c r="R1177" s="9" t="n"/>
      <c r="S1177" s="8" t="n"/>
      <c r="T1177" s="8" t="n"/>
      <c r="U1177" s="8" t="n"/>
      <c r="V1177" s="11">
        <f>IF(OR(B1177="",C1177=""),"",CONCATENATE(B1177,".",C1177))</f>
        <v/>
      </c>
      <c r="W1177" s="6">
        <f>UPPER(TRIM(H1177))</f>
        <v/>
      </c>
      <c r="X1177" s="6">
        <f>UPPER(TRIM(I1177))</f>
        <v/>
      </c>
      <c r="Y1177" s="6">
        <f>IF(V1177&lt;&gt;"",IFERROR(INDEX(federal_program_name_lookup,MATCH(V1177,aln_lookup,0)),""),"")</f>
        <v/>
      </c>
    </row>
    <row r="1178">
      <c r="A1178" s="6">
        <f>IF(B1178&lt;&gt;"", "AWARD-"&amp;TEXT(ROW()-1,"0000"), "")</f>
        <v/>
      </c>
      <c r="B1178" s="7" t="n"/>
      <c r="C1178" s="7" t="n"/>
      <c r="D1178" s="7" t="n"/>
      <c r="E1178" s="8" t="n"/>
      <c r="F1178" s="9" t="n"/>
      <c r="G1178" s="8" t="n"/>
      <c r="H1178" s="8" t="n"/>
      <c r="I1178" s="8" t="n"/>
      <c r="J1178" s="10">
        <f>IF(A1178="",0,SUMIFS(amount_expended,cfda_key,V1178))</f>
        <v/>
      </c>
      <c r="K1178" s="10">
        <f>IF(G1178="OTHER CLUSTER NOT LISTED ABOVE",SUMIFS(amount_expended,uniform_other_cluster_name,X1178), IF(AND(OR(G1178="N/A",G1178=""),H1178=""),0,IF(G1178="STATE CLUSTER",SUMIFS(amount_expended,uniform_state_cluster_name,W1178),SUMIFS(amount_expended,cluster_name,G1178))))</f>
        <v/>
      </c>
      <c r="L1178" s="8" t="n"/>
      <c r="M1178" s="7" t="n"/>
      <c r="N1178" s="8" t="n"/>
      <c r="O1178" s="7" t="n"/>
      <c r="P1178" s="7" t="n"/>
      <c r="Q1178" s="8" t="n"/>
      <c r="R1178" s="9" t="n"/>
      <c r="S1178" s="8" t="n"/>
      <c r="T1178" s="8" t="n"/>
      <c r="U1178" s="8" t="n"/>
      <c r="V1178" s="11">
        <f>IF(OR(B1178="",C1178=""),"",CONCATENATE(B1178,".",C1178))</f>
        <v/>
      </c>
      <c r="W1178" s="6">
        <f>UPPER(TRIM(H1178))</f>
        <v/>
      </c>
      <c r="X1178" s="6">
        <f>UPPER(TRIM(I1178))</f>
        <v/>
      </c>
      <c r="Y1178" s="6">
        <f>IF(V1178&lt;&gt;"",IFERROR(INDEX(federal_program_name_lookup,MATCH(V1178,aln_lookup,0)),""),"")</f>
        <v/>
      </c>
    </row>
    <row r="1179">
      <c r="A1179" s="6">
        <f>IF(B1179&lt;&gt;"", "AWARD-"&amp;TEXT(ROW()-1,"0000"), "")</f>
        <v/>
      </c>
      <c r="B1179" s="7" t="n"/>
      <c r="C1179" s="7" t="n"/>
      <c r="D1179" s="7" t="n"/>
      <c r="E1179" s="8" t="n"/>
      <c r="F1179" s="9" t="n"/>
      <c r="G1179" s="8" t="n"/>
      <c r="H1179" s="8" t="n"/>
      <c r="I1179" s="8" t="n"/>
      <c r="J1179" s="10">
        <f>IF(A1179="",0,SUMIFS(amount_expended,cfda_key,V1179))</f>
        <v/>
      </c>
      <c r="K1179" s="10">
        <f>IF(G1179="OTHER CLUSTER NOT LISTED ABOVE",SUMIFS(amount_expended,uniform_other_cluster_name,X1179), IF(AND(OR(G1179="N/A",G1179=""),H1179=""),0,IF(G1179="STATE CLUSTER",SUMIFS(amount_expended,uniform_state_cluster_name,W1179),SUMIFS(amount_expended,cluster_name,G1179))))</f>
        <v/>
      </c>
      <c r="L1179" s="8" t="n"/>
      <c r="M1179" s="7" t="n"/>
      <c r="N1179" s="8" t="n"/>
      <c r="O1179" s="7" t="n"/>
      <c r="P1179" s="7" t="n"/>
      <c r="Q1179" s="8" t="n"/>
      <c r="R1179" s="9" t="n"/>
      <c r="S1179" s="8" t="n"/>
      <c r="T1179" s="8" t="n"/>
      <c r="U1179" s="8" t="n"/>
      <c r="V1179" s="11">
        <f>IF(OR(B1179="",C1179=""),"",CONCATENATE(B1179,".",C1179))</f>
        <v/>
      </c>
      <c r="W1179" s="6">
        <f>UPPER(TRIM(H1179))</f>
        <v/>
      </c>
      <c r="X1179" s="6">
        <f>UPPER(TRIM(I1179))</f>
        <v/>
      </c>
      <c r="Y1179" s="6">
        <f>IF(V1179&lt;&gt;"",IFERROR(INDEX(federal_program_name_lookup,MATCH(V1179,aln_lookup,0)),""),"")</f>
        <v/>
      </c>
    </row>
    <row r="1180">
      <c r="A1180" s="6">
        <f>IF(B1180&lt;&gt;"", "AWARD-"&amp;TEXT(ROW()-1,"0000"), "")</f>
        <v/>
      </c>
      <c r="B1180" s="7" t="n"/>
      <c r="C1180" s="7" t="n"/>
      <c r="D1180" s="7" t="n"/>
      <c r="E1180" s="8" t="n"/>
      <c r="F1180" s="9" t="n"/>
      <c r="G1180" s="8" t="n"/>
      <c r="H1180" s="8" t="n"/>
      <c r="I1180" s="8" t="n"/>
      <c r="J1180" s="10">
        <f>IF(A1180="",0,SUMIFS(amount_expended,cfda_key,V1180))</f>
        <v/>
      </c>
      <c r="K1180" s="10">
        <f>IF(G1180="OTHER CLUSTER NOT LISTED ABOVE",SUMIFS(amount_expended,uniform_other_cluster_name,X1180), IF(AND(OR(G1180="N/A",G1180=""),H1180=""),0,IF(G1180="STATE CLUSTER",SUMIFS(amount_expended,uniform_state_cluster_name,W1180),SUMIFS(amount_expended,cluster_name,G1180))))</f>
        <v/>
      </c>
      <c r="L1180" s="8" t="n"/>
      <c r="M1180" s="7" t="n"/>
      <c r="N1180" s="8" t="n"/>
      <c r="O1180" s="7" t="n"/>
      <c r="P1180" s="7" t="n"/>
      <c r="Q1180" s="8" t="n"/>
      <c r="R1180" s="9" t="n"/>
      <c r="S1180" s="8" t="n"/>
      <c r="T1180" s="8" t="n"/>
      <c r="U1180" s="8" t="n"/>
      <c r="V1180" s="11">
        <f>IF(OR(B1180="",C1180=""),"",CONCATENATE(B1180,".",C1180))</f>
        <v/>
      </c>
      <c r="W1180" s="6">
        <f>UPPER(TRIM(H1180))</f>
        <v/>
      </c>
      <c r="X1180" s="6">
        <f>UPPER(TRIM(I1180))</f>
        <v/>
      </c>
      <c r="Y1180" s="6">
        <f>IF(V1180&lt;&gt;"",IFERROR(INDEX(federal_program_name_lookup,MATCH(V1180,aln_lookup,0)),""),"")</f>
        <v/>
      </c>
    </row>
    <row r="1181">
      <c r="A1181" s="6">
        <f>IF(B1181&lt;&gt;"", "AWARD-"&amp;TEXT(ROW()-1,"0000"), "")</f>
        <v/>
      </c>
      <c r="B1181" s="7" t="n"/>
      <c r="C1181" s="7" t="n"/>
      <c r="D1181" s="7" t="n"/>
      <c r="E1181" s="8" t="n"/>
      <c r="F1181" s="9" t="n"/>
      <c r="G1181" s="8" t="n"/>
      <c r="H1181" s="8" t="n"/>
      <c r="I1181" s="8" t="n"/>
      <c r="J1181" s="10">
        <f>IF(A1181="",0,SUMIFS(amount_expended,cfda_key,V1181))</f>
        <v/>
      </c>
      <c r="K1181" s="10">
        <f>IF(G1181="OTHER CLUSTER NOT LISTED ABOVE",SUMIFS(amount_expended,uniform_other_cluster_name,X1181), IF(AND(OR(G1181="N/A",G1181=""),H1181=""),0,IF(G1181="STATE CLUSTER",SUMIFS(amount_expended,uniform_state_cluster_name,W1181),SUMIFS(amount_expended,cluster_name,G1181))))</f>
        <v/>
      </c>
      <c r="L1181" s="8" t="n"/>
      <c r="M1181" s="7" t="n"/>
      <c r="N1181" s="8" t="n"/>
      <c r="O1181" s="7" t="n"/>
      <c r="P1181" s="7" t="n"/>
      <c r="Q1181" s="8" t="n"/>
      <c r="R1181" s="9" t="n"/>
      <c r="S1181" s="8" t="n"/>
      <c r="T1181" s="8" t="n"/>
      <c r="U1181" s="8" t="n"/>
      <c r="V1181" s="11">
        <f>IF(OR(B1181="",C1181=""),"",CONCATENATE(B1181,".",C1181))</f>
        <v/>
      </c>
      <c r="W1181" s="6">
        <f>UPPER(TRIM(H1181))</f>
        <v/>
      </c>
      <c r="X1181" s="6">
        <f>UPPER(TRIM(I1181))</f>
        <v/>
      </c>
      <c r="Y1181" s="6">
        <f>IF(V1181&lt;&gt;"",IFERROR(INDEX(federal_program_name_lookup,MATCH(V1181,aln_lookup,0)),""),"")</f>
        <v/>
      </c>
    </row>
    <row r="1182">
      <c r="A1182" s="6">
        <f>IF(B1182&lt;&gt;"", "AWARD-"&amp;TEXT(ROW()-1,"0000"), "")</f>
        <v/>
      </c>
      <c r="B1182" s="7" t="n"/>
      <c r="C1182" s="7" t="n"/>
      <c r="D1182" s="7" t="n"/>
      <c r="E1182" s="8" t="n"/>
      <c r="F1182" s="9" t="n"/>
      <c r="G1182" s="8" t="n"/>
      <c r="H1182" s="8" t="n"/>
      <c r="I1182" s="8" t="n"/>
      <c r="J1182" s="10">
        <f>IF(A1182="",0,SUMIFS(amount_expended,cfda_key,V1182))</f>
        <v/>
      </c>
      <c r="K1182" s="10">
        <f>IF(G1182="OTHER CLUSTER NOT LISTED ABOVE",SUMIFS(amount_expended,uniform_other_cluster_name,X1182), IF(AND(OR(G1182="N/A",G1182=""),H1182=""),0,IF(G1182="STATE CLUSTER",SUMIFS(amount_expended,uniform_state_cluster_name,W1182),SUMIFS(amount_expended,cluster_name,G1182))))</f>
        <v/>
      </c>
      <c r="L1182" s="8" t="n"/>
      <c r="M1182" s="7" t="n"/>
      <c r="N1182" s="8" t="n"/>
      <c r="O1182" s="7" t="n"/>
      <c r="P1182" s="7" t="n"/>
      <c r="Q1182" s="8" t="n"/>
      <c r="R1182" s="9" t="n"/>
      <c r="S1182" s="8" t="n"/>
      <c r="T1182" s="8" t="n"/>
      <c r="U1182" s="8" t="n"/>
      <c r="V1182" s="11">
        <f>IF(OR(B1182="",C1182=""),"",CONCATENATE(B1182,".",C1182))</f>
        <v/>
      </c>
      <c r="W1182" s="6">
        <f>UPPER(TRIM(H1182))</f>
        <v/>
      </c>
      <c r="X1182" s="6">
        <f>UPPER(TRIM(I1182))</f>
        <v/>
      </c>
      <c r="Y1182" s="6">
        <f>IF(V1182&lt;&gt;"",IFERROR(INDEX(federal_program_name_lookup,MATCH(V1182,aln_lookup,0)),""),"")</f>
        <v/>
      </c>
    </row>
    <row r="1183">
      <c r="A1183" s="6">
        <f>IF(B1183&lt;&gt;"", "AWARD-"&amp;TEXT(ROW()-1,"0000"), "")</f>
        <v/>
      </c>
      <c r="B1183" s="7" t="n"/>
      <c r="C1183" s="7" t="n"/>
      <c r="D1183" s="7" t="n"/>
      <c r="E1183" s="8" t="n"/>
      <c r="F1183" s="9" t="n"/>
      <c r="G1183" s="8" t="n"/>
      <c r="H1183" s="8" t="n"/>
      <c r="I1183" s="8" t="n"/>
      <c r="J1183" s="10">
        <f>IF(A1183="",0,SUMIFS(amount_expended,cfda_key,V1183))</f>
        <v/>
      </c>
      <c r="K1183" s="10">
        <f>IF(G1183="OTHER CLUSTER NOT LISTED ABOVE",SUMIFS(amount_expended,uniform_other_cluster_name,X1183), IF(AND(OR(G1183="N/A",G1183=""),H1183=""),0,IF(G1183="STATE CLUSTER",SUMIFS(amount_expended,uniform_state_cluster_name,W1183),SUMIFS(amount_expended,cluster_name,G1183))))</f>
        <v/>
      </c>
      <c r="L1183" s="8" t="n"/>
      <c r="M1183" s="7" t="n"/>
      <c r="N1183" s="8" t="n"/>
      <c r="O1183" s="7" t="n"/>
      <c r="P1183" s="7" t="n"/>
      <c r="Q1183" s="8" t="n"/>
      <c r="R1183" s="9" t="n"/>
      <c r="S1183" s="8" t="n"/>
      <c r="T1183" s="8" t="n"/>
      <c r="U1183" s="8" t="n"/>
      <c r="V1183" s="11">
        <f>IF(OR(B1183="",C1183=""),"",CONCATENATE(B1183,".",C1183))</f>
        <v/>
      </c>
      <c r="W1183" s="6">
        <f>UPPER(TRIM(H1183))</f>
        <v/>
      </c>
      <c r="X1183" s="6">
        <f>UPPER(TRIM(I1183))</f>
        <v/>
      </c>
      <c r="Y1183" s="6">
        <f>IF(V1183&lt;&gt;"",IFERROR(INDEX(federal_program_name_lookup,MATCH(V1183,aln_lookup,0)),""),"")</f>
        <v/>
      </c>
    </row>
    <row r="1184">
      <c r="A1184" s="6">
        <f>IF(B1184&lt;&gt;"", "AWARD-"&amp;TEXT(ROW()-1,"0000"), "")</f>
        <v/>
      </c>
      <c r="B1184" s="7" t="n"/>
      <c r="C1184" s="7" t="n"/>
      <c r="D1184" s="7" t="n"/>
      <c r="E1184" s="8" t="n"/>
      <c r="F1184" s="9" t="n"/>
      <c r="G1184" s="8" t="n"/>
      <c r="H1184" s="8" t="n"/>
      <c r="I1184" s="8" t="n"/>
      <c r="J1184" s="10">
        <f>IF(A1184="",0,SUMIFS(amount_expended,cfda_key,V1184))</f>
        <v/>
      </c>
      <c r="K1184" s="10">
        <f>IF(G1184="OTHER CLUSTER NOT LISTED ABOVE",SUMIFS(amount_expended,uniform_other_cluster_name,X1184), IF(AND(OR(G1184="N/A",G1184=""),H1184=""),0,IF(G1184="STATE CLUSTER",SUMIFS(amount_expended,uniform_state_cluster_name,W1184),SUMIFS(amount_expended,cluster_name,G1184))))</f>
        <v/>
      </c>
      <c r="L1184" s="8" t="n"/>
      <c r="M1184" s="7" t="n"/>
      <c r="N1184" s="8" t="n"/>
      <c r="O1184" s="7" t="n"/>
      <c r="P1184" s="7" t="n"/>
      <c r="Q1184" s="8" t="n"/>
      <c r="R1184" s="9" t="n"/>
      <c r="S1184" s="8" t="n"/>
      <c r="T1184" s="8" t="n"/>
      <c r="U1184" s="8" t="n"/>
      <c r="V1184" s="11">
        <f>IF(OR(B1184="",C1184=""),"",CONCATENATE(B1184,".",C1184))</f>
        <v/>
      </c>
      <c r="W1184" s="6">
        <f>UPPER(TRIM(H1184))</f>
        <v/>
      </c>
      <c r="X1184" s="6">
        <f>UPPER(TRIM(I1184))</f>
        <v/>
      </c>
      <c r="Y1184" s="6">
        <f>IF(V1184&lt;&gt;"",IFERROR(INDEX(federal_program_name_lookup,MATCH(V1184,aln_lookup,0)),""),"")</f>
        <v/>
      </c>
    </row>
    <row r="1185">
      <c r="A1185" s="6">
        <f>IF(B1185&lt;&gt;"", "AWARD-"&amp;TEXT(ROW()-1,"0000"), "")</f>
        <v/>
      </c>
      <c r="B1185" s="7" t="n"/>
      <c r="C1185" s="7" t="n"/>
      <c r="D1185" s="7" t="n"/>
      <c r="E1185" s="8" t="n"/>
      <c r="F1185" s="9" t="n"/>
      <c r="G1185" s="8" t="n"/>
      <c r="H1185" s="8" t="n"/>
      <c r="I1185" s="8" t="n"/>
      <c r="J1185" s="10">
        <f>IF(A1185="",0,SUMIFS(amount_expended,cfda_key,V1185))</f>
        <v/>
      </c>
      <c r="K1185" s="10">
        <f>IF(G1185="OTHER CLUSTER NOT LISTED ABOVE",SUMIFS(amount_expended,uniform_other_cluster_name,X1185), IF(AND(OR(G1185="N/A",G1185=""),H1185=""),0,IF(G1185="STATE CLUSTER",SUMIFS(amount_expended,uniform_state_cluster_name,W1185),SUMIFS(amount_expended,cluster_name,G1185))))</f>
        <v/>
      </c>
      <c r="L1185" s="8" t="n"/>
      <c r="M1185" s="7" t="n"/>
      <c r="N1185" s="8" t="n"/>
      <c r="O1185" s="7" t="n"/>
      <c r="P1185" s="7" t="n"/>
      <c r="Q1185" s="8" t="n"/>
      <c r="R1185" s="9" t="n"/>
      <c r="S1185" s="8" t="n"/>
      <c r="T1185" s="8" t="n"/>
      <c r="U1185" s="8" t="n"/>
      <c r="V1185" s="11">
        <f>IF(OR(B1185="",C1185=""),"",CONCATENATE(B1185,".",C1185))</f>
        <v/>
      </c>
      <c r="W1185" s="6">
        <f>UPPER(TRIM(H1185))</f>
        <v/>
      </c>
      <c r="X1185" s="6">
        <f>UPPER(TRIM(I1185))</f>
        <v/>
      </c>
      <c r="Y1185" s="6">
        <f>IF(V1185&lt;&gt;"",IFERROR(INDEX(federal_program_name_lookup,MATCH(V1185,aln_lookup,0)),""),"")</f>
        <v/>
      </c>
    </row>
    <row r="1186">
      <c r="A1186" s="6">
        <f>IF(B1186&lt;&gt;"", "AWARD-"&amp;TEXT(ROW()-1,"0000"), "")</f>
        <v/>
      </c>
      <c r="B1186" s="7" t="n"/>
      <c r="C1186" s="7" t="n"/>
      <c r="D1186" s="7" t="n"/>
      <c r="E1186" s="8" t="n"/>
      <c r="F1186" s="9" t="n"/>
      <c r="G1186" s="8" t="n"/>
      <c r="H1186" s="8" t="n"/>
      <c r="I1186" s="8" t="n"/>
      <c r="J1186" s="10">
        <f>IF(A1186="",0,SUMIFS(amount_expended,cfda_key,V1186))</f>
        <v/>
      </c>
      <c r="K1186" s="10">
        <f>IF(G1186="OTHER CLUSTER NOT LISTED ABOVE",SUMIFS(amount_expended,uniform_other_cluster_name,X1186), IF(AND(OR(G1186="N/A",G1186=""),H1186=""),0,IF(G1186="STATE CLUSTER",SUMIFS(amount_expended,uniform_state_cluster_name,W1186),SUMIFS(amount_expended,cluster_name,G1186))))</f>
        <v/>
      </c>
      <c r="L1186" s="8" t="n"/>
      <c r="M1186" s="7" t="n"/>
      <c r="N1186" s="8" t="n"/>
      <c r="O1186" s="7" t="n"/>
      <c r="P1186" s="7" t="n"/>
      <c r="Q1186" s="8" t="n"/>
      <c r="R1186" s="9" t="n"/>
      <c r="S1186" s="8" t="n"/>
      <c r="T1186" s="8" t="n"/>
      <c r="U1186" s="8" t="n"/>
      <c r="V1186" s="11">
        <f>IF(OR(B1186="",C1186=""),"",CONCATENATE(B1186,".",C1186))</f>
        <v/>
      </c>
      <c r="W1186" s="6">
        <f>UPPER(TRIM(H1186))</f>
        <v/>
      </c>
      <c r="X1186" s="6">
        <f>UPPER(TRIM(I1186))</f>
        <v/>
      </c>
      <c r="Y1186" s="6">
        <f>IF(V1186&lt;&gt;"",IFERROR(INDEX(federal_program_name_lookup,MATCH(V1186,aln_lookup,0)),""),"")</f>
        <v/>
      </c>
    </row>
    <row r="1187">
      <c r="A1187" s="6">
        <f>IF(B1187&lt;&gt;"", "AWARD-"&amp;TEXT(ROW()-1,"0000"), "")</f>
        <v/>
      </c>
      <c r="B1187" s="7" t="n"/>
      <c r="C1187" s="7" t="n"/>
      <c r="D1187" s="7" t="n"/>
      <c r="E1187" s="8" t="n"/>
      <c r="F1187" s="9" t="n"/>
      <c r="G1187" s="8" t="n"/>
      <c r="H1187" s="8" t="n"/>
      <c r="I1187" s="8" t="n"/>
      <c r="J1187" s="10">
        <f>IF(A1187="",0,SUMIFS(amount_expended,cfda_key,V1187))</f>
        <v/>
      </c>
      <c r="K1187" s="10">
        <f>IF(G1187="OTHER CLUSTER NOT LISTED ABOVE",SUMIFS(amount_expended,uniform_other_cluster_name,X1187), IF(AND(OR(G1187="N/A",G1187=""),H1187=""),0,IF(G1187="STATE CLUSTER",SUMIFS(amount_expended,uniform_state_cluster_name,W1187),SUMIFS(amount_expended,cluster_name,G1187))))</f>
        <v/>
      </c>
      <c r="L1187" s="8" t="n"/>
      <c r="M1187" s="7" t="n"/>
      <c r="N1187" s="8" t="n"/>
      <c r="O1187" s="7" t="n"/>
      <c r="P1187" s="7" t="n"/>
      <c r="Q1187" s="8" t="n"/>
      <c r="R1187" s="9" t="n"/>
      <c r="S1187" s="8" t="n"/>
      <c r="T1187" s="8" t="n"/>
      <c r="U1187" s="8" t="n"/>
      <c r="V1187" s="11">
        <f>IF(OR(B1187="",C1187=""),"",CONCATENATE(B1187,".",C1187))</f>
        <v/>
      </c>
      <c r="W1187" s="6">
        <f>UPPER(TRIM(H1187))</f>
        <v/>
      </c>
      <c r="X1187" s="6">
        <f>UPPER(TRIM(I1187))</f>
        <v/>
      </c>
      <c r="Y1187" s="6">
        <f>IF(V1187&lt;&gt;"",IFERROR(INDEX(federal_program_name_lookup,MATCH(V1187,aln_lookup,0)),""),"")</f>
        <v/>
      </c>
    </row>
    <row r="1188">
      <c r="A1188" s="6">
        <f>IF(B1188&lt;&gt;"", "AWARD-"&amp;TEXT(ROW()-1,"0000"), "")</f>
        <v/>
      </c>
      <c r="B1188" s="7" t="n"/>
      <c r="C1188" s="7" t="n"/>
      <c r="D1188" s="7" t="n"/>
      <c r="E1188" s="8" t="n"/>
      <c r="F1188" s="9" t="n"/>
      <c r="G1188" s="8" t="n"/>
      <c r="H1188" s="8" t="n"/>
      <c r="I1188" s="8" t="n"/>
      <c r="J1188" s="10">
        <f>IF(A1188="",0,SUMIFS(amount_expended,cfda_key,V1188))</f>
        <v/>
      </c>
      <c r="K1188" s="10">
        <f>IF(G1188="OTHER CLUSTER NOT LISTED ABOVE",SUMIFS(amount_expended,uniform_other_cluster_name,X1188), IF(AND(OR(G1188="N/A",G1188=""),H1188=""),0,IF(G1188="STATE CLUSTER",SUMIFS(amount_expended,uniform_state_cluster_name,W1188),SUMIFS(amount_expended,cluster_name,G1188))))</f>
        <v/>
      </c>
      <c r="L1188" s="8" t="n"/>
      <c r="M1188" s="7" t="n"/>
      <c r="N1188" s="8" t="n"/>
      <c r="O1188" s="7" t="n"/>
      <c r="P1188" s="7" t="n"/>
      <c r="Q1188" s="8" t="n"/>
      <c r="R1188" s="9" t="n"/>
      <c r="S1188" s="8" t="n"/>
      <c r="T1188" s="8" t="n"/>
      <c r="U1188" s="8" t="n"/>
      <c r="V1188" s="11">
        <f>IF(OR(B1188="",C1188=""),"",CONCATENATE(B1188,".",C1188))</f>
        <v/>
      </c>
      <c r="W1188" s="6">
        <f>UPPER(TRIM(H1188))</f>
        <v/>
      </c>
      <c r="X1188" s="6">
        <f>UPPER(TRIM(I1188))</f>
        <v/>
      </c>
      <c r="Y1188" s="6">
        <f>IF(V1188&lt;&gt;"",IFERROR(INDEX(federal_program_name_lookup,MATCH(V1188,aln_lookup,0)),""),"")</f>
        <v/>
      </c>
    </row>
    <row r="1189">
      <c r="A1189" s="6">
        <f>IF(B1189&lt;&gt;"", "AWARD-"&amp;TEXT(ROW()-1,"0000"), "")</f>
        <v/>
      </c>
      <c r="B1189" s="7" t="n"/>
      <c r="C1189" s="7" t="n"/>
      <c r="D1189" s="7" t="n"/>
      <c r="E1189" s="8" t="n"/>
      <c r="F1189" s="9" t="n"/>
      <c r="G1189" s="8" t="n"/>
      <c r="H1189" s="8" t="n"/>
      <c r="I1189" s="8" t="n"/>
      <c r="J1189" s="10">
        <f>IF(A1189="",0,SUMIFS(amount_expended,cfda_key,V1189))</f>
        <v/>
      </c>
      <c r="K1189" s="10">
        <f>IF(G1189="OTHER CLUSTER NOT LISTED ABOVE",SUMIFS(amount_expended,uniform_other_cluster_name,X1189), IF(AND(OR(G1189="N/A",G1189=""),H1189=""),0,IF(G1189="STATE CLUSTER",SUMIFS(amount_expended,uniform_state_cluster_name,W1189),SUMIFS(amount_expended,cluster_name,G1189))))</f>
        <v/>
      </c>
      <c r="L1189" s="8" t="n"/>
      <c r="M1189" s="7" t="n"/>
      <c r="N1189" s="8" t="n"/>
      <c r="O1189" s="7" t="n"/>
      <c r="P1189" s="7" t="n"/>
      <c r="Q1189" s="8" t="n"/>
      <c r="R1189" s="9" t="n"/>
      <c r="S1189" s="8" t="n"/>
      <c r="T1189" s="8" t="n"/>
      <c r="U1189" s="8" t="n"/>
      <c r="V1189" s="11">
        <f>IF(OR(B1189="",C1189=""),"",CONCATENATE(B1189,".",C1189))</f>
        <v/>
      </c>
      <c r="W1189" s="6">
        <f>UPPER(TRIM(H1189))</f>
        <v/>
      </c>
      <c r="X1189" s="6">
        <f>UPPER(TRIM(I1189))</f>
        <v/>
      </c>
      <c r="Y1189" s="6">
        <f>IF(V1189&lt;&gt;"",IFERROR(INDEX(federal_program_name_lookup,MATCH(V1189,aln_lookup,0)),""),"")</f>
        <v/>
      </c>
    </row>
    <row r="1190">
      <c r="A1190" s="6">
        <f>IF(B1190&lt;&gt;"", "AWARD-"&amp;TEXT(ROW()-1,"0000"), "")</f>
        <v/>
      </c>
      <c r="B1190" s="7" t="n"/>
      <c r="C1190" s="7" t="n"/>
      <c r="D1190" s="7" t="n"/>
      <c r="E1190" s="8" t="n"/>
      <c r="F1190" s="9" t="n"/>
      <c r="G1190" s="8" t="n"/>
      <c r="H1190" s="8" t="n"/>
      <c r="I1190" s="8" t="n"/>
      <c r="J1190" s="10">
        <f>IF(A1190="",0,SUMIFS(amount_expended,cfda_key,V1190))</f>
        <v/>
      </c>
      <c r="K1190" s="10">
        <f>IF(G1190="OTHER CLUSTER NOT LISTED ABOVE",SUMIFS(amount_expended,uniform_other_cluster_name,X1190), IF(AND(OR(G1190="N/A",G1190=""),H1190=""),0,IF(G1190="STATE CLUSTER",SUMIFS(amount_expended,uniform_state_cluster_name,W1190),SUMIFS(amount_expended,cluster_name,G1190))))</f>
        <v/>
      </c>
      <c r="L1190" s="8" t="n"/>
      <c r="M1190" s="7" t="n"/>
      <c r="N1190" s="8" t="n"/>
      <c r="O1190" s="7" t="n"/>
      <c r="P1190" s="7" t="n"/>
      <c r="Q1190" s="8" t="n"/>
      <c r="R1190" s="9" t="n"/>
      <c r="S1190" s="8" t="n"/>
      <c r="T1190" s="8" t="n"/>
      <c r="U1190" s="8" t="n"/>
      <c r="V1190" s="11">
        <f>IF(OR(B1190="",C1190=""),"",CONCATENATE(B1190,".",C1190))</f>
        <v/>
      </c>
      <c r="W1190" s="6">
        <f>UPPER(TRIM(H1190))</f>
        <v/>
      </c>
      <c r="X1190" s="6">
        <f>UPPER(TRIM(I1190))</f>
        <v/>
      </c>
      <c r="Y1190" s="6">
        <f>IF(V1190&lt;&gt;"",IFERROR(INDEX(federal_program_name_lookup,MATCH(V1190,aln_lookup,0)),""),"")</f>
        <v/>
      </c>
    </row>
    <row r="1191">
      <c r="A1191" s="6">
        <f>IF(B1191&lt;&gt;"", "AWARD-"&amp;TEXT(ROW()-1,"0000"), "")</f>
        <v/>
      </c>
      <c r="B1191" s="7" t="n"/>
      <c r="C1191" s="7" t="n"/>
      <c r="D1191" s="7" t="n"/>
      <c r="E1191" s="8" t="n"/>
      <c r="F1191" s="9" t="n"/>
      <c r="G1191" s="8" t="n"/>
      <c r="H1191" s="8" t="n"/>
      <c r="I1191" s="8" t="n"/>
      <c r="J1191" s="10">
        <f>IF(A1191="",0,SUMIFS(amount_expended,cfda_key,V1191))</f>
        <v/>
      </c>
      <c r="K1191" s="10">
        <f>IF(G1191="OTHER CLUSTER NOT LISTED ABOVE",SUMIFS(amount_expended,uniform_other_cluster_name,X1191), IF(AND(OR(G1191="N/A",G1191=""),H1191=""),0,IF(G1191="STATE CLUSTER",SUMIFS(amount_expended,uniform_state_cluster_name,W1191),SUMIFS(amount_expended,cluster_name,G1191))))</f>
        <v/>
      </c>
      <c r="L1191" s="8" t="n"/>
      <c r="M1191" s="7" t="n"/>
      <c r="N1191" s="8" t="n"/>
      <c r="O1191" s="7" t="n"/>
      <c r="P1191" s="7" t="n"/>
      <c r="Q1191" s="8" t="n"/>
      <c r="R1191" s="9" t="n"/>
      <c r="S1191" s="8" t="n"/>
      <c r="T1191" s="8" t="n"/>
      <c r="U1191" s="8" t="n"/>
      <c r="V1191" s="11">
        <f>IF(OR(B1191="",C1191=""),"",CONCATENATE(B1191,".",C1191))</f>
        <v/>
      </c>
      <c r="W1191" s="6">
        <f>UPPER(TRIM(H1191))</f>
        <v/>
      </c>
      <c r="X1191" s="6">
        <f>UPPER(TRIM(I1191))</f>
        <v/>
      </c>
      <c r="Y1191" s="6">
        <f>IF(V1191&lt;&gt;"",IFERROR(INDEX(federal_program_name_lookup,MATCH(V1191,aln_lookup,0)),""),"")</f>
        <v/>
      </c>
    </row>
    <row r="1192">
      <c r="A1192" s="6">
        <f>IF(B1192&lt;&gt;"", "AWARD-"&amp;TEXT(ROW()-1,"0000"), "")</f>
        <v/>
      </c>
      <c r="B1192" s="7" t="n"/>
      <c r="C1192" s="7" t="n"/>
      <c r="D1192" s="7" t="n"/>
      <c r="E1192" s="8" t="n"/>
      <c r="F1192" s="9" t="n"/>
      <c r="G1192" s="8" t="n"/>
      <c r="H1192" s="8" t="n"/>
      <c r="I1192" s="8" t="n"/>
      <c r="J1192" s="10">
        <f>IF(A1192="",0,SUMIFS(amount_expended,cfda_key,V1192))</f>
        <v/>
      </c>
      <c r="K1192" s="10">
        <f>IF(G1192="OTHER CLUSTER NOT LISTED ABOVE",SUMIFS(amount_expended,uniform_other_cluster_name,X1192), IF(AND(OR(G1192="N/A",G1192=""),H1192=""),0,IF(G1192="STATE CLUSTER",SUMIFS(amount_expended,uniform_state_cluster_name,W1192),SUMIFS(amount_expended,cluster_name,G1192))))</f>
        <v/>
      </c>
      <c r="L1192" s="8" t="n"/>
      <c r="M1192" s="7" t="n"/>
      <c r="N1192" s="8" t="n"/>
      <c r="O1192" s="7" t="n"/>
      <c r="P1192" s="7" t="n"/>
      <c r="Q1192" s="8" t="n"/>
      <c r="R1192" s="9" t="n"/>
      <c r="S1192" s="8" t="n"/>
      <c r="T1192" s="8" t="n"/>
      <c r="U1192" s="8" t="n"/>
      <c r="V1192" s="11">
        <f>IF(OR(B1192="",C1192=""),"",CONCATENATE(B1192,".",C1192))</f>
        <v/>
      </c>
      <c r="W1192" s="6">
        <f>UPPER(TRIM(H1192))</f>
        <v/>
      </c>
      <c r="X1192" s="6">
        <f>UPPER(TRIM(I1192))</f>
        <v/>
      </c>
      <c r="Y1192" s="6">
        <f>IF(V1192&lt;&gt;"",IFERROR(INDEX(federal_program_name_lookup,MATCH(V1192,aln_lookup,0)),""),"")</f>
        <v/>
      </c>
    </row>
    <row r="1193">
      <c r="A1193" s="6">
        <f>IF(B1193&lt;&gt;"", "AWARD-"&amp;TEXT(ROW()-1,"0000"), "")</f>
        <v/>
      </c>
      <c r="B1193" s="7" t="n"/>
      <c r="C1193" s="7" t="n"/>
      <c r="D1193" s="7" t="n"/>
      <c r="E1193" s="8" t="n"/>
      <c r="F1193" s="9" t="n"/>
      <c r="G1193" s="8" t="n"/>
      <c r="H1193" s="8" t="n"/>
      <c r="I1193" s="8" t="n"/>
      <c r="J1193" s="10">
        <f>IF(A1193="",0,SUMIFS(amount_expended,cfda_key,V1193))</f>
        <v/>
      </c>
      <c r="K1193" s="10">
        <f>IF(G1193="OTHER CLUSTER NOT LISTED ABOVE",SUMIFS(amount_expended,uniform_other_cluster_name,X1193), IF(AND(OR(G1193="N/A",G1193=""),H1193=""),0,IF(G1193="STATE CLUSTER",SUMIFS(amount_expended,uniform_state_cluster_name,W1193),SUMIFS(amount_expended,cluster_name,G1193))))</f>
        <v/>
      </c>
      <c r="L1193" s="8" t="n"/>
      <c r="M1193" s="7" t="n"/>
      <c r="N1193" s="8" t="n"/>
      <c r="O1193" s="7" t="n"/>
      <c r="P1193" s="7" t="n"/>
      <c r="Q1193" s="8" t="n"/>
      <c r="R1193" s="9" t="n"/>
      <c r="S1193" s="8" t="n"/>
      <c r="T1193" s="8" t="n"/>
      <c r="U1193" s="8" t="n"/>
      <c r="V1193" s="11">
        <f>IF(OR(B1193="",C1193=""),"",CONCATENATE(B1193,".",C1193))</f>
        <v/>
      </c>
      <c r="W1193" s="6">
        <f>UPPER(TRIM(H1193))</f>
        <v/>
      </c>
      <c r="X1193" s="6">
        <f>UPPER(TRIM(I1193))</f>
        <v/>
      </c>
      <c r="Y1193" s="6">
        <f>IF(V1193&lt;&gt;"",IFERROR(INDEX(federal_program_name_lookup,MATCH(V1193,aln_lookup,0)),""),"")</f>
        <v/>
      </c>
    </row>
    <row r="1194">
      <c r="A1194" s="6">
        <f>IF(B1194&lt;&gt;"", "AWARD-"&amp;TEXT(ROW()-1,"0000"), "")</f>
        <v/>
      </c>
      <c r="B1194" s="7" t="n"/>
      <c r="C1194" s="7" t="n"/>
      <c r="D1194" s="7" t="n"/>
      <c r="E1194" s="8" t="n"/>
      <c r="F1194" s="9" t="n"/>
      <c r="G1194" s="8" t="n"/>
      <c r="H1194" s="8" t="n"/>
      <c r="I1194" s="8" t="n"/>
      <c r="J1194" s="10">
        <f>IF(A1194="",0,SUMIFS(amount_expended,cfda_key,V1194))</f>
        <v/>
      </c>
      <c r="K1194" s="10">
        <f>IF(G1194="OTHER CLUSTER NOT LISTED ABOVE",SUMIFS(amount_expended,uniform_other_cluster_name,X1194), IF(AND(OR(G1194="N/A",G1194=""),H1194=""),0,IF(G1194="STATE CLUSTER",SUMIFS(amount_expended,uniform_state_cluster_name,W1194),SUMIFS(amount_expended,cluster_name,G1194))))</f>
        <v/>
      </c>
      <c r="L1194" s="8" t="n"/>
      <c r="M1194" s="7" t="n"/>
      <c r="N1194" s="8" t="n"/>
      <c r="O1194" s="7" t="n"/>
      <c r="P1194" s="7" t="n"/>
      <c r="Q1194" s="8" t="n"/>
      <c r="R1194" s="9" t="n"/>
      <c r="S1194" s="8" t="n"/>
      <c r="T1194" s="8" t="n"/>
      <c r="U1194" s="8" t="n"/>
      <c r="V1194" s="11">
        <f>IF(OR(B1194="",C1194=""),"",CONCATENATE(B1194,".",C1194))</f>
        <v/>
      </c>
      <c r="W1194" s="6">
        <f>UPPER(TRIM(H1194))</f>
        <v/>
      </c>
      <c r="X1194" s="6">
        <f>UPPER(TRIM(I1194))</f>
        <v/>
      </c>
      <c r="Y1194" s="6">
        <f>IF(V1194&lt;&gt;"",IFERROR(INDEX(federal_program_name_lookup,MATCH(V1194,aln_lookup,0)),""),"")</f>
        <v/>
      </c>
    </row>
    <row r="1195">
      <c r="A1195" s="6">
        <f>IF(B1195&lt;&gt;"", "AWARD-"&amp;TEXT(ROW()-1,"0000"), "")</f>
        <v/>
      </c>
      <c r="B1195" s="7" t="n"/>
      <c r="C1195" s="7" t="n"/>
      <c r="D1195" s="7" t="n"/>
      <c r="E1195" s="8" t="n"/>
      <c r="F1195" s="9" t="n"/>
      <c r="G1195" s="8" t="n"/>
      <c r="H1195" s="8" t="n"/>
      <c r="I1195" s="8" t="n"/>
      <c r="J1195" s="10">
        <f>IF(A1195="",0,SUMIFS(amount_expended,cfda_key,V1195))</f>
        <v/>
      </c>
      <c r="K1195" s="10">
        <f>IF(G1195="OTHER CLUSTER NOT LISTED ABOVE",SUMIFS(amount_expended,uniform_other_cluster_name,X1195), IF(AND(OR(G1195="N/A",G1195=""),H1195=""),0,IF(G1195="STATE CLUSTER",SUMIFS(amount_expended,uniform_state_cluster_name,W1195),SUMIFS(amount_expended,cluster_name,G1195))))</f>
        <v/>
      </c>
      <c r="L1195" s="8" t="n"/>
      <c r="M1195" s="7" t="n"/>
      <c r="N1195" s="8" t="n"/>
      <c r="O1195" s="7" t="n"/>
      <c r="P1195" s="7" t="n"/>
      <c r="Q1195" s="8" t="n"/>
      <c r="R1195" s="9" t="n"/>
      <c r="S1195" s="8" t="n"/>
      <c r="T1195" s="8" t="n"/>
      <c r="U1195" s="8" t="n"/>
      <c r="V1195" s="11">
        <f>IF(OR(B1195="",C1195=""),"",CONCATENATE(B1195,".",C1195))</f>
        <v/>
      </c>
      <c r="W1195" s="6">
        <f>UPPER(TRIM(H1195))</f>
        <v/>
      </c>
      <c r="X1195" s="6">
        <f>UPPER(TRIM(I1195))</f>
        <v/>
      </c>
      <c r="Y1195" s="6">
        <f>IF(V1195&lt;&gt;"",IFERROR(INDEX(federal_program_name_lookup,MATCH(V1195,aln_lookup,0)),""),"")</f>
        <v/>
      </c>
    </row>
    <row r="1196">
      <c r="A1196" s="6">
        <f>IF(B1196&lt;&gt;"", "AWARD-"&amp;TEXT(ROW()-1,"0000"), "")</f>
        <v/>
      </c>
      <c r="B1196" s="7" t="n"/>
      <c r="C1196" s="7" t="n"/>
      <c r="D1196" s="7" t="n"/>
      <c r="E1196" s="8" t="n"/>
      <c r="F1196" s="9" t="n"/>
      <c r="G1196" s="8" t="n"/>
      <c r="H1196" s="8" t="n"/>
      <c r="I1196" s="8" t="n"/>
      <c r="J1196" s="10">
        <f>IF(A1196="",0,SUMIFS(amount_expended,cfda_key,V1196))</f>
        <v/>
      </c>
      <c r="K1196" s="10">
        <f>IF(G1196="OTHER CLUSTER NOT LISTED ABOVE",SUMIFS(amount_expended,uniform_other_cluster_name,X1196), IF(AND(OR(G1196="N/A",G1196=""),H1196=""),0,IF(G1196="STATE CLUSTER",SUMIFS(amount_expended,uniform_state_cluster_name,W1196),SUMIFS(amount_expended,cluster_name,G1196))))</f>
        <v/>
      </c>
      <c r="L1196" s="8" t="n"/>
      <c r="M1196" s="7" t="n"/>
      <c r="N1196" s="8" t="n"/>
      <c r="O1196" s="7" t="n"/>
      <c r="P1196" s="7" t="n"/>
      <c r="Q1196" s="8" t="n"/>
      <c r="R1196" s="9" t="n"/>
      <c r="S1196" s="8" t="n"/>
      <c r="T1196" s="8" t="n"/>
      <c r="U1196" s="8" t="n"/>
      <c r="V1196" s="11">
        <f>IF(OR(B1196="",C1196=""),"",CONCATENATE(B1196,".",C1196))</f>
        <v/>
      </c>
      <c r="W1196" s="6">
        <f>UPPER(TRIM(H1196))</f>
        <v/>
      </c>
      <c r="X1196" s="6">
        <f>UPPER(TRIM(I1196))</f>
        <v/>
      </c>
      <c r="Y1196" s="6">
        <f>IF(V1196&lt;&gt;"",IFERROR(INDEX(federal_program_name_lookup,MATCH(V1196,aln_lookup,0)),""),"")</f>
        <v/>
      </c>
    </row>
    <row r="1197">
      <c r="A1197" s="6">
        <f>IF(B1197&lt;&gt;"", "AWARD-"&amp;TEXT(ROW()-1,"0000"), "")</f>
        <v/>
      </c>
      <c r="B1197" s="7" t="n"/>
      <c r="C1197" s="7" t="n"/>
      <c r="D1197" s="7" t="n"/>
      <c r="E1197" s="8" t="n"/>
      <c r="F1197" s="9" t="n"/>
      <c r="G1197" s="8" t="n"/>
      <c r="H1197" s="8" t="n"/>
      <c r="I1197" s="8" t="n"/>
      <c r="J1197" s="10">
        <f>IF(A1197="",0,SUMIFS(amount_expended,cfda_key,V1197))</f>
        <v/>
      </c>
      <c r="K1197" s="10">
        <f>IF(G1197="OTHER CLUSTER NOT LISTED ABOVE",SUMIFS(amount_expended,uniform_other_cluster_name,X1197), IF(AND(OR(G1197="N/A",G1197=""),H1197=""),0,IF(G1197="STATE CLUSTER",SUMIFS(amount_expended,uniform_state_cluster_name,W1197),SUMIFS(amount_expended,cluster_name,G1197))))</f>
        <v/>
      </c>
      <c r="L1197" s="8" t="n"/>
      <c r="M1197" s="7" t="n"/>
      <c r="N1197" s="8" t="n"/>
      <c r="O1197" s="7" t="n"/>
      <c r="P1197" s="7" t="n"/>
      <c r="Q1197" s="8" t="n"/>
      <c r="R1197" s="9" t="n"/>
      <c r="S1197" s="8" t="n"/>
      <c r="T1197" s="8" t="n"/>
      <c r="U1197" s="8" t="n"/>
      <c r="V1197" s="11">
        <f>IF(OR(B1197="",C1197=""),"",CONCATENATE(B1197,".",C1197))</f>
        <v/>
      </c>
      <c r="W1197" s="6">
        <f>UPPER(TRIM(H1197))</f>
        <v/>
      </c>
      <c r="X1197" s="6">
        <f>UPPER(TRIM(I1197))</f>
        <v/>
      </c>
      <c r="Y1197" s="6">
        <f>IF(V1197&lt;&gt;"",IFERROR(INDEX(federal_program_name_lookup,MATCH(V1197,aln_lookup,0)),""),"")</f>
        <v/>
      </c>
    </row>
    <row r="1198">
      <c r="A1198" s="6">
        <f>IF(B1198&lt;&gt;"", "AWARD-"&amp;TEXT(ROW()-1,"0000"), "")</f>
        <v/>
      </c>
      <c r="B1198" s="7" t="n"/>
      <c r="C1198" s="7" t="n"/>
      <c r="D1198" s="7" t="n"/>
      <c r="E1198" s="8" t="n"/>
      <c r="F1198" s="9" t="n"/>
      <c r="G1198" s="8" t="n"/>
      <c r="H1198" s="8" t="n"/>
      <c r="I1198" s="8" t="n"/>
      <c r="J1198" s="10">
        <f>IF(A1198="",0,SUMIFS(amount_expended,cfda_key,V1198))</f>
        <v/>
      </c>
      <c r="K1198" s="10">
        <f>IF(G1198="OTHER CLUSTER NOT LISTED ABOVE",SUMIFS(amount_expended,uniform_other_cluster_name,X1198), IF(AND(OR(G1198="N/A",G1198=""),H1198=""),0,IF(G1198="STATE CLUSTER",SUMIFS(amount_expended,uniform_state_cluster_name,W1198),SUMIFS(amount_expended,cluster_name,G1198))))</f>
        <v/>
      </c>
      <c r="L1198" s="8" t="n"/>
      <c r="M1198" s="7" t="n"/>
      <c r="N1198" s="8" t="n"/>
      <c r="O1198" s="7" t="n"/>
      <c r="P1198" s="7" t="n"/>
      <c r="Q1198" s="8" t="n"/>
      <c r="R1198" s="9" t="n"/>
      <c r="S1198" s="8" t="n"/>
      <c r="T1198" s="8" t="n"/>
      <c r="U1198" s="8" t="n"/>
      <c r="V1198" s="11">
        <f>IF(OR(B1198="",C1198=""),"",CONCATENATE(B1198,".",C1198))</f>
        <v/>
      </c>
      <c r="W1198" s="6">
        <f>UPPER(TRIM(H1198))</f>
        <v/>
      </c>
      <c r="X1198" s="6">
        <f>UPPER(TRIM(I1198))</f>
        <v/>
      </c>
      <c r="Y1198" s="6">
        <f>IF(V1198&lt;&gt;"",IFERROR(INDEX(federal_program_name_lookup,MATCH(V1198,aln_lookup,0)),""),"")</f>
        <v/>
      </c>
    </row>
    <row r="1199">
      <c r="A1199" s="6">
        <f>IF(B1199&lt;&gt;"", "AWARD-"&amp;TEXT(ROW()-1,"0000"), "")</f>
        <v/>
      </c>
      <c r="B1199" s="7" t="n"/>
      <c r="C1199" s="7" t="n"/>
      <c r="D1199" s="7" t="n"/>
      <c r="E1199" s="8" t="n"/>
      <c r="F1199" s="9" t="n"/>
      <c r="G1199" s="8" t="n"/>
      <c r="H1199" s="8" t="n"/>
      <c r="I1199" s="8" t="n"/>
      <c r="J1199" s="10">
        <f>IF(A1199="",0,SUMIFS(amount_expended,cfda_key,V1199))</f>
        <v/>
      </c>
      <c r="K1199" s="10">
        <f>IF(G1199="OTHER CLUSTER NOT LISTED ABOVE",SUMIFS(amount_expended,uniform_other_cluster_name,X1199), IF(AND(OR(G1199="N/A",G1199=""),H1199=""),0,IF(G1199="STATE CLUSTER",SUMIFS(amount_expended,uniform_state_cluster_name,W1199),SUMIFS(amount_expended,cluster_name,G1199))))</f>
        <v/>
      </c>
      <c r="L1199" s="8" t="n"/>
      <c r="M1199" s="7" t="n"/>
      <c r="N1199" s="8" t="n"/>
      <c r="O1199" s="7" t="n"/>
      <c r="P1199" s="7" t="n"/>
      <c r="Q1199" s="8" t="n"/>
      <c r="R1199" s="9" t="n"/>
      <c r="S1199" s="8" t="n"/>
      <c r="T1199" s="8" t="n"/>
      <c r="U1199" s="8" t="n"/>
      <c r="V1199" s="11">
        <f>IF(OR(B1199="",C1199=""),"",CONCATENATE(B1199,".",C1199))</f>
        <v/>
      </c>
      <c r="W1199" s="6">
        <f>UPPER(TRIM(H1199))</f>
        <v/>
      </c>
      <c r="X1199" s="6">
        <f>UPPER(TRIM(I1199))</f>
        <v/>
      </c>
      <c r="Y1199" s="6">
        <f>IF(V1199&lt;&gt;"",IFERROR(INDEX(federal_program_name_lookup,MATCH(V1199,aln_lookup,0)),""),"")</f>
        <v/>
      </c>
    </row>
    <row r="1200">
      <c r="A1200" s="6">
        <f>IF(B1200&lt;&gt;"", "AWARD-"&amp;TEXT(ROW()-1,"0000"), "")</f>
        <v/>
      </c>
      <c r="B1200" s="7" t="n"/>
      <c r="C1200" s="7" t="n"/>
      <c r="D1200" s="7" t="n"/>
      <c r="E1200" s="8" t="n"/>
      <c r="F1200" s="9" t="n"/>
      <c r="G1200" s="8" t="n"/>
      <c r="H1200" s="8" t="n"/>
      <c r="I1200" s="8" t="n"/>
      <c r="J1200" s="10">
        <f>IF(A1200="",0,SUMIFS(amount_expended,cfda_key,V1200))</f>
        <v/>
      </c>
      <c r="K1200" s="10">
        <f>IF(G1200="OTHER CLUSTER NOT LISTED ABOVE",SUMIFS(amount_expended,uniform_other_cluster_name,X1200), IF(AND(OR(G1200="N/A",G1200=""),H1200=""),0,IF(G1200="STATE CLUSTER",SUMIFS(amount_expended,uniform_state_cluster_name,W1200),SUMIFS(amount_expended,cluster_name,G1200))))</f>
        <v/>
      </c>
      <c r="L1200" s="8" t="n"/>
      <c r="M1200" s="7" t="n"/>
      <c r="N1200" s="8" t="n"/>
      <c r="O1200" s="7" t="n"/>
      <c r="P1200" s="7" t="n"/>
      <c r="Q1200" s="8" t="n"/>
      <c r="R1200" s="9" t="n"/>
      <c r="S1200" s="8" t="n"/>
      <c r="T1200" s="8" t="n"/>
      <c r="U1200" s="8" t="n"/>
      <c r="V1200" s="11">
        <f>IF(OR(B1200="",C1200=""),"",CONCATENATE(B1200,".",C1200))</f>
        <v/>
      </c>
      <c r="W1200" s="6">
        <f>UPPER(TRIM(H1200))</f>
        <v/>
      </c>
      <c r="X1200" s="6">
        <f>UPPER(TRIM(I1200))</f>
        <v/>
      </c>
      <c r="Y1200" s="6">
        <f>IF(V1200&lt;&gt;"",IFERROR(INDEX(federal_program_name_lookup,MATCH(V1200,aln_lookup,0)),""),"")</f>
        <v/>
      </c>
    </row>
    <row r="1201">
      <c r="A1201" s="6">
        <f>IF(B1201&lt;&gt;"", "AWARD-"&amp;TEXT(ROW()-1,"0000"), "")</f>
        <v/>
      </c>
      <c r="B1201" s="7" t="n"/>
      <c r="C1201" s="7" t="n"/>
      <c r="D1201" s="7" t="n"/>
      <c r="E1201" s="8" t="n"/>
      <c r="F1201" s="9" t="n"/>
      <c r="G1201" s="8" t="n"/>
      <c r="H1201" s="8" t="n"/>
      <c r="I1201" s="8" t="n"/>
      <c r="J1201" s="10">
        <f>IF(A1201="",0,SUMIFS(amount_expended,cfda_key,V1201))</f>
        <v/>
      </c>
      <c r="K1201" s="10">
        <f>IF(G1201="OTHER CLUSTER NOT LISTED ABOVE",SUMIFS(amount_expended,uniform_other_cluster_name,X1201), IF(AND(OR(G1201="N/A",G1201=""),H1201=""),0,IF(G1201="STATE CLUSTER",SUMIFS(amount_expended,uniform_state_cluster_name,W1201),SUMIFS(amount_expended,cluster_name,G1201))))</f>
        <v/>
      </c>
      <c r="L1201" s="8" t="n"/>
      <c r="M1201" s="7" t="n"/>
      <c r="N1201" s="8" t="n"/>
      <c r="O1201" s="7" t="n"/>
      <c r="P1201" s="7" t="n"/>
      <c r="Q1201" s="8" t="n"/>
      <c r="R1201" s="9" t="n"/>
      <c r="S1201" s="8" t="n"/>
      <c r="T1201" s="8" t="n"/>
      <c r="U1201" s="8" t="n"/>
      <c r="V1201" s="11">
        <f>IF(OR(B1201="",C1201=""),"",CONCATENATE(B1201,".",C1201))</f>
        <v/>
      </c>
      <c r="W1201" s="6">
        <f>UPPER(TRIM(H1201))</f>
        <v/>
      </c>
      <c r="X1201" s="6">
        <f>UPPER(TRIM(I1201))</f>
        <v/>
      </c>
      <c r="Y1201" s="6">
        <f>IF(V1201&lt;&gt;"",IFERROR(INDEX(federal_program_name_lookup,MATCH(V1201,aln_lookup,0)),""),"")</f>
        <v/>
      </c>
    </row>
    <row r="1202">
      <c r="A1202" s="6">
        <f>IF(B1202&lt;&gt;"", "AWARD-"&amp;TEXT(ROW()-1,"0000"), "")</f>
        <v/>
      </c>
      <c r="B1202" s="7" t="n"/>
      <c r="C1202" s="7" t="n"/>
      <c r="D1202" s="7" t="n"/>
      <c r="E1202" s="8" t="n"/>
      <c r="F1202" s="9" t="n"/>
      <c r="G1202" s="8" t="n"/>
      <c r="H1202" s="8" t="n"/>
      <c r="I1202" s="8" t="n"/>
      <c r="J1202" s="10">
        <f>IF(A1202="",0,SUMIFS(amount_expended,cfda_key,V1202))</f>
        <v/>
      </c>
      <c r="K1202" s="10">
        <f>IF(G1202="OTHER CLUSTER NOT LISTED ABOVE",SUMIFS(amount_expended,uniform_other_cluster_name,X1202), IF(AND(OR(G1202="N/A",G1202=""),H1202=""),0,IF(G1202="STATE CLUSTER",SUMIFS(amount_expended,uniform_state_cluster_name,W1202),SUMIFS(amount_expended,cluster_name,G1202))))</f>
        <v/>
      </c>
      <c r="L1202" s="8" t="n"/>
      <c r="M1202" s="7" t="n"/>
      <c r="N1202" s="8" t="n"/>
      <c r="O1202" s="7" t="n"/>
      <c r="P1202" s="7" t="n"/>
      <c r="Q1202" s="8" t="n"/>
      <c r="R1202" s="9" t="n"/>
      <c r="S1202" s="8" t="n"/>
      <c r="T1202" s="8" t="n"/>
      <c r="U1202" s="8" t="n"/>
      <c r="V1202" s="11">
        <f>IF(OR(B1202="",C1202=""),"",CONCATENATE(B1202,".",C1202))</f>
        <v/>
      </c>
      <c r="W1202" s="6">
        <f>UPPER(TRIM(H1202))</f>
        <v/>
      </c>
      <c r="X1202" s="6">
        <f>UPPER(TRIM(I1202))</f>
        <v/>
      </c>
      <c r="Y1202" s="6">
        <f>IF(V1202&lt;&gt;"",IFERROR(INDEX(federal_program_name_lookup,MATCH(V1202,aln_lookup,0)),""),"")</f>
        <v/>
      </c>
    </row>
    <row r="1203">
      <c r="A1203" s="6">
        <f>IF(B1203&lt;&gt;"", "AWARD-"&amp;TEXT(ROW()-1,"0000"), "")</f>
        <v/>
      </c>
      <c r="B1203" s="7" t="n"/>
      <c r="C1203" s="7" t="n"/>
      <c r="D1203" s="7" t="n"/>
      <c r="E1203" s="8" t="n"/>
      <c r="F1203" s="9" t="n"/>
      <c r="G1203" s="8" t="n"/>
      <c r="H1203" s="8" t="n"/>
      <c r="I1203" s="8" t="n"/>
      <c r="J1203" s="10">
        <f>IF(A1203="",0,SUMIFS(amount_expended,cfda_key,V1203))</f>
        <v/>
      </c>
      <c r="K1203" s="10">
        <f>IF(G1203="OTHER CLUSTER NOT LISTED ABOVE",SUMIFS(amount_expended,uniform_other_cluster_name,X1203), IF(AND(OR(G1203="N/A",G1203=""),H1203=""),0,IF(G1203="STATE CLUSTER",SUMIFS(amount_expended,uniform_state_cluster_name,W1203),SUMIFS(amount_expended,cluster_name,G1203))))</f>
        <v/>
      </c>
      <c r="L1203" s="8" t="n"/>
      <c r="M1203" s="7" t="n"/>
      <c r="N1203" s="8" t="n"/>
      <c r="O1203" s="7" t="n"/>
      <c r="P1203" s="7" t="n"/>
      <c r="Q1203" s="8" t="n"/>
      <c r="R1203" s="9" t="n"/>
      <c r="S1203" s="8" t="n"/>
      <c r="T1203" s="8" t="n"/>
      <c r="U1203" s="8" t="n"/>
      <c r="V1203" s="11">
        <f>IF(OR(B1203="",C1203=""),"",CONCATENATE(B1203,".",C1203))</f>
        <v/>
      </c>
      <c r="W1203" s="6">
        <f>UPPER(TRIM(H1203))</f>
        <v/>
      </c>
      <c r="X1203" s="6">
        <f>UPPER(TRIM(I1203))</f>
        <v/>
      </c>
      <c r="Y1203" s="6">
        <f>IF(V1203&lt;&gt;"",IFERROR(INDEX(federal_program_name_lookup,MATCH(V1203,aln_lookup,0)),""),"")</f>
        <v/>
      </c>
    </row>
    <row r="1204">
      <c r="A1204" s="6">
        <f>IF(B1204&lt;&gt;"", "AWARD-"&amp;TEXT(ROW()-1,"0000"), "")</f>
        <v/>
      </c>
      <c r="B1204" s="7" t="n"/>
      <c r="C1204" s="7" t="n"/>
      <c r="D1204" s="7" t="n"/>
      <c r="E1204" s="8" t="n"/>
      <c r="F1204" s="9" t="n"/>
      <c r="G1204" s="8" t="n"/>
      <c r="H1204" s="8" t="n"/>
      <c r="I1204" s="8" t="n"/>
      <c r="J1204" s="10">
        <f>IF(A1204="",0,SUMIFS(amount_expended,cfda_key,V1204))</f>
        <v/>
      </c>
      <c r="K1204" s="10">
        <f>IF(G1204="OTHER CLUSTER NOT LISTED ABOVE",SUMIFS(amount_expended,uniform_other_cluster_name,X1204), IF(AND(OR(G1204="N/A",G1204=""),H1204=""),0,IF(G1204="STATE CLUSTER",SUMIFS(amount_expended,uniform_state_cluster_name,W1204),SUMIFS(amount_expended,cluster_name,G1204))))</f>
        <v/>
      </c>
      <c r="L1204" s="8" t="n"/>
      <c r="M1204" s="7" t="n"/>
      <c r="N1204" s="8" t="n"/>
      <c r="O1204" s="7" t="n"/>
      <c r="P1204" s="7" t="n"/>
      <c r="Q1204" s="8" t="n"/>
      <c r="R1204" s="9" t="n"/>
      <c r="S1204" s="8" t="n"/>
      <c r="T1204" s="8" t="n"/>
      <c r="U1204" s="8" t="n"/>
      <c r="V1204" s="11">
        <f>IF(OR(B1204="",C1204=""),"",CONCATENATE(B1204,".",C1204))</f>
        <v/>
      </c>
      <c r="W1204" s="6">
        <f>UPPER(TRIM(H1204))</f>
        <v/>
      </c>
      <c r="X1204" s="6">
        <f>UPPER(TRIM(I1204))</f>
        <v/>
      </c>
      <c r="Y1204" s="6">
        <f>IF(V1204&lt;&gt;"",IFERROR(INDEX(federal_program_name_lookup,MATCH(V1204,aln_lookup,0)),""),"")</f>
        <v/>
      </c>
    </row>
    <row r="1205">
      <c r="A1205" s="6">
        <f>IF(B1205&lt;&gt;"", "AWARD-"&amp;TEXT(ROW()-1,"0000"), "")</f>
        <v/>
      </c>
      <c r="B1205" s="7" t="n"/>
      <c r="C1205" s="7" t="n"/>
      <c r="D1205" s="7" t="n"/>
      <c r="E1205" s="8" t="n"/>
      <c r="F1205" s="9" t="n"/>
      <c r="G1205" s="8" t="n"/>
      <c r="H1205" s="8" t="n"/>
      <c r="I1205" s="8" t="n"/>
      <c r="J1205" s="10">
        <f>IF(A1205="",0,SUMIFS(amount_expended,cfda_key,V1205))</f>
        <v/>
      </c>
      <c r="K1205" s="10">
        <f>IF(G1205="OTHER CLUSTER NOT LISTED ABOVE",SUMIFS(amount_expended,uniform_other_cluster_name,X1205), IF(AND(OR(G1205="N/A",G1205=""),H1205=""),0,IF(G1205="STATE CLUSTER",SUMIFS(amount_expended,uniform_state_cluster_name,W1205),SUMIFS(amount_expended,cluster_name,G1205))))</f>
        <v/>
      </c>
      <c r="L1205" s="8" t="n"/>
      <c r="M1205" s="7" t="n"/>
      <c r="N1205" s="8" t="n"/>
      <c r="O1205" s="7" t="n"/>
      <c r="P1205" s="7" t="n"/>
      <c r="Q1205" s="8" t="n"/>
      <c r="R1205" s="9" t="n"/>
      <c r="S1205" s="8" t="n"/>
      <c r="T1205" s="8" t="n"/>
      <c r="U1205" s="8" t="n"/>
      <c r="V1205" s="11">
        <f>IF(OR(B1205="",C1205=""),"",CONCATENATE(B1205,".",C1205))</f>
        <v/>
      </c>
      <c r="W1205" s="6">
        <f>UPPER(TRIM(H1205))</f>
        <v/>
      </c>
      <c r="X1205" s="6">
        <f>UPPER(TRIM(I1205))</f>
        <v/>
      </c>
      <c r="Y1205" s="6">
        <f>IF(V1205&lt;&gt;"",IFERROR(INDEX(federal_program_name_lookup,MATCH(V1205,aln_lookup,0)),""),"")</f>
        <v/>
      </c>
    </row>
    <row r="1206">
      <c r="A1206" s="6">
        <f>IF(B1206&lt;&gt;"", "AWARD-"&amp;TEXT(ROW()-1,"0000"), "")</f>
        <v/>
      </c>
      <c r="B1206" s="7" t="n"/>
      <c r="C1206" s="7" t="n"/>
      <c r="D1206" s="7" t="n"/>
      <c r="E1206" s="8" t="n"/>
      <c r="F1206" s="9" t="n"/>
      <c r="G1206" s="8" t="n"/>
      <c r="H1206" s="8" t="n"/>
      <c r="I1206" s="8" t="n"/>
      <c r="J1206" s="10">
        <f>IF(A1206="",0,SUMIFS(amount_expended,cfda_key,V1206))</f>
        <v/>
      </c>
      <c r="K1206" s="10">
        <f>IF(G1206="OTHER CLUSTER NOT LISTED ABOVE",SUMIFS(amount_expended,uniform_other_cluster_name,X1206), IF(AND(OR(G1206="N/A",G1206=""),H1206=""),0,IF(G1206="STATE CLUSTER",SUMIFS(amount_expended,uniform_state_cluster_name,W1206),SUMIFS(amount_expended,cluster_name,G1206))))</f>
        <v/>
      </c>
      <c r="L1206" s="8" t="n"/>
      <c r="M1206" s="7" t="n"/>
      <c r="N1206" s="8" t="n"/>
      <c r="O1206" s="7" t="n"/>
      <c r="P1206" s="7" t="n"/>
      <c r="Q1206" s="8" t="n"/>
      <c r="R1206" s="9" t="n"/>
      <c r="S1206" s="8" t="n"/>
      <c r="T1206" s="8" t="n"/>
      <c r="U1206" s="8" t="n"/>
      <c r="V1206" s="11">
        <f>IF(OR(B1206="",C1206=""),"",CONCATENATE(B1206,".",C1206))</f>
        <v/>
      </c>
      <c r="W1206" s="6">
        <f>UPPER(TRIM(H1206))</f>
        <v/>
      </c>
      <c r="X1206" s="6">
        <f>UPPER(TRIM(I1206))</f>
        <v/>
      </c>
      <c r="Y1206" s="6">
        <f>IF(V1206&lt;&gt;"",IFERROR(INDEX(federal_program_name_lookup,MATCH(V1206,aln_lookup,0)),""),"")</f>
        <v/>
      </c>
    </row>
    <row r="1207">
      <c r="A1207" s="6">
        <f>IF(B1207&lt;&gt;"", "AWARD-"&amp;TEXT(ROW()-1,"0000"), "")</f>
        <v/>
      </c>
      <c r="B1207" s="7" t="n"/>
      <c r="C1207" s="7" t="n"/>
      <c r="D1207" s="7" t="n"/>
      <c r="E1207" s="8" t="n"/>
      <c r="F1207" s="9" t="n"/>
      <c r="G1207" s="8" t="n"/>
      <c r="H1207" s="8" t="n"/>
      <c r="I1207" s="8" t="n"/>
      <c r="J1207" s="10">
        <f>IF(A1207="",0,SUMIFS(amount_expended,cfda_key,V1207))</f>
        <v/>
      </c>
      <c r="K1207" s="10">
        <f>IF(G1207="OTHER CLUSTER NOT LISTED ABOVE",SUMIFS(amount_expended,uniform_other_cluster_name,X1207), IF(AND(OR(G1207="N/A",G1207=""),H1207=""),0,IF(G1207="STATE CLUSTER",SUMIFS(amount_expended,uniform_state_cluster_name,W1207),SUMIFS(amount_expended,cluster_name,G1207))))</f>
        <v/>
      </c>
      <c r="L1207" s="8" t="n"/>
      <c r="M1207" s="7" t="n"/>
      <c r="N1207" s="8" t="n"/>
      <c r="O1207" s="7" t="n"/>
      <c r="P1207" s="7" t="n"/>
      <c r="Q1207" s="8" t="n"/>
      <c r="R1207" s="9" t="n"/>
      <c r="S1207" s="8" t="n"/>
      <c r="T1207" s="8" t="n"/>
      <c r="U1207" s="8" t="n"/>
      <c r="V1207" s="11">
        <f>IF(OR(B1207="",C1207=""),"",CONCATENATE(B1207,".",C1207))</f>
        <v/>
      </c>
      <c r="W1207" s="6">
        <f>UPPER(TRIM(H1207))</f>
        <v/>
      </c>
      <c r="X1207" s="6">
        <f>UPPER(TRIM(I1207))</f>
        <v/>
      </c>
      <c r="Y1207" s="6">
        <f>IF(V1207&lt;&gt;"",IFERROR(INDEX(federal_program_name_lookup,MATCH(V1207,aln_lookup,0)),""),"")</f>
        <v/>
      </c>
    </row>
    <row r="1208">
      <c r="A1208" s="6">
        <f>IF(B1208&lt;&gt;"", "AWARD-"&amp;TEXT(ROW()-1,"0000"), "")</f>
        <v/>
      </c>
      <c r="B1208" s="7" t="n"/>
      <c r="C1208" s="7" t="n"/>
      <c r="D1208" s="7" t="n"/>
      <c r="E1208" s="8" t="n"/>
      <c r="F1208" s="9" t="n"/>
      <c r="G1208" s="8" t="n"/>
      <c r="H1208" s="8" t="n"/>
      <c r="I1208" s="8" t="n"/>
      <c r="J1208" s="10">
        <f>IF(A1208="",0,SUMIFS(amount_expended,cfda_key,V1208))</f>
        <v/>
      </c>
      <c r="K1208" s="10">
        <f>IF(G1208="OTHER CLUSTER NOT LISTED ABOVE",SUMIFS(amount_expended,uniform_other_cluster_name,X1208), IF(AND(OR(G1208="N/A",G1208=""),H1208=""),0,IF(G1208="STATE CLUSTER",SUMIFS(amount_expended,uniform_state_cluster_name,W1208),SUMIFS(amount_expended,cluster_name,G1208))))</f>
        <v/>
      </c>
      <c r="L1208" s="8" t="n"/>
      <c r="M1208" s="7" t="n"/>
      <c r="N1208" s="8" t="n"/>
      <c r="O1208" s="7" t="n"/>
      <c r="P1208" s="7" t="n"/>
      <c r="Q1208" s="8" t="n"/>
      <c r="R1208" s="9" t="n"/>
      <c r="S1208" s="8" t="n"/>
      <c r="T1208" s="8" t="n"/>
      <c r="U1208" s="8" t="n"/>
      <c r="V1208" s="11">
        <f>IF(OR(B1208="",C1208=""),"",CONCATENATE(B1208,".",C1208))</f>
        <v/>
      </c>
      <c r="W1208" s="6">
        <f>UPPER(TRIM(H1208))</f>
        <v/>
      </c>
      <c r="X1208" s="6">
        <f>UPPER(TRIM(I1208))</f>
        <v/>
      </c>
      <c r="Y1208" s="6">
        <f>IF(V1208&lt;&gt;"",IFERROR(INDEX(federal_program_name_lookup,MATCH(V1208,aln_lookup,0)),""),"")</f>
        <v/>
      </c>
    </row>
    <row r="1209">
      <c r="A1209" s="6">
        <f>IF(B1209&lt;&gt;"", "AWARD-"&amp;TEXT(ROW()-1,"0000"), "")</f>
        <v/>
      </c>
      <c r="B1209" s="7" t="n"/>
      <c r="C1209" s="7" t="n"/>
      <c r="D1209" s="7" t="n"/>
      <c r="E1209" s="8" t="n"/>
      <c r="F1209" s="9" t="n"/>
      <c r="G1209" s="8" t="n"/>
      <c r="H1209" s="8" t="n"/>
      <c r="I1209" s="8" t="n"/>
      <c r="J1209" s="10">
        <f>IF(A1209="",0,SUMIFS(amount_expended,cfda_key,V1209))</f>
        <v/>
      </c>
      <c r="K1209" s="10">
        <f>IF(G1209="OTHER CLUSTER NOT LISTED ABOVE",SUMIFS(amount_expended,uniform_other_cluster_name,X1209), IF(AND(OR(G1209="N/A",G1209=""),H1209=""),0,IF(G1209="STATE CLUSTER",SUMIFS(amount_expended,uniform_state_cluster_name,W1209),SUMIFS(amount_expended,cluster_name,G1209))))</f>
        <v/>
      </c>
      <c r="L1209" s="8" t="n"/>
      <c r="M1209" s="7" t="n"/>
      <c r="N1209" s="8" t="n"/>
      <c r="O1209" s="7" t="n"/>
      <c r="P1209" s="7" t="n"/>
      <c r="Q1209" s="8" t="n"/>
      <c r="R1209" s="9" t="n"/>
      <c r="S1209" s="8" t="n"/>
      <c r="T1209" s="8" t="n"/>
      <c r="U1209" s="8" t="n"/>
      <c r="V1209" s="11">
        <f>IF(OR(B1209="",C1209=""),"",CONCATENATE(B1209,".",C1209))</f>
        <v/>
      </c>
      <c r="W1209" s="6">
        <f>UPPER(TRIM(H1209))</f>
        <v/>
      </c>
      <c r="X1209" s="6">
        <f>UPPER(TRIM(I1209))</f>
        <v/>
      </c>
      <c r="Y1209" s="6">
        <f>IF(V1209&lt;&gt;"",IFERROR(INDEX(federal_program_name_lookup,MATCH(V1209,aln_lookup,0)),""),"")</f>
        <v/>
      </c>
    </row>
    <row r="1210">
      <c r="A1210" s="6">
        <f>IF(B1210&lt;&gt;"", "AWARD-"&amp;TEXT(ROW()-1,"0000"), "")</f>
        <v/>
      </c>
      <c r="B1210" s="7" t="n"/>
      <c r="C1210" s="7" t="n"/>
      <c r="D1210" s="7" t="n"/>
      <c r="E1210" s="8" t="n"/>
      <c r="F1210" s="9" t="n"/>
      <c r="G1210" s="8" t="n"/>
      <c r="H1210" s="8" t="n"/>
      <c r="I1210" s="8" t="n"/>
      <c r="J1210" s="10">
        <f>IF(A1210="",0,SUMIFS(amount_expended,cfda_key,V1210))</f>
        <v/>
      </c>
      <c r="K1210" s="10">
        <f>IF(G1210="OTHER CLUSTER NOT LISTED ABOVE",SUMIFS(amount_expended,uniform_other_cluster_name,X1210), IF(AND(OR(G1210="N/A",G1210=""),H1210=""),0,IF(G1210="STATE CLUSTER",SUMIFS(amount_expended,uniform_state_cluster_name,W1210),SUMIFS(amount_expended,cluster_name,G1210))))</f>
        <v/>
      </c>
      <c r="L1210" s="8" t="n"/>
      <c r="M1210" s="7" t="n"/>
      <c r="N1210" s="8" t="n"/>
      <c r="O1210" s="7" t="n"/>
      <c r="P1210" s="7" t="n"/>
      <c r="Q1210" s="8" t="n"/>
      <c r="R1210" s="9" t="n"/>
      <c r="S1210" s="8" t="n"/>
      <c r="T1210" s="8" t="n"/>
      <c r="U1210" s="8" t="n"/>
      <c r="V1210" s="11">
        <f>IF(OR(B1210="",C1210=""),"",CONCATENATE(B1210,".",C1210))</f>
        <v/>
      </c>
      <c r="W1210" s="6">
        <f>UPPER(TRIM(H1210))</f>
        <v/>
      </c>
      <c r="X1210" s="6">
        <f>UPPER(TRIM(I1210))</f>
        <v/>
      </c>
      <c r="Y1210" s="6">
        <f>IF(V1210&lt;&gt;"",IFERROR(INDEX(federal_program_name_lookup,MATCH(V1210,aln_lookup,0)),""),"")</f>
        <v/>
      </c>
    </row>
    <row r="1211">
      <c r="A1211" s="6">
        <f>IF(B1211&lt;&gt;"", "AWARD-"&amp;TEXT(ROW()-1,"0000"), "")</f>
        <v/>
      </c>
      <c r="B1211" s="7" t="n"/>
      <c r="C1211" s="7" t="n"/>
      <c r="D1211" s="7" t="n"/>
      <c r="E1211" s="8" t="n"/>
      <c r="F1211" s="9" t="n"/>
      <c r="G1211" s="8" t="n"/>
      <c r="H1211" s="8" t="n"/>
      <c r="I1211" s="8" t="n"/>
      <c r="J1211" s="10">
        <f>IF(A1211="",0,SUMIFS(amount_expended,cfda_key,V1211))</f>
        <v/>
      </c>
      <c r="K1211" s="10">
        <f>IF(G1211="OTHER CLUSTER NOT LISTED ABOVE",SUMIFS(amount_expended,uniform_other_cluster_name,X1211), IF(AND(OR(G1211="N/A",G1211=""),H1211=""),0,IF(G1211="STATE CLUSTER",SUMIFS(amount_expended,uniform_state_cluster_name,W1211),SUMIFS(amount_expended,cluster_name,G1211))))</f>
        <v/>
      </c>
      <c r="L1211" s="8" t="n"/>
      <c r="M1211" s="7" t="n"/>
      <c r="N1211" s="8" t="n"/>
      <c r="O1211" s="7" t="n"/>
      <c r="P1211" s="7" t="n"/>
      <c r="Q1211" s="8" t="n"/>
      <c r="R1211" s="9" t="n"/>
      <c r="S1211" s="8" t="n"/>
      <c r="T1211" s="8" t="n"/>
      <c r="U1211" s="8" t="n"/>
      <c r="V1211" s="11">
        <f>IF(OR(B1211="",C1211=""),"",CONCATENATE(B1211,".",C1211))</f>
        <v/>
      </c>
      <c r="W1211" s="6">
        <f>UPPER(TRIM(H1211))</f>
        <v/>
      </c>
      <c r="X1211" s="6">
        <f>UPPER(TRIM(I1211))</f>
        <v/>
      </c>
      <c r="Y1211" s="6">
        <f>IF(V1211&lt;&gt;"",IFERROR(INDEX(federal_program_name_lookup,MATCH(V1211,aln_lookup,0)),""),"")</f>
        <v/>
      </c>
    </row>
    <row r="1212">
      <c r="A1212" s="6">
        <f>IF(B1212&lt;&gt;"", "AWARD-"&amp;TEXT(ROW()-1,"0000"), "")</f>
        <v/>
      </c>
      <c r="B1212" s="7" t="n"/>
      <c r="C1212" s="7" t="n"/>
      <c r="D1212" s="7" t="n"/>
      <c r="E1212" s="8" t="n"/>
      <c r="F1212" s="9" t="n"/>
      <c r="G1212" s="8" t="n"/>
      <c r="H1212" s="8" t="n"/>
      <c r="I1212" s="8" t="n"/>
      <c r="J1212" s="10">
        <f>IF(A1212="",0,SUMIFS(amount_expended,cfda_key,V1212))</f>
        <v/>
      </c>
      <c r="K1212" s="10">
        <f>IF(G1212="OTHER CLUSTER NOT LISTED ABOVE",SUMIFS(amount_expended,uniform_other_cluster_name,X1212), IF(AND(OR(G1212="N/A",G1212=""),H1212=""),0,IF(G1212="STATE CLUSTER",SUMIFS(amount_expended,uniform_state_cluster_name,W1212),SUMIFS(amount_expended,cluster_name,G1212))))</f>
        <v/>
      </c>
      <c r="L1212" s="8" t="n"/>
      <c r="M1212" s="7" t="n"/>
      <c r="N1212" s="8" t="n"/>
      <c r="O1212" s="7" t="n"/>
      <c r="P1212" s="7" t="n"/>
      <c r="Q1212" s="8" t="n"/>
      <c r="R1212" s="9" t="n"/>
      <c r="S1212" s="8" t="n"/>
      <c r="T1212" s="8" t="n"/>
      <c r="U1212" s="8" t="n"/>
      <c r="V1212" s="11">
        <f>IF(OR(B1212="",C1212=""),"",CONCATENATE(B1212,".",C1212))</f>
        <v/>
      </c>
      <c r="W1212" s="6">
        <f>UPPER(TRIM(H1212))</f>
        <v/>
      </c>
      <c r="X1212" s="6">
        <f>UPPER(TRIM(I1212))</f>
        <v/>
      </c>
      <c r="Y1212" s="6">
        <f>IF(V1212&lt;&gt;"",IFERROR(INDEX(federal_program_name_lookup,MATCH(V1212,aln_lookup,0)),""),"")</f>
        <v/>
      </c>
    </row>
    <row r="1213">
      <c r="A1213" s="6">
        <f>IF(B1213&lt;&gt;"", "AWARD-"&amp;TEXT(ROW()-1,"0000"), "")</f>
        <v/>
      </c>
      <c r="B1213" s="7" t="n"/>
      <c r="C1213" s="7" t="n"/>
      <c r="D1213" s="7" t="n"/>
      <c r="E1213" s="8" t="n"/>
      <c r="F1213" s="9" t="n"/>
      <c r="G1213" s="8" t="n"/>
      <c r="H1213" s="8" t="n"/>
      <c r="I1213" s="8" t="n"/>
      <c r="J1213" s="10">
        <f>IF(A1213="",0,SUMIFS(amount_expended,cfda_key,V1213))</f>
        <v/>
      </c>
      <c r="K1213" s="10">
        <f>IF(G1213="OTHER CLUSTER NOT LISTED ABOVE",SUMIFS(amount_expended,uniform_other_cluster_name,X1213), IF(AND(OR(G1213="N/A",G1213=""),H1213=""),0,IF(G1213="STATE CLUSTER",SUMIFS(amount_expended,uniform_state_cluster_name,W1213),SUMIFS(amount_expended,cluster_name,G1213))))</f>
        <v/>
      </c>
      <c r="L1213" s="8" t="n"/>
      <c r="M1213" s="7" t="n"/>
      <c r="N1213" s="8" t="n"/>
      <c r="O1213" s="7" t="n"/>
      <c r="P1213" s="7" t="n"/>
      <c r="Q1213" s="8" t="n"/>
      <c r="R1213" s="9" t="n"/>
      <c r="S1213" s="8" t="n"/>
      <c r="T1213" s="8" t="n"/>
      <c r="U1213" s="8" t="n"/>
      <c r="V1213" s="11">
        <f>IF(OR(B1213="",C1213=""),"",CONCATENATE(B1213,".",C1213))</f>
        <v/>
      </c>
      <c r="W1213" s="6">
        <f>UPPER(TRIM(H1213))</f>
        <v/>
      </c>
      <c r="X1213" s="6">
        <f>UPPER(TRIM(I1213))</f>
        <v/>
      </c>
      <c r="Y1213" s="6">
        <f>IF(V1213&lt;&gt;"",IFERROR(INDEX(federal_program_name_lookup,MATCH(V1213,aln_lookup,0)),""),"")</f>
        <v/>
      </c>
    </row>
    <row r="1214">
      <c r="A1214" s="6">
        <f>IF(B1214&lt;&gt;"", "AWARD-"&amp;TEXT(ROW()-1,"0000"), "")</f>
        <v/>
      </c>
      <c r="B1214" s="7" t="n"/>
      <c r="C1214" s="7" t="n"/>
      <c r="D1214" s="7" t="n"/>
      <c r="E1214" s="8" t="n"/>
      <c r="F1214" s="9" t="n"/>
      <c r="G1214" s="8" t="n"/>
      <c r="H1214" s="8" t="n"/>
      <c r="I1214" s="8" t="n"/>
      <c r="J1214" s="10">
        <f>IF(A1214="",0,SUMIFS(amount_expended,cfda_key,V1214))</f>
        <v/>
      </c>
      <c r="K1214" s="10">
        <f>IF(G1214="OTHER CLUSTER NOT LISTED ABOVE",SUMIFS(amount_expended,uniform_other_cluster_name,X1214), IF(AND(OR(G1214="N/A",G1214=""),H1214=""),0,IF(G1214="STATE CLUSTER",SUMIFS(amount_expended,uniform_state_cluster_name,W1214),SUMIFS(amount_expended,cluster_name,G1214))))</f>
        <v/>
      </c>
      <c r="L1214" s="8" t="n"/>
      <c r="M1214" s="7" t="n"/>
      <c r="N1214" s="8" t="n"/>
      <c r="O1214" s="7" t="n"/>
      <c r="P1214" s="7" t="n"/>
      <c r="Q1214" s="8" t="n"/>
      <c r="R1214" s="9" t="n"/>
      <c r="S1214" s="8" t="n"/>
      <c r="T1214" s="8" t="n"/>
      <c r="U1214" s="8" t="n"/>
      <c r="V1214" s="11">
        <f>IF(OR(B1214="",C1214=""),"",CONCATENATE(B1214,".",C1214))</f>
        <v/>
      </c>
      <c r="W1214" s="6">
        <f>UPPER(TRIM(H1214))</f>
        <v/>
      </c>
      <c r="X1214" s="6">
        <f>UPPER(TRIM(I1214))</f>
        <v/>
      </c>
      <c r="Y1214" s="6">
        <f>IF(V1214&lt;&gt;"",IFERROR(INDEX(federal_program_name_lookup,MATCH(V1214,aln_lookup,0)),""),"")</f>
        <v/>
      </c>
    </row>
    <row r="1215">
      <c r="A1215" s="6">
        <f>IF(B1215&lt;&gt;"", "AWARD-"&amp;TEXT(ROW()-1,"0000"), "")</f>
        <v/>
      </c>
      <c r="B1215" s="7" t="n"/>
      <c r="C1215" s="7" t="n"/>
      <c r="D1215" s="7" t="n"/>
      <c r="E1215" s="8" t="n"/>
      <c r="F1215" s="9" t="n"/>
      <c r="G1215" s="8" t="n"/>
      <c r="H1215" s="8" t="n"/>
      <c r="I1215" s="8" t="n"/>
      <c r="J1215" s="10">
        <f>IF(A1215="",0,SUMIFS(amount_expended,cfda_key,V1215))</f>
        <v/>
      </c>
      <c r="K1215" s="10">
        <f>IF(G1215="OTHER CLUSTER NOT LISTED ABOVE",SUMIFS(amount_expended,uniform_other_cluster_name,X1215), IF(AND(OR(G1215="N/A",G1215=""),H1215=""),0,IF(G1215="STATE CLUSTER",SUMIFS(amount_expended,uniform_state_cluster_name,W1215),SUMIFS(amount_expended,cluster_name,G1215))))</f>
        <v/>
      </c>
      <c r="L1215" s="8" t="n"/>
      <c r="M1215" s="7" t="n"/>
      <c r="N1215" s="8" t="n"/>
      <c r="O1215" s="7" t="n"/>
      <c r="P1215" s="7" t="n"/>
      <c r="Q1215" s="8" t="n"/>
      <c r="R1215" s="9" t="n"/>
      <c r="S1215" s="8" t="n"/>
      <c r="T1215" s="8" t="n"/>
      <c r="U1215" s="8" t="n"/>
      <c r="V1215" s="11">
        <f>IF(OR(B1215="",C1215=""),"",CONCATENATE(B1215,".",C1215))</f>
        <v/>
      </c>
      <c r="W1215" s="6">
        <f>UPPER(TRIM(H1215))</f>
        <v/>
      </c>
      <c r="X1215" s="6">
        <f>UPPER(TRIM(I1215))</f>
        <v/>
      </c>
      <c r="Y1215" s="6">
        <f>IF(V1215&lt;&gt;"",IFERROR(INDEX(federal_program_name_lookup,MATCH(V1215,aln_lookup,0)),""),"")</f>
        <v/>
      </c>
    </row>
    <row r="1216">
      <c r="A1216" s="6">
        <f>IF(B1216&lt;&gt;"", "AWARD-"&amp;TEXT(ROW()-1,"0000"), "")</f>
        <v/>
      </c>
      <c r="B1216" s="7" t="n"/>
      <c r="C1216" s="7" t="n"/>
      <c r="D1216" s="7" t="n"/>
      <c r="E1216" s="8" t="n"/>
      <c r="F1216" s="9" t="n"/>
      <c r="G1216" s="8" t="n"/>
      <c r="H1216" s="8" t="n"/>
      <c r="I1216" s="8" t="n"/>
      <c r="J1216" s="10">
        <f>IF(A1216="",0,SUMIFS(amount_expended,cfda_key,V1216))</f>
        <v/>
      </c>
      <c r="K1216" s="10">
        <f>IF(G1216="OTHER CLUSTER NOT LISTED ABOVE",SUMIFS(amount_expended,uniform_other_cluster_name,X1216), IF(AND(OR(G1216="N/A",G1216=""),H1216=""),0,IF(G1216="STATE CLUSTER",SUMIFS(amount_expended,uniform_state_cluster_name,W1216),SUMIFS(amount_expended,cluster_name,G1216))))</f>
        <v/>
      </c>
      <c r="L1216" s="8" t="n"/>
      <c r="M1216" s="7" t="n"/>
      <c r="N1216" s="8" t="n"/>
      <c r="O1216" s="7" t="n"/>
      <c r="P1216" s="7" t="n"/>
      <c r="Q1216" s="8" t="n"/>
      <c r="R1216" s="9" t="n"/>
      <c r="S1216" s="8" t="n"/>
      <c r="T1216" s="8" t="n"/>
      <c r="U1216" s="8" t="n"/>
      <c r="V1216" s="11">
        <f>IF(OR(B1216="",C1216=""),"",CONCATENATE(B1216,".",C1216))</f>
        <v/>
      </c>
      <c r="W1216" s="6">
        <f>UPPER(TRIM(H1216))</f>
        <v/>
      </c>
      <c r="X1216" s="6">
        <f>UPPER(TRIM(I1216))</f>
        <v/>
      </c>
      <c r="Y1216" s="6">
        <f>IF(V1216&lt;&gt;"",IFERROR(INDEX(federal_program_name_lookup,MATCH(V1216,aln_lookup,0)),""),"")</f>
        <v/>
      </c>
    </row>
    <row r="1217">
      <c r="A1217" s="6">
        <f>IF(B1217&lt;&gt;"", "AWARD-"&amp;TEXT(ROW()-1,"0000"), "")</f>
        <v/>
      </c>
      <c r="B1217" s="7" t="n"/>
      <c r="C1217" s="7" t="n"/>
      <c r="D1217" s="7" t="n"/>
      <c r="E1217" s="8" t="n"/>
      <c r="F1217" s="9" t="n"/>
      <c r="G1217" s="8" t="n"/>
      <c r="H1217" s="8" t="n"/>
      <c r="I1217" s="8" t="n"/>
      <c r="J1217" s="10">
        <f>IF(A1217="",0,SUMIFS(amount_expended,cfda_key,V1217))</f>
        <v/>
      </c>
      <c r="K1217" s="10">
        <f>IF(G1217="OTHER CLUSTER NOT LISTED ABOVE",SUMIFS(amount_expended,uniform_other_cluster_name,X1217), IF(AND(OR(G1217="N/A",G1217=""),H1217=""),0,IF(G1217="STATE CLUSTER",SUMIFS(amount_expended,uniform_state_cluster_name,W1217),SUMIFS(amount_expended,cluster_name,G1217))))</f>
        <v/>
      </c>
      <c r="L1217" s="8" t="n"/>
      <c r="M1217" s="7" t="n"/>
      <c r="N1217" s="8" t="n"/>
      <c r="O1217" s="7" t="n"/>
      <c r="P1217" s="7" t="n"/>
      <c r="Q1217" s="8" t="n"/>
      <c r="R1217" s="9" t="n"/>
      <c r="S1217" s="8" t="n"/>
      <c r="T1217" s="8" t="n"/>
      <c r="U1217" s="8" t="n"/>
      <c r="V1217" s="11">
        <f>IF(OR(B1217="",C1217=""),"",CONCATENATE(B1217,".",C1217))</f>
        <v/>
      </c>
      <c r="W1217" s="6">
        <f>UPPER(TRIM(H1217))</f>
        <v/>
      </c>
      <c r="X1217" s="6">
        <f>UPPER(TRIM(I1217))</f>
        <v/>
      </c>
      <c r="Y1217" s="6">
        <f>IF(V1217&lt;&gt;"",IFERROR(INDEX(federal_program_name_lookup,MATCH(V1217,aln_lookup,0)),""),"")</f>
        <v/>
      </c>
    </row>
    <row r="1218">
      <c r="A1218" s="6">
        <f>IF(B1218&lt;&gt;"", "AWARD-"&amp;TEXT(ROW()-1,"0000"), "")</f>
        <v/>
      </c>
      <c r="B1218" s="7" t="n"/>
      <c r="C1218" s="7" t="n"/>
      <c r="D1218" s="7" t="n"/>
      <c r="E1218" s="8" t="n"/>
      <c r="F1218" s="9" t="n"/>
      <c r="G1218" s="8" t="n"/>
      <c r="H1218" s="8" t="n"/>
      <c r="I1218" s="8" t="n"/>
      <c r="J1218" s="10">
        <f>IF(A1218="",0,SUMIFS(amount_expended,cfda_key,V1218))</f>
        <v/>
      </c>
      <c r="K1218" s="10">
        <f>IF(G1218="OTHER CLUSTER NOT LISTED ABOVE",SUMIFS(amount_expended,uniform_other_cluster_name,X1218), IF(AND(OR(G1218="N/A",G1218=""),H1218=""),0,IF(G1218="STATE CLUSTER",SUMIFS(amount_expended,uniform_state_cluster_name,W1218),SUMIFS(amount_expended,cluster_name,G1218))))</f>
        <v/>
      </c>
      <c r="L1218" s="8" t="n"/>
      <c r="M1218" s="7" t="n"/>
      <c r="N1218" s="8" t="n"/>
      <c r="O1218" s="7" t="n"/>
      <c r="P1218" s="7" t="n"/>
      <c r="Q1218" s="8" t="n"/>
      <c r="R1218" s="9" t="n"/>
      <c r="S1218" s="8" t="n"/>
      <c r="T1218" s="8" t="n"/>
      <c r="U1218" s="8" t="n"/>
      <c r="V1218" s="11">
        <f>IF(OR(B1218="",C1218=""),"",CONCATENATE(B1218,".",C1218))</f>
        <v/>
      </c>
      <c r="W1218" s="6">
        <f>UPPER(TRIM(H1218))</f>
        <v/>
      </c>
      <c r="X1218" s="6">
        <f>UPPER(TRIM(I1218))</f>
        <v/>
      </c>
      <c r="Y1218" s="6">
        <f>IF(V1218&lt;&gt;"",IFERROR(INDEX(federal_program_name_lookup,MATCH(V1218,aln_lookup,0)),""),"")</f>
        <v/>
      </c>
    </row>
    <row r="1219">
      <c r="A1219" s="6">
        <f>IF(B1219&lt;&gt;"", "AWARD-"&amp;TEXT(ROW()-1,"0000"), "")</f>
        <v/>
      </c>
      <c r="B1219" s="7" t="n"/>
      <c r="C1219" s="7" t="n"/>
      <c r="D1219" s="7" t="n"/>
      <c r="E1219" s="8" t="n"/>
      <c r="F1219" s="9" t="n"/>
      <c r="G1219" s="8" t="n"/>
      <c r="H1219" s="8" t="n"/>
      <c r="I1219" s="8" t="n"/>
      <c r="J1219" s="10">
        <f>IF(A1219="",0,SUMIFS(amount_expended,cfda_key,V1219))</f>
        <v/>
      </c>
      <c r="K1219" s="10">
        <f>IF(G1219="OTHER CLUSTER NOT LISTED ABOVE",SUMIFS(amount_expended,uniform_other_cluster_name,X1219), IF(AND(OR(G1219="N/A",G1219=""),H1219=""),0,IF(G1219="STATE CLUSTER",SUMIFS(amount_expended,uniform_state_cluster_name,W1219),SUMIFS(amount_expended,cluster_name,G1219))))</f>
        <v/>
      </c>
      <c r="L1219" s="8" t="n"/>
      <c r="M1219" s="7" t="n"/>
      <c r="N1219" s="8" t="n"/>
      <c r="O1219" s="7" t="n"/>
      <c r="P1219" s="7" t="n"/>
      <c r="Q1219" s="8" t="n"/>
      <c r="R1219" s="9" t="n"/>
      <c r="S1219" s="8" t="n"/>
      <c r="T1219" s="8" t="n"/>
      <c r="U1219" s="8" t="n"/>
      <c r="V1219" s="11">
        <f>IF(OR(B1219="",C1219=""),"",CONCATENATE(B1219,".",C1219))</f>
        <v/>
      </c>
      <c r="W1219" s="6">
        <f>UPPER(TRIM(H1219))</f>
        <v/>
      </c>
      <c r="X1219" s="6">
        <f>UPPER(TRIM(I1219))</f>
        <v/>
      </c>
      <c r="Y1219" s="6">
        <f>IF(V1219&lt;&gt;"",IFERROR(INDEX(federal_program_name_lookup,MATCH(V1219,aln_lookup,0)),""),"")</f>
        <v/>
      </c>
    </row>
    <row r="1220">
      <c r="A1220" s="6">
        <f>IF(B1220&lt;&gt;"", "AWARD-"&amp;TEXT(ROW()-1,"0000"), "")</f>
        <v/>
      </c>
      <c r="B1220" s="7" t="n"/>
      <c r="C1220" s="7" t="n"/>
      <c r="D1220" s="7" t="n"/>
      <c r="E1220" s="8" t="n"/>
      <c r="F1220" s="9" t="n"/>
      <c r="G1220" s="8" t="n"/>
      <c r="H1220" s="8" t="n"/>
      <c r="I1220" s="8" t="n"/>
      <c r="J1220" s="10">
        <f>IF(A1220="",0,SUMIFS(amount_expended,cfda_key,V1220))</f>
        <v/>
      </c>
      <c r="K1220" s="10">
        <f>IF(G1220="OTHER CLUSTER NOT LISTED ABOVE",SUMIFS(amount_expended,uniform_other_cluster_name,X1220), IF(AND(OR(G1220="N/A",G1220=""),H1220=""),0,IF(G1220="STATE CLUSTER",SUMIFS(amount_expended,uniform_state_cluster_name,W1220),SUMIFS(amount_expended,cluster_name,G1220))))</f>
        <v/>
      </c>
      <c r="L1220" s="8" t="n"/>
      <c r="M1220" s="7" t="n"/>
      <c r="N1220" s="8" t="n"/>
      <c r="O1220" s="7" t="n"/>
      <c r="P1220" s="7" t="n"/>
      <c r="Q1220" s="8" t="n"/>
      <c r="R1220" s="9" t="n"/>
      <c r="S1220" s="8" t="n"/>
      <c r="T1220" s="8" t="n"/>
      <c r="U1220" s="8" t="n"/>
      <c r="V1220" s="11">
        <f>IF(OR(B1220="",C1220=""),"",CONCATENATE(B1220,".",C1220))</f>
        <v/>
      </c>
      <c r="W1220" s="6">
        <f>UPPER(TRIM(H1220))</f>
        <v/>
      </c>
      <c r="X1220" s="6">
        <f>UPPER(TRIM(I1220))</f>
        <v/>
      </c>
      <c r="Y1220" s="6">
        <f>IF(V1220&lt;&gt;"",IFERROR(INDEX(federal_program_name_lookup,MATCH(V1220,aln_lookup,0)),""),"")</f>
        <v/>
      </c>
    </row>
    <row r="1221">
      <c r="A1221" s="6">
        <f>IF(B1221&lt;&gt;"", "AWARD-"&amp;TEXT(ROW()-1,"0000"), "")</f>
        <v/>
      </c>
      <c r="B1221" s="7" t="n"/>
      <c r="C1221" s="7" t="n"/>
      <c r="D1221" s="7" t="n"/>
      <c r="E1221" s="8" t="n"/>
      <c r="F1221" s="9" t="n"/>
      <c r="G1221" s="8" t="n"/>
      <c r="H1221" s="8" t="n"/>
      <c r="I1221" s="8" t="n"/>
      <c r="J1221" s="10">
        <f>IF(A1221="",0,SUMIFS(amount_expended,cfda_key,V1221))</f>
        <v/>
      </c>
      <c r="K1221" s="10">
        <f>IF(G1221="OTHER CLUSTER NOT LISTED ABOVE",SUMIFS(amount_expended,uniform_other_cluster_name,X1221), IF(AND(OR(G1221="N/A",G1221=""),H1221=""),0,IF(G1221="STATE CLUSTER",SUMIFS(amount_expended,uniform_state_cluster_name,W1221),SUMIFS(amount_expended,cluster_name,G1221))))</f>
        <v/>
      </c>
      <c r="L1221" s="8" t="n"/>
      <c r="M1221" s="7" t="n"/>
      <c r="N1221" s="8" t="n"/>
      <c r="O1221" s="7" t="n"/>
      <c r="P1221" s="7" t="n"/>
      <c r="Q1221" s="8" t="n"/>
      <c r="R1221" s="9" t="n"/>
      <c r="S1221" s="8" t="n"/>
      <c r="T1221" s="8" t="n"/>
      <c r="U1221" s="8" t="n"/>
      <c r="V1221" s="11">
        <f>IF(OR(B1221="",C1221=""),"",CONCATENATE(B1221,".",C1221))</f>
        <v/>
      </c>
      <c r="W1221" s="6">
        <f>UPPER(TRIM(H1221))</f>
        <v/>
      </c>
      <c r="X1221" s="6">
        <f>UPPER(TRIM(I1221))</f>
        <v/>
      </c>
      <c r="Y1221" s="6">
        <f>IF(V1221&lt;&gt;"",IFERROR(INDEX(federal_program_name_lookup,MATCH(V1221,aln_lookup,0)),""),"")</f>
        <v/>
      </c>
    </row>
    <row r="1222">
      <c r="A1222" s="6">
        <f>IF(B1222&lt;&gt;"", "AWARD-"&amp;TEXT(ROW()-1,"0000"), "")</f>
        <v/>
      </c>
      <c r="B1222" s="7" t="n"/>
      <c r="C1222" s="7" t="n"/>
      <c r="D1222" s="7" t="n"/>
      <c r="E1222" s="8" t="n"/>
      <c r="F1222" s="9" t="n"/>
      <c r="G1222" s="8" t="n"/>
      <c r="H1222" s="8" t="n"/>
      <c r="I1222" s="8" t="n"/>
      <c r="J1222" s="10">
        <f>IF(A1222="",0,SUMIFS(amount_expended,cfda_key,V1222))</f>
        <v/>
      </c>
      <c r="K1222" s="10">
        <f>IF(G1222="OTHER CLUSTER NOT LISTED ABOVE",SUMIFS(amount_expended,uniform_other_cluster_name,X1222), IF(AND(OR(G1222="N/A",G1222=""),H1222=""),0,IF(G1222="STATE CLUSTER",SUMIFS(amount_expended,uniform_state_cluster_name,W1222),SUMIFS(amount_expended,cluster_name,G1222))))</f>
        <v/>
      </c>
      <c r="L1222" s="8" t="n"/>
      <c r="M1222" s="7" t="n"/>
      <c r="N1222" s="8" t="n"/>
      <c r="O1222" s="7" t="n"/>
      <c r="P1222" s="7" t="n"/>
      <c r="Q1222" s="8" t="n"/>
      <c r="R1222" s="9" t="n"/>
      <c r="S1222" s="8" t="n"/>
      <c r="T1222" s="8" t="n"/>
      <c r="U1222" s="8" t="n"/>
      <c r="V1222" s="11">
        <f>IF(OR(B1222="",C1222=""),"",CONCATENATE(B1222,".",C1222))</f>
        <v/>
      </c>
      <c r="W1222" s="6">
        <f>UPPER(TRIM(H1222))</f>
        <v/>
      </c>
      <c r="X1222" s="6">
        <f>UPPER(TRIM(I1222))</f>
        <v/>
      </c>
      <c r="Y1222" s="6">
        <f>IF(V1222&lt;&gt;"",IFERROR(INDEX(federal_program_name_lookup,MATCH(V1222,aln_lookup,0)),""),"")</f>
        <v/>
      </c>
    </row>
    <row r="1223">
      <c r="A1223" s="6">
        <f>IF(B1223&lt;&gt;"", "AWARD-"&amp;TEXT(ROW()-1,"0000"), "")</f>
        <v/>
      </c>
      <c r="B1223" s="7" t="n"/>
      <c r="C1223" s="7" t="n"/>
      <c r="D1223" s="7" t="n"/>
      <c r="E1223" s="8" t="n"/>
      <c r="F1223" s="9" t="n"/>
      <c r="G1223" s="8" t="n"/>
      <c r="H1223" s="8" t="n"/>
      <c r="I1223" s="8" t="n"/>
      <c r="J1223" s="10">
        <f>IF(A1223="",0,SUMIFS(amount_expended,cfda_key,V1223))</f>
        <v/>
      </c>
      <c r="K1223" s="10">
        <f>IF(G1223="OTHER CLUSTER NOT LISTED ABOVE",SUMIFS(amount_expended,uniform_other_cluster_name,X1223), IF(AND(OR(G1223="N/A",G1223=""),H1223=""),0,IF(G1223="STATE CLUSTER",SUMIFS(amount_expended,uniform_state_cluster_name,W1223),SUMIFS(amount_expended,cluster_name,G1223))))</f>
        <v/>
      </c>
      <c r="L1223" s="8" t="n"/>
      <c r="M1223" s="7" t="n"/>
      <c r="N1223" s="8" t="n"/>
      <c r="O1223" s="7" t="n"/>
      <c r="P1223" s="7" t="n"/>
      <c r="Q1223" s="8" t="n"/>
      <c r="R1223" s="9" t="n"/>
      <c r="S1223" s="8" t="n"/>
      <c r="T1223" s="8" t="n"/>
      <c r="U1223" s="8" t="n"/>
      <c r="V1223" s="11">
        <f>IF(OR(B1223="",C1223=""),"",CONCATENATE(B1223,".",C1223))</f>
        <v/>
      </c>
      <c r="W1223" s="6">
        <f>UPPER(TRIM(H1223))</f>
        <v/>
      </c>
      <c r="X1223" s="6">
        <f>UPPER(TRIM(I1223))</f>
        <v/>
      </c>
      <c r="Y1223" s="6">
        <f>IF(V1223&lt;&gt;"",IFERROR(INDEX(federal_program_name_lookup,MATCH(V1223,aln_lookup,0)),""),"")</f>
        <v/>
      </c>
    </row>
    <row r="1224">
      <c r="A1224" s="6">
        <f>IF(B1224&lt;&gt;"", "AWARD-"&amp;TEXT(ROW()-1,"0000"), "")</f>
        <v/>
      </c>
      <c r="B1224" s="7" t="n"/>
      <c r="C1224" s="7" t="n"/>
      <c r="D1224" s="7" t="n"/>
      <c r="E1224" s="8" t="n"/>
      <c r="F1224" s="9" t="n"/>
      <c r="G1224" s="8" t="n"/>
      <c r="H1224" s="8" t="n"/>
      <c r="I1224" s="8" t="n"/>
      <c r="J1224" s="10">
        <f>IF(A1224="",0,SUMIFS(amount_expended,cfda_key,V1224))</f>
        <v/>
      </c>
      <c r="K1224" s="10">
        <f>IF(G1224="OTHER CLUSTER NOT LISTED ABOVE",SUMIFS(amount_expended,uniform_other_cluster_name,X1224), IF(AND(OR(G1224="N/A",G1224=""),H1224=""),0,IF(G1224="STATE CLUSTER",SUMIFS(amount_expended,uniform_state_cluster_name,W1224),SUMIFS(amount_expended,cluster_name,G1224))))</f>
        <v/>
      </c>
      <c r="L1224" s="8" t="n"/>
      <c r="M1224" s="7" t="n"/>
      <c r="N1224" s="8" t="n"/>
      <c r="O1224" s="7" t="n"/>
      <c r="P1224" s="7" t="n"/>
      <c r="Q1224" s="8" t="n"/>
      <c r="R1224" s="9" t="n"/>
      <c r="S1224" s="8" t="n"/>
      <c r="T1224" s="8" t="n"/>
      <c r="U1224" s="8" t="n"/>
      <c r="V1224" s="11">
        <f>IF(OR(B1224="",C1224=""),"",CONCATENATE(B1224,".",C1224))</f>
        <v/>
      </c>
      <c r="W1224" s="6">
        <f>UPPER(TRIM(H1224))</f>
        <v/>
      </c>
      <c r="X1224" s="6">
        <f>UPPER(TRIM(I1224))</f>
        <v/>
      </c>
      <c r="Y1224" s="6">
        <f>IF(V1224&lt;&gt;"",IFERROR(INDEX(federal_program_name_lookup,MATCH(V1224,aln_lookup,0)),""),"")</f>
        <v/>
      </c>
    </row>
    <row r="1225">
      <c r="A1225" s="6">
        <f>IF(B1225&lt;&gt;"", "AWARD-"&amp;TEXT(ROW()-1,"0000"), "")</f>
        <v/>
      </c>
      <c r="B1225" s="7" t="n"/>
      <c r="C1225" s="7" t="n"/>
      <c r="D1225" s="7" t="n"/>
      <c r="E1225" s="8" t="n"/>
      <c r="F1225" s="9" t="n"/>
      <c r="G1225" s="8" t="n"/>
      <c r="H1225" s="8" t="n"/>
      <c r="I1225" s="8" t="n"/>
      <c r="J1225" s="10">
        <f>IF(A1225="",0,SUMIFS(amount_expended,cfda_key,V1225))</f>
        <v/>
      </c>
      <c r="K1225" s="10">
        <f>IF(G1225="OTHER CLUSTER NOT LISTED ABOVE",SUMIFS(amount_expended,uniform_other_cluster_name,X1225), IF(AND(OR(G1225="N/A",G1225=""),H1225=""),0,IF(G1225="STATE CLUSTER",SUMIFS(amount_expended,uniform_state_cluster_name,W1225),SUMIFS(amount_expended,cluster_name,G1225))))</f>
        <v/>
      </c>
      <c r="L1225" s="8" t="n"/>
      <c r="M1225" s="7" t="n"/>
      <c r="N1225" s="8" t="n"/>
      <c r="O1225" s="7" t="n"/>
      <c r="P1225" s="7" t="n"/>
      <c r="Q1225" s="8" t="n"/>
      <c r="R1225" s="9" t="n"/>
      <c r="S1225" s="8" t="n"/>
      <c r="T1225" s="8" t="n"/>
      <c r="U1225" s="8" t="n"/>
      <c r="V1225" s="11">
        <f>IF(OR(B1225="",C1225=""),"",CONCATENATE(B1225,".",C1225))</f>
        <v/>
      </c>
      <c r="W1225" s="6">
        <f>UPPER(TRIM(H1225))</f>
        <v/>
      </c>
      <c r="X1225" s="6">
        <f>UPPER(TRIM(I1225))</f>
        <v/>
      </c>
      <c r="Y1225" s="6">
        <f>IF(V1225&lt;&gt;"",IFERROR(INDEX(federal_program_name_lookup,MATCH(V1225,aln_lookup,0)),""),"")</f>
        <v/>
      </c>
    </row>
    <row r="1226">
      <c r="A1226" s="6">
        <f>IF(B1226&lt;&gt;"", "AWARD-"&amp;TEXT(ROW()-1,"0000"), "")</f>
        <v/>
      </c>
      <c r="B1226" s="7" t="n"/>
      <c r="C1226" s="7" t="n"/>
      <c r="D1226" s="7" t="n"/>
      <c r="E1226" s="8" t="n"/>
      <c r="F1226" s="9" t="n"/>
      <c r="G1226" s="8" t="n"/>
      <c r="H1226" s="8" t="n"/>
      <c r="I1226" s="8" t="n"/>
      <c r="J1226" s="10">
        <f>IF(A1226="",0,SUMIFS(amount_expended,cfda_key,V1226))</f>
        <v/>
      </c>
      <c r="K1226" s="10">
        <f>IF(G1226="OTHER CLUSTER NOT LISTED ABOVE",SUMIFS(amount_expended,uniform_other_cluster_name,X1226), IF(AND(OR(G1226="N/A",G1226=""),H1226=""),0,IF(G1226="STATE CLUSTER",SUMIFS(amount_expended,uniform_state_cluster_name,W1226),SUMIFS(amount_expended,cluster_name,G1226))))</f>
        <v/>
      </c>
      <c r="L1226" s="8" t="n"/>
      <c r="M1226" s="7" t="n"/>
      <c r="N1226" s="8" t="n"/>
      <c r="O1226" s="7" t="n"/>
      <c r="P1226" s="7" t="n"/>
      <c r="Q1226" s="8" t="n"/>
      <c r="R1226" s="9" t="n"/>
      <c r="S1226" s="8" t="n"/>
      <c r="T1226" s="8" t="n"/>
      <c r="U1226" s="8" t="n"/>
      <c r="V1226" s="11">
        <f>IF(OR(B1226="",C1226=""),"",CONCATENATE(B1226,".",C1226))</f>
        <v/>
      </c>
      <c r="W1226" s="6">
        <f>UPPER(TRIM(H1226))</f>
        <v/>
      </c>
      <c r="X1226" s="6">
        <f>UPPER(TRIM(I1226))</f>
        <v/>
      </c>
      <c r="Y1226" s="6">
        <f>IF(V1226&lt;&gt;"",IFERROR(INDEX(federal_program_name_lookup,MATCH(V1226,aln_lookup,0)),""),"")</f>
        <v/>
      </c>
    </row>
    <row r="1227">
      <c r="A1227" s="6">
        <f>IF(B1227&lt;&gt;"", "AWARD-"&amp;TEXT(ROW()-1,"0000"), "")</f>
        <v/>
      </c>
      <c r="B1227" s="7" t="n"/>
      <c r="C1227" s="7" t="n"/>
      <c r="D1227" s="7" t="n"/>
      <c r="E1227" s="8" t="n"/>
      <c r="F1227" s="9" t="n"/>
      <c r="G1227" s="8" t="n"/>
      <c r="H1227" s="8" t="n"/>
      <c r="I1227" s="8" t="n"/>
      <c r="J1227" s="10">
        <f>IF(A1227="",0,SUMIFS(amount_expended,cfda_key,V1227))</f>
        <v/>
      </c>
      <c r="K1227" s="10">
        <f>IF(G1227="OTHER CLUSTER NOT LISTED ABOVE",SUMIFS(amount_expended,uniform_other_cluster_name,X1227), IF(AND(OR(G1227="N/A",G1227=""),H1227=""),0,IF(G1227="STATE CLUSTER",SUMIFS(amount_expended,uniform_state_cluster_name,W1227),SUMIFS(amount_expended,cluster_name,G1227))))</f>
        <v/>
      </c>
      <c r="L1227" s="8" t="n"/>
      <c r="M1227" s="7" t="n"/>
      <c r="N1227" s="8" t="n"/>
      <c r="O1227" s="7" t="n"/>
      <c r="P1227" s="7" t="n"/>
      <c r="Q1227" s="8" t="n"/>
      <c r="R1227" s="9" t="n"/>
      <c r="S1227" s="8" t="n"/>
      <c r="T1227" s="8" t="n"/>
      <c r="U1227" s="8" t="n"/>
      <c r="V1227" s="11">
        <f>IF(OR(B1227="",C1227=""),"",CONCATENATE(B1227,".",C1227))</f>
        <v/>
      </c>
      <c r="W1227" s="6">
        <f>UPPER(TRIM(H1227))</f>
        <v/>
      </c>
      <c r="X1227" s="6">
        <f>UPPER(TRIM(I1227))</f>
        <v/>
      </c>
      <c r="Y1227" s="6">
        <f>IF(V1227&lt;&gt;"",IFERROR(INDEX(federal_program_name_lookup,MATCH(V1227,aln_lookup,0)),""),"")</f>
        <v/>
      </c>
    </row>
    <row r="1228">
      <c r="A1228" s="6">
        <f>IF(B1228&lt;&gt;"", "AWARD-"&amp;TEXT(ROW()-1,"0000"), "")</f>
        <v/>
      </c>
      <c r="B1228" s="7" t="n"/>
      <c r="C1228" s="7" t="n"/>
      <c r="D1228" s="7" t="n"/>
      <c r="E1228" s="8" t="n"/>
      <c r="F1228" s="9" t="n"/>
      <c r="G1228" s="8" t="n"/>
      <c r="H1228" s="8" t="n"/>
      <c r="I1228" s="8" t="n"/>
      <c r="J1228" s="10">
        <f>IF(A1228="",0,SUMIFS(amount_expended,cfda_key,V1228))</f>
        <v/>
      </c>
      <c r="K1228" s="10">
        <f>IF(G1228="OTHER CLUSTER NOT LISTED ABOVE",SUMIFS(amount_expended,uniform_other_cluster_name,X1228), IF(AND(OR(G1228="N/A",G1228=""),H1228=""),0,IF(G1228="STATE CLUSTER",SUMIFS(amount_expended,uniform_state_cluster_name,W1228),SUMIFS(amount_expended,cluster_name,G1228))))</f>
        <v/>
      </c>
      <c r="L1228" s="8" t="n"/>
      <c r="M1228" s="7" t="n"/>
      <c r="N1228" s="8" t="n"/>
      <c r="O1228" s="7" t="n"/>
      <c r="P1228" s="7" t="n"/>
      <c r="Q1228" s="8" t="n"/>
      <c r="R1228" s="9" t="n"/>
      <c r="S1228" s="8" t="n"/>
      <c r="T1228" s="8" t="n"/>
      <c r="U1228" s="8" t="n"/>
      <c r="V1228" s="11">
        <f>IF(OR(B1228="",C1228=""),"",CONCATENATE(B1228,".",C1228))</f>
        <v/>
      </c>
      <c r="W1228" s="6">
        <f>UPPER(TRIM(H1228))</f>
        <v/>
      </c>
      <c r="X1228" s="6">
        <f>UPPER(TRIM(I1228))</f>
        <v/>
      </c>
      <c r="Y1228" s="6">
        <f>IF(V1228&lt;&gt;"",IFERROR(INDEX(federal_program_name_lookup,MATCH(V1228,aln_lookup,0)),""),"")</f>
        <v/>
      </c>
    </row>
    <row r="1229">
      <c r="A1229" s="6">
        <f>IF(B1229&lt;&gt;"", "AWARD-"&amp;TEXT(ROW()-1,"0000"), "")</f>
        <v/>
      </c>
      <c r="B1229" s="7" t="n"/>
      <c r="C1229" s="7" t="n"/>
      <c r="D1229" s="7" t="n"/>
      <c r="E1229" s="8" t="n"/>
      <c r="F1229" s="9" t="n"/>
      <c r="G1229" s="8" t="n"/>
      <c r="H1229" s="8" t="n"/>
      <c r="I1229" s="8" t="n"/>
      <c r="J1229" s="10">
        <f>IF(A1229="",0,SUMIFS(amount_expended,cfda_key,V1229))</f>
        <v/>
      </c>
      <c r="K1229" s="10">
        <f>IF(G1229="OTHER CLUSTER NOT LISTED ABOVE",SUMIFS(amount_expended,uniform_other_cluster_name,X1229), IF(AND(OR(G1229="N/A",G1229=""),H1229=""),0,IF(G1229="STATE CLUSTER",SUMIFS(amount_expended,uniform_state_cluster_name,W1229),SUMIFS(amount_expended,cluster_name,G1229))))</f>
        <v/>
      </c>
      <c r="L1229" s="8" t="n"/>
      <c r="M1229" s="7" t="n"/>
      <c r="N1229" s="8" t="n"/>
      <c r="O1229" s="7" t="n"/>
      <c r="P1229" s="7" t="n"/>
      <c r="Q1229" s="8" t="n"/>
      <c r="R1229" s="9" t="n"/>
      <c r="S1229" s="8" t="n"/>
      <c r="T1229" s="8" t="n"/>
      <c r="U1229" s="8" t="n"/>
      <c r="V1229" s="11">
        <f>IF(OR(B1229="",C1229=""),"",CONCATENATE(B1229,".",C1229))</f>
        <v/>
      </c>
      <c r="W1229" s="6">
        <f>UPPER(TRIM(H1229))</f>
        <v/>
      </c>
      <c r="X1229" s="6">
        <f>UPPER(TRIM(I1229))</f>
        <v/>
      </c>
      <c r="Y1229" s="6">
        <f>IF(V1229&lt;&gt;"",IFERROR(INDEX(federal_program_name_lookup,MATCH(V1229,aln_lookup,0)),""),"")</f>
        <v/>
      </c>
    </row>
    <row r="1230">
      <c r="A1230" s="6">
        <f>IF(B1230&lt;&gt;"", "AWARD-"&amp;TEXT(ROW()-1,"0000"), "")</f>
        <v/>
      </c>
      <c r="B1230" s="7" t="n"/>
      <c r="C1230" s="7" t="n"/>
      <c r="D1230" s="7" t="n"/>
      <c r="E1230" s="8" t="n"/>
      <c r="F1230" s="9" t="n"/>
      <c r="G1230" s="8" t="n"/>
      <c r="H1230" s="8" t="n"/>
      <c r="I1230" s="8" t="n"/>
      <c r="J1230" s="10">
        <f>IF(A1230="",0,SUMIFS(amount_expended,cfda_key,V1230))</f>
        <v/>
      </c>
      <c r="K1230" s="10">
        <f>IF(G1230="OTHER CLUSTER NOT LISTED ABOVE",SUMIFS(amount_expended,uniform_other_cluster_name,X1230), IF(AND(OR(G1230="N/A",G1230=""),H1230=""),0,IF(G1230="STATE CLUSTER",SUMIFS(amount_expended,uniform_state_cluster_name,W1230),SUMIFS(amount_expended,cluster_name,G1230))))</f>
        <v/>
      </c>
      <c r="L1230" s="8" t="n"/>
      <c r="M1230" s="7" t="n"/>
      <c r="N1230" s="8" t="n"/>
      <c r="O1230" s="7" t="n"/>
      <c r="P1230" s="7" t="n"/>
      <c r="Q1230" s="8" t="n"/>
      <c r="R1230" s="9" t="n"/>
      <c r="S1230" s="8" t="n"/>
      <c r="T1230" s="8" t="n"/>
      <c r="U1230" s="8" t="n"/>
      <c r="V1230" s="11">
        <f>IF(OR(B1230="",C1230=""),"",CONCATENATE(B1230,".",C1230))</f>
        <v/>
      </c>
      <c r="W1230" s="6">
        <f>UPPER(TRIM(H1230))</f>
        <v/>
      </c>
      <c r="X1230" s="6">
        <f>UPPER(TRIM(I1230))</f>
        <v/>
      </c>
      <c r="Y1230" s="6">
        <f>IF(V1230&lt;&gt;"",IFERROR(INDEX(federal_program_name_lookup,MATCH(V1230,aln_lookup,0)),""),"")</f>
        <v/>
      </c>
    </row>
    <row r="1231">
      <c r="A1231" s="6">
        <f>IF(B1231&lt;&gt;"", "AWARD-"&amp;TEXT(ROW()-1,"0000"), "")</f>
        <v/>
      </c>
      <c r="B1231" s="7" t="n"/>
      <c r="C1231" s="7" t="n"/>
      <c r="D1231" s="7" t="n"/>
      <c r="E1231" s="8" t="n"/>
      <c r="F1231" s="9" t="n"/>
      <c r="G1231" s="8" t="n"/>
      <c r="H1231" s="8" t="n"/>
      <c r="I1231" s="8" t="n"/>
      <c r="J1231" s="10">
        <f>IF(A1231="",0,SUMIFS(amount_expended,cfda_key,V1231))</f>
        <v/>
      </c>
      <c r="K1231" s="10">
        <f>IF(G1231="OTHER CLUSTER NOT LISTED ABOVE",SUMIFS(amount_expended,uniform_other_cluster_name,X1231), IF(AND(OR(G1231="N/A",G1231=""),H1231=""),0,IF(G1231="STATE CLUSTER",SUMIFS(amount_expended,uniform_state_cluster_name,W1231),SUMIFS(amount_expended,cluster_name,G1231))))</f>
        <v/>
      </c>
      <c r="L1231" s="8" t="n"/>
      <c r="M1231" s="7" t="n"/>
      <c r="N1231" s="8" t="n"/>
      <c r="O1231" s="7" t="n"/>
      <c r="P1231" s="7" t="n"/>
      <c r="Q1231" s="8" t="n"/>
      <c r="R1231" s="9" t="n"/>
      <c r="S1231" s="8" t="n"/>
      <c r="T1231" s="8" t="n"/>
      <c r="U1231" s="8" t="n"/>
      <c r="V1231" s="11">
        <f>IF(OR(B1231="",C1231=""),"",CONCATENATE(B1231,".",C1231))</f>
        <v/>
      </c>
      <c r="W1231" s="6">
        <f>UPPER(TRIM(H1231))</f>
        <v/>
      </c>
      <c r="X1231" s="6">
        <f>UPPER(TRIM(I1231))</f>
        <v/>
      </c>
      <c r="Y1231" s="6">
        <f>IF(V1231&lt;&gt;"",IFERROR(INDEX(federal_program_name_lookup,MATCH(V1231,aln_lookup,0)),""),"")</f>
        <v/>
      </c>
    </row>
    <row r="1232">
      <c r="A1232" s="6">
        <f>IF(B1232&lt;&gt;"", "AWARD-"&amp;TEXT(ROW()-1,"0000"), "")</f>
        <v/>
      </c>
      <c r="B1232" s="7" t="n"/>
      <c r="C1232" s="7" t="n"/>
      <c r="D1232" s="7" t="n"/>
      <c r="E1232" s="8" t="n"/>
      <c r="F1232" s="9" t="n"/>
      <c r="G1232" s="8" t="n"/>
      <c r="H1232" s="8" t="n"/>
      <c r="I1232" s="8" t="n"/>
      <c r="J1232" s="10">
        <f>IF(A1232="",0,SUMIFS(amount_expended,cfda_key,V1232))</f>
        <v/>
      </c>
      <c r="K1232" s="10">
        <f>IF(G1232="OTHER CLUSTER NOT LISTED ABOVE",SUMIFS(amount_expended,uniform_other_cluster_name,X1232), IF(AND(OR(G1232="N/A",G1232=""),H1232=""),0,IF(G1232="STATE CLUSTER",SUMIFS(amount_expended,uniform_state_cluster_name,W1232),SUMIFS(amount_expended,cluster_name,G1232))))</f>
        <v/>
      </c>
      <c r="L1232" s="8" t="n"/>
      <c r="M1232" s="7" t="n"/>
      <c r="N1232" s="8" t="n"/>
      <c r="O1232" s="7" t="n"/>
      <c r="P1232" s="7" t="n"/>
      <c r="Q1232" s="8" t="n"/>
      <c r="R1232" s="9" t="n"/>
      <c r="S1232" s="8" t="n"/>
      <c r="T1232" s="8" t="n"/>
      <c r="U1232" s="8" t="n"/>
      <c r="V1232" s="11">
        <f>IF(OR(B1232="",C1232=""),"",CONCATENATE(B1232,".",C1232))</f>
        <v/>
      </c>
      <c r="W1232" s="6">
        <f>UPPER(TRIM(H1232))</f>
        <v/>
      </c>
      <c r="X1232" s="6">
        <f>UPPER(TRIM(I1232))</f>
        <v/>
      </c>
      <c r="Y1232" s="6">
        <f>IF(V1232&lt;&gt;"",IFERROR(INDEX(federal_program_name_lookup,MATCH(V1232,aln_lookup,0)),""),"")</f>
        <v/>
      </c>
    </row>
    <row r="1233">
      <c r="A1233" s="6">
        <f>IF(B1233&lt;&gt;"", "AWARD-"&amp;TEXT(ROW()-1,"0000"), "")</f>
        <v/>
      </c>
      <c r="B1233" s="7" t="n"/>
      <c r="C1233" s="7" t="n"/>
      <c r="D1233" s="7" t="n"/>
      <c r="E1233" s="8" t="n"/>
      <c r="F1233" s="9" t="n"/>
      <c r="G1233" s="8" t="n"/>
      <c r="H1233" s="8" t="n"/>
      <c r="I1233" s="8" t="n"/>
      <c r="J1233" s="10">
        <f>IF(A1233="",0,SUMIFS(amount_expended,cfda_key,V1233))</f>
        <v/>
      </c>
      <c r="K1233" s="10">
        <f>IF(G1233="OTHER CLUSTER NOT LISTED ABOVE",SUMIFS(amount_expended,uniform_other_cluster_name,X1233), IF(AND(OR(G1233="N/A",G1233=""),H1233=""),0,IF(G1233="STATE CLUSTER",SUMIFS(amount_expended,uniform_state_cluster_name,W1233),SUMIFS(amount_expended,cluster_name,G1233))))</f>
        <v/>
      </c>
      <c r="L1233" s="8" t="n"/>
      <c r="M1233" s="7" t="n"/>
      <c r="N1233" s="8" t="n"/>
      <c r="O1233" s="7" t="n"/>
      <c r="P1233" s="7" t="n"/>
      <c r="Q1233" s="8" t="n"/>
      <c r="R1233" s="9" t="n"/>
      <c r="S1233" s="8" t="n"/>
      <c r="T1233" s="8" t="n"/>
      <c r="U1233" s="8" t="n"/>
      <c r="V1233" s="11">
        <f>IF(OR(B1233="",C1233=""),"",CONCATENATE(B1233,".",C1233))</f>
        <v/>
      </c>
      <c r="W1233" s="6">
        <f>UPPER(TRIM(H1233))</f>
        <v/>
      </c>
      <c r="X1233" s="6">
        <f>UPPER(TRIM(I1233))</f>
        <v/>
      </c>
      <c r="Y1233" s="6">
        <f>IF(V1233&lt;&gt;"",IFERROR(INDEX(federal_program_name_lookup,MATCH(V1233,aln_lookup,0)),""),"")</f>
        <v/>
      </c>
    </row>
    <row r="1234">
      <c r="A1234" s="6">
        <f>IF(B1234&lt;&gt;"", "AWARD-"&amp;TEXT(ROW()-1,"0000"), "")</f>
        <v/>
      </c>
      <c r="B1234" s="7" t="n"/>
      <c r="C1234" s="7" t="n"/>
      <c r="D1234" s="7" t="n"/>
      <c r="E1234" s="8" t="n"/>
      <c r="F1234" s="9" t="n"/>
      <c r="G1234" s="8" t="n"/>
      <c r="H1234" s="8" t="n"/>
      <c r="I1234" s="8" t="n"/>
      <c r="J1234" s="10">
        <f>IF(A1234="",0,SUMIFS(amount_expended,cfda_key,V1234))</f>
        <v/>
      </c>
      <c r="K1234" s="10">
        <f>IF(G1234="OTHER CLUSTER NOT LISTED ABOVE",SUMIFS(amount_expended,uniform_other_cluster_name,X1234), IF(AND(OR(G1234="N/A",G1234=""),H1234=""),0,IF(G1234="STATE CLUSTER",SUMIFS(amount_expended,uniform_state_cluster_name,W1234),SUMIFS(amount_expended,cluster_name,G1234))))</f>
        <v/>
      </c>
      <c r="L1234" s="8" t="n"/>
      <c r="M1234" s="7" t="n"/>
      <c r="N1234" s="8" t="n"/>
      <c r="O1234" s="7" t="n"/>
      <c r="P1234" s="7" t="n"/>
      <c r="Q1234" s="8" t="n"/>
      <c r="R1234" s="9" t="n"/>
      <c r="S1234" s="8" t="n"/>
      <c r="T1234" s="8" t="n"/>
      <c r="U1234" s="8" t="n"/>
      <c r="V1234" s="11">
        <f>IF(OR(B1234="",C1234=""),"",CONCATENATE(B1234,".",C1234))</f>
        <v/>
      </c>
      <c r="W1234" s="6">
        <f>UPPER(TRIM(H1234))</f>
        <v/>
      </c>
      <c r="X1234" s="6">
        <f>UPPER(TRIM(I1234))</f>
        <v/>
      </c>
      <c r="Y1234" s="6">
        <f>IF(V1234&lt;&gt;"",IFERROR(INDEX(federal_program_name_lookup,MATCH(V1234,aln_lookup,0)),""),"")</f>
        <v/>
      </c>
    </row>
    <row r="1235">
      <c r="A1235" s="6">
        <f>IF(B1235&lt;&gt;"", "AWARD-"&amp;TEXT(ROW()-1,"0000"), "")</f>
        <v/>
      </c>
      <c r="B1235" s="7" t="n"/>
      <c r="C1235" s="7" t="n"/>
      <c r="D1235" s="7" t="n"/>
      <c r="E1235" s="8" t="n"/>
      <c r="F1235" s="9" t="n"/>
      <c r="G1235" s="8" t="n"/>
      <c r="H1235" s="8" t="n"/>
      <c r="I1235" s="8" t="n"/>
      <c r="J1235" s="10">
        <f>IF(A1235="",0,SUMIFS(amount_expended,cfda_key,V1235))</f>
        <v/>
      </c>
      <c r="K1235" s="10">
        <f>IF(G1235="OTHER CLUSTER NOT LISTED ABOVE",SUMIFS(amount_expended,uniform_other_cluster_name,X1235), IF(AND(OR(G1235="N/A",G1235=""),H1235=""),0,IF(G1235="STATE CLUSTER",SUMIFS(amount_expended,uniform_state_cluster_name,W1235),SUMIFS(amount_expended,cluster_name,G1235))))</f>
        <v/>
      </c>
      <c r="L1235" s="8" t="n"/>
      <c r="M1235" s="7" t="n"/>
      <c r="N1235" s="8" t="n"/>
      <c r="O1235" s="7" t="n"/>
      <c r="P1235" s="7" t="n"/>
      <c r="Q1235" s="8" t="n"/>
      <c r="R1235" s="9" t="n"/>
      <c r="S1235" s="8" t="n"/>
      <c r="T1235" s="8" t="n"/>
      <c r="U1235" s="8" t="n"/>
      <c r="V1235" s="11">
        <f>IF(OR(B1235="",C1235=""),"",CONCATENATE(B1235,".",C1235))</f>
        <v/>
      </c>
      <c r="W1235" s="6">
        <f>UPPER(TRIM(H1235))</f>
        <v/>
      </c>
      <c r="X1235" s="6">
        <f>UPPER(TRIM(I1235))</f>
        <v/>
      </c>
      <c r="Y1235" s="6">
        <f>IF(V1235&lt;&gt;"",IFERROR(INDEX(federal_program_name_lookup,MATCH(V1235,aln_lookup,0)),""),"")</f>
        <v/>
      </c>
    </row>
    <row r="1236">
      <c r="A1236" s="6">
        <f>IF(B1236&lt;&gt;"", "AWARD-"&amp;TEXT(ROW()-1,"0000"), "")</f>
        <v/>
      </c>
      <c r="B1236" s="7" t="n"/>
      <c r="C1236" s="7" t="n"/>
      <c r="D1236" s="7" t="n"/>
      <c r="E1236" s="8" t="n"/>
      <c r="F1236" s="9" t="n"/>
      <c r="G1236" s="8" t="n"/>
      <c r="H1236" s="8" t="n"/>
      <c r="I1236" s="8" t="n"/>
      <c r="J1236" s="10">
        <f>IF(A1236="",0,SUMIFS(amount_expended,cfda_key,V1236))</f>
        <v/>
      </c>
      <c r="K1236" s="10">
        <f>IF(G1236="OTHER CLUSTER NOT LISTED ABOVE",SUMIFS(amount_expended,uniform_other_cluster_name,X1236), IF(AND(OR(G1236="N/A",G1236=""),H1236=""),0,IF(G1236="STATE CLUSTER",SUMIFS(amount_expended,uniform_state_cluster_name,W1236),SUMIFS(amount_expended,cluster_name,G1236))))</f>
        <v/>
      </c>
      <c r="L1236" s="8" t="n"/>
      <c r="M1236" s="7" t="n"/>
      <c r="N1236" s="8" t="n"/>
      <c r="O1236" s="7" t="n"/>
      <c r="P1236" s="7" t="n"/>
      <c r="Q1236" s="8" t="n"/>
      <c r="R1236" s="9" t="n"/>
      <c r="S1236" s="8" t="n"/>
      <c r="T1236" s="8" t="n"/>
      <c r="U1236" s="8" t="n"/>
      <c r="V1236" s="11">
        <f>IF(OR(B1236="",C1236=""),"",CONCATENATE(B1236,".",C1236))</f>
        <v/>
      </c>
      <c r="W1236" s="6">
        <f>UPPER(TRIM(H1236))</f>
        <v/>
      </c>
      <c r="X1236" s="6">
        <f>UPPER(TRIM(I1236))</f>
        <v/>
      </c>
      <c r="Y1236" s="6">
        <f>IF(V1236&lt;&gt;"",IFERROR(INDEX(federal_program_name_lookup,MATCH(V1236,aln_lookup,0)),""),"")</f>
        <v/>
      </c>
    </row>
    <row r="1237">
      <c r="A1237" s="6">
        <f>IF(B1237&lt;&gt;"", "AWARD-"&amp;TEXT(ROW()-1,"0000"), "")</f>
        <v/>
      </c>
      <c r="B1237" s="7" t="n"/>
      <c r="C1237" s="7" t="n"/>
      <c r="D1237" s="7" t="n"/>
      <c r="E1237" s="8" t="n"/>
      <c r="F1237" s="9" t="n"/>
      <c r="G1237" s="8" t="n"/>
      <c r="H1237" s="8" t="n"/>
      <c r="I1237" s="8" t="n"/>
      <c r="J1237" s="10">
        <f>IF(A1237="",0,SUMIFS(amount_expended,cfda_key,V1237))</f>
        <v/>
      </c>
      <c r="K1237" s="10">
        <f>IF(G1237="OTHER CLUSTER NOT LISTED ABOVE",SUMIFS(amount_expended,uniform_other_cluster_name,X1237), IF(AND(OR(G1237="N/A",G1237=""),H1237=""),0,IF(G1237="STATE CLUSTER",SUMIFS(amount_expended,uniform_state_cluster_name,W1237),SUMIFS(amount_expended,cluster_name,G1237))))</f>
        <v/>
      </c>
      <c r="L1237" s="8" t="n"/>
      <c r="M1237" s="7" t="n"/>
      <c r="N1237" s="8" t="n"/>
      <c r="O1237" s="7" t="n"/>
      <c r="P1237" s="7" t="n"/>
      <c r="Q1237" s="8" t="n"/>
      <c r="R1237" s="9" t="n"/>
      <c r="S1237" s="8" t="n"/>
      <c r="T1237" s="8" t="n"/>
      <c r="U1237" s="8" t="n"/>
      <c r="V1237" s="11">
        <f>IF(OR(B1237="",C1237=""),"",CONCATENATE(B1237,".",C1237))</f>
        <v/>
      </c>
      <c r="W1237" s="6">
        <f>UPPER(TRIM(H1237))</f>
        <v/>
      </c>
      <c r="X1237" s="6">
        <f>UPPER(TRIM(I1237))</f>
        <v/>
      </c>
      <c r="Y1237" s="6">
        <f>IF(V1237&lt;&gt;"",IFERROR(INDEX(federal_program_name_lookup,MATCH(V1237,aln_lookup,0)),""),"")</f>
        <v/>
      </c>
    </row>
    <row r="1238">
      <c r="A1238" s="6">
        <f>IF(B1238&lt;&gt;"", "AWARD-"&amp;TEXT(ROW()-1,"0000"), "")</f>
        <v/>
      </c>
      <c r="B1238" s="7" t="n"/>
      <c r="C1238" s="7" t="n"/>
      <c r="D1238" s="7" t="n"/>
      <c r="E1238" s="8" t="n"/>
      <c r="F1238" s="9" t="n"/>
      <c r="G1238" s="8" t="n"/>
      <c r="H1238" s="8" t="n"/>
      <c r="I1238" s="8" t="n"/>
      <c r="J1238" s="10">
        <f>IF(A1238="",0,SUMIFS(amount_expended,cfda_key,V1238))</f>
        <v/>
      </c>
      <c r="K1238" s="10">
        <f>IF(G1238="OTHER CLUSTER NOT LISTED ABOVE",SUMIFS(amount_expended,uniform_other_cluster_name,X1238), IF(AND(OR(G1238="N/A",G1238=""),H1238=""),0,IF(G1238="STATE CLUSTER",SUMIFS(amount_expended,uniform_state_cluster_name,W1238),SUMIFS(amount_expended,cluster_name,G1238))))</f>
        <v/>
      </c>
      <c r="L1238" s="8" t="n"/>
      <c r="M1238" s="7" t="n"/>
      <c r="N1238" s="8" t="n"/>
      <c r="O1238" s="7" t="n"/>
      <c r="P1238" s="7" t="n"/>
      <c r="Q1238" s="8" t="n"/>
      <c r="R1238" s="9" t="n"/>
      <c r="S1238" s="8" t="n"/>
      <c r="T1238" s="8" t="n"/>
      <c r="U1238" s="8" t="n"/>
      <c r="V1238" s="11">
        <f>IF(OR(B1238="",C1238=""),"",CONCATENATE(B1238,".",C1238))</f>
        <v/>
      </c>
      <c r="W1238" s="6">
        <f>UPPER(TRIM(H1238))</f>
        <v/>
      </c>
      <c r="X1238" s="6">
        <f>UPPER(TRIM(I1238))</f>
        <v/>
      </c>
      <c r="Y1238" s="6">
        <f>IF(V1238&lt;&gt;"",IFERROR(INDEX(federal_program_name_lookup,MATCH(V1238,aln_lookup,0)),""),"")</f>
        <v/>
      </c>
    </row>
    <row r="1239">
      <c r="A1239" s="6">
        <f>IF(B1239&lt;&gt;"", "AWARD-"&amp;TEXT(ROW()-1,"0000"), "")</f>
        <v/>
      </c>
      <c r="B1239" s="7" t="n"/>
      <c r="C1239" s="7" t="n"/>
      <c r="D1239" s="7" t="n"/>
      <c r="E1239" s="8" t="n"/>
      <c r="F1239" s="9" t="n"/>
      <c r="G1239" s="8" t="n"/>
      <c r="H1239" s="8" t="n"/>
      <c r="I1239" s="8" t="n"/>
      <c r="J1239" s="10">
        <f>IF(A1239="",0,SUMIFS(amount_expended,cfda_key,V1239))</f>
        <v/>
      </c>
      <c r="K1239" s="10">
        <f>IF(G1239="OTHER CLUSTER NOT LISTED ABOVE",SUMIFS(amount_expended,uniform_other_cluster_name,X1239), IF(AND(OR(G1239="N/A",G1239=""),H1239=""),0,IF(G1239="STATE CLUSTER",SUMIFS(amount_expended,uniform_state_cluster_name,W1239),SUMIFS(amount_expended,cluster_name,G1239))))</f>
        <v/>
      </c>
      <c r="L1239" s="8" t="n"/>
      <c r="M1239" s="7" t="n"/>
      <c r="N1239" s="8" t="n"/>
      <c r="O1239" s="7" t="n"/>
      <c r="P1239" s="7" t="n"/>
      <c r="Q1239" s="8" t="n"/>
      <c r="R1239" s="9" t="n"/>
      <c r="S1239" s="8" t="n"/>
      <c r="T1239" s="8" t="n"/>
      <c r="U1239" s="8" t="n"/>
      <c r="V1239" s="11">
        <f>IF(OR(B1239="",C1239=""),"",CONCATENATE(B1239,".",C1239))</f>
        <v/>
      </c>
      <c r="W1239" s="6">
        <f>UPPER(TRIM(H1239))</f>
        <v/>
      </c>
      <c r="X1239" s="6">
        <f>UPPER(TRIM(I1239))</f>
        <v/>
      </c>
      <c r="Y1239" s="6">
        <f>IF(V1239&lt;&gt;"",IFERROR(INDEX(federal_program_name_lookup,MATCH(V1239,aln_lookup,0)),""),"")</f>
        <v/>
      </c>
    </row>
    <row r="1240">
      <c r="A1240" s="6">
        <f>IF(B1240&lt;&gt;"", "AWARD-"&amp;TEXT(ROW()-1,"0000"), "")</f>
        <v/>
      </c>
      <c r="B1240" s="7" t="n"/>
      <c r="C1240" s="7" t="n"/>
      <c r="D1240" s="7" t="n"/>
      <c r="E1240" s="8" t="n"/>
      <c r="F1240" s="9" t="n"/>
      <c r="G1240" s="8" t="n"/>
      <c r="H1240" s="8" t="n"/>
      <c r="I1240" s="8" t="n"/>
      <c r="J1240" s="10">
        <f>IF(A1240="",0,SUMIFS(amount_expended,cfda_key,V1240))</f>
        <v/>
      </c>
      <c r="K1240" s="10">
        <f>IF(G1240="OTHER CLUSTER NOT LISTED ABOVE",SUMIFS(amount_expended,uniform_other_cluster_name,X1240), IF(AND(OR(G1240="N/A",G1240=""),H1240=""),0,IF(G1240="STATE CLUSTER",SUMIFS(amount_expended,uniform_state_cluster_name,W1240),SUMIFS(amount_expended,cluster_name,G1240))))</f>
        <v/>
      </c>
      <c r="L1240" s="8" t="n"/>
      <c r="M1240" s="7" t="n"/>
      <c r="N1240" s="8" t="n"/>
      <c r="O1240" s="7" t="n"/>
      <c r="P1240" s="7" t="n"/>
      <c r="Q1240" s="8" t="n"/>
      <c r="R1240" s="9" t="n"/>
      <c r="S1240" s="8" t="n"/>
      <c r="T1240" s="8" t="n"/>
      <c r="U1240" s="8" t="n"/>
      <c r="V1240" s="11">
        <f>IF(OR(B1240="",C1240=""),"",CONCATENATE(B1240,".",C1240))</f>
        <v/>
      </c>
      <c r="W1240" s="6">
        <f>UPPER(TRIM(H1240))</f>
        <v/>
      </c>
      <c r="X1240" s="6">
        <f>UPPER(TRIM(I1240))</f>
        <v/>
      </c>
      <c r="Y1240" s="6">
        <f>IF(V1240&lt;&gt;"",IFERROR(INDEX(federal_program_name_lookup,MATCH(V1240,aln_lookup,0)),""),"")</f>
        <v/>
      </c>
    </row>
    <row r="1241">
      <c r="A1241" s="6">
        <f>IF(B1241&lt;&gt;"", "AWARD-"&amp;TEXT(ROW()-1,"0000"), "")</f>
        <v/>
      </c>
      <c r="B1241" s="7" t="n"/>
      <c r="C1241" s="7" t="n"/>
      <c r="D1241" s="7" t="n"/>
      <c r="E1241" s="8" t="n"/>
      <c r="F1241" s="9" t="n"/>
      <c r="G1241" s="8" t="n"/>
      <c r="H1241" s="8" t="n"/>
      <c r="I1241" s="8" t="n"/>
      <c r="J1241" s="10">
        <f>IF(A1241="",0,SUMIFS(amount_expended,cfda_key,V1241))</f>
        <v/>
      </c>
      <c r="K1241" s="10">
        <f>IF(G1241="OTHER CLUSTER NOT LISTED ABOVE",SUMIFS(amount_expended,uniform_other_cluster_name,X1241), IF(AND(OR(G1241="N/A",G1241=""),H1241=""),0,IF(G1241="STATE CLUSTER",SUMIFS(amount_expended,uniform_state_cluster_name,W1241),SUMIFS(amount_expended,cluster_name,G1241))))</f>
        <v/>
      </c>
      <c r="L1241" s="8" t="n"/>
      <c r="M1241" s="7" t="n"/>
      <c r="N1241" s="8" t="n"/>
      <c r="O1241" s="7" t="n"/>
      <c r="P1241" s="7" t="n"/>
      <c r="Q1241" s="8" t="n"/>
      <c r="R1241" s="9" t="n"/>
      <c r="S1241" s="8" t="n"/>
      <c r="T1241" s="8" t="n"/>
      <c r="U1241" s="8" t="n"/>
      <c r="V1241" s="11">
        <f>IF(OR(B1241="",C1241=""),"",CONCATENATE(B1241,".",C1241))</f>
        <v/>
      </c>
      <c r="W1241" s="6">
        <f>UPPER(TRIM(H1241))</f>
        <v/>
      </c>
      <c r="X1241" s="6">
        <f>UPPER(TRIM(I1241))</f>
        <v/>
      </c>
      <c r="Y1241" s="6">
        <f>IF(V1241&lt;&gt;"",IFERROR(INDEX(federal_program_name_lookup,MATCH(V1241,aln_lookup,0)),""),"")</f>
        <v/>
      </c>
    </row>
    <row r="1242">
      <c r="A1242" s="6">
        <f>IF(B1242&lt;&gt;"", "AWARD-"&amp;TEXT(ROW()-1,"0000"), "")</f>
        <v/>
      </c>
      <c r="B1242" s="7" t="n"/>
      <c r="C1242" s="7" t="n"/>
      <c r="D1242" s="7" t="n"/>
      <c r="E1242" s="8" t="n"/>
      <c r="F1242" s="9" t="n"/>
      <c r="G1242" s="8" t="n"/>
      <c r="H1242" s="8" t="n"/>
      <c r="I1242" s="8" t="n"/>
      <c r="J1242" s="10">
        <f>IF(A1242="",0,SUMIFS(amount_expended,cfda_key,V1242))</f>
        <v/>
      </c>
      <c r="K1242" s="10">
        <f>IF(G1242="OTHER CLUSTER NOT LISTED ABOVE",SUMIFS(amount_expended,uniform_other_cluster_name,X1242), IF(AND(OR(G1242="N/A",G1242=""),H1242=""),0,IF(G1242="STATE CLUSTER",SUMIFS(amount_expended,uniform_state_cluster_name,W1242),SUMIFS(amount_expended,cluster_name,G1242))))</f>
        <v/>
      </c>
      <c r="L1242" s="8" t="n"/>
      <c r="M1242" s="7" t="n"/>
      <c r="N1242" s="8" t="n"/>
      <c r="O1242" s="7" t="n"/>
      <c r="P1242" s="7" t="n"/>
      <c r="Q1242" s="8" t="n"/>
      <c r="R1242" s="9" t="n"/>
      <c r="S1242" s="8" t="n"/>
      <c r="T1242" s="8" t="n"/>
      <c r="U1242" s="8" t="n"/>
      <c r="V1242" s="11">
        <f>IF(OR(B1242="",C1242=""),"",CONCATENATE(B1242,".",C1242))</f>
        <v/>
      </c>
      <c r="W1242" s="6">
        <f>UPPER(TRIM(H1242))</f>
        <v/>
      </c>
      <c r="X1242" s="6">
        <f>UPPER(TRIM(I1242))</f>
        <v/>
      </c>
      <c r="Y1242" s="6">
        <f>IF(V1242&lt;&gt;"",IFERROR(INDEX(federal_program_name_lookup,MATCH(V1242,aln_lookup,0)),""),"")</f>
        <v/>
      </c>
    </row>
    <row r="1243">
      <c r="A1243" s="6">
        <f>IF(B1243&lt;&gt;"", "AWARD-"&amp;TEXT(ROW()-1,"0000"), "")</f>
        <v/>
      </c>
      <c r="B1243" s="7" t="n"/>
      <c r="C1243" s="7" t="n"/>
      <c r="D1243" s="7" t="n"/>
      <c r="E1243" s="8" t="n"/>
      <c r="F1243" s="9" t="n"/>
      <c r="G1243" s="8" t="n"/>
      <c r="H1243" s="8" t="n"/>
      <c r="I1243" s="8" t="n"/>
      <c r="J1243" s="10">
        <f>IF(A1243="",0,SUMIFS(amount_expended,cfda_key,V1243))</f>
        <v/>
      </c>
      <c r="K1243" s="10">
        <f>IF(G1243="OTHER CLUSTER NOT LISTED ABOVE",SUMIFS(amount_expended,uniform_other_cluster_name,X1243), IF(AND(OR(G1243="N/A",G1243=""),H1243=""),0,IF(G1243="STATE CLUSTER",SUMIFS(amount_expended,uniform_state_cluster_name,W1243),SUMIFS(amount_expended,cluster_name,G1243))))</f>
        <v/>
      </c>
      <c r="L1243" s="8" t="n"/>
      <c r="M1243" s="7" t="n"/>
      <c r="N1243" s="8" t="n"/>
      <c r="O1243" s="7" t="n"/>
      <c r="P1243" s="7" t="n"/>
      <c r="Q1243" s="8" t="n"/>
      <c r="R1243" s="9" t="n"/>
      <c r="S1243" s="8" t="n"/>
      <c r="T1243" s="8" t="n"/>
      <c r="U1243" s="8" t="n"/>
      <c r="V1243" s="11">
        <f>IF(OR(B1243="",C1243=""),"",CONCATENATE(B1243,".",C1243))</f>
        <v/>
      </c>
      <c r="W1243" s="6">
        <f>UPPER(TRIM(H1243))</f>
        <v/>
      </c>
      <c r="X1243" s="6">
        <f>UPPER(TRIM(I1243))</f>
        <v/>
      </c>
      <c r="Y1243" s="6">
        <f>IF(V1243&lt;&gt;"",IFERROR(INDEX(federal_program_name_lookup,MATCH(V1243,aln_lookup,0)),""),"")</f>
        <v/>
      </c>
    </row>
    <row r="1244">
      <c r="A1244" s="6">
        <f>IF(B1244&lt;&gt;"", "AWARD-"&amp;TEXT(ROW()-1,"0000"), "")</f>
        <v/>
      </c>
      <c r="B1244" s="7" t="n"/>
      <c r="C1244" s="7" t="n"/>
      <c r="D1244" s="7" t="n"/>
      <c r="E1244" s="8" t="n"/>
      <c r="F1244" s="9" t="n"/>
      <c r="G1244" s="8" t="n"/>
      <c r="H1244" s="8" t="n"/>
      <c r="I1244" s="8" t="n"/>
      <c r="J1244" s="10">
        <f>IF(A1244="",0,SUMIFS(amount_expended,cfda_key,V1244))</f>
        <v/>
      </c>
      <c r="K1244" s="10">
        <f>IF(G1244="OTHER CLUSTER NOT LISTED ABOVE",SUMIFS(amount_expended,uniform_other_cluster_name,X1244), IF(AND(OR(G1244="N/A",G1244=""),H1244=""),0,IF(G1244="STATE CLUSTER",SUMIFS(amount_expended,uniform_state_cluster_name,W1244),SUMIFS(amount_expended,cluster_name,G1244))))</f>
        <v/>
      </c>
      <c r="L1244" s="8" t="n"/>
      <c r="M1244" s="7" t="n"/>
      <c r="N1244" s="8" t="n"/>
      <c r="O1244" s="7" t="n"/>
      <c r="P1244" s="7" t="n"/>
      <c r="Q1244" s="8" t="n"/>
      <c r="R1244" s="9" t="n"/>
      <c r="S1244" s="8" t="n"/>
      <c r="T1244" s="8" t="n"/>
      <c r="U1244" s="8" t="n"/>
      <c r="V1244" s="11">
        <f>IF(OR(B1244="",C1244=""),"",CONCATENATE(B1244,".",C1244))</f>
        <v/>
      </c>
      <c r="W1244" s="6">
        <f>UPPER(TRIM(H1244))</f>
        <v/>
      </c>
      <c r="X1244" s="6">
        <f>UPPER(TRIM(I1244))</f>
        <v/>
      </c>
      <c r="Y1244" s="6">
        <f>IF(V1244&lt;&gt;"",IFERROR(INDEX(federal_program_name_lookup,MATCH(V1244,aln_lookup,0)),""),"")</f>
        <v/>
      </c>
    </row>
    <row r="1245">
      <c r="A1245" s="6">
        <f>IF(B1245&lt;&gt;"", "AWARD-"&amp;TEXT(ROW()-1,"0000"), "")</f>
        <v/>
      </c>
      <c r="B1245" s="7" t="n"/>
      <c r="C1245" s="7" t="n"/>
      <c r="D1245" s="7" t="n"/>
      <c r="E1245" s="8" t="n"/>
      <c r="F1245" s="9" t="n"/>
      <c r="G1245" s="8" t="n"/>
      <c r="H1245" s="8" t="n"/>
      <c r="I1245" s="8" t="n"/>
      <c r="J1245" s="10">
        <f>IF(A1245="",0,SUMIFS(amount_expended,cfda_key,V1245))</f>
        <v/>
      </c>
      <c r="K1245" s="10">
        <f>IF(G1245="OTHER CLUSTER NOT LISTED ABOVE",SUMIFS(amount_expended,uniform_other_cluster_name,X1245), IF(AND(OR(G1245="N/A",G1245=""),H1245=""),0,IF(G1245="STATE CLUSTER",SUMIFS(amount_expended,uniform_state_cluster_name,W1245),SUMIFS(amount_expended,cluster_name,G1245))))</f>
        <v/>
      </c>
      <c r="L1245" s="8" t="n"/>
      <c r="M1245" s="7" t="n"/>
      <c r="N1245" s="8" t="n"/>
      <c r="O1245" s="7" t="n"/>
      <c r="P1245" s="7" t="n"/>
      <c r="Q1245" s="8" t="n"/>
      <c r="R1245" s="9" t="n"/>
      <c r="S1245" s="8" t="n"/>
      <c r="T1245" s="8" t="n"/>
      <c r="U1245" s="8" t="n"/>
      <c r="V1245" s="11">
        <f>IF(OR(B1245="",C1245=""),"",CONCATENATE(B1245,".",C1245))</f>
        <v/>
      </c>
      <c r="W1245" s="6">
        <f>UPPER(TRIM(H1245))</f>
        <v/>
      </c>
      <c r="X1245" s="6">
        <f>UPPER(TRIM(I1245))</f>
        <v/>
      </c>
      <c r="Y1245" s="6">
        <f>IF(V1245&lt;&gt;"",IFERROR(INDEX(federal_program_name_lookup,MATCH(V1245,aln_lookup,0)),""),"")</f>
        <v/>
      </c>
    </row>
    <row r="1246">
      <c r="A1246" s="6">
        <f>IF(B1246&lt;&gt;"", "AWARD-"&amp;TEXT(ROW()-1,"0000"), "")</f>
        <v/>
      </c>
      <c r="B1246" s="7" t="n"/>
      <c r="C1246" s="7" t="n"/>
      <c r="D1246" s="7" t="n"/>
      <c r="E1246" s="8" t="n"/>
      <c r="F1246" s="9" t="n"/>
      <c r="G1246" s="8" t="n"/>
      <c r="H1246" s="8" t="n"/>
      <c r="I1246" s="8" t="n"/>
      <c r="J1246" s="10">
        <f>IF(A1246="",0,SUMIFS(amount_expended,cfda_key,V1246))</f>
        <v/>
      </c>
      <c r="K1246" s="10">
        <f>IF(G1246="OTHER CLUSTER NOT LISTED ABOVE",SUMIFS(amount_expended,uniform_other_cluster_name,X1246), IF(AND(OR(G1246="N/A",G1246=""),H1246=""),0,IF(G1246="STATE CLUSTER",SUMIFS(amount_expended,uniform_state_cluster_name,W1246),SUMIFS(amount_expended,cluster_name,G1246))))</f>
        <v/>
      </c>
      <c r="L1246" s="8" t="n"/>
      <c r="M1246" s="7" t="n"/>
      <c r="N1246" s="8" t="n"/>
      <c r="O1246" s="7" t="n"/>
      <c r="P1246" s="7" t="n"/>
      <c r="Q1246" s="8" t="n"/>
      <c r="R1246" s="9" t="n"/>
      <c r="S1246" s="8" t="n"/>
      <c r="T1246" s="8" t="n"/>
      <c r="U1246" s="8" t="n"/>
      <c r="V1246" s="11">
        <f>IF(OR(B1246="",C1246=""),"",CONCATENATE(B1246,".",C1246))</f>
        <v/>
      </c>
      <c r="W1246" s="6">
        <f>UPPER(TRIM(H1246))</f>
        <v/>
      </c>
      <c r="X1246" s="6">
        <f>UPPER(TRIM(I1246))</f>
        <v/>
      </c>
      <c r="Y1246" s="6">
        <f>IF(V1246&lt;&gt;"",IFERROR(INDEX(federal_program_name_lookup,MATCH(V1246,aln_lookup,0)),""),"")</f>
        <v/>
      </c>
    </row>
    <row r="1247">
      <c r="A1247" s="6">
        <f>IF(B1247&lt;&gt;"", "AWARD-"&amp;TEXT(ROW()-1,"0000"), "")</f>
        <v/>
      </c>
      <c r="B1247" s="7" t="n"/>
      <c r="C1247" s="7" t="n"/>
      <c r="D1247" s="7" t="n"/>
      <c r="E1247" s="8" t="n"/>
      <c r="F1247" s="9" t="n"/>
      <c r="G1247" s="8" t="n"/>
      <c r="H1247" s="8" t="n"/>
      <c r="I1247" s="8" t="n"/>
      <c r="J1247" s="10">
        <f>IF(A1247="",0,SUMIFS(amount_expended,cfda_key,V1247))</f>
        <v/>
      </c>
      <c r="K1247" s="10">
        <f>IF(G1247="OTHER CLUSTER NOT LISTED ABOVE",SUMIFS(amount_expended,uniform_other_cluster_name,X1247), IF(AND(OR(G1247="N/A",G1247=""),H1247=""),0,IF(G1247="STATE CLUSTER",SUMIFS(amount_expended,uniform_state_cluster_name,W1247),SUMIFS(amount_expended,cluster_name,G1247))))</f>
        <v/>
      </c>
      <c r="L1247" s="8" t="n"/>
      <c r="M1247" s="7" t="n"/>
      <c r="N1247" s="8" t="n"/>
      <c r="O1247" s="7" t="n"/>
      <c r="P1247" s="7" t="n"/>
      <c r="Q1247" s="8" t="n"/>
      <c r="R1247" s="9" t="n"/>
      <c r="S1247" s="8" t="n"/>
      <c r="T1247" s="8" t="n"/>
      <c r="U1247" s="8" t="n"/>
      <c r="V1247" s="11">
        <f>IF(OR(B1247="",C1247=""),"",CONCATENATE(B1247,".",C1247))</f>
        <v/>
      </c>
      <c r="W1247" s="6">
        <f>UPPER(TRIM(H1247))</f>
        <v/>
      </c>
      <c r="X1247" s="6">
        <f>UPPER(TRIM(I1247))</f>
        <v/>
      </c>
      <c r="Y1247" s="6">
        <f>IF(V1247&lt;&gt;"",IFERROR(INDEX(federal_program_name_lookup,MATCH(V1247,aln_lookup,0)),""),"")</f>
        <v/>
      </c>
    </row>
    <row r="1248">
      <c r="A1248" s="6">
        <f>IF(B1248&lt;&gt;"", "AWARD-"&amp;TEXT(ROW()-1,"0000"), "")</f>
        <v/>
      </c>
      <c r="B1248" s="7" t="n"/>
      <c r="C1248" s="7" t="n"/>
      <c r="D1248" s="7" t="n"/>
      <c r="E1248" s="8" t="n"/>
      <c r="F1248" s="9" t="n"/>
      <c r="G1248" s="8" t="n"/>
      <c r="H1248" s="8" t="n"/>
      <c r="I1248" s="8" t="n"/>
      <c r="J1248" s="10">
        <f>IF(A1248="",0,SUMIFS(amount_expended,cfda_key,V1248))</f>
        <v/>
      </c>
      <c r="K1248" s="10">
        <f>IF(G1248="OTHER CLUSTER NOT LISTED ABOVE",SUMIFS(amount_expended,uniform_other_cluster_name,X1248), IF(AND(OR(G1248="N/A",G1248=""),H1248=""),0,IF(G1248="STATE CLUSTER",SUMIFS(amount_expended,uniform_state_cluster_name,W1248),SUMIFS(amount_expended,cluster_name,G1248))))</f>
        <v/>
      </c>
      <c r="L1248" s="8" t="n"/>
      <c r="M1248" s="7" t="n"/>
      <c r="N1248" s="8" t="n"/>
      <c r="O1248" s="7" t="n"/>
      <c r="P1248" s="7" t="n"/>
      <c r="Q1248" s="8" t="n"/>
      <c r="R1248" s="9" t="n"/>
      <c r="S1248" s="8" t="n"/>
      <c r="T1248" s="8" t="n"/>
      <c r="U1248" s="8" t="n"/>
      <c r="V1248" s="11">
        <f>IF(OR(B1248="",C1248=""),"",CONCATENATE(B1248,".",C1248))</f>
        <v/>
      </c>
      <c r="W1248" s="6">
        <f>UPPER(TRIM(H1248))</f>
        <v/>
      </c>
      <c r="X1248" s="6">
        <f>UPPER(TRIM(I1248))</f>
        <v/>
      </c>
      <c r="Y1248" s="6">
        <f>IF(V1248&lt;&gt;"",IFERROR(INDEX(federal_program_name_lookup,MATCH(V1248,aln_lookup,0)),""),"")</f>
        <v/>
      </c>
    </row>
    <row r="1249">
      <c r="A1249" s="6">
        <f>IF(B1249&lt;&gt;"", "AWARD-"&amp;TEXT(ROW()-1,"0000"), "")</f>
        <v/>
      </c>
      <c r="B1249" s="7" t="n"/>
      <c r="C1249" s="7" t="n"/>
      <c r="D1249" s="7" t="n"/>
      <c r="E1249" s="8" t="n"/>
      <c r="F1249" s="9" t="n"/>
      <c r="G1249" s="8" t="n"/>
      <c r="H1249" s="8" t="n"/>
      <c r="I1249" s="8" t="n"/>
      <c r="J1249" s="10">
        <f>IF(A1249="",0,SUMIFS(amount_expended,cfda_key,V1249))</f>
        <v/>
      </c>
      <c r="K1249" s="10">
        <f>IF(G1249="OTHER CLUSTER NOT LISTED ABOVE",SUMIFS(amount_expended,uniform_other_cluster_name,X1249), IF(AND(OR(G1249="N/A",G1249=""),H1249=""),0,IF(G1249="STATE CLUSTER",SUMIFS(amount_expended,uniform_state_cluster_name,W1249),SUMIFS(amount_expended,cluster_name,G1249))))</f>
        <v/>
      </c>
      <c r="L1249" s="8" t="n"/>
      <c r="M1249" s="7" t="n"/>
      <c r="N1249" s="8" t="n"/>
      <c r="O1249" s="7" t="n"/>
      <c r="P1249" s="7" t="n"/>
      <c r="Q1249" s="8" t="n"/>
      <c r="R1249" s="9" t="n"/>
      <c r="S1249" s="8" t="n"/>
      <c r="T1249" s="8" t="n"/>
      <c r="U1249" s="8" t="n"/>
      <c r="V1249" s="11">
        <f>IF(OR(B1249="",C1249=""),"",CONCATENATE(B1249,".",C1249))</f>
        <v/>
      </c>
      <c r="W1249" s="6">
        <f>UPPER(TRIM(H1249))</f>
        <v/>
      </c>
      <c r="X1249" s="6">
        <f>UPPER(TRIM(I1249))</f>
        <v/>
      </c>
      <c r="Y1249" s="6">
        <f>IF(V1249&lt;&gt;"",IFERROR(INDEX(federal_program_name_lookup,MATCH(V1249,aln_lookup,0)),""),"")</f>
        <v/>
      </c>
    </row>
    <row r="1250">
      <c r="A1250" s="6">
        <f>IF(B1250&lt;&gt;"", "AWARD-"&amp;TEXT(ROW()-1,"0000"), "")</f>
        <v/>
      </c>
      <c r="B1250" s="7" t="n"/>
      <c r="C1250" s="7" t="n"/>
      <c r="D1250" s="7" t="n"/>
      <c r="E1250" s="8" t="n"/>
      <c r="F1250" s="9" t="n"/>
      <c r="G1250" s="8" t="n"/>
      <c r="H1250" s="8" t="n"/>
      <c r="I1250" s="8" t="n"/>
      <c r="J1250" s="10">
        <f>IF(A1250="",0,SUMIFS(amount_expended,cfda_key,V1250))</f>
        <v/>
      </c>
      <c r="K1250" s="10">
        <f>IF(G1250="OTHER CLUSTER NOT LISTED ABOVE",SUMIFS(amount_expended,uniform_other_cluster_name,X1250), IF(AND(OR(G1250="N/A",G1250=""),H1250=""),0,IF(G1250="STATE CLUSTER",SUMIFS(amount_expended,uniform_state_cluster_name,W1250),SUMIFS(amount_expended,cluster_name,G1250))))</f>
        <v/>
      </c>
      <c r="L1250" s="8" t="n"/>
      <c r="M1250" s="7" t="n"/>
      <c r="N1250" s="8" t="n"/>
      <c r="O1250" s="7" t="n"/>
      <c r="P1250" s="7" t="n"/>
      <c r="Q1250" s="8" t="n"/>
      <c r="R1250" s="9" t="n"/>
      <c r="S1250" s="8" t="n"/>
      <c r="T1250" s="8" t="n"/>
      <c r="U1250" s="8" t="n"/>
      <c r="V1250" s="11">
        <f>IF(OR(B1250="",C1250=""),"",CONCATENATE(B1250,".",C1250))</f>
        <v/>
      </c>
      <c r="W1250" s="6">
        <f>UPPER(TRIM(H1250))</f>
        <v/>
      </c>
      <c r="X1250" s="6">
        <f>UPPER(TRIM(I1250))</f>
        <v/>
      </c>
      <c r="Y1250" s="6">
        <f>IF(V1250&lt;&gt;"",IFERROR(INDEX(federal_program_name_lookup,MATCH(V1250,aln_lookup,0)),""),"")</f>
        <v/>
      </c>
    </row>
    <row r="1251">
      <c r="A1251" s="6">
        <f>IF(B1251&lt;&gt;"", "AWARD-"&amp;TEXT(ROW()-1,"0000"), "")</f>
        <v/>
      </c>
      <c r="B1251" s="7" t="n"/>
      <c r="C1251" s="7" t="n"/>
      <c r="D1251" s="7" t="n"/>
      <c r="E1251" s="8" t="n"/>
      <c r="F1251" s="9" t="n"/>
      <c r="G1251" s="8" t="n"/>
      <c r="H1251" s="8" t="n"/>
      <c r="I1251" s="8" t="n"/>
      <c r="J1251" s="10">
        <f>IF(A1251="",0,SUMIFS(amount_expended,cfda_key,V1251))</f>
        <v/>
      </c>
      <c r="K1251" s="10">
        <f>IF(G1251="OTHER CLUSTER NOT LISTED ABOVE",SUMIFS(amount_expended,uniform_other_cluster_name,X1251), IF(AND(OR(G1251="N/A",G1251=""),H1251=""),0,IF(G1251="STATE CLUSTER",SUMIFS(amount_expended,uniform_state_cluster_name,W1251),SUMIFS(amount_expended,cluster_name,G1251))))</f>
        <v/>
      </c>
      <c r="L1251" s="8" t="n"/>
      <c r="M1251" s="7" t="n"/>
      <c r="N1251" s="8" t="n"/>
      <c r="O1251" s="7" t="n"/>
      <c r="P1251" s="7" t="n"/>
      <c r="Q1251" s="8" t="n"/>
      <c r="R1251" s="9" t="n"/>
      <c r="S1251" s="8" t="n"/>
      <c r="T1251" s="8" t="n"/>
      <c r="U1251" s="8" t="n"/>
      <c r="V1251" s="11">
        <f>IF(OR(B1251="",C1251=""),"",CONCATENATE(B1251,".",C1251))</f>
        <v/>
      </c>
      <c r="W1251" s="6">
        <f>UPPER(TRIM(H1251))</f>
        <v/>
      </c>
      <c r="X1251" s="6">
        <f>UPPER(TRIM(I1251))</f>
        <v/>
      </c>
      <c r="Y1251" s="6">
        <f>IF(V1251&lt;&gt;"",IFERROR(INDEX(federal_program_name_lookup,MATCH(V1251,aln_lookup,0)),""),"")</f>
        <v/>
      </c>
    </row>
    <row r="1252">
      <c r="A1252" s="6">
        <f>IF(B1252&lt;&gt;"", "AWARD-"&amp;TEXT(ROW()-1,"0000"), "")</f>
        <v/>
      </c>
      <c r="B1252" s="7" t="n"/>
      <c r="C1252" s="7" t="n"/>
      <c r="D1252" s="7" t="n"/>
      <c r="E1252" s="8" t="n"/>
      <c r="F1252" s="9" t="n"/>
      <c r="G1252" s="8" t="n"/>
      <c r="H1252" s="8" t="n"/>
      <c r="I1252" s="8" t="n"/>
      <c r="J1252" s="10">
        <f>IF(A1252="",0,SUMIFS(amount_expended,cfda_key,V1252))</f>
        <v/>
      </c>
      <c r="K1252" s="10">
        <f>IF(G1252="OTHER CLUSTER NOT LISTED ABOVE",SUMIFS(amount_expended,uniform_other_cluster_name,X1252), IF(AND(OR(G1252="N/A",G1252=""),H1252=""),0,IF(G1252="STATE CLUSTER",SUMIFS(amount_expended,uniform_state_cluster_name,W1252),SUMIFS(amount_expended,cluster_name,G1252))))</f>
        <v/>
      </c>
      <c r="L1252" s="8" t="n"/>
      <c r="M1252" s="7" t="n"/>
      <c r="N1252" s="8" t="n"/>
      <c r="O1252" s="7" t="n"/>
      <c r="P1252" s="7" t="n"/>
      <c r="Q1252" s="8" t="n"/>
      <c r="R1252" s="9" t="n"/>
      <c r="S1252" s="8" t="n"/>
      <c r="T1252" s="8" t="n"/>
      <c r="U1252" s="8" t="n"/>
      <c r="V1252" s="11">
        <f>IF(OR(B1252="",C1252=""),"",CONCATENATE(B1252,".",C1252))</f>
        <v/>
      </c>
      <c r="W1252" s="6">
        <f>UPPER(TRIM(H1252))</f>
        <v/>
      </c>
      <c r="X1252" s="6">
        <f>UPPER(TRIM(I1252))</f>
        <v/>
      </c>
      <c r="Y1252" s="6">
        <f>IF(V1252&lt;&gt;"",IFERROR(INDEX(federal_program_name_lookup,MATCH(V1252,aln_lookup,0)),""),"")</f>
        <v/>
      </c>
    </row>
    <row r="1253">
      <c r="A1253" s="6">
        <f>IF(B1253&lt;&gt;"", "AWARD-"&amp;TEXT(ROW()-1,"0000"), "")</f>
        <v/>
      </c>
      <c r="B1253" s="7" t="n"/>
      <c r="C1253" s="7" t="n"/>
      <c r="D1253" s="7" t="n"/>
      <c r="E1253" s="8" t="n"/>
      <c r="F1253" s="9" t="n"/>
      <c r="G1253" s="8" t="n"/>
      <c r="H1253" s="8" t="n"/>
      <c r="I1253" s="8" t="n"/>
      <c r="J1253" s="10">
        <f>IF(A1253="",0,SUMIFS(amount_expended,cfda_key,V1253))</f>
        <v/>
      </c>
      <c r="K1253" s="10">
        <f>IF(G1253="OTHER CLUSTER NOT LISTED ABOVE",SUMIFS(amount_expended,uniform_other_cluster_name,X1253), IF(AND(OR(G1253="N/A",G1253=""),H1253=""),0,IF(G1253="STATE CLUSTER",SUMIFS(amount_expended,uniform_state_cluster_name,W1253),SUMIFS(amount_expended,cluster_name,G1253))))</f>
        <v/>
      </c>
      <c r="L1253" s="8" t="n"/>
      <c r="M1253" s="7" t="n"/>
      <c r="N1253" s="8" t="n"/>
      <c r="O1253" s="7" t="n"/>
      <c r="P1253" s="7" t="n"/>
      <c r="Q1253" s="8" t="n"/>
      <c r="R1253" s="9" t="n"/>
      <c r="S1253" s="8" t="n"/>
      <c r="T1253" s="8" t="n"/>
      <c r="U1253" s="8" t="n"/>
      <c r="V1253" s="11">
        <f>IF(OR(B1253="",C1253=""),"",CONCATENATE(B1253,".",C1253))</f>
        <v/>
      </c>
      <c r="W1253" s="6">
        <f>UPPER(TRIM(H1253))</f>
        <v/>
      </c>
      <c r="X1253" s="6">
        <f>UPPER(TRIM(I1253))</f>
        <v/>
      </c>
      <c r="Y1253" s="6">
        <f>IF(V1253&lt;&gt;"",IFERROR(INDEX(federal_program_name_lookup,MATCH(V1253,aln_lookup,0)),""),"")</f>
        <v/>
      </c>
    </row>
    <row r="1254">
      <c r="A1254" s="6">
        <f>IF(B1254&lt;&gt;"", "AWARD-"&amp;TEXT(ROW()-1,"0000"), "")</f>
        <v/>
      </c>
      <c r="B1254" s="7" t="n"/>
      <c r="C1254" s="7" t="n"/>
      <c r="D1254" s="7" t="n"/>
      <c r="E1254" s="8" t="n"/>
      <c r="F1254" s="9" t="n"/>
      <c r="G1254" s="8" t="n"/>
      <c r="H1254" s="8" t="n"/>
      <c r="I1254" s="8" t="n"/>
      <c r="J1254" s="10">
        <f>IF(A1254="",0,SUMIFS(amount_expended,cfda_key,V1254))</f>
        <v/>
      </c>
      <c r="K1254" s="10">
        <f>IF(G1254="OTHER CLUSTER NOT LISTED ABOVE",SUMIFS(amount_expended,uniform_other_cluster_name,X1254), IF(AND(OR(G1254="N/A",G1254=""),H1254=""),0,IF(G1254="STATE CLUSTER",SUMIFS(amount_expended,uniform_state_cluster_name,W1254),SUMIFS(amount_expended,cluster_name,G1254))))</f>
        <v/>
      </c>
      <c r="L1254" s="8" t="n"/>
      <c r="M1254" s="7" t="n"/>
      <c r="N1254" s="8" t="n"/>
      <c r="O1254" s="7" t="n"/>
      <c r="P1254" s="7" t="n"/>
      <c r="Q1254" s="8" t="n"/>
      <c r="R1254" s="9" t="n"/>
      <c r="S1254" s="8" t="n"/>
      <c r="T1254" s="8" t="n"/>
      <c r="U1254" s="8" t="n"/>
      <c r="V1254" s="11">
        <f>IF(OR(B1254="",C1254=""),"",CONCATENATE(B1254,".",C1254))</f>
        <v/>
      </c>
      <c r="W1254" s="6">
        <f>UPPER(TRIM(H1254))</f>
        <v/>
      </c>
      <c r="X1254" s="6">
        <f>UPPER(TRIM(I1254))</f>
        <v/>
      </c>
      <c r="Y1254" s="6">
        <f>IF(V1254&lt;&gt;"",IFERROR(INDEX(federal_program_name_lookup,MATCH(V1254,aln_lookup,0)),""),"")</f>
        <v/>
      </c>
    </row>
    <row r="1255">
      <c r="A1255" s="6">
        <f>IF(B1255&lt;&gt;"", "AWARD-"&amp;TEXT(ROW()-1,"0000"), "")</f>
        <v/>
      </c>
      <c r="B1255" s="7" t="n"/>
      <c r="C1255" s="7" t="n"/>
      <c r="D1255" s="7" t="n"/>
      <c r="E1255" s="8" t="n"/>
      <c r="F1255" s="9" t="n"/>
      <c r="G1255" s="8" t="n"/>
      <c r="H1255" s="8" t="n"/>
      <c r="I1255" s="8" t="n"/>
      <c r="J1255" s="10">
        <f>IF(A1255="",0,SUMIFS(amount_expended,cfda_key,V1255))</f>
        <v/>
      </c>
      <c r="K1255" s="10">
        <f>IF(G1255="OTHER CLUSTER NOT LISTED ABOVE",SUMIFS(amount_expended,uniform_other_cluster_name,X1255), IF(AND(OR(G1255="N/A",G1255=""),H1255=""),0,IF(G1255="STATE CLUSTER",SUMIFS(amount_expended,uniform_state_cluster_name,W1255),SUMIFS(amount_expended,cluster_name,G1255))))</f>
        <v/>
      </c>
      <c r="L1255" s="8" t="n"/>
      <c r="M1255" s="7" t="n"/>
      <c r="N1255" s="8" t="n"/>
      <c r="O1255" s="7" t="n"/>
      <c r="P1255" s="7" t="n"/>
      <c r="Q1255" s="8" t="n"/>
      <c r="R1255" s="9" t="n"/>
      <c r="S1255" s="8" t="n"/>
      <c r="T1255" s="8" t="n"/>
      <c r="U1255" s="8" t="n"/>
      <c r="V1255" s="11">
        <f>IF(OR(B1255="",C1255=""),"",CONCATENATE(B1255,".",C1255))</f>
        <v/>
      </c>
      <c r="W1255" s="6">
        <f>UPPER(TRIM(H1255))</f>
        <v/>
      </c>
      <c r="X1255" s="6">
        <f>UPPER(TRIM(I1255))</f>
        <v/>
      </c>
      <c r="Y1255" s="6">
        <f>IF(V1255&lt;&gt;"",IFERROR(INDEX(federal_program_name_lookup,MATCH(V1255,aln_lookup,0)),""),"")</f>
        <v/>
      </c>
    </row>
    <row r="1256">
      <c r="A1256" s="6">
        <f>IF(B1256&lt;&gt;"", "AWARD-"&amp;TEXT(ROW()-1,"0000"), "")</f>
        <v/>
      </c>
      <c r="B1256" s="7" t="n"/>
      <c r="C1256" s="7" t="n"/>
      <c r="D1256" s="7" t="n"/>
      <c r="E1256" s="8" t="n"/>
      <c r="F1256" s="9" t="n"/>
      <c r="G1256" s="8" t="n"/>
      <c r="H1256" s="8" t="n"/>
      <c r="I1256" s="8" t="n"/>
      <c r="J1256" s="10">
        <f>IF(A1256="",0,SUMIFS(amount_expended,cfda_key,V1256))</f>
        <v/>
      </c>
      <c r="K1256" s="10">
        <f>IF(G1256="OTHER CLUSTER NOT LISTED ABOVE",SUMIFS(amount_expended,uniform_other_cluster_name,X1256), IF(AND(OR(G1256="N/A",G1256=""),H1256=""),0,IF(G1256="STATE CLUSTER",SUMIFS(amount_expended,uniform_state_cluster_name,W1256),SUMIFS(amount_expended,cluster_name,G1256))))</f>
        <v/>
      </c>
      <c r="L1256" s="8" t="n"/>
      <c r="M1256" s="7" t="n"/>
      <c r="N1256" s="8" t="n"/>
      <c r="O1256" s="7" t="n"/>
      <c r="P1256" s="7" t="n"/>
      <c r="Q1256" s="8" t="n"/>
      <c r="R1256" s="9" t="n"/>
      <c r="S1256" s="8" t="n"/>
      <c r="T1256" s="8" t="n"/>
      <c r="U1256" s="8" t="n"/>
      <c r="V1256" s="11">
        <f>IF(OR(B1256="",C1256=""),"",CONCATENATE(B1256,".",C1256))</f>
        <v/>
      </c>
      <c r="W1256" s="6">
        <f>UPPER(TRIM(H1256))</f>
        <v/>
      </c>
      <c r="X1256" s="6">
        <f>UPPER(TRIM(I1256))</f>
        <v/>
      </c>
      <c r="Y1256" s="6">
        <f>IF(V1256&lt;&gt;"",IFERROR(INDEX(federal_program_name_lookup,MATCH(V1256,aln_lookup,0)),""),"")</f>
        <v/>
      </c>
    </row>
    <row r="1257">
      <c r="A1257" s="6">
        <f>IF(B1257&lt;&gt;"", "AWARD-"&amp;TEXT(ROW()-1,"0000"), "")</f>
        <v/>
      </c>
      <c r="B1257" s="7" t="n"/>
      <c r="C1257" s="7" t="n"/>
      <c r="D1257" s="7" t="n"/>
      <c r="E1257" s="8" t="n"/>
      <c r="F1257" s="9" t="n"/>
      <c r="G1257" s="8" t="n"/>
      <c r="H1257" s="8" t="n"/>
      <c r="I1257" s="8" t="n"/>
      <c r="J1257" s="10">
        <f>IF(A1257="",0,SUMIFS(amount_expended,cfda_key,V1257))</f>
        <v/>
      </c>
      <c r="K1257" s="10">
        <f>IF(G1257="OTHER CLUSTER NOT LISTED ABOVE",SUMIFS(amount_expended,uniform_other_cluster_name,X1257), IF(AND(OR(G1257="N/A",G1257=""),H1257=""),0,IF(G1257="STATE CLUSTER",SUMIFS(amount_expended,uniform_state_cluster_name,W1257),SUMIFS(amount_expended,cluster_name,G1257))))</f>
        <v/>
      </c>
      <c r="L1257" s="8" t="n"/>
      <c r="M1257" s="7" t="n"/>
      <c r="N1257" s="8" t="n"/>
      <c r="O1257" s="7" t="n"/>
      <c r="P1257" s="7" t="n"/>
      <c r="Q1257" s="8" t="n"/>
      <c r="R1257" s="9" t="n"/>
      <c r="S1257" s="8" t="n"/>
      <c r="T1257" s="8" t="n"/>
      <c r="U1257" s="8" t="n"/>
      <c r="V1257" s="11">
        <f>IF(OR(B1257="",C1257=""),"",CONCATENATE(B1257,".",C1257))</f>
        <v/>
      </c>
      <c r="W1257" s="6">
        <f>UPPER(TRIM(H1257))</f>
        <v/>
      </c>
      <c r="X1257" s="6">
        <f>UPPER(TRIM(I1257))</f>
        <v/>
      </c>
      <c r="Y1257" s="6">
        <f>IF(V1257&lt;&gt;"",IFERROR(INDEX(federal_program_name_lookup,MATCH(V1257,aln_lookup,0)),""),"")</f>
        <v/>
      </c>
    </row>
    <row r="1258">
      <c r="A1258" s="6">
        <f>IF(B1258&lt;&gt;"", "AWARD-"&amp;TEXT(ROW()-1,"0000"), "")</f>
        <v/>
      </c>
      <c r="B1258" s="7" t="n"/>
      <c r="C1258" s="7" t="n"/>
      <c r="D1258" s="7" t="n"/>
      <c r="E1258" s="8" t="n"/>
      <c r="F1258" s="9" t="n"/>
      <c r="G1258" s="8" t="n"/>
      <c r="H1258" s="8" t="n"/>
      <c r="I1258" s="8" t="n"/>
      <c r="J1258" s="10">
        <f>IF(A1258="",0,SUMIFS(amount_expended,cfda_key,V1258))</f>
        <v/>
      </c>
      <c r="K1258" s="10">
        <f>IF(G1258="OTHER CLUSTER NOT LISTED ABOVE",SUMIFS(amount_expended,uniform_other_cluster_name,X1258), IF(AND(OR(G1258="N/A",G1258=""),H1258=""),0,IF(G1258="STATE CLUSTER",SUMIFS(amount_expended,uniform_state_cluster_name,W1258),SUMIFS(amount_expended,cluster_name,G1258))))</f>
        <v/>
      </c>
      <c r="L1258" s="8" t="n"/>
      <c r="M1258" s="7" t="n"/>
      <c r="N1258" s="8" t="n"/>
      <c r="O1258" s="7" t="n"/>
      <c r="P1258" s="7" t="n"/>
      <c r="Q1258" s="8" t="n"/>
      <c r="R1258" s="9" t="n"/>
      <c r="S1258" s="8" t="n"/>
      <c r="T1258" s="8" t="n"/>
      <c r="U1258" s="8" t="n"/>
      <c r="V1258" s="11">
        <f>IF(OR(B1258="",C1258=""),"",CONCATENATE(B1258,".",C1258))</f>
        <v/>
      </c>
      <c r="W1258" s="6">
        <f>UPPER(TRIM(H1258))</f>
        <v/>
      </c>
      <c r="X1258" s="6">
        <f>UPPER(TRIM(I1258))</f>
        <v/>
      </c>
      <c r="Y1258" s="6">
        <f>IF(V1258&lt;&gt;"",IFERROR(INDEX(federal_program_name_lookup,MATCH(V1258,aln_lookup,0)),""),"")</f>
        <v/>
      </c>
    </row>
    <row r="1259">
      <c r="A1259" s="6">
        <f>IF(B1259&lt;&gt;"", "AWARD-"&amp;TEXT(ROW()-1,"0000"), "")</f>
        <v/>
      </c>
      <c r="B1259" s="7" t="n"/>
      <c r="C1259" s="7" t="n"/>
      <c r="D1259" s="7" t="n"/>
      <c r="E1259" s="8" t="n"/>
      <c r="F1259" s="9" t="n"/>
      <c r="G1259" s="8" t="n"/>
      <c r="H1259" s="8" t="n"/>
      <c r="I1259" s="8" t="n"/>
      <c r="J1259" s="10">
        <f>IF(A1259="",0,SUMIFS(amount_expended,cfda_key,V1259))</f>
        <v/>
      </c>
      <c r="K1259" s="10">
        <f>IF(G1259="OTHER CLUSTER NOT LISTED ABOVE",SUMIFS(amount_expended,uniform_other_cluster_name,X1259), IF(AND(OR(G1259="N/A",G1259=""),H1259=""),0,IF(G1259="STATE CLUSTER",SUMIFS(amount_expended,uniform_state_cluster_name,W1259),SUMIFS(amount_expended,cluster_name,G1259))))</f>
        <v/>
      </c>
      <c r="L1259" s="8" t="n"/>
      <c r="M1259" s="7" t="n"/>
      <c r="N1259" s="8" t="n"/>
      <c r="O1259" s="7" t="n"/>
      <c r="P1259" s="7" t="n"/>
      <c r="Q1259" s="8" t="n"/>
      <c r="R1259" s="9" t="n"/>
      <c r="S1259" s="8" t="n"/>
      <c r="T1259" s="8" t="n"/>
      <c r="U1259" s="8" t="n"/>
      <c r="V1259" s="11">
        <f>IF(OR(B1259="",C1259=""),"",CONCATENATE(B1259,".",C1259))</f>
        <v/>
      </c>
      <c r="W1259" s="6">
        <f>UPPER(TRIM(H1259))</f>
        <v/>
      </c>
      <c r="X1259" s="6">
        <f>UPPER(TRIM(I1259))</f>
        <v/>
      </c>
      <c r="Y1259" s="6">
        <f>IF(V1259&lt;&gt;"",IFERROR(INDEX(federal_program_name_lookup,MATCH(V1259,aln_lookup,0)),""),"")</f>
        <v/>
      </c>
    </row>
    <row r="1260">
      <c r="A1260" s="6">
        <f>IF(B1260&lt;&gt;"", "AWARD-"&amp;TEXT(ROW()-1,"0000"), "")</f>
        <v/>
      </c>
      <c r="B1260" s="7" t="n"/>
      <c r="C1260" s="7" t="n"/>
      <c r="D1260" s="7" t="n"/>
      <c r="E1260" s="8" t="n"/>
      <c r="F1260" s="9" t="n"/>
      <c r="G1260" s="8" t="n"/>
      <c r="H1260" s="8" t="n"/>
      <c r="I1260" s="8" t="n"/>
      <c r="J1260" s="10">
        <f>IF(A1260="",0,SUMIFS(amount_expended,cfda_key,V1260))</f>
        <v/>
      </c>
      <c r="K1260" s="10">
        <f>IF(G1260="OTHER CLUSTER NOT LISTED ABOVE",SUMIFS(amount_expended,uniform_other_cluster_name,X1260), IF(AND(OR(G1260="N/A",G1260=""),H1260=""),0,IF(G1260="STATE CLUSTER",SUMIFS(amount_expended,uniform_state_cluster_name,W1260),SUMIFS(amount_expended,cluster_name,G1260))))</f>
        <v/>
      </c>
      <c r="L1260" s="8" t="n"/>
      <c r="M1260" s="7" t="n"/>
      <c r="N1260" s="8" t="n"/>
      <c r="O1260" s="7" t="n"/>
      <c r="P1260" s="7" t="n"/>
      <c r="Q1260" s="8" t="n"/>
      <c r="R1260" s="9" t="n"/>
      <c r="S1260" s="8" t="n"/>
      <c r="T1260" s="8" t="n"/>
      <c r="U1260" s="8" t="n"/>
      <c r="V1260" s="11">
        <f>IF(OR(B1260="",C1260=""),"",CONCATENATE(B1260,".",C1260))</f>
        <v/>
      </c>
      <c r="W1260" s="6">
        <f>UPPER(TRIM(H1260))</f>
        <v/>
      </c>
      <c r="X1260" s="6">
        <f>UPPER(TRIM(I1260))</f>
        <v/>
      </c>
      <c r="Y1260" s="6">
        <f>IF(V1260&lt;&gt;"",IFERROR(INDEX(federal_program_name_lookup,MATCH(V1260,aln_lookup,0)),""),"")</f>
        <v/>
      </c>
    </row>
    <row r="1261">
      <c r="A1261" s="6">
        <f>IF(B1261&lt;&gt;"", "AWARD-"&amp;TEXT(ROW()-1,"0000"), "")</f>
        <v/>
      </c>
      <c r="B1261" s="7" t="n"/>
      <c r="C1261" s="7" t="n"/>
      <c r="D1261" s="7" t="n"/>
      <c r="E1261" s="8" t="n"/>
      <c r="F1261" s="9" t="n"/>
      <c r="G1261" s="8" t="n"/>
      <c r="H1261" s="8" t="n"/>
      <c r="I1261" s="8" t="n"/>
      <c r="J1261" s="10">
        <f>IF(A1261="",0,SUMIFS(amount_expended,cfda_key,V1261))</f>
        <v/>
      </c>
      <c r="K1261" s="10">
        <f>IF(G1261="OTHER CLUSTER NOT LISTED ABOVE",SUMIFS(amount_expended,uniform_other_cluster_name,X1261), IF(AND(OR(G1261="N/A",G1261=""),H1261=""),0,IF(G1261="STATE CLUSTER",SUMIFS(amount_expended,uniform_state_cluster_name,W1261),SUMIFS(amount_expended,cluster_name,G1261))))</f>
        <v/>
      </c>
      <c r="L1261" s="8" t="n"/>
      <c r="M1261" s="7" t="n"/>
      <c r="N1261" s="8" t="n"/>
      <c r="O1261" s="7" t="n"/>
      <c r="P1261" s="7" t="n"/>
      <c r="Q1261" s="8" t="n"/>
      <c r="R1261" s="9" t="n"/>
      <c r="S1261" s="8" t="n"/>
      <c r="T1261" s="8" t="n"/>
      <c r="U1261" s="8" t="n"/>
      <c r="V1261" s="11">
        <f>IF(OR(B1261="",C1261=""),"",CONCATENATE(B1261,".",C1261))</f>
        <v/>
      </c>
      <c r="W1261" s="6">
        <f>UPPER(TRIM(H1261))</f>
        <v/>
      </c>
      <c r="X1261" s="6">
        <f>UPPER(TRIM(I1261))</f>
        <v/>
      </c>
      <c r="Y1261" s="6">
        <f>IF(V1261&lt;&gt;"",IFERROR(INDEX(federal_program_name_lookup,MATCH(V1261,aln_lookup,0)),""),"")</f>
        <v/>
      </c>
    </row>
    <row r="1262">
      <c r="A1262" s="6">
        <f>IF(B1262&lt;&gt;"", "AWARD-"&amp;TEXT(ROW()-1,"0000"), "")</f>
        <v/>
      </c>
      <c r="B1262" s="7" t="n"/>
      <c r="C1262" s="7" t="n"/>
      <c r="D1262" s="7" t="n"/>
      <c r="E1262" s="8" t="n"/>
      <c r="F1262" s="9" t="n"/>
      <c r="G1262" s="8" t="n"/>
      <c r="H1262" s="8" t="n"/>
      <c r="I1262" s="8" t="n"/>
      <c r="J1262" s="10">
        <f>IF(A1262="",0,SUMIFS(amount_expended,cfda_key,V1262))</f>
        <v/>
      </c>
      <c r="K1262" s="10">
        <f>IF(G1262="OTHER CLUSTER NOT LISTED ABOVE",SUMIFS(amount_expended,uniform_other_cluster_name,X1262), IF(AND(OR(G1262="N/A",G1262=""),H1262=""),0,IF(G1262="STATE CLUSTER",SUMIFS(amount_expended,uniform_state_cluster_name,W1262),SUMIFS(amount_expended,cluster_name,G1262))))</f>
        <v/>
      </c>
      <c r="L1262" s="8" t="n"/>
      <c r="M1262" s="7" t="n"/>
      <c r="N1262" s="8" t="n"/>
      <c r="O1262" s="7" t="n"/>
      <c r="P1262" s="7" t="n"/>
      <c r="Q1262" s="8" t="n"/>
      <c r="R1262" s="9" t="n"/>
      <c r="S1262" s="8" t="n"/>
      <c r="T1262" s="8" t="n"/>
      <c r="U1262" s="8" t="n"/>
      <c r="V1262" s="11">
        <f>IF(OR(B1262="",C1262=""),"",CONCATENATE(B1262,".",C1262))</f>
        <v/>
      </c>
      <c r="W1262" s="6">
        <f>UPPER(TRIM(H1262))</f>
        <v/>
      </c>
      <c r="X1262" s="6">
        <f>UPPER(TRIM(I1262))</f>
        <v/>
      </c>
      <c r="Y1262" s="6">
        <f>IF(V1262&lt;&gt;"",IFERROR(INDEX(federal_program_name_lookup,MATCH(V1262,aln_lookup,0)),""),"")</f>
        <v/>
      </c>
    </row>
    <row r="1263">
      <c r="A1263" s="6">
        <f>IF(B1263&lt;&gt;"", "AWARD-"&amp;TEXT(ROW()-1,"0000"), "")</f>
        <v/>
      </c>
      <c r="B1263" s="7" t="n"/>
      <c r="C1263" s="7" t="n"/>
      <c r="D1263" s="7" t="n"/>
      <c r="E1263" s="8" t="n"/>
      <c r="F1263" s="9" t="n"/>
      <c r="G1263" s="8" t="n"/>
      <c r="H1263" s="8" t="n"/>
      <c r="I1263" s="8" t="n"/>
      <c r="J1263" s="10">
        <f>IF(A1263="",0,SUMIFS(amount_expended,cfda_key,V1263))</f>
        <v/>
      </c>
      <c r="K1263" s="10">
        <f>IF(G1263="OTHER CLUSTER NOT LISTED ABOVE",SUMIFS(amount_expended,uniform_other_cluster_name,X1263), IF(AND(OR(G1263="N/A",G1263=""),H1263=""),0,IF(G1263="STATE CLUSTER",SUMIFS(amount_expended,uniform_state_cluster_name,W1263),SUMIFS(amount_expended,cluster_name,G1263))))</f>
        <v/>
      </c>
      <c r="L1263" s="8" t="n"/>
      <c r="M1263" s="7" t="n"/>
      <c r="N1263" s="8" t="n"/>
      <c r="O1263" s="7" t="n"/>
      <c r="P1263" s="7" t="n"/>
      <c r="Q1263" s="8" t="n"/>
      <c r="R1263" s="9" t="n"/>
      <c r="S1263" s="8" t="n"/>
      <c r="T1263" s="8" t="n"/>
      <c r="U1263" s="8" t="n"/>
      <c r="V1263" s="11">
        <f>IF(OR(B1263="",C1263=""),"",CONCATENATE(B1263,".",C1263))</f>
        <v/>
      </c>
      <c r="W1263" s="6">
        <f>UPPER(TRIM(H1263))</f>
        <v/>
      </c>
      <c r="X1263" s="6">
        <f>UPPER(TRIM(I1263))</f>
        <v/>
      </c>
      <c r="Y1263" s="6">
        <f>IF(V1263&lt;&gt;"",IFERROR(INDEX(federal_program_name_lookup,MATCH(V1263,aln_lookup,0)),""),"")</f>
        <v/>
      </c>
    </row>
    <row r="1264">
      <c r="A1264" s="6">
        <f>IF(B1264&lt;&gt;"", "AWARD-"&amp;TEXT(ROW()-1,"0000"), "")</f>
        <v/>
      </c>
      <c r="B1264" s="7" t="n"/>
      <c r="C1264" s="7" t="n"/>
      <c r="D1264" s="7" t="n"/>
      <c r="E1264" s="8" t="n"/>
      <c r="F1264" s="9" t="n"/>
      <c r="G1264" s="8" t="n"/>
      <c r="H1264" s="8" t="n"/>
      <c r="I1264" s="8" t="n"/>
      <c r="J1264" s="10">
        <f>IF(A1264="",0,SUMIFS(amount_expended,cfda_key,V1264))</f>
        <v/>
      </c>
      <c r="K1264" s="10">
        <f>IF(G1264="OTHER CLUSTER NOT LISTED ABOVE",SUMIFS(amount_expended,uniform_other_cluster_name,X1264), IF(AND(OR(G1264="N/A",G1264=""),H1264=""),0,IF(G1264="STATE CLUSTER",SUMIFS(amount_expended,uniform_state_cluster_name,W1264),SUMIFS(amount_expended,cluster_name,G1264))))</f>
        <v/>
      </c>
      <c r="L1264" s="8" t="n"/>
      <c r="M1264" s="7" t="n"/>
      <c r="N1264" s="8" t="n"/>
      <c r="O1264" s="7" t="n"/>
      <c r="P1264" s="7" t="n"/>
      <c r="Q1264" s="8" t="n"/>
      <c r="R1264" s="9" t="n"/>
      <c r="S1264" s="8" t="n"/>
      <c r="T1264" s="8" t="n"/>
      <c r="U1264" s="8" t="n"/>
      <c r="V1264" s="11">
        <f>IF(OR(B1264="",C1264=""),"",CONCATENATE(B1264,".",C1264))</f>
        <v/>
      </c>
      <c r="W1264" s="6">
        <f>UPPER(TRIM(H1264))</f>
        <v/>
      </c>
      <c r="X1264" s="6">
        <f>UPPER(TRIM(I1264))</f>
        <v/>
      </c>
      <c r="Y1264" s="6">
        <f>IF(V1264&lt;&gt;"",IFERROR(INDEX(federal_program_name_lookup,MATCH(V1264,aln_lookup,0)),""),"")</f>
        <v/>
      </c>
    </row>
    <row r="1265">
      <c r="A1265" s="6">
        <f>IF(B1265&lt;&gt;"", "AWARD-"&amp;TEXT(ROW()-1,"0000"), "")</f>
        <v/>
      </c>
      <c r="B1265" s="7" t="n"/>
      <c r="C1265" s="7" t="n"/>
      <c r="D1265" s="7" t="n"/>
      <c r="E1265" s="8" t="n"/>
      <c r="F1265" s="9" t="n"/>
      <c r="G1265" s="8" t="n"/>
      <c r="H1265" s="8" t="n"/>
      <c r="I1265" s="8" t="n"/>
      <c r="J1265" s="10">
        <f>IF(A1265="",0,SUMIFS(amount_expended,cfda_key,V1265))</f>
        <v/>
      </c>
      <c r="K1265" s="10">
        <f>IF(G1265="OTHER CLUSTER NOT LISTED ABOVE",SUMIFS(amount_expended,uniform_other_cluster_name,X1265), IF(AND(OR(G1265="N/A",G1265=""),H1265=""),0,IF(G1265="STATE CLUSTER",SUMIFS(amount_expended,uniform_state_cluster_name,W1265),SUMIFS(amount_expended,cluster_name,G1265))))</f>
        <v/>
      </c>
      <c r="L1265" s="8" t="n"/>
      <c r="M1265" s="7" t="n"/>
      <c r="N1265" s="8" t="n"/>
      <c r="O1265" s="7" t="n"/>
      <c r="P1265" s="7" t="n"/>
      <c r="Q1265" s="8" t="n"/>
      <c r="R1265" s="9" t="n"/>
      <c r="S1265" s="8" t="n"/>
      <c r="T1265" s="8" t="n"/>
      <c r="U1265" s="8" t="n"/>
      <c r="V1265" s="11">
        <f>IF(OR(B1265="",C1265=""),"",CONCATENATE(B1265,".",C1265))</f>
        <v/>
      </c>
      <c r="W1265" s="6">
        <f>UPPER(TRIM(H1265))</f>
        <v/>
      </c>
      <c r="X1265" s="6">
        <f>UPPER(TRIM(I1265))</f>
        <v/>
      </c>
      <c r="Y1265" s="6">
        <f>IF(V1265&lt;&gt;"",IFERROR(INDEX(federal_program_name_lookup,MATCH(V1265,aln_lookup,0)),""),"")</f>
        <v/>
      </c>
    </row>
    <row r="1266">
      <c r="A1266" s="6">
        <f>IF(B1266&lt;&gt;"", "AWARD-"&amp;TEXT(ROW()-1,"0000"), "")</f>
        <v/>
      </c>
      <c r="B1266" s="7" t="n"/>
      <c r="C1266" s="7" t="n"/>
      <c r="D1266" s="7" t="n"/>
      <c r="E1266" s="8" t="n"/>
      <c r="F1266" s="9" t="n"/>
      <c r="G1266" s="8" t="n"/>
      <c r="H1266" s="8" t="n"/>
      <c r="I1266" s="8" t="n"/>
      <c r="J1266" s="10">
        <f>IF(A1266="",0,SUMIFS(amount_expended,cfda_key,V1266))</f>
        <v/>
      </c>
      <c r="K1266" s="10">
        <f>IF(G1266="OTHER CLUSTER NOT LISTED ABOVE",SUMIFS(amount_expended,uniform_other_cluster_name,X1266), IF(AND(OR(G1266="N/A",G1266=""),H1266=""),0,IF(G1266="STATE CLUSTER",SUMIFS(amount_expended,uniform_state_cluster_name,W1266),SUMIFS(amount_expended,cluster_name,G1266))))</f>
        <v/>
      </c>
      <c r="L1266" s="8" t="n"/>
      <c r="M1266" s="7" t="n"/>
      <c r="N1266" s="8" t="n"/>
      <c r="O1266" s="7" t="n"/>
      <c r="P1266" s="7" t="n"/>
      <c r="Q1266" s="8" t="n"/>
      <c r="R1266" s="9" t="n"/>
      <c r="S1266" s="8" t="n"/>
      <c r="T1266" s="8" t="n"/>
      <c r="U1266" s="8" t="n"/>
      <c r="V1266" s="11">
        <f>IF(OR(B1266="",C1266=""),"",CONCATENATE(B1266,".",C1266))</f>
        <v/>
      </c>
      <c r="W1266" s="6">
        <f>UPPER(TRIM(H1266))</f>
        <v/>
      </c>
      <c r="X1266" s="6">
        <f>UPPER(TRIM(I1266))</f>
        <v/>
      </c>
      <c r="Y1266" s="6">
        <f>IF(V1266&lt;&gt;"",IFERROR(INDEX(federal_program_name_lookup,MATCH(V1266,aln_lookup,0)),""),"")</f>
        <v/>
      </c>
    </row>
    <row r="1267">
      <c r="A1267" s="6">
        <f>IF(B1267&lt;&gt;"", "AWARD-"&amp;TEXT(ROW()-1,"0000"), "")</f>
        <v/>
      </c>
      <c r="B1267" s="7" t="n"/>
      <c r="C1267" s="7" t="n"/>
      <c r="D1267" s="7" t="n"/>
      <c r="E1267" s="8" t="n"/>
      <c r="F1267" s="9" t="n"/>
      <c r="G1267" s="8" t="n"/>
      <c r="H1267" s="8" t="n"/>
      <c r="I1267" s="8" t="n"/>
      <c r="J1267" s="10">
        <f>IF(A1267="",0,SUMIFS(amount_expended,cfda_key,V1267))</f>
        <v/>
      </c>
      <c r="K1267" s="10">
        <f>IF(G1267="OTHER CLUSTER NOT LISTED ABOVE",SUMIFS(amount_expended,uniform_other_cluster_name,X1267), IF(AND(OR(G1267="N/A",G1267=""),H1267=""),0,IF(G1267="STATE CLUSTER",SUMIFS(amount_expended,uniform_state_cluster_name,W1267),SUMIFS(amount_expended,cluster_name,G1267))))</f>
        <v/>
      </c>
      <c r="L1267" s="8" t="n"/>
      <c r="M1267" s="7" t="n"/>
      <c r="N1267" s="8" t="n"/>
      <c r="O1267" s="7" t="n"/>
      <c r="P1267" s="7" t="n"/>
      <c r="Q1267" s="8" t="n"/>
      <c r="R1267" s="9" t="n"/>
      <c r="S1267" s="8" t="n"/>
      <c r="T1267" s="8" t="n"/>
      <c r="U1267" s="8" t="n"/>
      <c r="V1267" s="11">
        <f>IF(OR(B1267="",C1267=""),"",CONCATENATE(B1267,".",C1267))</f>
        <v/>
      </c>
      <c r="W1267" s="6">
        <f>UPPER(TRIM(H1267))</f>
        <v/>
      </c>
      <c r="X1267" s="6">
        <f>UPPER(TRIM(I1267))</f>
        <v/>
      </c>
      <c r="Y1267" s="6">
        <f>IF(V1267&lt;&gt;"",IFERROR(INDEX(federal_program_name_lookup,MATCH(V1267,aln_lookup,0)),""),"")</f>
        <v/>
      </c>
    </row>
    <row r="1268">
      <c r="A1268" s="6">
        <f>IF(B1268&lt;&gt;"", "AWARD-"&amp;TEXT(ROW()-1,"0000"), "")</f>
        <v/>
      </c>
      <c r="B1268" s="7" t="n"/>
      <c r="C1268" s="7" t="n"/>
      <c r="D1268" s="7" t="n"/>
      <c r="E1268" s="8" t="n"/>
      <c r="F1268" s="9" t="n"/>
      <c r="G1268" s="8" t="n"/>
      <c r="H1268" s="8" t="n"/>
      <c r="I1268" s="8" t="n"/>
      <c r="J1268" s="10">
        <f>IF(A1268="",0,SUMIFS(amount_expended,cfda_key,V1268))</f>
        <v/>
      </c>
      <c r="K1268" s="10">
        <f>IF(G1268="OTHER CLUSTER NOT LISTED ABOVE",SUMIFS(amount_expended,uniform_other_cluster_name,X1268), IF(AND(OR(G1268="N/A",G1268=""),H1268=""),0,IF(G1268="STATE CLUSTER",SUMIFS(amount_expended,uniform_state_cluster_name,W1268),SUMIFS(amount_expended,cluster_name,G1268))))</f>
        <v/>
      </c>
      <c r="L1268" s="8" t="n"/>
      <c r="M1268" s="7" t="n"/>
      <c r="N1268" s="8" t="n"/>
      <c r="O1268" s="7" t="n"/>
      <c r="P1268" s="7" t="n"/>
      <c r="Q1268" s="8" t="n"/>
      <c r="R1268" s="9" t="n"/>
      <c r="S1268" s="8" t="n"/>
      <c r="T1268" s="8" t="n"/>
      <c r="U1268" s="8" t="n"/>
      <c r="V1268" s="11">
        <f>IF(OR(B1268="",C1268=""),"",CONCATENATE(B1268,".",C1268))</f>
        <v/>
      </c>
      <c r="W1268" s="6">
        <f>UPPER(TRIM(H1268))</f>
        <v/>
      </c>
      <c r="X1268" s="6">
        <f>UPPER(TRIM(I1268))</f>
        <v/>
      </c>
      <c r="Y1268" s="6">
        <f>IF(V1268&lt;&gt;"",IFERROR(INDEX(federal_program_name_lookup,MATCH(V1268,aln_lookup,0)),""),"")</f>
        <v/>
      </c>
    </row>
    <row r="1269">
      <c r="A1269" s="6">
        <f>IF(B1269&lt;&gt;"", "AWARD-"&amp;TEXT(ROW()-1,"0000"), "")</f>
        <v/>
      </c>
      <c r="B1269" s="7" t="n"/>
      <c r="C1269" s="7" t="n"/>
      <c r="D1269" s="7" t="n"/>
      <c r="E1269" s="8" t="n"/>
      <c r="F1269" s="9" t="n"/>
      <c r="G1269" s="8" t="n"/>
      <c r="H1269" s="8" t="n"/>
      <c r="I1269" s="8" t="n"/>
      <c r="J1269" s="10">
        <f>IF(A1269="",0,SUMIFS(amount_expended,cfda_key,V1269))</f>
        <v/>
      </c>
      <c r="K1269" s="10">
        <f>IF(G1269="OTHER CLUSTER NOT LISTED ABOVE",SUMIFS(amount_expended,uniform_other_cluster_name,X1269), IF(AND(OR(G1269="N/A",G1269=""),H1269=""),0,IF(G1269="STATE CLUSTER",SUMIFS(amount_expended,uniform_state_cluster_name,W1269),SUMIFS(amount_expended,cluster_name,G1269))))</f>
        <v/>
      </c>
      <c r="L1269" s="8" t="n"/>
      <c r="M1269" s="7" t="n"/>
      <c r="N1269" s="8" t="n"/>
      <c r="O1269" s="7" t="n"/>
      <c r="P1269" s="7" t="n"/>
      <c r="Q1269" s="8" t="n"/>
      <c r="R1269" s="9" t="n"/>
      <c r="S1269" s="8" t="n"/>
      <c r="T1269" s="8" t="n"/>
      <c r="U1269" s="8" t="n"/>
      <c r="V1269" s="11">
        <f>IF(OR(B1269="",C1269=""),"",CONCATENATE(B1269,".",C1269))</f>
        <v/>
      </c>
      <c r="W1269" s="6">
        <f>UPPER(TRIM(H1269))</f>
        <v/>
      </c>
      <c r="X1269" s="6">
        <f>UPPER(TRIM(I1269))</f>
        <v/>
      </c>
      <c r="Y1269" s="6">
        <f>IF(V1269&lt;&gt;"",IFERROR(INDEX(federal_program_name_lookup,MATCH(V1269,aln_lookup,0)),""),"")</f>
        <v/>
      </c>
    </row>
    <row r="1270">
      <c r="A1270" s="6">
        <f>IF(B1270&lt;&gt;"", "AWARD-"&amp;TEXT(ROW()-1,"0000"), "")</f>
        <v/>
      </c>
      <c r="B1270" s="7" t="n"/>
      <c r="C1270" s="7" t="n"/>
      <c r="D1270" s="7" t="n"/>
      <c r="E1270" s="8" t="n"/>
      <c r="F1270" s="9" t="n"/>
      <c r="G1270" s="8" t="n"/>
      <c r="H1270" s="8" t="n"/>
      <c r="I1270" s="8" t="n"/>
      <c r="J1270" s="10">
        <f>IF(A1270="",0,SUMIFS(amount_expended,cfda_key,V1270))</f>
        <v/>
      </c>
      <c r="K1270" s="10">
        <f>IF(G1270="OTHER CLUSTER NOT LISTED ABOVE",SUMIFS(amount_expended,uniform_other_cluster_name,X1270), IF(AND(OR(G1270="N/A",G1270=""),H1270=""),0,IF(G1270="STATE CLUSTER",SUMIFS(amount_expended,uniform_state_cluster_name,W1270),SUMIFS(amount_expended,cluster_name,G1270))))</f>
        <v/>
      </c>
      <c r="L1270" s="8" t="n"/>
      <c r="M1270" s="7" t="n"/>
      <c r="N1270" s="8" t="n"/>
      <c r="O1270" s="7" t="n"/>
      <c r="P1270" s="7" t="n"/>
      <c r="Q1270" s="8" t="n"/>
      <c r="R1270" s="9" t="n"/>
      <c r="S1270" s="8" t="n"/>
      <c r="T1270" s="8" t="n"/>
      <c r="U1270" s="8" t="n"/>
      <c r="V1270" s="11">
        <f>IF(OR(B1270="",C1270=""),"",CONCATENATE(B1270,".",C1270))</f>
        <v/>
      </c>
      <c r="W1270" s="6">
        <f>UPPER(TRIM(H1270))</f>
        <v/>
      </c>
      <c r="X1270" s="6">
        <f>UPPER(TRIM(I1270))</f>
        <v/>
      </c>
      <c r="Y1270" s="6">
        <f>IF(V1270&lt;&gt;"",IFERROR(INDEX(federal_program_name_lookup,MATCH(V1270,aln_lookup,0)),""),"")</f>
        <v/>
      </c>
    </row>
    <row r="1271">
      <c r="A1271" s="6">
        <f>IF(B1271&lt;&gt;"", "AWARD-"&amp;TEXT(ROW()-1,"0000"), "")</f>
        <v/>
      </c>
      <c r="B1271" s="7" t="n"/>
      <c r="C1271" s="7" t="n"/>
      <c r="D1271" s="7" t="n"/>
      <c r="E1271" s="8" t="n"/>
      <c r="F1271" s="9" t="n"/>
      <c r="G1271" s="8" t="n"/>
      <c r="H1271" s="8" t="n"/>
      <c r="I1271" s="8" t="n"/>
      <c r="J1271" s="10">
        <f>IF(A1271="",0,SUMIFS(amount_expended,cfda_key,V1271))</f>
        <v/>
      </c>
      <c r="K1271" s="10">
        <f>IF(G1271="OTHER CLUSTER NOT LISTED ABOVE",SUMIFS(amount_expended,uniform_other_cluster_name,X1271), IF(AND(OR(G1271="N/A",G1271=""),H1271=""),0,IF(G1271="STATE CLUSTER",SUMIFS(amount_expended,uniform_state_cluster_name,W1271),SUMIFS(amount_expended,cluster_name,G1271))))</f>
        <v/>
      </c>
      <c r="L1271" s="8" t="n"/>
      <c r="M1271" s="7" t="n"/>
      <c r="N1271" s="8" t="n"/>
      <c r="O1271" s="7" t="n"/>
      <c r="P1271" s="7" t="n"/>
      <c r="Q1271" s="8" t="n"/>
      <c r="R1271" s="9" t="n"/>
      <c r="S1271" s="8" t="n"/>
      <c r="T1271" s="8" t="n"/>
      <c r="U1271" s="8" t="n"/>
      <c r="V1271" s="11">
        <f>IF(OR(B1271="",C1271=""),"",CONCATENATE(B1271,".",C1271))</f>
        <v/>
      </c>
      <c r="W1271" s="6">
        <f>UPPER(TRIM(H1271))</f>
        <v/>
      </c>
      <c r="X1271" s="6">
        <f>UPPER(TRIM(I1271))</f>
        <v/>
      </c>
      <c r="Y1271" s="6">
        <f>IF(V1271&lt;&gt;"",IFERROR(INDEX(federal_program_name_lookup,MATCH(V1271,aln_lookup,0)),""),"")</f>
        <v/>
      </c>
    </row>
    <row r="1272">
      <c r="A1272" s="6">
        <f>IF(B1272&lt;&gt;"", "AWARD-"&amp;TEXT(ROW()-1,"0000"), "")</f>
        <v/>
      </c>
      <c r="B1272" s="7" t="n"/>
      <c r="C1272" s="7" t="n"/>
      <c r="D1272" s="7" t="n"/>
      <c r="E1272" s="8" t="n"/>
      <c r="F1272" s="9" t="n"/>
      <c r="G1272" s="8" t="n"/>
      <c r="H1272" s="8" t="n"/>
      <c r="I1272" s="8" t="n"/>
      <c r="J1272" s="10">
        <f>IF(A1272="",0,SUMIFS(amount_expended,cfda_key,V1272))</f>
        <v/>
      </c>
      <c r="K1272" s="10">
        <f>IF(G1272="OTHER CLUSTER NOT LISTED ABOVE",SUMIFS(amount_expended,uniform_other_cluster_name,X1272), IF(AND(OR(G1272="N/A",G1272=""),H1272=""),0,IF(G1272="STATE CLUSTER",SUMIFS(amount_expended,uniform_state_cluster_name,W1272),SUMIFS(amount_expended,cluster_name,G1272))))</f>
        <v/>
      </c>
      <c r="L1272" s="8" t="n"/>
      <c r="M1272" s="7" t="n"/>
      <c r="N1272" s="8" t="n"/>
      <c r="O1272" s="7" t="n"/>
      <c r="P1272" s="7" t="n"/>
      <c r="Q1272" s="8" t="n"/>
      <c r="R1272" s="9" t="n"/>
      <c r="S1272" s="8" t="n"/>
      <c r="T1272" s="8" t="n"/>
      <c r="U1272" s="8" t="n"/>
      <c r="V1272" s="11">
        <f>IF(OR(B1272="",C1272=""),"",CONCATENATE(B1272,".",C1272))</f>
        <v/>
      </c>
      <c r="W1272" s="6">
        <f>UPPER(TRIM(H1272))</f>
        <v/>
      </c>
      <c r="X1272" s="6">
        <f>UPPER(TRIM(I1272))</f>
        <v/>
      </c>
      <c r="Y1272" s="6">
        <f>IF(V1272&lt;&gt;"",IFERROR(INDEX(federal_program_name_lookup,MATCH(V1272,aln_lookup,0)),""),"")</f>
        <v/>
      </c>
    </row>
    <row r="1273">
      <c r="A1273" s="6">
        <f>IF(B1273&lt;&gt;"", "AWARD-"&amp;TEXT(ROW()-1,"0000"), "")</f>
        <v/>
      </c>
      <c r="B1273" s="7" t="n"/>
      <c r="C1273" s="7" t="n"/>
      <c r="D1273" s="7" t="n"/>
      <c r="E1273" s="8" t="n"/>
      <c r="F1273" s="9" t="n"/>
      <c r="G1273" s="8" t="n"/>
      <c r="H1273" s="8" t="n"/>
      <c r="I1273" s="8" t="n"/>
      <c r="J1273" s="10">
        <f>IF(A1273="",0,SUMIFS(amount_expended,cfda_key,V1273))</f>
        <v/>
      </c>
      <c r="K1273" s="10">
        <f>IF(G1273="OTHER CLUSTER NOT LISTED ABOVE",SUMIFS(amount_expended,uniform_other_cluster_name,X1273), IF(AND(OR(G1273="N/A",G1273=""),H1273=""),0,IF(G1273="STATE CLUSTER",SUMIFS(amount_expended,uniform_state_cluster_name,W1273),SUMIFS(amount_expended,cluster_name,G1273))))</f>
        <v/>
      </c>
      <c r="L1273" s="8" t="n"/>
      <c r="M1273" s="7" t="n"/>
      <c r="N1273" s="8" t="n"/>
      <c r="O1273" s="7" t="n"/>
      <c r="P1273" s="7" t="n"/>
      <c r="Q1273" s="8" t="n"/>
      <c r="R1273" s="9" t="n"/>
      <c r="S1273" s="8" t="n"/>
      <c r="T1273" s="8" t="n"/>
      <c r="U1273" s="8" t="n"/>
      <c r="V1273" s="11">
        <f>IF(OR(B1273="",C1273=""),"",CONCATENATE(B1273,".",C1273))</f>
        <v/>
      </c>
      <c r="W1273" s="6">
        <f>UPPER(TRIM(H1273))</f>
        <v/>
      </c>
      <c r="X1273" s="6">
        <f>UPPER(TRIM(I1273))</f>
        <v/>
      </c>
      <c r="Y1273" s="6">
        <f>IF(V1273&lt;&gt;"",IFERROR(INDEX(federal_program_name_lookup,MATCH(V1273,aln_lookup,0)),""),"")</f>
        <v/>
      </c>
    </row>
    <row r="1274">
      <c r="A1274" s="6">
        <f>IF(B1274&lt;&gt;"", "AWARD-"&amp;TEXT(ROW()-1,"0000"), "")</f>
        <v/>
      </c>
      <c r="B1274" s="7" t="n"/>
      <c r="C1274" s="7" t="n"/>
      <c r="D1274" s="7" t="n"/>
      <c r="E1274" s="8" t="n"/>
      <c r="F1274" s="9" t="n"/>
      <c r="G1274" s="8" t="n"/>
      <c r="H1274" s="8" t="n"/>
      <c r="I1274" s="8" t="n"/>
      <c r="J1274" s="10">
        <f>IF(A1274="",0,SUMIFS(amount_expended,cfda_key,V1274))</f>
        <v/>
      </c>
      <c r="K1274" s="10">
        <f>IF(G1274="OTHER CLUSTER NOT LISTED ABOVE",SUMIFS(amount_expended,uniform_other_cluster_name,X1274), IF(AND(OR(G1274="N/A",G1274=""),H1274=""),0,IF(G1274="STATE CLUSTER",SUMIFS(amount_expended,uniform_state_cluster_name,W1274),SUMIFS(amount_expended,cluster_name,G1274))))</f>
        <v/>
      </c>
      <c r="L1274" s="8" t="n"/>
      <c r="M1274" s="7" t="n"/>
      <c r="N1274" s="8" t="n"/>
      <c r="O1274" s="7" t="n"/>
      <c r="P1274" s="7" t="n"/>
      <c r="Q1274" s="8" t="n"/>
      <c r="R1274" s="9" t="n"/>
      <c r="S1274" s="8" t="n"/>
      <c r="T1274" s="8" t="n"/>
      <c r="U1274" s="8" t="n"/>
      <c r="V1274" s="11">
        <f>IF(OR(B1274="",C1274=""),"",CONCATENATE(B1274,".",C1274))</f>
        <v/>
      </c>
      <c r="W1274" s="6">
        <f>UPPER(TRIM(H1274))</f>
        <v/>
      </c>
      <c r="X1274" s="6">
        <f>UPPER(TRIM(I1274))</f>
        <v/>
      </c>
      <c r="Y1274" s="6">
        <f>IF(V1274&lt;&gt;"",IFERROR(INDEX(federal_program_name_lookup,MATCH(V1274,aln_lookup,0)),""),"")</f>
        <v/>
      </c>
    </row>
    <row r="1275">
      <c r="A1275" s="6">
        <f>IF(B1275&lt;&gt;"", "AWARD-"&amp;TEXT(ROW()-1,"0000"), "")</f>
        <v/>
      </c>
      <c r="B1275" s="7" t="n"/>
      <c r="C1275" s="7" t="n"/>
      <c r="D1275" s="7" t="n"/>
      <c r="E1275" s="8" t="n"/>
      <c r="F1275" s="9" t="n"/>
      <c r="G1275" s="8" t="n"/>
      <c r="H1275" s="8" t="n"/>
      <c r="I1275" s="8" t="n"/>
      <c r="J1275" s="10">
        <f>IF(A1275="",0,SUMIFS(amount_expended,cfda_key,V1275))</f>
        <v/>
      </c>
      <c r="K1275" s="10">
        <f>IF(G1275="OTHER CLUSTER NOT LISTED ABOVE",SUMIFS(amount_expended,uniform_other_cluster_name,X1275), IF(AND(OR(G1275="N/A",G1275=""),H1275=""),0,IF(G1275="STATE CLUSTER",SUMIFS(amount_expended,uniform_state_cluster_name,W1275),SUMIFS(amount_expended,cluster_name,G1275))))</f>
        <v/>
      </c>
      <c r="L1275" s="8" t="n"/>
      <c r="M1275" s="7" t="n"/>
      <c r="N1275" s="8" t="n"/>
      <c r="O1275" s="7" t="n"/>
      <c r="P1275" s="7" t="n"/>
      <c r="Q1275" s="8" t="n"/>
      <c r="R1275" s="9" t="n"/>
      <c r="S1275" s="8" t="n"/>
      <c r="T1275" s="8" t="n"/>
      <c r="U1275" s="8" t="n"/>
      <c r="V1275" s="11">
        <f>IF(OR(B1275="",C1275=""),"",CONCATENATE(B1275,".",C1275))</f>
        <v/>
      </c>
      <c r="W1275" s="6">
        <f>UPPER(TRIM(H1275))</f>
        <v/>
      </c>
      <c r="X1275" s="6">
        <f>UPPER(TRIM(I1275))</f>
        <v/>
      </c>
      <c r="Y1275" s="6">
        <f>IF(V1275&lt;&gt;"",IFERROR(INDEX(federal_program_name_lookup,MATCH(V1275,aln_lookup,0)),""),"")</f>
        <v/>
      </c>
    </row>
    <row r="1276">
      <c r="A1276" s="6">
        <f>IF(B1276&lt;&gt;"", "AWARD-"&amp;TEXT(ROW()-1,"0000"), "")</f>
        <v/>
      </c>
      <c r="B1276" s="7" t="n"/>
      <c r="C1276" s="7" t="n"/>
      <c r="D1276" s="7" t="n"/>
      <c r="E1276" s="8" t="n"/>
      <c r="F1276" s="9" t="n"/>
      <c r="G1276" s="8" t="n"/>
      <c r="H1276" s="8" t="n"/>
      <c r="I1276" s="8" t="n"/>
      <c r="J1276" s="10">
        <f>IF(A1276="",0,SUMIFS(amount_expended,cfda_key,V1276))</f>
        <v/>
      </c>
      <c r="K1276" s="10">
        <f>IF(G1276="OTHER CLUSTER NOT LISTED ABOVE",SUMIFS(amount_expended,uniform_other_cluster_name,X1276), IF(AND(OR(G1276="N/A",G1276=""),H1276=""),0,IF(G1276="STATE CLUSTER",SUMIFS(amount_expended,uniform_state_cluster_name,W1276),SUMIFS(amount_expended,cluster_name,G1276))))</f>
        <v/>
      </c>
      <c r="L1276" s="8" t="n"/>
      <c r="M1276" s="7" t="n"/>
      <c r="N1276" s="8" t="n"/>
      <c r="O1276" s="7" t="n"/>
      <c r="P1276" s="7" t="n"/>
      <c r="Q1276" s="8" t="n"/>
      <c r="R1276" s="9" t="n"/>
      <c r="S1276" s="8" t="n"/>
      <c r="T1276" s="8" t="n"/>
      <c r="U1276" s="8" t="n"/>
      <c r="V1276" s="11">
        <f>IF(OR(B1276="",C1276=""),"",CONCATENATE(B1276,".",C1276))</f>
        <v/>
      </c>
      <c r="W1276" s="6">
        <f>UPPER(TRIM(H1276))</f>
        <v/>
      </c>
      <c r="X1276" s="6">
        <f>UPPER(TRIM(I1276))</f>
        <v/>
      </c>
      <c r="Y1276" s="6">
        <f>IF(V1276&lt;&gt;"",IFERROR(INDEX(federal_program_name_lookup,MATCH(V1276,aln_lookup,0)),""),"")</f>
        <v/>
      </c>
    </row>
    <row r="1277">
      <c r="A1277" s="6">
        <f>IF(B1277&lt;&gt;"", "AWARD-"&amp;TEXT(ROW()-1,"0000"), "")</f>
        <v/>
      </c>
      <c r="B1277" s="7" t="n"/>
      <c r="C1277" s="7" t="n"/>
      <c r="D1277" s="7" t="n"/>
      <c r="E1277" s="8" t="n"/>
      <c r="F1277" s="9" t="n"/>
      <c r="G1277" s="8" t="n"/>
      <c r="H1277" s="8" t="n"/>
      <c r="I1277" s="8" t="n"/>
      <c r="J1277" s="10">
        <f>IF(A1277="",0,SUMIFS(amount_expended,cfda_key,V1277))</f>
        <v/>
      </c>
      <c r="K1277" s="10">
        <f>IF(G1277="OTHER CLUSTER NOT LISTED ABOVE",SUMIFS(amount_expended,uniform_other_cluster_name,X1277), IF(AND(OR(G1277="N/A",G1277=""),H1277=""),0,IF(G1277="STATE CLUSTER",SUMIFS(amount_expended,uniform_state_cluster_name,W1277),SUMIFS(amount_expended,cluster_name,G1277))))</f>
        <v/>
      </c>
      <c r="L1277" s="8" t="n"/>
      <c r="M1277" s="7" t="n"/>
      <c r="N1277" s="8" t="n"/>
      <c r="O1277" s="7" t="n"/>
      <c r="P1277" s="7" t="n"/>
      <c r="Q1277" s="8" t="n"/>
      <c r="R1277" s="9" t="n"/>
      <c r="S1277" s="8" t="n"/>
      <c r="T1277" s="8" t="n"/>
      <c r="U1277" s="8" t="n"/>
      <c r="V1277" s="11">
        <f>IF(OR(B1277="",C1277=""),"",CONCATENATE(B1277,".",C1277))</f>
        <v/>
      </c>
      <c r="W1277" s="6">
        <f>UPPER(TRIM(H1277))</f>
        <v/>
      </c>
      <c r="X1277" s="6">
        <f>UPPER(TRIM(I1277))</f>
        <v/>
      </c>
      <c r="Y1277" s="6">
        <f>IF(V1277&lt;&gt;"",IFERROR(INDEX(federal_program_name_lookup,MATCH(V1277,aln_lookup,0)),""),"")</f>
        <v/>
      </c>
    </row>
    <row r="1278">
      <c r="A1278" s="6">
        <f>IF(B1278&lt;&gt;"", "AWARD-"&amp;TEXT(ROW()-1,"0000"), "")</f>
        <v/>
      </c>
      <c r="B1278" s="7" t="n"/>
      <c r="C1278" s="7" t="n"/>
      <c r="D1278" s="7" t="n"/>
      <c r="E1278" s="8" t="n"/>
      <c r="F1278" s="9" t="n"/>
      <c r="G1278" s="8" t="n"/>
      <c r="H1278" s="8" t="n"/>
      <c r="I1278" s="8" t="n"/>
      <c r="J1278" s="10">
        <f>IF(A1278="",0,SUMIFS(amount_expended,cfda_key,V1278))</f>
        <v/>
      </c>
      <c r="K1278" s="10">
        <f>IF(G1278="OTHER CLUSTER NOT LISTED ABOVE",SUMIFS(amount_expended,uniform_other_cluster_name,X1278), IF(AND(OR(G1278="N/A",G1278=""),H1278=""),0,IF(G1278="STATE CLUSTER",SUMIFS(amount_expended,uniform_state_cluster_name,W1278),SUMIFS(amount_expended,cluster_name,G1278))))</f>
        <v/>
      </c>
      <c r="L1278" s="8" t="n"/>
      <c r="M1278" s="7" t="n"/>
      <c r="N1278" s="8" t="n"/>
      <c r="O1278" s="7" t="n"/>
      <c r="P1278" s="7" t="n"/>
      <c r="Q1278" s="8" t="n"/>
      <c r="R1278" s="9" t="n"/>
      <c r="S1278" s="8" t="n"/>
      <c r="T1278" s="8" t="n"/>
      <c r="U1278" s="8" t="n"/>
      <c r="V1278" s="11">
        <f>IF(OR(B1278="",C1278=""),"",CONCATENATE(B1278,".",C1278))</f>
        <v/>
      </c>
      <c r="W1278" s="6">
        <f>UPPER(TRIM(H1278))</f>
        <v/>
      </c>
      <c r="X1278" s="6">
        <f>UPPER(TRIM(I1278))</f>
        <v/>
      </c>
      <c r="Y1278" s="6">
        <f>IF(V1278&lt;&gt;"",IFERROR(INDEX(federal_program_name_lookup,MATCH(V1278,aln_lookup,0)),""),"")</f>
        <v/>
      </c>
    </row>
    <row r="1279">
      <c r="A1279" s="6">
        <f>IF(B1279&lt;&gt;"", "AWARD-"&amp;TEXT(ROW()-1,"0000"), "")</f>
        <v/>
      </c>
      <c r="B1279" s="7" t="n"/>
      <c r="C1279" s="7" t="n"/>
      <c r="D1279" s="7" t="n"/>
      <c r="E1279" s="8" t="n"/>
      <c r="F1279" s="9" t="n"/>
      <c r="G1279" s="8" t="n"/>
      <c r="H1279" s="8" t="n"/>
      <c r="I1279" s="8" t="n"/>
      <c r="J1279" s="10">
        <f>IF(A1279="",0,SUMIFS(amount_expended,cfda_key,V1279))</f>
        <v/>
      </c>
      <c r="K1279" s="10">
        <f>IF(G1279="OTHER CLUSTER NOT LISTED ABOVE",SUMIFS(amount_expended,uniform_other_cluster_name,X1279), IF(AND(OR(G1279="N/A",G1279=""),H1279=""),0,IF(G1279="STATE CLUSTER",SUMIFS(amount_expended,uniform_state_cluster_name,W1279),SUMIFS(amount_expended,cluster_name,G1279))))</f>
        <v/>
      </c>
      <c r="L1279" s="8" t="n"/>
      <c r="M1279" s="7" t="n"/>
      <c r="N1279" s="8" t="n"/>
      <c r="O1279" s="7" t="n"/>
      <c r="P1279" s="7" t="n"/>
      <c r="Q1279" s="8" t="n"/>
      <c r="R1279" s="9" t="n"/>
      <c r="S1279" s="8" t="n"/>
      <c r="T1279" s="8" t="n"/>
      <c r="U1279" s="8" t="n"/>
      <c r="V1279" s="11">
        <f>IF(OR(B1279="",C1279=""),"",CONCATENATE(B1279,".",C1279))</f>
        <v/>
      </c>
      <c r="W1279" s="6">
        <f>UPPER(TRIM(H1279))</f>
        <v/>
      </c>
      <c r="X1279" s="6">
        <f>UPPER(TRIM(I1279))</f>
        <v/>
      </c>
      <c r="Y1279" s="6">
        <f>IF(V1279&lt;&gt;"",IFERROR(INDEX(federal_program_name_lookup,MATCH(V1279,aln_lookup,0)),""),"")</f>
        <v/>
      </c>
    </row>
    <row r="1280">
      <c r="A1280" s="6">
        <f>IF(B1280&lt;&gt;"", "AWARD-"&amp;TEXT(ROW()-1,"0000"), "")</f>
        <v/>
      </c>
      <c r="B1280" s="7" t="n"/>
      <c r="C1280" s="7" t="n"/>
      <c r="D1280" s="7" t="n"/>
      <c r="E1280" s="8" t="n"/>
      <c r="F1280" s="9" t="n"/>
      <c r="G1280" s="8" t="n"/>
      <c r="H1280" s="8" t="n"/>
      <c r="I1280" s="8" t="n"/>
      <c r="J1280" s="10">
        <f>IF(A1280="",0,SUMIFS(amount_expended,cfda_key,V1280))</f>
        <v/>
      </c>
      <c r="K1280" s="10">
        <f>IF(G1280="OTHER CLUSTER NOT LISTED ABOVE",SUMIFS(amount_expended,uniform_other_cluster_name,X1280), IF(AND(OR(G1280="N/A",G1280=""),H1280=""),0,IF(G1280="STATE CLUSTER",SUMIFS(amount_expended,uniform_state_cluster_name,W1280),SUMIFS(amount_expended,cluster_name,G1280))))</f>
        <v/>
      </c>
      <c r="L1280" s="8" t="n"/>
      <c r="M1280" s="7" t="n"/>
      <c r="N1280" s="8" t="n"/>
      <c r="O1280" s="7" t="n"/>
      <c r="P1280" s="7" t="n"/>
      <c r="Q1280" s="8" t="n"/>
      <c r="R1280" s="9" t="n"/>
      <c r="S1280" s="8" t="n"/>
      <c r="T1280" s="8" t="n"/>
      <c r="U1280" s="8" t="n"/>
      <c r="V1280" s="11">
        <f>IF(OR(B1280="",C1280=""),"",CONCATENATE(B1280,".",C1280))</f>
        <v/>
      </c>
      <c r="W1280" s="6">
        <f>UPPER(TRIM(H1280))</f>
        <v/>
      </c>
      <c r="X1280" s="6">
        <f>UPPER(TRIM(I1280))</f>
        <v/>
      </c>
      <c r="Y1280" s="6">
        <f>IF(V1280&lt;&gt;"",IFERROR(INDEX(federal_program_name_lookup,MATCH(V1280,aln_lookup,0)),""),"")</f>
        <v/>
      </c>
    </row>
    <row r="1281">
      <c r="A1281" s="6">
        <f>IF(B1281&lt;&gt;"", "AWARD-"&amp;TEXT(ROW()-1,"0000"), "")</f>
        <v/>
      </c>
      <c r="B1281" s="7" t="n"/>
      <c r="C1281" s="7" t="n"/>
      <c r="D1281" s="7" t="n"/>
      <c r="E1281" s="8" t="n"/>
      <c r="F1281" s="9" t="n"/>
      <c r="G1281" s="8" t="n"/>
      <c r="H1281" s="8" t="n"/>
      <c r="I1281" s="8" t="n"/>
      <c r="J1281" s="10">
        <f>IF(A1281="",0,SUMIFS(amount_expended,cfda_key,V1281))</f>
        <v/>
      </c>
      <c r="K1281" s="10">
        <f>IF(G1281="OTHER CLUSTER NOT LISTED ABOVE",SUMIFS(amount_expended,uniform_other_cluster_name,X1281), IF(AND(OR(G1281="N/A",G1281=""),H1281=""),0,IF(G1281="STATE CLUSTER",SUMIFS(amount_expended,uniform_state_cluster_name,W1281),SUMIFS(amount_expended,cluster_name,G1281))))</f>
        <v/>
      </c>
      <c r="L1281" s="8" t="n"/>
      <c r="M1281" s="7" t="n"/>
      <c r="N1281" s="8" t="n"/>
      <c r="O1281" s="7" t="n"/>
      <c r="P1281" s="7" t="n"/>
      <c r="Q1281" s="8" t="n"/>
      <c r="R1281" s="9" t="n"/>
      <c r="S1281" s="8" t="n"/>
      <c r="T1281" s="8" t="n"/>
      <c r="U1281" s="8" t="n"/>
      <c r="V1281" s="11">
        <f>IF(OR(B1281="",C1281=""),"",CONCATENATE(B1281,".",C1281))</f>
        <v/>
      </c>
      <c r="W1281" s="6">
        <f>UPPER(TRIM(H1281))</f>
        <v/>
      </c>
      <c r="X1281" s="6">
        <f>UPPER(TRIM(I1281))</f>
        <v/>
      </c>
      <c r="Y1281" s="6">
        <f>IF(V1281&lt;&gt;"",IFERROR(INDEX(federal_program_name_lookup,MATCH(V1281,aln_lookup,0)),""),"")</f>
        <v/>
      </c>
    </row>
    <row r="1282">
      <c r="A1282" s="6">
        <f>IF(B1282&lt;&gt;"", "AWARD-"&amp;TEXT(ROW()-1,"0000"), "")</f>
        <v/>
      </c>
      <c r="B1282" s="7" t="n"/>
      <c r="C1282" s="7" t="n"/>
      <c r="D1282" s="7" t="n"/>
      <c r="E1282" s="8" t="n"/>
      <c r="F1282" s="9" t="n"/>
      <c r="G1282" s="8" t="n"/>
      <c r="H1282" s="8" t="n"/>
      <c r="I1282" s="8" t="n"/>
      <c r="J1282" s="10">
        <f>IF(A1282="",0,SUMIFS(amount_expended,cfda_key,V1282))</f>
        <v/>
      </c>
      <c r="K1282" s="10">
        <f>IF(G1282="OTHER CLUSTER NOT LISTED ABOVE",SUMIFS(amount_expended,uniform_other_cluster_name,X1282), IF(AND(OR(G1282="N/A",G1282=""),H1282=""),0,IF(G1282="STATE CLUSTER",SUMIFS(amount_expended,uniform_state_cluster_name,W1282),SUMIFS(amount_expended,cluster_name,G1282))))</f>
        <v/>
      </c>
      <c r="L1282" s="8" t="n"/>
      <c r="M1282" s="7" t="n"/>
      <c r="N1282" s="8" t="n"/>
      <c r="O1282" s="7" t="n"/>
      <c r="P1282" s="7" t="n"/>
      <c r="Q1282" s="8" t="n"/>
      <c r="R1282" s="9" t="n"/>
      <c r="S1282" s="8" t="n"/>
      <c r="T1282" s="8" t="n"/>
      <c r="U1282" s="8" t="n"/>
      <c r="V1282" s="11">
        <f>IF(OR(B1282="",C1282=""),"",CONCATENATE(B1282,".",C1282))</f>
        <v/>
      </c>
      <c r="W1282" s="6">
        <f>UPPER(TRIM(H1282))</f>
        <v/>
      </c>
      <c r="X1282" s="6">
        <f>UPPER(TRIM(I1282))</f>
        <v/>
      </c>
      <c r="Y1282" s="6">
        <f>IF(V1282&lt;&gt;"",IFERROR(INDEX(federal_program_name_lookup,MATCH(V1282,aln_lookup,0)),""),"")</f>
        <v/>
      </c>
    </row>
    <row r="1283">
      <c r="A1283" s="6">
        <f>IF(B1283&lt;&gt;"", "AWARD-"&amp;TEXT(ROW()-1,"0000"), "")</f>
        <v/>
      </c>
      <c r="B1283" s="7" t="n"/>
      <c r="C1283" s="7" t="n"/>
      <c r="D1283" s="7" t="n"/>
      <c r="E1283" s="8" t="n"/>
      <c r="F1283" s="9" t="n"/>
      <c r="G1283" s="8" t="n"/>
      <c r="H1283" s="8" t="n"/>
      <c r="I1283" s="8" t="n"/>
      <c r="J1283" s="10">
        <f>IF(A1283="",0,SUMIFS(amount_expended,cfda_key,V1283))</f>
        <v/>
      </c>
      <c r="K1283" s="10">
        <f>IF(G1283="OTHER CLUSTER NOT LISTED ABOVE",SUMIFS(amount_expended,uniform_other_cluster_name,X1283), IF(AND(OR(G1283="N/A",G1283=""),H1283=""),0,IF(G1283="STATE CLUSTER",SUMIFS(amount_expended,uniform_state_cluster_name,W1283),SUMIFS(amount_expended,cluster_name,G1283))))</f>
        <v/>
      </c>
      <c r="L1283" s="8" t="n"/>
      <c r="M1283" s="7" t="n"/>
      <c r="N1283" s="8" t="n"/>
      <c r="O1283" s="7" t="n"/>
      <c r="P1283" s="7" t="n"/>
      <c r="Q1283" s="8" t="n"/>
      <c r="R1283" s="9" t="n"/>
      <c r="S1283" s="8" t="n"/>
      <c r="T1283" s="8" t="n"/>
      <c r="U1283" s="8" t="n"/>
      <c r="V1283" s="11">
        <f>IF(OR(B1283="",C1283=""),"",CONCATENATE(B1283,".",C1283))</f>
        <v/>
      </c>
      <c r="W1283" s="6">
        <f>UPPER(TRIM(H1283))</f>
        <v/>
      </c>
      <c r="X1283" s="6">
        <f>UPPER(TRIM(I1283))</f>
        <v/>
      </c>
      <c r="Y1283" s="6">
        <f>IF(V1283&lt;&gt;"",IFERROR(INDEX(federal_program_name_lookup,MATCH(V1283,aln_lookup,0)),""),"")</f>
        <v/>
      </c>
    </row>
    <row r="1284">
      <c r="A1284" s="6">
        <f>IF(B1284&lt;&gt;"", "AWARD-"&amp;TEXT(ROW()-1,"0000"), "")</f>
        <v/>
      </c>
      <c r="B1284" s="7" t="n"/>
      <c r="C1284" s="7" t="n"/>
      <c r="D1284" s="7" t="n"/>
      <c r="E1284" s="8" t="n"/>
      <c r="F1284" s="9" t="n"/>
      <c r="G1284" s="8" t="n"/>
      <c r="H1284" s="8" t="n"/>
      <c r="I1284" s="8" t="n"/>
      <c r="J1284" s="10">
        <f>IF(A1284="",0,SUMIFS(amount_expended,cfda_key,V1284))</f>
        <v/>
      </c>
      <c r="K1284" s="10">
        <f>IF(G1284="OTHER CLUSTER NOT LISTED ABOVE",SUMIFS(amount_expended,uniform_other_cluster_name,X1284), IF(AND(OR(G1284="N/A",G1284=""),H1284=""),0,IF(G1284="STATE CLUSTER",SUMIFS(amount_expended,uniform_state_cluster_name,W1284),SUMIFS(amount_expended,cluster_name,G1284))))</f>
        <v/>
      </c>
      <c r="L1284" s="8" t="n"/>
      <c r="M1284" s="7" t="n"/>
      <c r="N1284" s="8" t="n"/>
      <c r="O1284" s="7" t="n"/>
      <c r="P1284" s="7" t="n"/>
      <c r="Q1284" s="8" t="n"/>
      <c r="R1284" s="9" t="n"/>
      <c r="S1284" s="8" t="n"/>
      <c r="T1284" s="8" t="n"/>
      <c r="U1284" s="8" t="n"/>
      <c r="V1284" s="11">
        <f>IF(OR(B1284="",C1284=""),"",CONCATENATE(B1284,".",C1284))</f>
        <v/>
      </c>
      <c r="W1284" s="6">
        <f>UPPER(TRIM(H1284))</f>
        <v/>
      </c>
      <c r="X1284" s="6">
        <f>UPPER(TRIM(I1284))</f>
        <v/>
      </c>
      <c r="Y1284" s="6">
        <f>IF(V1284&lt;&gt;"",IFERROR(INDEX(federal_program_name_lookup,MATCH(V1284,aln_lookup,0)),""),"")</f>
        <v/>
      </c>
    </row>
    <row r="1285">
      <c r="A1285" s="6">
        <f>IF(B1285&lt;&gt;"", "AWARD-"&amp;TEXT(ROW()-1,"0000"), "")</f>
        <v/>
      </c>
      <c r="B1285" s="7" t="n"/>
      <c r="C1285" s="7" t="n"/>
      <c r="D1285" s="7" t="n"/>
      <c r="E1285" s="8" t="n"/>
      <c r="F1285" s="9" t="n"/>
      <c r="G1285" s="8" t="n"/>
      <c r="H1285" s="8" t="n"/>
      <c r="I1285" s="8" t="n"/>
      <c r="J1285" s="10">
        <f>IF(A1285="",0,SUMIFS(amount_expended,cfda_key,V1285))</f>
        <v/>
      </c>
      <c r="K1285" s="10">
        <f>IF(G1285="OTHER CLUSTER NOT LISTED ABOVE",SUMIFS(amount_expended,uniform_other_cluster_name,X1285), IF(AND(OR(G1285="N/A",G1285=""),H1285=""),0,IF(G1285="STATE CLUSTER",SUMIFS(amount_expended,uniform_state_cluster_name,W1285),SUMIFS(amount_expended,cluster_name,G1285))))</f>
        <v/>
      </c>
      <c r="L1285" s="8" t="n"/>
      <c r="M1285" s="7" t="n"/>
      <c r="N1285" s="8" t="n"/>
      <c r="O1285" s="7" t="n"/>
      <c r="P1285" s="7" t="n"/>
      <c r="Q1285" s="8" t="n"/>
      <c r="R1285" s="9" t="n"/>
      <c r="S1285" s="8" t="n"/>
      <c r="T1285" s="8" t="n"/>
      <c r="U1285" s="8" t="n"/>
      <c r="V1285" s="11">
        <f>IF(OR(B1285="",C1285=""),"",CONCATENATE(B1285,".",C1285))</f>
        <v/>
      </c>
      <c r="W1285" s="6">
        <f>UPPER(TRIM(H1285))</f>
        <v/>
      </c>
      <c r="X1285" s="6">
        <f>UPPER(TRIM(I1285))</f>
        <v/>
      </c>
      <c r="Y1285" s="6">
        <f>IF(V1285&lt;&gt;"",IFERROR(INDEX(federal_program_name_lookup,MATCH(V1285,aln_lookup,0)),""),"")</f>
        <v/>
      </c>
    </row>
    <row r="1286">
      <c r="A1286" s="6">
        <f>IF(B1286&lt;&gt;"", "AWARD-"&amp;TEXT(ROW()-1,"0000"), "")</f>
        <v/>
      </c>
      <c r="B1286" s="7" t="n"/>
      <c r="C1286" s="7" t="n"/>
      <c r="D1286" s="7" t="n"/>
      <c r="E1286" s="8" t="n"/>
      <c r="F1286" s="9" t="n"/>
      <c r="G1286" s="8" t="n"/>
      <c r="H1286" s="8" t="n"/>
      <c r="I1286" s="8" t="n"/>
      <c r="J1286" s="10">
        <f>IF(A1286="",0,SUMIFS(amount_expended,cfda_key,V1286))</f>
        <v/>
      </c>
      <c r="K1286" s="10">
        <f>IF(G1286="OTHER CLUSTER NOT LISTED ABOVE",SUMIFS(amount_expended,uniform_other_cluster_name,X1286), IF(AND(OR(G1286="N/A",G1286=""),H1286=""),0,IF(G1286="STATE CLUSTER",SUMIFS(amount_expended,uniform_state_cluster_name,W1286),SUMIFS(amount_expended,cluster_name,G1286))))</f>
        <v/>
      </c>
      <c r="L1286" s="8" t="n"/>
      <c r="M1286" s="7" t="n"/>
      <c r="N1286" s="8" t="n"/>
      <c r="O1286" s="7" t="n"/>
      <c r="P1286" s="7" t="n"/>
      <c r="Q1286" s="8" t="n"/>
      <c r="R1286" s="9" t="n"/>
      <c r="S1286" s="8" t="n"/>
      <c r="T1286" s="8" t="n"/>
      <c r="U1286" s="8" t="n"/>
      <c r="V1286" s="11">
        <f>IF(OR(B1286="",C1286=""),"",CONCATENATE(B1286,".",C1286))</f>
        <v/>
      </c>
      <c r="W1286" s="6">
        <f>UPPER(TRIM(H1286))</f>
        <v/>
      </c>
      <c r="X1286" s="6">
        <f>UPPER(TRIM(I1286))</f>
        <v/>
      </c>
      <c r="Y1286" s="6">
        <f>IF(V1286&lt;&gt;"",IFERROR(INDEX(federal_program_name_lookup,MATCH(V1286,aln_lookup,0)),""),"")</f>
        <v/>
      </c>
    </row>
    <row r="1287">
      <c r="A1287" s="6">
        <f>IF(B1287&lt;&gt;"", "AWARD-"&amp;TEXT(ROW()-1,"0000"), "")</f>
        <v/>
      </c>
      <c r="B1287" s="7" t="n"/>
      <c r="C1287" s="7" t="n"/>
      <c r="D1287" s="7" t="n"/>
      <c r="E1287" s="8" t="n"/>
      <c r="F1287" s="9" t="n"/>
      <c r="G1287" s="8" t="n"/>
      <c r="H1287" s="8" t="n"/>
      <c r="I1287" s="8" t="n"/>
      <c r="J1287" s="10">
        <f>IF(A1287="",0,SUMIFS(amount_expended,cfda_key,V1287))</f>
        <v/>
      </c>
      <c r="K1287" s="10">
        <f>IF(G1287="OTHER CLUSTER NOT LISTED ABOVE",SUMIFS(amount_expended,uniform_other_cluster_name,X1287), IF(AND(OR(G1287="N/A",G1287=""),H1287=""),0,IF(G1287="STATE CLUSTER",SUMIFS(amount_expended,uniform_state_cluster_name,W1287),SUMIFS(amount_expended,cluster_name,G1287))))</f>
        <v/>
      </c>
      <c r="L1287" s="8" t="n"/>
      <c r="M1287" s="7" t="n"/>
      <c r="N1287" s="8" t="n"/>
      <c r="O1287" s="7" t="n"/>
      <c r="P1287" s="7" t="n"/>
      <c r="Q1287" s="8" t="n"/>
      <c r="R1287" s="9" t="n"/>
      <c r="S1287" s="8" t="n"/>
      <c r="T1287" s="8" t="n"/>
      <c r="U1287" s="8" t="n"/>
      <c r="V1287" s="11">
        <f>IF(OR(B1287="",C1287=""),"",CONCATENATE(B1287,".",C1287))</f>
        <v/>
      </c>
      <c r="W1287" s="6">
        <f>UPPER(TRIM(H1287))</f>
        <v/>
      </c>
      <c r="X1287" s="6">
        <f>UPPER(TRIM(I1287))</f>
        <v/>
      </c>
      <c r="Y1287" s="6">
        <f>IF(V1287&lt;&gt;"",IFERROR(INDEX(federal_program_name_lookup,MATCH(V1287,aln_lookup,0)),""),"")</f>
        <v/>
      </c>
    </row>
    <row r="1288">
      <c r="A1288" s="6">
        <f>IF(B1288&lt;&gt;"", "AWARD-"&amp;TEXT(ROW()-1,"0000"), "")</f>
        <v/>
      </c>
      <c r="B1288" s="7" t="n"/>
      <c r="C1288" s="7" t="n"/>
      <c r="D1288" s="7" t="n"/>
      <c r="E1288" s="8" t="n"/>
      <c r="F1288" s="9" t="n"/>
      <c r="G1288" s="8" t="n"/>
      <c r="H1288" s="8" t="n"/>
      <c r="I1288" s="8" t="n"/>
      <c r="J1288" s="10">
        <f>IF(A1288="",0,SUMIFS(amount_expended,cfda_key,V1288))</f>
        <v/>
      </c>
      <c r="K1288" s="10">
        <f>IF(G1288="OTHER CLUSTER NOT LISTED ABOVE",SUMIFS(amount_expended,uniform_other_cluster_name,X1288), IF(AND(OR(G1288="N/A",G1288=""),H1288=""),0,IF(G1288="STATE CLUSTER",SUMIFS(amount_expended,uniform_state_cluster_name,W1288),SUMIFS(amount_expended,cluster_name,G1288))))</f>
        <v/>
      </c>
      <c r="L1288" s="8" t="n"/>
      <c r="M1288" s="7" t="n"/>
      <c r="N1288" s="8" t="n"/>
      <c r="O1288" s="7" t="n"/>
      <c r="P1288" s="7" t="n"/>
      <c r="Q1288" s="8" t="n"/>
      <c r="R1288" s="9" t="n"/>
      <c r="S1288" s="8" t="n"/>
      <c r="T1288" s="8" t="n"/>
      <c r="U1288" s="8" t="n"/>
      <c r="V1288" s="11">
        <f>IF(OR(B1288="",C1288=""),"",CONCATENATE(B1288,".",C1288))</f>
        <v/>
      </c>
      <c r="W1288" s="6">
        <f>UPPER(TRIM(H1288))</f>
        <v/>
      </c>
      <c r="X1288" s="6">
        <f>UPPER(TRIM(I1288))</f>
        <v/>
      </c>
      <c r="Y1288" s="6">
        <f>IF(V1288&lt;&gt;"",IFERROR(INDEX(federal_program_name_lookup,MATCH(V1288,aln_lookup,0)),""),"")</f>
        <v/>
      </c>
    </row>
    <row r="1289">
      <c r="A1289" s="6">
        <f>IF(B1289&lt;&gt;"", "AWARD-"&amp;TEXT(ROW()-1,"0000"), "")</f>
        <v/>
      </c>
      <c r="B1289" s="7" t="n"/>
      <c r="C1289" s="7" t="n"/>
      <c r="D1289" s="7" t="n"/>
      <c r="E1289" s="8" t="n"/>
      <c r="F1289" s="9" t="n"/>
      <c r="G1289" s="8" t="n"/>
      <c r="H1289" s="8" t="n"/>
      <c r="I1289" s="8" t="n"/>
      <c r="J1289" s="10">
        <f>IF(A1289="",0,SUMIFS(amount_expended,cfda_key,V1289))</f>
        <v/>
      </c>
      <c r="K1289" s="10">
        <f>IF(G1289="OTHER CLUSTER NOT LISTED ABOVE",SUMIFS(amount_expended,uniform_other_cluster_name,X1289), IF(AND(OR(G1289="N/A",G1289=""),H1289=""),0,IF(G1289="STATE CLUSTER",SUMIFS(amount_expended,uniform_state_cluster_name,W1289),SUMIFS(amount_expended,cluster_name,G1289))))</f>
        <v/>
      </c>
      <c r="L1289" s="8" t="n"/>
      <c r="M1289" s="7" t="n"/>
      <c r="N1289" s="8" t="n"/>
      <c r="O1289" s="7" t="n"/>
      <c r="P1289" s="7" t="n"/>
      <c r="Q1289" s="8" t="n"/>
      <c r="R1289" s="9" t="n"/>
      <c r="S1289" s="8" t="n"/>
      <c r="T1289" s="8" t="n"/>
      <c r="U1289" s="8" t="n"/>
      <c r="V1289" s="11">
        <f>IF(OR(B1289="",C1289=""),"",CONCATENATE(B1289,".",C1289))</f>
        <v/>
      </c>
      <c r="W1289" s="6">
        <f>UPPER(TRIM(H1289))</f>
        <v/>
      </c>
      <c r="X1289" s="6">
        <f>UPPER(TRIM(I1289))</f>
        <v/>
      </c>
      <c r="Y1289" s="6">
        <f>IF(V1289&lt;&gt;"",IFERROR(INDEX(federal_program_name_lookup,MATCH(V1289,aln_lookup,0)),""),"")</f>
        <v/>
      </c>
    </row>
    <row r="1290">
      <c r="A1290" s="6">
        <f>IF(B1290&lt;&gt;"", "AWARD-"&amp;TEXT(ROW()-1,"0000"), "")</f>
        <v/>
      </c>
      <c r="B1290" s="7" t="n"/>
      <c r="C1290" s="7" t="n"/>
      <c r="D1290" s="7" t="n"/>
      <c r="E1290" s="8" t="n"/>
      <c r="F1290" s="9" t="n"/>
      <c r="G1290" s="8" t="n"/>
      <c r="H1290" s="8" t="n"/>
      <c r="I1290" s="8" t="n"/>
      <c r="J1290" s="10">
        <f>IF(A1290="",0,SUMIFS(amount_expended,cfda_key,V1290))</f>
        <v/>
      </c>
      <c r="K1290" s="10">
        <f>IF(G1290="OTHER CLUSTER NOT LISTED ABOVE",SUMIFS(amount_expended,uniform_other_cluster_name,X1290), IF(AND(OR(G1290="N/A",G1290=""),H1290=""),0,IF(G1290="STATE CLUSTER",SUMIFS(amount_expended,uniform_state_cluster_name,W1290),SUMIFS(amount_expended,cluster_name,G1290))))</f>
        <v/>
      </c>
      <c r="L1290" s="8" t="n"/>
      <c r="M1290" s="7" t="n"/>
      <c r="N1290" s="8" t="n"/>
      <c r="O1290" s="7" t="n"/>
      <c r="P1290" s="7" t="n"/>
      <c r="Q1290" s="8" t="n"/>
      <c r="R1290" s="9" t="n"/>
      <c r="S1290" s="8" t="n"/>
      <c r="T1290" s="8" t="n"/>
      <c r="U1290" s="8" t="n"/>
      <c r="V1290" s="11">
        <f>IF(OR(B1290="",C1290=""),"",CONCATENATE(B1290,".",C1290))</f>
        <v/>
      </c>
      <c r="W1290" s="6">
        <f>UPPER(TRIM(H1290))</f>
        <v/>
      </c>
      <c r="X1290" s="6">
        <f>UPPER(TRIM(I1290))</f>
        <v/>
      </c>
      <c r="Y1290" s="6">
        <f>IF(V1290&lt;&gt;"",IFERROR(INDEX(federal_program_name_lookup,MATCH(V1290,aln_lookup,0)),""),"")</f>
        <v/>
      </c>
    </row>
    <row r="1291">
      <c r="A1291" s="6">
        <f>IF(B1291&lt;&gt;"", "AWARD-"&amp;TEXT(ROW()-1,"0000"), "")</f>
        <v/>
      </c>
      <c r="B1291" s="7" t="n"/>
      <c r="C1291" s="7" t="n"/>
      <c r="D1291" s="7" t="n"/>
      <c r="E1291" s="8" t="n"/>
      <c r="F1291" s="9" t="n"/>
      <c r="G1291" s="8" t="n"/>
      <c r="H1291" s="8" t="n"/>
      <c r="I1291" s="8" t="n"/>
      <c r="J1291" s="10">
        <f>IF(A1291="",0,SUMIFS(amount_expended,cfda_key,V1291))</f>
        <v/>
      </c>
      <c r="K1291" s="10">
        <f>IF(G1291="OTHER CLUSTER NOT LISTED ABOVE",SUMIFS(amount_expended,uniform_other_cluster_name,X1291), IF(AND(OR(G1291="N/A",G1291=""),H1291=""),0,IF(G1291="STATE CLUSTER",SUMIFS(amount_expended,uniform_state_cluster_name,W1291),SUMIFS(amount_expended,cluster_name,G1291))))</f>
        <v/>
      </c>
      <c r="L1291" s="8" t="n"/>
      <c r="M1291" s="7" t="n"/>
      <c r="N1291" s="8" t="n"/>
      <c r="O1291" s="7" t="n"/>
      <c r="P1291" s="7" t="n"/>
      <c r="Q1291" s="8" t="n"/>
      <c r="R1291" s="9" t="n"/>
      <c r="S1291" s="8" t="n"/>
      <c r="T1291" s="8" t="n"/>
      <c r="U1291" s="8" t="n"/>
      <c r="V1291" s="11">
        <f>IF(OR(B1291="",C1291=""),"",CONCATENATE(B1291,".",C1291))</f>
        <v/>
      </c>
      <c r="W1291" s="6">
        <f>UPPER(TRIM(H1291))</f>
        <v/>
      </c>
      <c r="X1291" s="6">
        <f>UPPER(TRIM(I1291))</f>
        <v/>
      </c>
      <c r="Y1291" s="6">
        <f>IF(V1291&lt;&gt;"",IFERROR(INDEX(federal_program_name_lookup,MATCH(V1291,aln_lookup,0)),""),"")</f>
        <v/>
      </c>
    </row>
    <row r="1292">
      <c r="A1292" s="6">
        <f>IF(B1292&lt;&gt;"", "AWARD-"&amp;TEXT(ROW()-1,"0000"), "")</f>
        <v/>
      </c>
      <c r="B1292" s="7" t="n"/>
      <c r="C1292" s="7" t="n"/>
      <c r="D1292" s="7" t="n"/>
      <c r="E1292" s="8" t="n"/>
      <c r="F1292" s="9" t="n"/>
      <c r="G1292" s="8" t="n"/>
      <c r="H1292" s="8" t="n"/>
      <c r="I1292" s="8" t="n"/>
      <c r="J1292" s="10">
        <f>IF(A1292="",0,SUMIFS(amount_expended,cfda_key,V1292))</f>
        <v/>
      </c>
      <c r="K1292" s="10">
        <f>IF(G1292="OTHER CLUSTER NOT LISTED ABOVE",SUMIFS(amount_expended,uniform_other_cluster_name,X1292), IF(AND(OR(G1292="N/A",G1292=""),H1292=""),0,IF(G1292="STATE CLUSTER",SUMIFS(amount_expended,uniform_state_cluster_name,W1292),SUMIFS(amount_expended,cluster_name,G1292))))</f>
        <v/>
      </c>
      <c r="L1292" s="8" t="n"/>
      <c r="M1292" s="7" t="n"/>
      <c r="N1292" s="8" t="n"/>
      <c r="O1292" s="7" t="n"/>
      <c r="P1292" s="7" t="n"/>
      <c r="Q1292" s="8" t="n"/>
      <c r="R1292" s="9" t="n"/>
      <c r="S1292" s="8" t="n"/>
      <c r="T1292" s="8" t="n"/>
      <c r="U1292" s="8" t="n"/>
      <c r="V1292" s="11">
        <f>IF(OR(B1292="",C1292=""),"",CONCATENATE(B1292,".",C1292))</f>
        <v/>
      </c>
      <c r="W1292" s="6">
        <f>UPPER(TRIM(H1292))</f>
        <v/>
      </c>
      <c r="X1292" s="6">
        <f>UPPER(TRIM(I1292))</f>
        <v/>
      </c>
      <c r="Y1292" s="6">
        <f>IF(V1292&lt;&gt;"",IFERROR(INDEX(federal_program_name_lookup,MATCH(V1292,aln_lookup,0)),""),"")</f>
        <v/>
      </c>
    </row>
    <row r="1293">
      <c r="A1293" s="6">
        <f>IF(B1293&lt;&gt;"", "AWARD-"&amp;TEXT(ROW()-1,"0000"), "")</f>
        <v/>
      </c>
      <c r="B1293" s="7" t="n"/>
      <c r="C1293" s="7" t="n"/>
      <c r="D1293" s="7" t="n"/>
      <c r="E1293" s="8" t="n"/>
      <c r="F1293" s="9" t="n"/>
      <c r="G1293" s="8" t="n"/>
      <c r="H1293" s="8" t="n"/>
      <c r="I1293" s="8" t="n"/>
      <c r="J1293" s="10">
        <f>IF(A1293="",0,SUMIFS(amount_expended,cfda_key,V1293))</f>
        <v/>
      </c>
      <c r="K1293" s="10">
        <f>IF(G1293="OTHER CLUSTER NOT LISTED ABOVE",SUMIFS(amount_expended,uniform_other_cluster_name,X1293), IF(AND(OR(G1293="N/A",G1293=""),H1293=""),0,IF(G1293="STATE CLUSTER",SUMIFS(amount_expended,uniform_state_cluster_name,W1293),SUMIFS(amount_expended,cluster_name,G1293))))</f>
        <v/>
      </c>
      <c r="L1293" s="8" t="n"/>
      <c r="M1293" s="7" t="n"/>
      <c r="N1293" s="8" t="n"/>
      <c r="O1293" s="7" t="n"/>
      <c r="P1293" s="7" t="n"/>
      <c r="Q1293" s="8" t="n"/>
      <c r="R1293" s="9" t="n"/>
      <c r="S1293" s="8" t="n"/>
      <c r="T1293" s="8" t="n"/>
      <c r="U1293" s="8" t="n"/>
      <c r="V1293" s="11">
        <f>IF(OR(B1293="",C1293=""),"",CONCATENATE(B1293,".",C1293))</f>
        <v/>
      </c>
      <c r="W1293" s="6">
        <f>UPPER(TRIM(H1293))</f>
        <v/>
      </c>
      <c r="X1293" s="6">
        <f>UPPER(TRIM(I1293))</f>
        <v/>
      </c>
      <c r="Y1293" s="6">
        <f>IF(V1293&lt;&gt;"",IFERROR(INDEX(federal_program_name_lookup,MATCH(V1293,aln_lookup,0)),""),"")</f>
        <v/>
      </c>
    </row>
    <row r="1294">
      <c r="A1294" s="6">
        <f>IF(B1294&lt;&gt;"", "AWARD-"&amp;TEXT(ROW()-1,"0000"), "")</f>
        <v/>
      </c>
      <c r="B1294" s="7" t="n"/>
      <c r="C1294" s="7" t="n"/>
      <c r="D1294" s="7" t="n"/>
      <c r="E1294" s="8" t="n"/>
      <c r="F1294" s="9" t="n"/>
      <c r="G1294" s="8" t="n"/>
      <c r="H1294" s="8" t="n"/>
      <c r="I1294" s="8" t="n"/>
      <c r="J1294" s="10">
        <f>IF(A1294="",0,SUMIFS(amount_expended,cfda_key,V1294))</f>
        <v/>
      </c>
      <c r="K1294" s="10">
        <f>IF(G1294="OTHER CLUSTER NOT LISTED ABOVE",SUMIFS(amount_expended,uniform_other_cluster_name,X1294), IF(AND(OR(G1294="N/A",G1294=""),H1294=""),0,IF(G1294="STATE CLUSTER",SUMIFS(amount_expended,uniform_state_cluster_name,W1294),SUMIFS(amount_expended,cluster_name,G1294))))</f>
        <v/>
      </c>
      <c r="L1294" s="8" t="n"/>
      <c r="M1294" s="7" t="n"/>
      <c r="N1294" s="8" t="n"/>
      <c r="O1294" s="7" t="n"/>
      <c r="P1294" s="7" t="n"/>
      <c r="Q1294" s="8" t="n"/>
      <c r="R1294" s="9" t="n"/>
      <c r="S1294" s="8" t="n"/>
      <c r="T1294" s="8" t="n"/>
      <c r="U1294" s="8" t="n"/>
      <c r="V1294" s="11">
        <f>IF(OR(B1294="",C1294=""),"",CONCATENATE(B1294,".",C1294))</f>
        <v/>
      </c>
      <c r="W1294" s="6">
        <f>UPPER(TRIM(H1294))</f>
        <v/>
      </c>
      <c r="X1294" s="6">
        <f>UPPER(TRIM(I1294))</f>
        <v/>
      </c>
      <c r="Y1294" s="6">
        <f>IF(V1294&lt;&gt;"",IFERROR(INDEX(federal_program_name_lookup,MATCH(V1294,aln_lookup,0)),""),"")</f>
        <v/>
      </c>
    </row>
    <row r="1295">
      <c r="A1295" s="6">
        <f>IF(B1295&lt;&gt;"", "AWARD-"&amp;TEXT(ROW()-1,"0000"), "")</f>
        <v/>
      </c>
      <c r="B1295" s="7" t="n"/>
      <c r="C1295" s="7" t="n"/>
      <c r="D1295" s="7" t="n"/>
      <c r="E1295" s="8" t="n"/>
      <c r="F1295" s="9" t="n"/>
      <c r="G1295" s="8" t="n"/>
      <c r="H1295" s="8" t="n"/>
      <c r="I1295" s="8" t="n"/>
      <c r="J1295" s="10">
        <f>IF(A1295="",0,SUMIFS(amount_expended,cfda_key,V1295))</f>
        <v/>
      </c>
      <c r="K1295" s="10">
        <f>IF(G1295="OTHER CLUSTER NOT LISTED ABOVE",SUMIFS(amount_expended,uniform_other_cluster_name,X1295), IF(AND(OR(G1295="N/A",G1295=""),H1295=""),0,IF(G1295="STATE CLUSTER",SUMIFS(amount_expended,uniform_state_cluster_name,W1295),SUMIFS(amount_expended,cluster_name,G1295))))</f>
        <v/>
      </c>
      <c r="L1295" s="8" t="n"/>
      <c r="M1295" s="7" t="n"/>
      <c r="N1295" s="8" t="n"/>
      <c r="O1295" s="7" t="n"/>
      <c r="P1295" s="7" t="n"/>
      <c r="Q1295" s="8" t="n"/>
      <c r="R1295" s="9" t="n"/>
      <c r="S1295" s="8" t="n"/>
      <c r="T1295" s="8" t="n"/>
      <c r="U1295" s="8" t="n"/>
      <c r="V1295" s="11">
        <f>IF(OR(B1295="",C1295=""),"",CONCATENATE(B1295,".",C1295))</f>
        <v/>
      </c>
      <c r="W1295" s="6">
        <f>UPPER(TRIM(H1295))</f>
        <v/>
      </c>
      <c r="X1295" s="6">
        <f>UPPER(TRIM(I1295))</f>
        <v/>
      </c>
      <c r="Y1295" s="6">
        <f>IF(V1295&lt;&gt;"",IFERROR(INDEX(federal_program_name_lookup,MATCH(V1295,aln_lookup,0)),""),"")</f>
        <v/>
      </c>
    </row>
    <row r="1296">
      <c r="A1296" s="6">
        <f>IF(B1296&lt;&gt;"", "AWARD-"&amp;TEXT(ROW()-1,"0000"), "")</f>
        <v/>
      </c>
      <c r="B1296" s="7" t="n"/>
      <c r="C1296" s="7" t="n"/>
      <c r="D1296" s="7" t="n"/>
      <c r="E1296" s="8" t="n"/>
      <c r="F1296" s="9" t="n"/>
      <c r="G1296" s="8" t="n"/>
      <c r="H1296" s="8" t="n"/>
      <c r="I1296" s="8" t="n"/>
      <c r="J1296" s="10">
        <f>IF(A1296="",0,SUMIFS(amount_expended,cfda_key,V1296))</f>
        <v/>
      </c>
      <c r="K1296" s="10">
        <f>IF(G1296="OTHER CLUSTER NOT LISTED ABOVE",SUMIFS(amount_expended,uniform_other_cluster_name,X1296), IF(AND(OR(G1296="N/A",G1296=""),H1296=""),0,IF(G1296="STATE CLUSTER",SUMIFS(amount_expended,uniform_state_cluster_name,W1296),SUMIFS(amount_expended,cluster_name,G1296))))</f>
        <v/>
      </c>
      <c r="L1296" s="8" t="n"/>
      <c r="M1296" s="7" t="n"/>
      <c r="N1296" s="8" t="n"/>
      <c r="O1296" s="7" t="n"/>
      <c r="P1296" s="7" t="n"/>
      <c r="Q1296" s="8" t="n"/>
      <c r="R1296" s="9" t="n"/>
      <c r="S1296" s="8" t="n"/>
      <c r="T1296" s="8" t="n"/>
      <c r="U1296" s="8" t="n"/>
      <c r="V1296" s="11">
        <f>IF(OR(B1296="",C1296=""),"",CONCATENATE(B1296,".",C1296))</f>
        <v/>
      </c>
      <c r="W1296" s="6">
        <f>UPPER(TRIM(H1296))</f>
        <v/>
      </c>
      <c r="X1296" s="6">
        <f>UPPER(TRIM(I1296))</f>
        <v/>
      </c>
      <c r="Y1296" s="6">
        <f>IF(V1296&lt;&gt;"",IFERROR(INDEX(federal_program_name_lookup,MATCH(V1296,aln_lookup,0)),""),"")</f>
        <v/>
      </c>
    </row>
    <row r="1297">
      <c r="A1297" s="6">
        <f>IF(B1297&lt;&gt;"", "AWARD-"&amp;TEXT(ROW()-1,"0000"), "")</f>
        <v/>
      </c>
      <c r="B1297" s="7" t="n"/>
      <c r="C1297" s="7" t="n"/>
      <c r="D1297" s="7" t="n"/>
      <c r="E1297" s="8" t="n"/>
      <c r="F1297" s="9" t="n"/>
      <c r="G1297" s="8" t="n"/>
      <c r="H1297" s="8" t="n"/>
      <c r="I1297" s="8" t="n"/>
      <c r="J1297" s="10">
        <f>IF(A1297="",0,SUMIFS(amount_expended,cfda_key,V1297))</f>
        <v/>
      </c>
      <c r="K1297" s="10">
        <f>IF(G1297="OTHER CLUSTER NOT LISTED ABOVE",SUMIFS(amount_expended,uniform_other_cluster_name,X1297), IF(AND(OR(G1297="N/A",G1297=""),H1297=""),0,IF(G1297="STATE CLUSTER",SUMIFS(amount_expended,uniform_state_cluster_name,W1297),SUMIFS(amount_expended,cluster_name,G1297))))</f>
        <v/>
      </c>
      <c r="L1297" s="8" t="n"/>
      <c r="M1297" s="7" t="n"/>
      <c r="N1297" s="8" t="n"/>
      <c r="O1297" s="7" t="n"/>
      <c r="P1297" s="7" t="n"/>
      <c r="Q1297" s="8" t="n"/>
      <c r="R1297" s="9" t="n"/>
      <c r="S1297" s="8" t="n"/>
      <c r="T1297" s="8" t="n"/>
      <c r="U1297" s="8" t="n"/>
      <c r="V1297" s="11">
        <f>IF(OR(B1297="",C1297=""),"",CONCATENATE(B1297,".",C1297))</f>
        <v/>
      </c>
      <c r="W1297" s="6">
        <f>UPPER(TRIM(H1297))</f>
        <v/>
      </c>
      <c r="X1297" s="6">
        <f>UPPER(TRIM(I1297))</f>
        <v/>
      </c>
      <c r="Y1297" s="6">
        <f>IF(V1297&lt;&gt;"",IFERROR(INDEX(federal_program_name_lookup,MATCH(V1297,aln_lookup,0)),""),"")</f>
        <v/>
      </c>
    </row>
    <row r="1298">
      <c r="A1298" s="6">
        <f>IF(B1298&lt;&gt;"", "AWARD-"&amp;TEXT(ROW()-1,"0000"), "")</f>
        <v/>
      </c>
      <c r="B1298" s="7" t="n"/>
      <c r="C1298" s="7" t="n"/>
      <c r="D1298" s="7" t="n"/>
      <c r="E1298" s="8" t="n"/>
      <c r="F1298" s="9" t="n"/>
      <c r="G1298" s="8" t="n"/>
      <c r="H1298" s="8" t="n"/>
      <c r="I1298" s="8" t="n"/>
      <c r="J1298" s="10">
        <f>IF(A1298="",0,SUMIFS(amount_expended,cfda_key,V1298))</f>
        <v/>
      </c>
      <c r="K1298" s="10">
        <f>IF(G1298="OTHER CLUSTER NOT LISTED ABOVE",SUMIFS(amount_expended,uniform_other_cluster_name,X1298), IF(AND(OR(G1298="N/A",G1298=""),H1298=""),0,IF(G1298="STATE CLUSTER",SUMIFS(amount_expended,uniform_state_cluster_name,W1298),SUMIFS(amount_expended,cluster_name,G1298))))</f>
        <v/>
      </c>
      <c r="L1298" s="8" t="n"/>
      <c r="M1298" s="7" t="n"/>
      <c r="N1298" s="8" t="n"/>
      <c r="O1298" s="7" t="n"/>
      <c r="P1298" s="7" t="n"/>
      <c r="Q1298" s="8" t="n"/>
      <c r="R1298" s="9" t="n"/>
      <c r="S1298" s="8" t="n"/>
      <c r="T1298" s="8" t="n"/>
      <c r="U1298" s="8" t="n"/>
      <c r="V1298" s="11">
        <f>IF(OR(B1298="",C1298=""),"",CONCATENATE(B1298,".",C1298))</f>
        <v/>
      </c>
      <c r="W1298" s="6">
        <f>UPPER(TRIM(H1298))</f>
        <v/>
      </c>
      <c r="X1298" s="6">
        <f>UPPER(TRIM(I1298))</f>
        <v/>
      </c>
      <c r="Y1298" s="6">
        <f>IF(V1298&lt;&gt;"",IFERROR(INDEX(federal_program_name_lookup,MATCH(V1298,aln_lookup,0)),""),"")</f>
        <v/>
      </c>
    </row>
    <row r="1299">
      <c r="A1299" s="6">
        <f>IF(B1299&lt;&gt;"", "AWARD-"&amp;TEXT(ROW()-1,"0000"), "")</f>
        <v/>
      </c>
      <c r="B1299" s="7" t="n"/>
      <c r="C1299" s="7" t="n"/>
      <c r="D1299" s="7" t="n"/>
      <c r="E1299" s="8" t="n"/>
      <c r="F1299" s="9" t="n"/>
      <c r="G1299" s="8" t="n"/>
      <c r="H1299" s="8" t="n"/>
      <c r="I1299" s="8" t="n"/>
      <c r="J1299" s="10">
        <f>IF(A1299="",0,SUMIFS(amount_expended,cfda_key,V1299))</f>
        <v/>
      </c>
      <c r="K1299" s="10">
        <f>IF(G1299="OTHER CLUSTER NOT LISTED ABOVE",SUMIFS(amount_expended,uniform_other_cluster_name,X1299), IF(AND(OR(G1299="N/A",G1299=""),H1299=""),0,IF(G1299="STATE CLUSTER",SUMIFS(amount_expended,uniform_state_cluster_name,W1299),SUMIFS(amount_expended,cluster_name,G1299))))</f>
        <v/>
      </c>
      <c r="L1299" s="8" t="n"/>
      <c r="M1299" s="7" t="n"/>
      <c r="N1299" s="8" t="n"/>
      <c r="O1299" s="7" t="n"/>
      <c r="P1299" s="7" t="n"/>
      <c r="Q1299" s="8" t="n"/>
      <c r="R1299" s="9" t="n"/>
      <c r="S1299" s="8" t="n"/>
      <c r="T1299" s="8" t="n"/>
      <c r="U1299" s="8" t="n"/>
      <c r="V1299" s="11">
        <f>IF(OR(B1299="",C1299=""),"",CONCATENATE(B1299,".",C1299))</f>
        <v/>
      </c>
      <c r="W1299" s="6">
        <f>UPPER(TRIM(H1299))</f>
        <v/>
      </c>
      <c r="X1299" s="6">
        <f>UPPER(TRIM(I1299))</f>
        <v/>
      </c>
      <c r="Y1299" s="6">
        <f>IF(V1299&lt;&gt;"",IFERROR(INDEX(federal_program_name_lookup,MATCH(V1299,aln_lookup,0)),""),"")</f>
        <v/>
      </c>
    </row>
    <row r="1300">
      <c r="A1300" s="6">
        <f>IF(B1300&lt;&gt;"", "AWARD-"&amp;TEXT(ROW()-1,"0000"), "")</f>
        <v/>
      </c>
      <c r="B1300" s="7" t="n"/>
      <c r="C1300" s="7" t="n"/>
      <c r="D1300" s="7" t="n"/>
      <c r="E1300" s="8" t="n"/>
      <c r="F1300" s="9" t="n"/>
      <c r="G1300" s="8" t="n"/>
      <c r="H1300" s="8" t="n"/>
      <c r="I1300" s="8" t="n"/>
      <c r="J1300" s="10">
        <f>IF(A1300="",0,SUMIFS(amount_expended,cfda_key,V1300))</f>
        <v/>
      </c>
      <c r="K1300" s="10">
        <f>IF(G1300="OTHER CLUSTER NOT LISTED ABOVE",SUMIFS(amount_expended,uniform_other_cluster_name,X1300), IF(AND(OR(G1300="N/A",G1300=""),H1300=""),0,IF(G1300="STATE CLUSTER",SUMIFS(amount_expended,uniform_state_cluster_name,W1300),SUMIFS(amount_expended,cluster_name,G1300))))</f>
        <v/>
      </c>
      <c r="L1300" s="8" t="n"/>
      <c r="M1300" s="7" t="n"/>
      <c r="N1300" s="8" t="n"/>
      <c r="O1300" s="7" t="n"/>
      <c r="P1300" s="7" t="n"/>
      <c r="Q1300" s="8" t="n"/>
      <c r="R1300" s="9" t="n"/>
      <c r="S1300" s="8" t="n"/>
      <c r="T1300" s="8" t="n"/>
      <c r="U1300" s="8" t="n"/>
      <c r="V1300" s="11">
        <f>IF(OR(B1300="",C1300=""),"",CONCATENATE(B1300,".",C1300))</f>
        <v/>
      </c>
      <c r="W1300" s="6">
        <f>UPPER(TRIM(H1300))</f>
        <v/>
      </c>
      <c r="X1300" s="6">
        <f>UPPER(TRIM(I1300))</f>
        <v/>
      </c>
      <c r="Y1300" s="6">
        <f>IF(V1300&lt;&gt;"",IFERROR(INDEX(federal_program_name_lookup,MATCH(V1300,aln_lookup,0)),""),"")</f>
        <v/>
      </c>
    </row>
    <row r="1301">
      <c r="A1301" s="6">
        <f>IF(B1301&lt;&gt;"", "AWARD-"&amp;TEXT(ROW()-1,"0000"), "")</f>
        <v/>
      </c>
      <c r="B1301" s="7" t="n"/>
      <c r="C1301" s="7" t="n"/>
      <c r="D1301" s="7" t="n"/>
      <c r="E1301" s="8" t="n"/>
      <c r="F1301" s="9" t="n"/>
      <c r="G1301" s="8" t="n"/>
      <c r="H1301" s="8" t="n"/>
      <c r="I1301" s="8" t="n"/>
      <c r="J1301" s="10">
        <f>IF(A1301="",0,SUMIFS(amount_expended,cfda_key,V1301))</f>
        <v/>
      </c>
      <c r="K1301" s="10">
        <f>IF(G1301="OTHER CLUSTER NOT LISTED ABOVE",SUMIFS(amount_expended,uniform_other_cluster_name,X1301), IF(AND(OR(G1301="N/A",G1301=""),H1301=""),0,IF(G1301="STATE CLUSTER",SUMIFS(amount_expended,uniform_state_cluster_name,W1301),SUMIFS(amount_expended,cluster_name,G1301))))</f>
        <v/>
      </c>
      <c r="L1301" s="8" t="n"/>
      <c r="M1301" s="7" t="n"/>
      <c r="N1301" s="8" t="n"/>
      <c r="O1301" s="7" t="n"/>
      <c r="P1301" s="7" t="n"/>
      <c r="Q1301" s="8" t="n"/>
      <c r="R1301" s="9" t="n"/>
      <c r="S1301" s="8" t="n"/>
      <c r="T1301" s="8" t="n"/>
      <c r="U1301" s="8" t="n"/>
      <c r="V1301" s="11">
        <f>IF(OR(B1301="",C1301=""),"",CONCATENATE(B1301,".",C1301))</f>
        <v/>
      </c>
      <c r="W1301" s="6">
        <f>UPPER(TRIM(H1301))</f>
        <v/>
      </c>
      <c r="X1301" s="6">
        <f>UPPER(TRIM(I1301))</f>
        <v/>
      </c>
      <c r="Y1301" s="6">
        <f>IF(V1301&lt;&gt;"",IFERROR(INDEX(federal_program_name_lookup,MATCH(V1301,aln_lookup,0)),""),"")</f>
        <v/>
      </c>
    </row>
    <row r="1302">
      <c r="A1302" s="6">
        <f>IF(B1302&lt;&gt;"", "AWARD-"&amp;TEXT(ROW()-1,"0000"), "")</f>
        <v/>
      </c>
      <c r="B1302" s="7" t="n"/>
      <c r="C1302" s="7" t="n"/>
      <c r="D1302" s="7" t="n"/>
      <c r="E1302" s="8" t="n"/>
      <c r="F1302" s="9" t="n"/>
      <c r="G1302" s="8" t="n"/>
      <c r="H1302" s="8" t="n"/>
      <c r="I1302" s="8" t="n"/>
      <c r="J1302" s="10">
        <f>IF(A1302="",0,SUMIFS(amount_expended,cfda_key,V1302))</f>
        <v/>
      </c>
      <c r="K1302" s="10">
        <f>IF(G1302="OTHER CLUSTER NOT LISTED ABOVE",SUMIFS(amount_expended,uniform_other_cluster_name,X1302), IF(AND(OR(G1302="N/A",G1302=""),H1302=""),0,IF(G1302="STATE CLUSTER",SUMIFS(amount_expended,uniform_state_cluster_name,W1302),SUMIFS(amount_expended,cluster_name,G1302))))</f>
        <v/>
      </c>
      <c r="L1302" s="8" t="n"/>
      <c r="M1302" s="7" t="n"/>
      <c r="N1302" s="8" t="n"/>
      <c r="O1302" s="7" t="n"/>
      <c r="P1302" s="7" t="n"/>
      <c r="Q1302" s="8" t="n"/>
      <c r="R1302" s="9" t="n"/>
      <c r="S1302" s="8" t="n"/>
      <c r="T1302" s="8" t="n"/>
      <c r="U1302" s="8" t="n"/>
      <c r="V1302" s="11">
        <f>IF(OR(B1302="",C1302=""),"",CONCATENATE(B1302,".",C1302))</f>
        <v/>
      </c>
      <c r="W1302" s="6">
        <f>UPPER(TRIM(H1302))</f>
        <v/>
      </c>
      <c r="X1302" s="6">
        <f>UPPER(TRIM(I1302))</f>
        <v/>
      </c>
      <c r="Y1302" s="6">
        <f>IF(V1302&lt;&gt;"",IFERROR(INDEX(federal_program_name_lookup,MATCH(V1302,aln_lookup,0)),""),"")</f>
        <v/>
      </c>
    </row>
    <row r="1303">
      <c r="A1303" s="6">
        <f>IF(B1303&lt;&gt;"", "AWARD-"&amp;TEXT(ROW()-1,"0000"), "")</f>
        <v/>
      </c>
      <c r="B1303" s="7" t="n"/>
      <c r="C1303" s="7" t="n"/>
      <c r="D1303" s="7" t="n"/>
      <c r="E1303" s="8" t="n"/>
      <c r="F1303" s="9" t="n"/>
      <c r="G1303" s="8" t="n"/>
      <c r="H1303" s="8" t="n"/>
      <c r="I1303" s="8" t="n"/>
      <c r="J1303" s="10">
        <f>IF(A1303="",0,SUMIFS(amount_expended,cfda_key,V1303))</f>
        <v/>
      </c>
      <c r="K1303" s="10">
        <f>IF(G1303="OTHER CLUSTER NOT LISTED ABOVE",SUMIFS(amount_expended,uniform_other_cluster_name,X1303), IF(AND(OR(G1303="N/A",G1303=""),H1303=""),0,IF(G1303="STATE CLUSTER",SUMIFS(amount_expended,uniform_state_cluster_name,W1303),SUMIFS(amount_expended,cluster_name,G1303))))</f>
        <v/>
      </c>
      <c r="L1303" s="8" t="n"/>
      <c r="M1303" s="7" t="n"/>
      <c r="N1303" s="8" t="n"/>
      <c r="O1303" s="7" t="n"/>
      <c r="P1303" s="7" t="n"/>
      <c r="Q1303" s="8" t="n"/>
      <c r="R1303" s="9" t="n"/>
      <c r="S1303" s="8" t="n"/>
      <c r="T1303" s="8" t="n"/>
      <c r="U1303" s="8" t="n"/>
      <c r="V1303" s="11">
        <f>IF(OR(B1303="",C1303=""),"",CONCATENATE(B1303,".",C1303))</f>
        <v/>
      </c>
      <c r="W1303" s="6">
        <f>UPPER(TRIM(H1303))</f>
        <v/>
      </c>
      <c r="X1303" s="6">
        <f>UPPER(TRIM(I1303))</f>
        <v/>
      </c>
      <c r="Y1303" s="6">
        <f>IF(V1303&lt;&gt;"",IFERROR(INDEX(federal_program_name_lookup,MATCH(V1303,aln_lookup,0)),""),"")</f>
        <v/>
      </c>
    </row>
    <row r="1304">
      <c r="A1304" s="6">
        <f>IF(B1304&lt;&gt;"", "AWARD-"&amp;TEXT(ROW()-1,"0000"), "")</f>
        <v/>
      </c>
      <c r="B1304" s="7" t="n"/>
      <c r="C1304" s="7" t="n"/>
      <c r="D1304" s="7" t="n"/>
      <c r="E1304" s="8" t="n"/>
      <c r="F1304" s="9" t="n"/>
      <c r="G1304" s="8" t="n"/>
      <c r="H1304" s="8" t="n"/>
      <c r="I1304" s="8" t="n"/>
      <c r="J1304" s="10">
        <f>IF(A1304="",0,SUMIFS(amount_expended,cfda_key,V1304))</f>
        <v/>
      </c>
      <c r="K1304" s="10">
        <f>IF(G1304="OTHER CLUSTER NOT LISTED ABOVE",SUMIFS(amount_expended,uniform_other_cluster_name,X1304), IF(AND(OR(G1304="N/A",G1304=""),H1304=""),0,IF(G1304="STATE CLUSTER",SUMIFS(amount_expended,uniform_state_cluster_name,W1304),SUMIFS(amount_expended,cluster_name,G1304))))</f>
        <v/>
      </c>
      <c r="L1304" s="8" t="n"/>
      <c r="M1304" s="7" t="n"/>
      <c r="N1304" s="8" t="n"/>
      <c r="O1304" s="7" t="n"/>
      <c r="P1304" s="7" t="n"/>
      <c r="Q1304" s="8" t="n"/>
      <c r="R1304" s="9" t="n"/>
      <c r="S1304" s="8" t="n"/>
      <c r="T1304" s="8" t="n"/>
      <c r="U1304" s="8" t="n"/>
      <c r="V1304" s="11">
        <f>IF(OR(B1304="",C1304=""),"",CONCATENATE(B1304,".",C1304))</f>
        <v/>
      </c>
      <c r="W1304" s="6">
        <f>UPPER(TRIM(H1304))</f>
        <v/>
      </c>
      <c r="X1304" s="6">
        <f>UPPER(TRIM(I1304))</f>
        <v/>
      </c>
      <c r="Y1304" s="6">
        <f>IF(V1304&lt;&gt;"",IFERROR(INDEX(federal_program_name_lookup,MATCH(V1304,aln_lookup,0)),""),"")</f>
        <v/>
      </c>
    </row>
    <row r="1305">
      <c r="A1305" s="6">
        <f>IF(B1305&lt;&gt;"", "AWARD-"&amp;TEXT(ROW()-1,"0000"), "")</f>
        <v/>
      </c>
      <c r="B1305" s="7" t="n"/>
      <c r="C1305" s="7" t="n"/>
      <c r="D1305" s="7" t="n"/>
      <c r="E1305" s="8" t="n"/>
      <c r="F1305" s="9" t="n"/>
      <c r="G1305" s="8" t="n"/>
      <c r="H1305" s="8" t="n"/>
      <c r="I1305" s="8" t="n"/>
      <c r="J1305" s="10">
        <f>IF(A1305="",0,SUMIFS(amount_expended,cfda_key,V1305))</f>
        <v/>
      </c>
      <c r="K1305" s="10">
        <f>IF(G1305="OTHER CLUSTER NOT LISTED ABOVE",SUMIFS(amount_expended,uniform_other_cluster_name,X1305), IF(AND(OR(G1305="N/A",G1305=""),H1305=""),0,IF(G1305="STATE CLUSTER",SUMIFS(amount_expended,uniform_state_cluster_name,W1305),SUMIFS(amount_expended,cluster_name,G1305))))</f>
        <v/>
      </c>
      <c r="L1305" s="8" t="n"/>
      <c r="M1305" s="7" t="n"/>
      <c r="N1305" s="8" t="n"/>
      <c r="O1305" s="7" t="n"/>
      <c r="P1305" s="7" t="n"/>
      <c r="Q1305" s="8" t="n"/>
      <c r="R1305" s="9" t="n"/>
      <c r="S1305" s="8" t="n"/>
      <c r="T1305" s="8" t="n"/>
      <c r="U1305" s="8" t="n"/>
      <c r="V1305" s="11">
        <f>IF(OR(B1305="",C1305=""),"",CONCATENATE(B1305,".",C1305))</f>
        <v/>
      </c>
      <c r="W1305" s="6">
        <f>UPPER(TRIM(H1305))</f>
        <v/>
      </c>
      <c r="X1305" s="6">
        <f>UPPER(TRIM(I1305))</f>
        <v/>
      </c>
      <c r="Y1305" s="6">
        <f>IF(V1305&lt;&gt;"",IFERROR(INDEX(federal_program_name_lookup,MATCH(V1305,aln_lookup,0)),""),"")</f>
        <v/>
      </c>
    </row>
    <row r="1306">
      <c r="A1306" s="6">
        <f>IF(B1306&lt;&gt;"", "AWARD-"&amp;TEXT(ROW()-1,"0000"), "")</f>
        <v/>
      </c>
      <c r="B1306" s="7" t="n"/>
      <c r="C1306" s="7" t="n"/>
      <c r="D1306" s="7" t="n"/>
      <c r="E1306" s="8" t="n"/>
      <c r="F1306" s="9" t="n"/>
      <c r="G1306" s="8" t="n"/>
      <c r="H1306" s="8" t="n"/>
      <c r="I1306" s="8" t="n"/>
      <c r="J1306" s="10">
        <f>IF(A1306="",0,SUMIFS(amount_expended,cfda_key,V1306))</f>
        <v/>
      </c>
      <c r="K1306" s="10">
        <f>IF(G1306="OTHER CLUSTER NOT LISTED ABOVE",SUMIFS(amount_expended,uniform_other_cluster_name,X1306), IF(AND(OR(G1306="N/A",G1306=""),H1306=""),0,IF(G1306="STATE CLUSTER",SUMIFS(amount_expended,uniform_state_cluster_name,W1306),SUMIFS(amount_expended,cluster_name,G1306))))</f>
        <v/>
      </c>
      <c r="L1306" s="8" t="n"/>
      <c r="M1306" s="7" t="n"/>
      <c r="N1306" s="8" t="n"/>
      <c r="O1306" s="7" t="n"/>
      <c r="P1306" s="7" t="n"/>
      <c r="Q1306" s="8" t="n"/>
      <c r="R1306" s="9" t="n"/>
      <c r="S1306" s="8" t="n"/>
      <c r="T1306" s="8" t="n"/>
      <c r="U1306" s="8" t="n"/>
      <c r="V1306" s="11">
        <f>IF(OR(B1306="",C1306=""),"",CONCATENATE(B1306,".",C1306))</f>
        <v/>
      </c>
      <c r="W1306" s="6">
        <f>UPPER(TRIM(H1306))</f>
        <v/>
      </c>
      <c r="X1306" s="6">
        <f>UPPER(TRIM(I1306))</f>
        <v/>
      </c>
      <c r="Y1306" s="6">
        <f>IF(V1306&lt;&gt;"",IFERROR(INDEX(federal_program_name_lookup,MATCH(V1306,aln_lookup,0)),""),"")</f>
        <v/>
      </c>
    </row>
    <row r="1307">
      <c r="A1307" s="6">
        <f>IF(B1307&lt;&gt;"", "AWARD-"&amp;TEXT(ROW()-1,"0000"), "")</f>
        <v/>
      </c>
      <c r="B1307" s="7" t="n"/>
      <c r="C1307" s="7" t="n"/>
      <c r="D1307" s="7" t="n"/>
      <c r="E1307" s="8" t="n"/>
      <c r="F1307" s="9" t="n"/>
      <c r="G1307" s="8" t="n"/>
      <c r="H1307" s="8" t="n"/>
      <c r="I1307" s="8" t="n"/>
      <c r="J1307" s="10">
        <f>IF(A1307="",0,SUMIFS(amount_expended,cfda_key,V1307))</f>
        <v/>
      </c>
      <c r="K1307" s="10">
        <f>IF(G1307="OTHER CLUSTER NOT LISTED ABOVE",SUMIFS(amount_expended,uniform_other_cluster_name,X1307), IF(AND(OR(G1307="N/A",G1307=""),H1307=""),0,IF(G1307="STATE CLUSTER",SUMIFS(amount_expended,uniform_state_cluster_name,W1307),SUMIFS(amount_expended,cluster_name,G1307))))</f>
        <v/>
      </c>
      <c r="L1307" s="8" t="n"/>
      <c r="M1307" s="7" t="n"/>
      <c r="N1307" s="8" t="n"/>
      <c r="O1307" s="7" t="n"/>
      <c r="P1307" s="7" t="n"/>
      <c r="Q1307" s="8" t="n"/>
      <c r="R1307" s="9" t="n"/>
      <c r="S1307" s="8" t="n"/>
      <c r="T1307" s="8" t="n"/>
      <c r="U1307" s="8" t="n"/>
      <c r="V1307" s="11">
        <f>IF(OR(B1307="",C1307=""),"",CONCATENATE(B1307,".",C1307))</f>
        <v/>
      </c>
      <c r="W1307" s="6">
        <f>UPPER(TRIM(H1307))</f>
        <v/>
      </c>
      <c r="X1307" s="6">
        <f>UPPER(TRIM(I1307))</f>
        <v/>
      </c>
      <c r="Y1307" s="6">
        <f>IF(V1307&lt;&gt;"",IFERROR(INDEX(federal_program_name_lookup,MATCH(V1307,aln_lookup,0)),""),"")</f>
        <v/>
      </c>
    </row>
    <row r="1308">
      <c r="A1308" s="6">
        <f>IF(B1308&lt;&gt;"", "AWARD-"&amp;TEXT(ROW()-1,"0000"), "")</f>
        <v/>
      </c>
      <c r="B1308" s="7" t="n"/>
      <c r="C1308" s="7" t="n"/>
      <c r="D1308" s="7" t="n"/>
      <c r="E1308" s="8" t="n"/>
      <c r="F1308" s="9" t="n"/>
      <c r="G1308" s="8" t="n"/>
      <c r="H1308" s="8" t="n"/>
      <c r="I1308" s="8" t="n"/>
      <c r="J1308" s="10">
        <f>IF(A1308="",0,SUMIFS(amount_expended,cfda_key,V1308))</f>
        <v/>
      </c>
      <c r="K1308" s="10">
        <f>IF(G1308="OTHER CLUSTER NOT LISTED ABOVE",SUMIFS(amount_expended,uniform_other_cluster_name,X1308), IF(AND(OR(G1308="N/A",G1308=""),H1308=""),0,IF(G1308="STATE CLUSTER",SUMIFS(amount_expended,uniform_state_cluster_name,W1308),SUMIFS(amount_expended,cluster_name,G1308))))</f>
        <v/>
      </c>
      <c r="L1308" s="8" t="n"/>
      <c r="M1308" s="7" t="n"/>
      <c r="N1308" s="8" t="n"/>
      <c r="O1308" s="7" t="n"/>
      <c r="P1308" s="7" t="n"/>
      <c r="Q1308" s="8" t="n"/>
      <c r="R1308" s="9" t="n"/>
      <c r="S1308" s="8" t="n"/>
      <c r="T1308" s="8" t="n"/>
      <c r="U1308" s="8" t="n"/>
      <c r="V1308" s="11">
        <f>IF(OR(B1308="",C1308=""),"",CONCATENATE(B1308,".",C1308))</f>
        <v/>
      </c>
      <c r="W1308" s="6">
        <f>UPPER(TRIM(H1308))</f>
        <v/>
      </c>
      <c r="X1308" s="6">
        <f>UPPER(TRIM(I1308))</f>
        <v/>
      </c>
      <c r="Y1308" s="6">
        <f>IF(V1308&lt;&gt;"",IFERROR(INDEX(federal_program_name_lookup,MATCH(V1308,aln_lookup,0)),""),"")</f>
        <v/>
      </c>
    </row>
    <row r="1309">
      <c r="A1309" s="6">
        <f>IF(B1309&lt;&gt;"", "AWARD-"&amp;TEXT(ROW()-1,"0000"), "")</f>
        <v/>
      </c>
      <c r="B1309" s="7" t="n"/>
      <c r="C1309" s="7" t="n"/>
      <c r="D1309" s="7" t="n"/>
      <c r="E1309" s="8" t="n"/>
      <c r="F1309" s="9" t="n"/>
      <c r="G1309" s="8" t="n"/>
      <c r="H1309" s="8" t="n"/>
      <c r="I1309" s="8" t="n"/>
      <c r="J1309" s="10">
        <f>IF(A1309="",0,SUMIFS(amount_expended,cfda_key,V1309))</f>
        <v/>
      </c>
      <c r="K1309" s="10">
        <f>IF(G1309="OTHER CLUSTER NOT LISTED ABOVE",SUMIFS(amount_expended,uniform_other_cluster_name,X1309), IF(AND(OR(G1309="N/A",G1309=""),H1309=""),0,IF(G1309="STATE CLUSTER",SUMIFS(amount_expended,uniform_state_cluster_name,W1309),SUMIFS(amount_expended,cluster_name,G1309))))</f>
        <v/>
      </c>
      <c r="L1309" s="8" t="n"/>
      <c r="M1309" s="7" t="n"/>
      <c r="N1309" s="8" t="n"/>
      <c r="O1309" s="7" t="n"/>
      <c r="P1309" s="7" t="n"/>
      <c r="Q1309" s="8" t="n"/>
      <c r="R1309" s="9" t="n"/>
      <c r="S1309" s="8" t="n"/>
      <c r="T1309" s="8" t="n"/>
      <c r="U1309" s="8" t="n"/>
      <c r="V1309" s="11">
        <f>IF(OR(B1309="",C1309=""),"",CONCATENATE(B1309,".",C1309))</f>
        <v/>
      </c>
      <c r="W1309" s="6">
        <f>UPPER(TRIM(H1309))</f>
        <v/>
      </c>
      <c r="X1309" s="6">
        <f>UPPER(TRIM(I1309))</f>
        <v/>
      </c>
      <c r="Y1309" s="6">
        <f>IF(V1309&lt;&gt;"",IFERROR(INDEX(federal_program_name_lookup,MATCH(V1309,aln_lookup,0)),""),"")</f>
        <v/>
      </c>
    </row>
    <row r="1310">
      <c r="A1310" s="6">
        <f>IF(B1310&lt;&gt;"", "AWARD-"&amp;TEXT(ROW()-1,"0000"), "")</f>
        <v/>
      </c>
      <c r="B1310" s="7" t="n"/>
      <c r="C1310" s="7" t="n"/>
      <c r="D1310" s="7" t="n"/>
      <c r="E1310" s="8" t="n"/>
      <c r="F1310" s="9" t="n"/>
      <c r="G1310" s="8" t="n"/>
      <c r="H1310" s="8" t="n"/>
      <c r="I1310" s="8" t="n"/>
      <c r="J1310" s="10">
        <f>IF(A1310="",0,SUMIFS(amount_expended,cfda_key,V1310))</f>
        <v/>
      </c>
      <c r="K1310" s="10">
        <f>IF(G1310="OTHER CLUSTER NOT LISTED ABOVE",SUMIFS(amount_expended,uniform_other_cluster_name,X1310), IF(AND(OR(G1310="N/A",G1310=""),H1310=""),0,IF(G1310="STATE CLUSTER",SUMIFS(amount_expended,uniform_state_cluster_name,W1310),SUMIFS(amount_expended,cluster_name,G1310))))</f>
        <v/>
      </c>
      <c r="L1310" s="8" t="n"/>
      <c r="M1310" s="7" t="n"/>
      <c r="N1310" s="8" t="n"/>
      <c r="O1310" s="7" t="n"/>
      <c r="P1310" s="7" t="n"/>
      <c r="Q1310" s="8" t="n"/>
      <c r="R1310" s="9" t="n"/>
      <c r="S1310" s="8" t="n"/>
      <c r="T1310" s="8" t="n"/>
      <c r="U1310" s="8" t="n"/>
      <c r="V1310" s="11">
        <f>IF(OR(B1310="",C1310=""),"",CONCATENATE(B1310,".",C1310))</f>
        <v/>
      </c>
      <c r="W1310" s="6">
        <f>UPPER(TRIM(H1310))</f>
        <v/>
      </c>
      <c r="X1310" s="6">
        <f>UPPER(TRIM(I1310))</f>
        <v/>
      </c>
      <c r="Y1310" s="6">
        <f>IF(V1310&lt;&gt;"",IFERROR(INDEX(federal_program_name_lookup,MATCH(V1310,aln_lookup,0)),""),"")</f>
        <v/>
      </c>
    </row>
    <row r="1311">
      <c r="A1311" s="6">
        <f>IF(B1311&lt;&gt;"", "AWARD-"&amp;TEXT(ROW()-1,"0000"), "")</f>
        <v/>
      </c>
      <c r="B1311" s="7" t="n"/>
      <c r="C1311" s="7" t="n"/>
      <c r="D1311" s="7" t="n"/>
      <c r="E1311" s="8" t="n"/>
      <c r="F1311" s="9" t="n"/>
      <c r="G1311" s="8" t="n"/>
      <c r="H1311" s="8" t="n"/>
      <c r="I1311" s="8" t="n"/>
      <c r="J1311" s="10">
        <f>IF(A1311="",0,SUMIFS(amount_expended,cfda_key,V1311))</f>
        <v/>
      </c>
      <c r="K1311" s="10">
        <f>IF(G1311="OTHER CLUSTER NOT LISTED ABOVE",SUMIFS(amount_expended,uniform_other_cluster_name,X1311), IF(AND(OR(G1311="N/A",G1311=""),H1311=""),0,IF(G1311="STATE CLUSTER",SUMIFS(amount_expended,uniform_state_cluster_name,W1311),SUMIFS(amount_expended,cluster_name,G1311))))</f>
        <v/>
      </c>
      <c r="L1311" s="8" t="n"/>
      <c r="M1311" s="7" t="n"/>
      <c r="N1311" s="8" t="n"/>
      <c r="O1311" s="7" t="n"/>
      <c r="P1311" s="7" t="n"/>
      <c r="Q1311" s="8" t="n"/>
      <c r="R1311" s="9" t="n"/>
      <c r="S1311" s="8" t="n"/>
      <c r="T1311" s="8" t="n"/>
      <c r="U1311" s="8" t="n"/>
      <c r="V1311" s="11">
        <f>IF(OR(B1311="",C1311=""),"",CONCATENATE(B1311,".",C1311))</f>
        <v/>
      </c>
      <c r="W1311" s="6">
        <f>UPPER(TRIM(H1311))</f>
        <v/>
      </c>
      <c r="X1311" s="6">
        <f>UPPER(TRIM(I1311))</f>
        <v/>
      </c>
      <c r="Y1311" s="6">
        <f>IF(V1311&lt;&gt;"",IFERROR(INDEX(federal_program_name_lookup,MATCH(V1311,aln_lookup,0)),""),"")</f>
        <v/>
      </c>
    </row>
    <row r="1312">
      <c r="A1312" s="6">
        <f>IF(B1312&lt;&gt;"", "AWARD-"&amp;TEXT(ROW()-1,"0000"), "")</f>
        <v/>
      </c>
      <c r="B1312" s="7" t="n"/>
      <c r="C1312" s="7" t="n"/>
      <c r="D1312" s="7" t="n"/>
      <c r="E1312" s="8" t="n"/>
      <c r="F1312" s="9" t="n"/>
      <c r="G1312" s="8" t="n"/>
      <c r="H1312" s="8" t="n"/>
      <c r="I1312" s="8" t="n"/>
      <c r="J1312" s="10">
        <f>IF(A1312="",0,SUMIFS(amount_expended,cfda_key,V1312))</f>
        <v/>
      </c>
      <c r="K1312" s="10">
        <f>IF(G1312="OTHER CLUSTER NOT LISTED ABOVE",SUMIFS(amount_expended,uniform_other_cluster_name,X1312), IF(AND(OR(G1312="N/A",G1312=""),H1312=""),0,IF(G1312="STATE CLUSTER",SUMIFS(amount_expended,uniform_state_cluster_name,W1312),SUMIFS(amount_expended,cluster_name,G1312))))</f>
        <v/>
      </c>
      <c r="L1312" s="8" t="n"/>
      <c r="M1312" s="7" t="n"/>
      <c r="N1312" s="8" t="n"/>
      <c r="O1312" s="7" t="n"/>
      <c r="P1312" s="7" t="n"/>
      <c r="Q1312" s="8" t="n"/>
      <c r="R1312" s="9" t="n"/>
      <c r="S1312" s="8" t="n"/>
      <c r="T1312" s="8" t="n"/>
      <c r="U1312" s="8" t="n"/>
      <c r="V1312" s="11">
        <f>IF(OR(B1312="",C1312=""),"",CONCATENATE(B1312,".",C1312))</f>
        <v/>
      </c>
      <c r="W1312" s="6">
        <f>UPPER(TRIM(H1312))</f>
        <v/>
      </c>
      <c r="X1312" s="6">
        <f>UPPER(TRIM(I1312))</f>
        <v/>
      </c>
      <c r="Y1312" s="6">
        <f>IF(V1312&lt;&gt;"",IFERROR(INDEX(federal_program_name_lookup,MATCH(V1312,aln_lookup,0)),""),"")</f>
        <v/>
      </c>
    </row>
    <row r="1313">
      <c r="A1313" s="6">
        <f>IF(B1313&lt;&gt;"", "AWARD-"&amp;TEXT(ROW()-1,"0000"), "")</f>
        <v/>
      </c>
      <c r="B1313" s="7" t="n"/>
      <c r="C1313" s="7" t="n"/>
      <c r="D1313" s="7" t="n"/>
      <c r="E1313" s="8" t="n"/>
      <c r="F1313" s="9" t="n"/>
      <c r="G1313" s="8" t="n"/>
      <c r="H1313" s="8" t="n"/>
      <c r="I1313" s="8" t="n"/>
      <c r="J1313" s="10">
        <f>IF(A1313="",0,SUMIFS(amount_expended,cfda_key,V1313))</f>
        <v/>
      </c>
      <c r="K1313" s="10">
        <f>IF(G1313="OTHER CLUSTER NOT LISTED ABOVE",SUMIFS(amount_expended,uniform_other_cluster_name,X1313), IF(AND(OR(G1313="N/A",G1313=""),H1313=""),0,IF(G1313="STATE CLUSTER",SUMIFS(amount_expended,uniform_state_cluster_name,W1313),SUMIFS(amount_expended,cluster_name,G1313))))</f>
        <v/>
      </c>
      <c r="L1313" s="8" t="n"/>
      <c r="M1313" s="7" t="n"/>
      <c r="N1313" s="8" t="n"/>
      <c r="O1313" s="7" t="n"/>
      <c r="P1313" s="7" t="n"/>
      <c r="Q1313" s="8" t="n"/>
      <c r="R1313" s="9" t="n"/>
      <c r="S1313" s="8" t="n"/>
      <c r="T1313" s="8" t="n"/>
      <c r="U1313" s="8" t="n"/>
      <c r="V1313" s="11">
        <f>IF(OR(B1313="",C1313=""),"",CONCATENATE(B1313,".",C1313))</f>
        <v/>
      </c>
      <c r="W1313" s="6">
        <f>UPPER(TRIM(H1313))</f>
        <v/>
      </c>
      <c r="X1313" s="6">
        <f>UPPER(TRIM(I1313))</f>
        <v/>
      </c>
      <c r="Y1313" s="6">
        <f>IF(V1313&lt;&gt;"",IFERROR(INDEX(federal_program_name_lookup,MATCH(V1313,aln_lookup,0)),""),"")</f>
        <v/>
      </c>
    </row>
    <row r="1314">
      <c r="A1314" s="6">
        <f>IF(B1314&lt;&gt;"", "AWARD-"&amp;TEXT(ROW()-1,"0000"), "")</f>
        <v/>
      </c>
      <c r="B1314" s="7" t="n"/>
      <c r="C1314" s="7" t="n"/>
      <c r="D1314" s="7" t="n"/>
      <c r="E1314" s="8" t="n"/>
      <c r="F1314" s="9" t="n"/>
      <c r="G1314" s="8" t="n"/>
      <c r="H1314" s="8" t="n"/>
      <c r="I1314" s="8" t="n"/>
      <c r="J1314" s="10">
        <f>IF(A1314="",0,SUMIFS(amount_expended,cfda_key,V1314))</f>
        <v/>
      </c>
      <c r="K1314" s="10">
        <f>IF(G1314="OTHER CLUSTER NOT LISTED ABOVE",SUMIFS(amount_expended,uniform_other_cluster_name,X1314), IF(AND(OR(G1314="N/A",G1314=""),H1314=""),0,IF(G1314="STATE CLUSTER",SUMIFS(amount_expended,uniform_state_cluster_name,W1314),SUMIFS(amount_expended,cluster_name,G1314))))</f>
        <v/>
      </c>
      <c r="L1314" s="8" t="n"/>
      <c r="M1314" s="7" t="n"/>
      <c r="N1314" s="8" t="n"/>
      <c r="O1314" s="7" t="n"/>
      <c r="P1314" s="7" t="n"/>
      <c r="Q1314" s="8" t="n"/>
      <c r="R1314" s="9" t="n"/>
      <c r="S1314" s="8" t="n"/>
      <c r="T1314" s="8" t="n"/>
      <c r="U1314" s="8" t="n"/>
      <c r="V1314" s="11">
        <f>IF(OR(B1314="",C1314=""),"",CONCATENATE(B1314,".",C1314))</f>
        <v/>
      </c>
      <c r="W1314" s="6">
        <f>UPPER(TRIM(H1314))</f>
        <v/>
      </c>
      <c r="X1314" s="6">
        <f>UPPER(TRIM(I1314))</f>
        <v/>
      </c>
      <c r="Y1314" s="6">
        <f>IF(V1314&lt;&gt;"",IFERROR(INDEX(federal_program_name_lookup,MATCH(V1314,aln_lookup,0)),""),"")</f>
        <v/>
      </c>
    </row>
    <row r="1315">
      <c r="A1315" s="6">
        <f>IF(B1315&lt;&gt;"", "AWARD-"&amp;TEXT(ROW()-1,"0000"), "")</f>
        <v/>
      </c>
      <c r="B1315" s="7" t="n"/>
      <c r="C1315" s="7" t="n"/>
      <c r="D1315" s="7" t="n"/>
      <c r="E1315" s="8" t="n"/>
      <c r="F1315" s="9" t="n"/>
      <c r="G1315" s="8" t="n"/>
      <c r="H1315" s="8" t="n"/>
      <c r="I1315" s="8" t="n"/>
      <c r="J1315" s="10">
        <f>IF(A1315="",0,SUMIFS(amount_expended,cfda_key,V1315))</f>
        <v/>
      </c>
      <c r="K1315" s="10">
        <f>IF(G1315="OTHER CLUSTER NOT LISTED ABOVE",SUMIFS(amount_expended,uniform_other_cluster_name,X1315), IF(AND(OR(G1315="N/A",G1315=""),H1315=""),0,IF(G1315="STATE CLUSTER",SUMIFS(amount_expended,uniform_state_cluster_name,W1315),SUMIFS(amount_expended,cluster_name,G1315))))</f>
        <v/>
      </c>
      <c r="L1315" s="8" t="n"/>
      <c r="M1315" s="7" t="n"/>
      <c r="N1315" s="8" t="n"/>
      <c r="O1315" s="7" t="n"/>
      <c r="P1315" s="7" t="n"/>
      <c r="Q1315" s="8" t="n"/>
      <c r="R1315" s="9" t="n"/>
      <c r="S1315" s="8" t="n"/>
      <c r="T1315" s="8" t="n"/>
      <c r="U1315" s="8" t="n"/>
      <c r="V1315" s="11">
        <f>IF(OR(B1315="",C1315=""),"",CONCATENATE(B1315,".",C1315))</f>
        <v/>
      </c>
      <c r="W1315" s="6">
        <f>UPPER(TRIM(H1315))</f>
        <v/>
      </c>
      <c r="X1315" s="6">
        <f>UPPER(TRIM(I1315))</f>
        <v/>
      </c>
      <c r="Y1315" s="6">
        <f>IF(V1315&lt;&gt;"",IFERROR(INDEX(federal_program_name_lookup,MATCH(V1315,aln_lookup,0)),""),"")</f>
        <v/>
      </c>
    </row>
    <row r="1316">
      <c r="A1316" s="6">
        <f>IF(B1316&lt;&gt;"", "AWARD-"&amp;TEXT(ROW()-1,"0000"), "")</f>
        <v/>
      </c>
      <c r="B1316" s="7" t="n"/>
      <c r="C1316" s="7" t="n"/>
      <c r="D1316" s="7" t="n"/>
      <c r="E1316" s="8" t="n"/>
      <c r="F1316" s="9" t="n"/>
      <c r="G1316" s="8" t="n"/>
      <c r="H1316" s="8" t="n"/>
      <c r="I1316" s="8" t="n"/>
      <c r="J1316" s="10">
        <f>IF(A1316="",0,SUMIFS(amount_expended,cfda_key,V1316))</f>
        <v/>
      </c>
      <c r="K1316" s="10">
        <f>IF(G1316="OTHER CLUSTER NOT LISTED ABOVE",SUMIFS(amount_expended,uniform_other_cluster_name,X1316), IF(AND(OR(G1316="N/A",G1316=""),H1316=""),0,IF(G1316="STATE CLUSTER",SUMIFS(amount_expended,uniform_state_cluster_name,W1316),SUMIFS(amount_expended,cluster_name,G1316))))</f>
        <v/>
      </c>
      <c r="L1316" s="8" t="n"/>
      <c r="M1316" s="7" t="n"/>
      <c r="N1316" s="8" t="n"/>
      <c r="O1316" s="7" t="n"/>
      <c r="P1316" s="7" t="n"/>
      <c r="Q1316" s="8" t="n"/>
      <c r="R1316" s="9" t="n"/>
      <c r="S1316" s="8" t="n"/>
      <c r="T1316" s="8" t="n"/>
      <c r="U1316" s="8" t="n"/>
      <c r="V1316" s="11">
        <f>IF(OR(B1316="",C1316=""),"",CONCATENATE(B1316,".",C1316))</f>
        <v/>
      </c>
      <c r="W1316" s="6">
        <f>UPPER(TRIM(H1316))</f>
        <v/>
      </c>
      <c r="X1316" s="6">
        <f>UPPER(TRIM(I1316))</f>
        <v/>
      </c>
      <c r="Y1316" s="6">
        <f>IF(V1316&lt;&gt;"",IFERROR(INDEX(federal_program_name_lookup,MATCH(V1316,aln_lookup,0)),""),"")</f>
        <v/>
      </c>
    </row>
    <row r="1317">
      <c r="A1317" s="6">
        <f>IF(B1317&lt;&gt;"", "AWARD-"&amp;TEXT(ROW()-1,"0000"), "")</f>
        <v/>
      </c>
      <c r="B1317" s="7" t="n"/>
      <c r="C1317" s="7" t="n"/>
      <c r="D1317" s="7" t="n"/>
      <c r="E1317" s="8" t="n"/>
      <c r="F1317" s="9" t="n"/>
      <c r="G1317" s="8" t="n"/>
      <c r="H1317" s="8" t="n"/>
      <c r="I1317" s="8" t="n"/>
      <c r="J1317" s="10">
        <f>IF(A1317="",0,SUMIFS(amount_expended,cfda_key,V1317))</f>
        <v/>
      </c>
      <c r="K1317" s="10">
        <f>IF(G1317="OTHER CLUSTER NOT LISTED ABOVE",SUMIFS(amount_expended,uniform_other_cluster_name,X1317), IF(AND(OR(G1317="N/A",G1317=""),H1317=""),0,IF(G1317="STATE CLUSTER",SUMIFS(amount_expended,uniform_state_cluster_name,W1317),SUMIFS(amount_expended,cluster_name,G1317))))</f>
        <v/>
      </c>
      <c r="L1317" s="8" t="n"/>
      <c r="M1317" s="7" t="n"/>
      <c r="N1317" s="8" t="n"/>
      <c r="O1317" s="7" t="n"/>
      <c r="P1317" s="7" t="n"/>
      <c r="Q1317" s="8" t="n"/>
      <c r="R1317" s="9" t="n"/>
      <c r="S1317" s="8" t="n"/>
      <c r="T1317" s="8" t="n"/>
      <c r="U1317" s="8" t="n"/>
      <c r="V1317" s="11">
        <f>IF(OR(B1317="",C1317=""),"",CONCATENATE(B1317,".",C1317))</f>
        <v/>
      </c>
      <c r="W1317" s="6">
        <f>UPPER(TRIM(H1317))</f>
        <v/>
      </c>
      <c r="X1317" s="6">
        <f>UPPER(TRIM(I1317))</f>
        <v/>
      </c>
      <c r="Y1317" s="6">
        <f>IF(V1317&lt;&gt;"",IFERROR(INDEX(federal_program_name_lookup,MATCH(V1317,aln_lookup,0)),""),"")</f>
        <v/>
      </c>
    </row>
    <row r="1318">
      <c r="A1318" s="6">
        <f>IF(B1318&lt;&gt;"", "AWARD-"&amp;TEXT(ROW()-1,"0000"), "")</f>
        <v/>
      </c>
      <c r="B1318" s="7" t="n"/>
      <c r="C1318" s="7" t="n"/>
      <c r="D1318" s="7" t="n"/>
      <c r="E1318" s="8" t="n"/>
      <c r="F1318" s="9" t="n"/>
      <c r="G1318" s="8" t="n"/>
      <c r="H1318" s="8" t="n"/>
      <c r="I1318" s="8" t="n"/>
      <c r="J1318" s="10">
        <f>IF(A1318="",0,SUMIFS(amount_expended,cfda_key,V1318))</f>
        <v/>
      </c>
      <c r="K1318" s="10">
        <f>IF(G1318="OTHER CLUSTER NOT LISTED ABOVE",SUMIFS(amount_expended,uniform_other_cluster_name,X1318), IF(AND(OR(G1318="N/A",G1318=""),H1318=""),0,IF(G1318="STATE CLUSTER",SUMIFS(amount_expended,uniform_state_cluster_name,W1318),SUMIFS(amount_expended,cluster_name,G1318))))</f>
        <v/>
      </c>
      <c r="L1318" s="8" t="n"/>
      <c r="M1318" s="7" t="n"/>
      <c r="N1318" s="8" t="n"/>
      <c r="O1318" s="7" t="n"/>
      <c r="P1318" s="7" t="n"/>
      <c r="Q1318" s="8" t="n"/>
      <c r="R1318" s="9" t="n"/>
      <c r="S1318" s="8" t="n"/>
      <c r="T1318" s="8" t="n"/>
      <c r="U1318" s="8" t="n"/>
      <c r="V1318" s="11">
        <f>IF(OR(B1318="",C1318=""),"",CONCATENATE(B1318,".",C1318))</f>
        <v/>
      </c>
      <c r="W1318" s="6">
        <f>UPPER(TRIM(H1318))</f>
        <v/>
      </c>
      <c r="X1318" s="6">
        <f>UPPER(TRIM(I1318))</f>
        <v/>
      </c>
      <c r="Y1318" s="6">
        <f>IF(V1318&lt;&gt;"",IFERROR(INDEX(federal_program_name_lookup,MATCH(V1318,aln_lookup,0)),""),"")</f>
        <v/>
      </c>
    </row>
    <row r="1319">
      <c r="A1319" s="6">
        <f>IF(B1319&lt;&gt;"", "AWARD-"&amp;TEXT(ROW()-1,"0000"), "")</f>
        <v/>
      </c>
      <c r="B1319" s="7" t="n"/>
      <c r="C1319" s="7" t="n"/>
      <c r="D1319" s="7" t="n"/>
      <c r="E1319" s="8" t="n"/>
      <c r="F1319" s="9" t="n"/>
      <c r="G1319" s="8" t="n"/>
      <c r="H1319" s="8" t="n"/>
      <c r="I1319" s="8" t="n"/>
      <c r="J1319" s="10">
        <f>IF(A1319="",0,SUMIFS(amount_expended,cfda_key,V1319))</f>
        <v/>
      </c>
      <c r="K1319" s="10">
        <f>IF(G1319="OTHER CLUSTER NOT LISTED ABOVE",SUMIFS(amount_expended,uniform_other_cluster_name,X1319), IF(AND(OR(G1319="N/A",G1319=""),H1319=""),0,IF(G1319="STATE CLUSTER",SUMIFS(amount_expended,uniform_state_cluster_name,W1319),SUMIFS(amount_expended,cluster_name,G1319))))</f>
        <v/>
      </c>
      <c r="L1319" s="8" t="n"/>
      <c r="M1319" s="7" t="n"/>
      <c r="N1319" s="8" t="n"/>
      <c r="O1319" s="7" t="n"/>
      <c r="P1319" s="7" t="n"/>
      <c r="Q1319" s="8" t="n"/>
      <c r="R1319" s="9" t="n"/>
      <c r="S1319" s="8" t="n"/>
      <c r="T1319" s="8" t="n"/>
      <c r="U1319" s="8" t="n"/>
      <c r="V1319" s="11">
        <f>IF(OR(B1319="",C1319=""),"",CONCATENATE(B1319,".",C1319))</f>
        <v/>
      </c>
      <c r="W1319" s="6">
        <f>UPPER(TRIM(H1319))</f>
        <v/>
      </c>
      <c r="X1319" s="6">
        <f>UPPER(TRIM(I1319))</f>
        <v/>
      </c>
      <c r="Y1319" s="6">
        <f>IF(V1319&lt;&gt;"",IFERROR(INDEX(federal_program_name_lookup,MATCH(V1319,aln_lookup,0)),""),"")</f>
        <v/>
      </c>
    </row>
    <row r="1320">
      <c r="A1320" s="6">
        <f>IF(B1320&lt;&gt;"", "AWARD-"&amp;TEXT(ROW()-1,"0000"), "")</f>
        <v/>
      </c>
      <c r="B1320" s="7" t="n"/>
      <c r="C1320" s="7" t="n"/>
      <c r="D1320" s="7" t="n"/>
      <c r="E1320" s="8" t="n"/>
      <c r="F1320" s="9" t="n"/>
      <c r="G1320" s="8" t="n"/>
      <c r="H1320" s="8" t="n"/>
      <c r="I1320" s="8" t="n"/>
      <c r="J1320" s="10">
        <f>IF(A1320="",0,SUMIFS(amount_expended,cfda_key,V1320))</f>
        <v/>
      </c>
      <c r="K1320" s="10">
        <f>IF(G1320="OTHER CLUSTER NOT LISTED ABOVE",SUMIFS(amount_expended,uniform_other_cluster_name,X1320), IF(AND(OR(G1320="N/A",G1320=""),H1320=""),0,IF(G1320="STATE CLUSTER",SUMIFS(amount_expended,uniform_state_cluster_name,W1320),SUMIFS(amount_expended,cluster_name,G1320))))</f>
        <v/>
      </c>
      <c r="L1320" s="8" t="n"/>
      <c r="M1320" s="7" t="n"/>
      <c r="N1320" s="8" t="n"/>
      <c r="O1320" s="7" t="n"/>
      <c r="P1320" s="7" t="n"/>
      <c r="Q1320" s="8" t="n"/>
      <c r="R1320" s="9" t="n"/>
      <c r="S1320" s="8" t="n"/>
      <c r="T1320" s="8" t="n"/>
      <c r="U1320" s="8" t="n"/>
      <c r="V1320" s="11">
        <f>IF(OR(B1320="",C1320=""),"",CONCATENATE(B1320,".",C1320))</f>
        <v/>
      </c>
      <c r="W1320" s="6">
        <f>UPPER(TRIM(H1320))</f>
        <v/>
      </c>
      <c r="X1320" s="6">
        <f>UPPER(TRIM(I1320))</f>
        <v/>
      </c>
      <c r="Y1320" s="6">
        <f>IF(V1320&lt;&gt;"",IFERROR(INDEX(federal_program_name_lookup,MATCH(V1320,aln_lookup,0)),""),"")</f>
        <v/>
      </c>
    </row>
    <row r="1321">
      <c r="A1321" s="6">
        <f>IF(B1321&lt;&gt;"", "AWARD-"&amp;TEXT(ROW()-1,"0000"), "")</f>
        <v/>
      </c>
      <c r="B1321" s="7" t="n"/>
      <c r="C1321" s="7" t="n"/>
      <c r="D1321" s="7" t="n"/>
      <c r="E1321" s="8" t="n"/>
      <c r="F1321" s="9" t="n"/>
      <c r="G1321" s="8" t="n"/>
      <c r="H1321" s="8" t="n"/>
      <c r="I1321" s="8" t="n"/>
      <c r="J1321" s="10">
        <f>IF(A1321="",0,SUMIFS(amount_expended,cfda_key,V1321))</f>
        <v/>
      </c>
      <c r="K1321" s="10">
        <f>IF(G1321="OTHER CLUSTER NOT LISTED ABOVE",SUMIFS(amount_expended,uniform_other_cluster_name,X1321), IF(AND(OR(G1321="N/A",G1321=""),H1321=""),0,IF(G1321="STATE CLUSTER",SUMIFS(amount_expended,uniform_state_cluster_name,W1321),SUMIFS(amount_expended,cluster_name,G1321))))</f>
        <v/>
      </c>
      <c r="L1321" s="8" t="n"/>
      <c r="M1321" s="7" t="n"/>
      <c r="N1321" s="8" t="n"/>
      <c r="O1321" s="7" t="n"/>
      <c r="P1321" s="7" t="n"/>
      <c r="Q1321" s="8" t="n"/>
      <c r="R1321" s="9" t="n"/>
      <c r="S1321" s="8" t="n"/>
      <c r="T1321" s="8" t="n"/>
      <c r="U1321" s="8" t="n"/>
      <c r="V1321" s="11">
        <f>IF(OR(B1321="",C1321=""),"",CONCATENATE(B1321,".",C1321))</f>
        <v/>
      </c>
      <c r="W1321" s="6">
        <f>UPPER(TRIM(H1321))</f>
        <v/>
      </c>
      <c r="X1321" s="6">
        <f>UPPER(TRIM(I1321))</f>
        <v/>
      </c>
      <c r="Y1321" s="6">
        <f>IF(V1321&lt;&gt;"",IFERROR(INDEX(federal_program_name_lookup,MATCH(V1321,aln_lookup,0)),""),"")</f>
        <v/>
      </c>
    </row>
    <row r="1322">
      <c r="A1322" s="6">
        <f>IF(B1322&lt;&gt;"", "AWARD-"&amp;TEXT(ROW()-1,"0000"), "")</f>
        <v/>
      </c>
      <c r="B1322" s="7" t="n"/>
      <c r="C1322" s="7" t="n"/>
      <c r="D1322" s="7" t="n"/>
      <c r="E1322" s="8" t="n"/>
      <c r="F1322" s="9" t="n"/>
      <c r="G1322" s="8" t="n"/>
      <c r="H1322" s="8" t="n"/>
      <c r="I1322" s="8" t="n"/>
      <c r="J1322" s="10">
        <f>IF(A1322="",0,SUMIFS(amount_expended,cfda_key,V1322))</f>
        <v/>
      </c>
      <c r="K1322" s="10">
        <f>IF(G1322="OTHER CLUSTER NOT LISTED ABOVE",SUMIFS(amount_expended,uniform_other_cluster_name,X1322), IF(AND(OR(G1322="N/A",G1322=""),H1322=""),0,IF(G1322="STATE CLUSTER",SUMIFS(amount_expended,uniform_state_cluster_name,W1322),SUMIFS(amount_expended,cluster_name,G1322))))</f>
        <v/>
      </c>
      <c r="L1322" s="8" t="n"/>
      <c r="M1322" s="7" t="n"/>
      <c r="N1322" s="8" t="n"/>
      <c r="O1322" s="7" t="n"/>
      <c r="P1322" s="7" t="n"/>
      <c r="Q1322" s="8" t="n"/>
      <c r="R1322" s="9" t="n"/>
      <c r="S1322" s="8" t="n"/>
      <c r="T1322" s="8" t="n"/>
      <c r="U1322" s="8" t="n"/>
      <c r="V1322" s="11">
        <f>IF(OR(B1322="",C1322=""),"",CONCATENATE(B1322,".",C1322))</f>
        <v/>
      </c>
      <c r="W1322" s="6">
        <f>UPPER(TRIM(H1322))</f>
        <v/>
      </c>
      <c r="X1322" s="6">
        <f>UPPER(TRIM(I1322))</f>
        <v/>
      </c>
      <c r="Y1322" s="6">
        <f>IF(V1322&lt;&gt;"",IFERROR(INDEX(federal_program_name_lookup,MATCH(V1322,aln_lookup,0)),""),"")</f>
        <v/>
      </c>
    </row>
    <row r="1323">
      <c r="A1323" s="6">
        <f>IF(B1323&lt;&gt;"", "AWARD-"&amp;TEXT(ROW()-1,"0000"), "")</f>
        <v/>
      </c>
      <c r="B1323" s="7" t="n"/>
      <c r="C1323" s="7" t="n"/>
      <c r="D1323" s="7" t="n"/>
      <c r="E1323" s="8" t="n"/>
      <c r="F1323" s="9" t="n"/>
      <c r="G1323" s="8" t="n"/>
      <c r="H1323" s="8" t="n"/>
      <c r="I1323" s="8" t="n"/>
      <c r="J1323" s="10">
        <f>IF(A1323="",0,SUMIFS(amount_expended,cfda_key,V1323))</f>
        <v/>
      </c>
      <c r="K1323" s="10">
        <f>IF(G1323="OTHER CLUSTER NOT LISTED ABOVE",SUMIFS(amount_expended,uniform_other_cluster_name,X1323), IF(AND(OR(G1323="N/A",G1323=""),H1323=""),0,IF(G1323="STATE CLUSTER",SUMIFS(amount_expended,uniform_state_cluster_name,W1323),SUMIFS(amount_expended,cluster_name,G1323))))</f>
        <v/>
      </c>
      <c r="L1323" s="8" t="n"/>
      <c r="M1323" s="7" t="n"/>
      <c r="N1323" s="8" t="n"/>
      <c r="O1323" s="7" t="n"/>
      <c r="P1323" s="7" t="n"/>
      <c r="Q1323" s="8" t="n"/>
      <c r="R1323" s="9" t="n"/>
      <c r="S1323" s="8" t="n"/>
      <c r="T1323" s="8" t="n"/>
      <c r="U1323" s="8" t="n"/>
      <c r="V1323" s="11">
        <f>IF(OR(B1323="",C1323=""),"",CONCATENATE(B1323,".",C1323))</f>
        <v/>
      </c>
      <c r="W1323" s="6">
        <f>UPPER(TRIM(H1323))</f>
        <v/>
      </c>
      <c r="X1323" s="6">
        <f>UPPER(TRIM(I1323))</f>
        <v/>
      </c>
      <c r="Y1323" s="6">
        <f>IF(V1323&lt;&gt;"",IFERROR(INDEX(federal_program_name_lookup,MATCH(V1323,aln_lookup,0)),""),"")</f>
        <v/>
      </c>
    </row>
    <row r="1324">
      <c r="A1324" s="6">
        <f>IF(B1324&lt;&gt;"", "AWARD-"&amp;TEXT(ROW()-1,"0000"), "")</f>
        <v/>
      </c>
      <c r="B1324" s="7" t="n"/>
      <c r="C1324" s="7" t="n"/>
      <c r="D1324" s="7" t="n"/>
      <c r="E1324" s="8" t="n"/>
      <c r="F1324" s="9" t="n"/>
      <c r="G1324" s="8" t="n"/>
      <c r="H1324" s="8" t="n"/>
      <c r="I1324" s="8" t="n"/>
      <c r="J1324" s="10">
        <f>IF(A1324="",0,SUMIFS(amount_expended,cfda_key,V1324))</f>
        <v/>
      </c>
      <c r="K1324" s="10">
        <f>IF(G1324="OTHER CLUSTER NOT LISTED ABOVE",SUMIFS(amount_expended,uniform_other_cluster_name,X1324), IF(AND(OR(G1324="N/A",G1324=""),H1324=""),0,IF(G1324="STATE CLUSTER",SUMIFS(amount_expended,uniform_state_cluster_name,W1324),SUMIFS(amount_expended,cluster_name,G1324))))</f>
        <v/>
      </c>
      <c r="L1324" s="8" t="n"/>
      <c r="M1324" s="7" t="n"/>
      <c r="N1324" s="8" t="n"/>
      <c r="O1324" s="7" t="n"/>
      <c r="P1324" s="7" t="n"/>
      <c r="Q1324" s="8" t="n"/>
      <c r="R1324" s="9" t="n"/>
      <c r="S1324" s="8" t="n"/>
      <c r="T1324" s="8" t="n"/>
      <c r="U1324" s="8" t="n"/>
      <c r="V1324" s="11">
        <f>IF(OR(B1324="",C1324=""),"",CONCATENATE(B1324,".",C1324))</f>
        <v/>
      </c>
      <c r="W1324" s="6">
        <f>UPPER(TRIM(H1324))</f>
        <v/>
      </c>
      <c r="X1324" s="6">
        <f>UPPER(TRIM(I1324))</f>
        <v/>
      </c>
      <c r="Y1324" s="6">
        <f>IF(V1324&lt;&gt;"",IFERROR(INDEX(federal_program_name_lookup,MATCH(V1324,aln_lookup,0)),""),"")</f>
        <v/>
      </c>
    </row>
    <row r="1325">
      <c r="A1325" s="6">
        <f>IF(B1325&lt;&gt;"", "AWARD-"&amp;TEXT(ROW()-1,"0000"), "")</f>
        <v/>
      </c>
      <c r="B1325" s="7" t="n"/>
      <c r="C1325" s="7" t="n"/>
      <c r="D1325" s="7" t="n"/>
      <c r="E1325" s="8" t="n"/>
      <c r="F1325" s="9" t="n"/>
      <c r="G1325" s="8" t="n"/>
      <c r="H1325" s="8" t="n"/>
      <c r="I1325" s="8" t="n"/>
      <c r="J1325" s="10">
        <f>IF(A1325="",0,SUMIFS(amount_expended,cfda_key,V1325))</f>
        <v/>
      </c>
      <c r="K1325" s="10">
        <f>IF(G1325="OTHER CLUSTER NOT LISTED ABOVE",SUMIFS(amount_expended,uniform_other_cluster_name,X1325), IF(AND(OR(G1325="N/A",G1325=""),H1325=""),0,IF(G1325="STATE CLUSTER",SUMIFS(amount_expended,uniform_state_cluster_name,W1325),SUMIFS(amount_expended,cluster_name,G1325))))</f>
        <v/>
      </c>
      <c r="L1325" s="8" t="n"/>
      <c r="M1325" s="7" t="n"/>
      <c r="N1325" s="8" t="n"/>
      <c r="O1325" s="7" t="n"/>
      <c r="P1325" s="7" t="n"/>
      <c r="Q1325" s="8" t="n"/>
      <c r="R1325" s="9" t="n"/>
      <c r="S1325" s="8" t="n"/>
      <c r="T1325" s="8" t="n"/>
      <c r="U1325" s="8" t="n"/>
      <c r="V1325" s="11">
        <f>IF(OR(B1325="",C1325=""),"",CONCATENATE(B1325,".",C1325))</f>
        <v/>
      </c>
      <c r="W1325" s="6">
        <f>UPPER(TRIM(H1325))</f>
        <v/>
      </c>
      <c r="X1325" s="6">
        <f>UPPER(TRIM(I1325))</f>
        <v/>
      </c>
      <c r="Y1325" s="6">
        <f>IF(V1325&lt;&gt;"",IFERROR(INDEX(federal_program_name_lookup,MATCH(V1325,aln_lookup,0)),""),"")</f>
        <v/>
      </c>
    </row>
    <row r="1326">
      <c r="A1326" s="6">
        <f>IF(B1326&lt;&gt;"", "AWARD-"&amp;TEXT(ROW()-1,"0000"), "")</f>
        <v/>
      </c>
      <c r="B1326" s="7" t="n"/>
      <c r="C1326" s="7" t="n"/>
      <c r="D1326" s="7" t="n"/>
      <c r="E1326" s="8" t="n"/>
      <c r="F1326" s="9" t="n"/>
      <c r="G1326" s="8" t="n"/>
      <c r="H1326" s="8" t="n"/>
      <c r="I1326" s="8" t="n"/>
      <c r="J1326" s="10">
        <f>IF(A1326="",0,SUMIFS(amount_expended,cfda_key,V1326))</f>
        <v/>
      </c>
      <c r="K1326" s="10">
        <f>IF(G1326="OTHER CLUSTER NOT LISTED ABOVE",SUMIFS(amount_expended,uniform_other_cluster_name,X1326), IF(AND(OR(G1326="N/A",G1326=""),H1326=""),0,IF(G1326="STATE CLUSTER",SUMIFS(amount_expended,uniform_state_cluster_name,W1326),SUMIFS(amount_expended,cluster_name,G1326))))</f>
        <v/>
      </c>
      <c r="L1326" s="8" t="n"/>
      <c r="M1326" s="7" t="n"/>
      <c r="N1326" s="8" t="n"/>
      <c r="O1326" s="7" t="n"/>
      <c r="P1326" s="7" t="n"/>
      <c r="Q1326" s="8" t="n"/>
      <c r="R1326" s="9" t="n"/>
      <c r="S1326" s="8" t="n"/>
      <c r="T1326" s="8" t="n"/>
      <c r="U1326" s="8" t="n"/>
      <c r="V1326" s="11">
        <f>IF(OR(B1326="",C1326=""),"",CONCATENATE(B1326,".",C1326))</f>
        <v/>
      </c>
      <c r="W1326" s="6">
        <f>UPPER(TRIM(H1326))</f>
        <v/>
      </c>
      <c r="X1326" s="6">
        <f>UPPER(TRIM(I1326))</f>
        <v/>
      </c>
      <c r="Y1326" s="6">
        <f>IF(V1326&lt;&gt;"",IFERROR(INDEX(federal_program_name_lookup,MATCH(V1326,aln_lookup,0)),""),"")</f>
        <v/>
      </c>
    </row>
    <row r="1327">
      <c r="A1327" s="6">
        <f>IF(B1327&lt;&gt;"", "AWARD-"&amp;TEXT(ROW()-1,"0000"), "")</f>
        <v/>
      </c>
      <c r="B1327" s="7" t="n"/>
      <c r="C1327" s="7" t="n"/>
      <c r="D1327" s="7" t="n"/>
      <c r="E1327" s="8" t="n"/>
      <c r="F1327" s="9" t="n"/>
      <c r="G1327" s="8" t="n"/>
      <c r="H1327" s="8" t="n"/>
      <c r="I1327" s="8" t="n"/>
      <c r="J1327" s="10">
        <f>IF(A1327="",0,SUMIFS(amount_expended,cfda_key,V1327))</f>
        <v/>
      </c>
      <c r="K1327" s="10">
        <f>IF(G1327="OTHER CLUSTER NOT LISTED ABOVE",SUMIFS(amount_expended,uniform_other_cluster_name,X1327), IF(AND(OR(G1327="N/A",G1327=""),H1327=""),0,IF(G1327="STATE CLUSTER",SUMIFS(amount_expended,uniform_state_cluster_name,W1327),SUMIFS(amount_expended,cluster_name,G1327))))</f>
        <v/>
      </c>
      <c r="L1327" s="8" t="n"/>
      <c r="M1327" s="7" t="n"/>
      <c r="N1327" s="8" t="n"/>
      <c r="O1327" s="7" t="n"/>
      <c r="P1327" s="7" t="n"/>
      <c r="Q1327" s="8" t="n"/>
      <c r="R1327" s="9" t="n"/>
      <c r="S1327" s="8" t="n"/>
      <c r="T1327" s="8" t="n"/>
      <c r="U1327" s="8" t="n"/>
      <c r="V1327" s="11">
        <f>IF(OR(B1327="",C1327=""),"",CONCATENATE(B1327,".",C1327))</f>
        <v/>
      </c>
      <c r="W1327" s="6">
        <f>UPPER(TRIM(H1327))</f>
        <v/>
      </c>
      <c r="X1327" s="6">
        <f>UPPER(TRIM(I1327))</f>
        <v/>
      </c>
      <c r="Y1327" s="6">
        <f>IF(V1327&lt;&gt;"",IFERROR(INDEX(federal_program_name_lookup,MATCH(V1327,aln_lookup,0)),""),"")</f>
        <v/>
      </c>
    </row>
    <row r="1328">
      <c r="A1328" s="6">
        <f>IF(B1328&lt;&gt;"", "AWARD-"&amp;TEXT(ROW()-1,"0000"), "")</f>
        <v/>
      </c>
      <c r="B1328" s="7" t="n"/>
      <c r="C1328" s="7" t="n"/>
      <c r="D1328" s="7" t="n"/>
      <c r="E1328" s="8" t="n"/>
      <c r="F1328" s="9" t="n"/>
      <c r="G1328" s="8" t="n"/>
      <c r="H1328" s="8" t="n"/>
      <c r="I1328" s="8" t="n"/>
      <c r="J1328" s="10">
        <f>IF(A1328="",0,SUMIFS(amount_expended,cfda_key,V1328))</f>
        <v/>
      </c>
      <c r="K1328" s="10">
        <f>IF(G1328="OTHER CLUSTER NOT LISTED ABOVE",SUMIFS(amount_expended,uniform_other_cluster_name,X1328), IF(AND(OR(G1328="N/A",G1328=""),H1328=""),0,IF(G1328="STATE CLUSTER",SUMIFS(amount_expended,uniform_state_cluster_name,W1328),SUMIFS(amount_expended,cluster_name,G1328))))</f>
        <v/>
      </c>
      <c r="L1328" s="8" t="n"/>
      <c r="M1328" s="7" t="n"/>
      <c r="N1328" s="8" t="n"/>
      <c r="O1328" s="7" t="n"/>
      <c r="P1328" s="7" t="n"/>
      <c r="Q1328" s="8" t="n"/>
      <c r="R1328" s="9" t="n"/>
      <c r="S1328" s="8" t="n"/>
      <c r="T1328" s="8" t="n"/>
      <c r="U1328" s="8" t="n"/>
      <c r="V1328" s="11">
        <f>IF(OR(B1328="",C1328=""),"",CONCATENATE(B1328,".",C1328))</f>
        <v/>
      </c>
      <c r="W1328" s="6">
        <f>UPPER(TRIM(H1328))</f>
        <v/>
      </c>
      <c r="X1328" s="6">
        <f>UPPER(TRIM(I1328))</f>
        <v/>
      </c>
      <c r="Y1328" s="6">
        <f>IF(V1328&lt;&gt;"",IFERROR(INDEX(federal_program_name_lookup,MATCH(V1328,aln_lookup,0)),""),"")</f>
        <v/>
      </c>
    </row>
    <row r="1329">
      <c r="A1329" s="6">
        <f>IF(B1329&lt;&gt;"", "AWARD-"&amp;TEXT(ROW()-1,"0000"), "")</f>
        <v/>
      </c>
      <c r="B1329" s="7" t="n"/>
      <c r="C1329" s="7" t="n"/>
      <c r="D1329" s="7" t="n"/>
      <c r="E1329" s="8" t="n"/>
      <c r="F1329" s="9" t="n"/>
      <c r="G1329" s="8" t="n"/>
      <c r="H1329" s="8" t="n"/>
      <c r="I1329" s="8" t="n"/>
      <c r="J1329" s="10">
        <f>IF(A1329="",0,SUMIFS(amount_expended,cfda_key,V1329))</f>
        <v/>
      </c>
      <c r="K1329" s="10">
        <f>IF(G1329="OTHER CLUSTER NOT LISTED ABOVE",SUMIFS(amount_expended,uniform_other_cluster_name,X1329), IF(AND(OR(G1329="N/A",G1329=""),H1329=""),0,IF(G1329="STATE CLUSTER",SUMIFS(amount_expended,uniform_state_cluster_name,W1329),SUMIFS(amount_expended,cluster_name,G1329))))</f>
        <v/>
      </c>
      <c r="L1329" s="8" t="n"/>
      <c r="M1329" s="7" t="n"/>
      <c r="N1329" s="8" t="n"/>
      <c r="O1329" s="7" t="n"/>
      <c r="P1329" s="7" t="n"/>
      <c r="Q1329" s="8" t="n"/>
      <c r="R1329" s="9" t="n"/>
      <c r="S1329" s="8" t="n"/>
      <c r="T1329" s="8" t="n"/>
      <c r="U1329" s="8" t="n"/>
      <c r="V1329" s="11">
        <f>IF(OR(B1329="",C1329=""),"",CONCATENATE(B1329,".",C1329))</f>
        <v/>
      </c>
      <c r="W1329" s="6">
        <f>UPPER(TRIM(H1329))</f>
        <v/>
      </c>
      <c r="X1329" s="6">
        <f>UPPER(TRIM(I1329))</f>
        <v/>
      </c>
      <c r="Y1329" s="6">
        <f>IF(V1329&lt;&gt;"",IFERROR(INDEX(federal_program_name_lookup,MATCH(V1329,aln_lookup,0)),""),"")</f>
        <v/>
      </c>
    </row>
    <row r="1330">
      <c r="A1330" s="6">
        <f>IF(B1330&lt;&gt;"", "AWARD-"&amp;TEXT(ROW()-1,"0000"), "")</f>
        <v/>
      </c>
      <c r="B1330" s="7" t="n"/>
      <c r="C1330" s="7" t="n"/>
      <c r="D1330" s="7" t="n"/>
      <c r="E1330" s="8" t="n"/>
      <c r="F1330" s="9" t="n"/>
      <c r="G1330" s="8" t="n"/>
      <c r="H1330" s="8" t="n"/>
      <c r="I1330" s="8" t="n"/>
      <c r="J1330" s="10">
        <f>IF(A1330="",0,SUMIFS(amount_expended,cfda_key,V1330))</f>
        <v/>
      </c>
      <c r="K1330" s="10">
        <f>IF(G1330="OTHER CLUSTER NOT LISTED ABOVE",SUMIFS(amount_expended,uniform_other_cluster_name,X1330), IF(AND(OR(G1330="N/A",G1330=""),H1330=""),0,IF(G1330="STATE CLUSTER",SUMIFS(amount_expended,uniform_state_cluster_name,W1330),SUMIFS(amount_expended,cluster_name,G1330))))</f>
        <v/>
      </c>
      <c r="L1330" s="8" t="n"/>
      <c r="M1330" s="7" t="n"/>
      <c r="N1330" s="8" t="n"/>
      <c r="O1330" s="7" t="n"/>
      <c r="P1330" s="7" t="n"/>
      <c r="Q1330" s="8" t="n"/>
      <c r="R1330" s="9" t="n"/>
      <c r="S1330" s="8" t="n"/>
      <c r="T1330" s="8" t="n"/>
      <c r="U1330" s="8" t="n"/>
      <c r="V1330" s="11">
        <f>IF(OR(B1330="",C1330=""),"",CONCATENATE(B1330,".",C1330))</f>
        <v/>
      </c>
      <c r="W1330" s="6">
        <f>UPPER(TRIM(H1330))</f>
        <v/>
      </c>
      <c r="X1330" s="6">
        <f>UPPER(TRIM(I1330))</f>
        <v/>
      </c>
      <c r="Y1330" s="6">
        <f>IF(V1330&lt;&gt;"",IFERROR(INDEX(federal_program_name_lookup,MATCH(V1330,aln_lookup,0)),""),"")</f>
        <v/>
      </c>
    </row>
    <row r="1331">
      <c r="A1331" s="6">
        <f>IF(B1331&lt;&gt;"", "AWARD-"&amp;TEXT(ROW()-1,"0000"), "")</f>
        <v/>
      </c>
      <c r="B1331" s="7" t="n"/>
      <c r="C1331" s="7" t="n"/>
      <c r="D1331" s="7" t="n"/>
      <c r="E1331" s="8" t="n"/>
      <c r="F1331" s="9" t="n"/>
      <c r="G1331" s="8" t="n"/>
      <c r="H1331" s="8" t="n"/>
      <c r="I1331" s="8" t="n"/>
      <c r="J1331" s="10">
        <f>IF(A1331="",0,SUMIFS(amount_expended,cfda_key,V1331))</f>
        <v/>
      </c>
      <c r="K1331" s="10">
        <f>IF(G1331="OTHER CLUSTER NOT LISTED ABOVE",SUMIFS(amount_expended,uniform_other_cluster_name,X1331), IF(AND(OR(G1331="N/A",G1331=""),H1331=""),0,IF(G1331="STATE CLUSTER",SUMIFS(amount_expended,uniform_state_cluster_name,W1331),SUMIFS(amount_expended,cluster_name,G1331))))</f>
        <v/>
      </c>
      <c r="L1331" s="8" t="n"/>
      <c r="M1331" s="7" t="n"/>
      <c r="N1331" s="8" t="n"/>
      <c r="O1331" s="7" t="n"/>
      <c r="P1331" s="7" t="n"/>
      <c r="Q1331" s="8" t="n"/>
      <c r="R1331" s="9" t="n"/>
      <c r="S1331" s="8" t="n"/>
      <c r="T1331" s="8" t="n"/>
      <c r="U1331" s="8" t="n"/>
      <c r="V1331" s="11">
        <f>IF(OR(B1331="",C1331=""),"",CONCATENATE(B1331,".",C1331))</f>
        <v/>
      </c>
      <c r="W1331" s="6">
        <f>UPPER(TRIM(H1331))</f>
        <v/>
      </c>
      <c r="X1331" s="6">
        <f>UPPER(TRIM(I1331))</f>
        <v/>
      </c>
      <c r="Y1331" s="6">
        <f>IF(V1331&lt;&gt;"",IFERROR(INDEX(federal_program_name_lookup,MATCH(V1331,aln_lookup,0)),""),"")</f>
        <v/>
      </c>
    </row>
    <row r="1332">
      <c r="A1332" s="6">
        <f>IF(B1332&lt;&gt;"", "AWARD-"&amp;TEXT(ROW()-1,"0000"), "")</f>
        <v/>
      </c>
      <c r="B1332" s="7" t="n"/>
      <c r="C1332" s="7" t="n"/>
      <c r="D1332" s="7" t="n"/>
      <c r="E1332" s="8" t="n"/>
      <c r="F1332" s="9" t="n"/>
      <c r="G1332" s="8" t="n"/>
      <c r="H1332" s="8" t="n"/>
      <c r="I1332" s="8" t="n"/>
      <c r="J1332" s="10">
        <f>IF(A1332="",0,SUMIFS(amount_expended,cfda_key,V1332))</f>
        <v/>
      </c>
      <c r="K1332" s="10">
        <f>IF(G1332="OTHER CLUSTER NOT LISTED ABOVE",SUMIFS(amount_expended,uniform_other_cluster_name,X1332), IF(AND(OR(G1332="N/A",G1332=""),H1332=""),0,IF(G1332="STATE CLUSTER",SUMIFS(amount_expended,uniform_state_cluster_name,W1332),SUMIFS(amount_expended,cluster_name,G1332))))</f>
        <v/>
      </c>
      <c r="L1332" s="8" t="n"/>
      <c r="M1332" s="7" t="n"/>
      <c r="N1332" s="8" t="n"/>
      <c r="O1332" s="7" t="n"/>
      <c r="P1332" s="7" t="n"/>
      <c r="Q1332" s="8" t="n"/>
      <c r="R1332" s="9" t="n"/>
      <c r="S1332" s="8" t="n"/>
      <c r="T1332" s="8" t="n"/>
      <c r="U1332" s="8" t="n"/>
      <c r="V1332" s="11">
        <f>IF(OR(B1332="",C1332=""),"",CONCATENATE(B1332,".",C1332))</f>
        <v/>
      </c>
      <c r="W1332" s="6">
        <f>UPPER(TRIM(H1332))</f>
        <v/>
      </c>
      <c r="X1332" s="6">
        <f>UPPER(TRIM(I1332))</f>
        <v/>
      </c>
      <c r="Y1332" s="6">
        <f>IF(V1332&lt;&gt;"",IFERROR(INDEX(federal_program_name_lookup,MATCH(V1332,aln_lookup,0)),""),"")</f>
        <v/>
      </c>
    </row>
    <row r="1333">
      <c r="A1333" s="6">
        <f>IF(B1333&lt;&gt;"", "AWARD-"&amp;TEXT(ROW()-1,"0000"), "")</f>
        <v/>
      </c>
      <c r="B1333" s="7" t="n"/>
      <c r="C1333" s="7" t="n"/>
      <c r="D1333" s="7" t="n"/>
      <c r="E1333" s="8" t="n"/>
      <c r="F1333" s="9" t="n"/>
      <c r="G1333" s="8" t="n"/>
      <c r="H1333" s="8" t="n"/>
      <c r="I1333" s="8" t="n"/>
      <c r="J1333" s="10">
        <f>IF(A1333="",0,SUMIFS(amount_expended,cfda_key,V1333))</f>
        <v/>
      </c>
      <c r="K1333" s="10">
        <f>IF(G1333="OTHER CLUSTER NOT LISTED ABOVE",SUMIFS(amount_expended,uniform_other_cluster_name,X1333), IF(AND(OR(G1333="N/A",G1333=""),H1333=""),0,IF(G1333="STATE CLUSTER",SUMIFS(amount_expended,uniform_state_cluster_name,W1333),SUMIFS(amount_expended,cluster_name,G1333))))</f>
        <v/>
      </c>
      <c r="L1333" s="8" t="n"/>
      <c r="M1333" s="7" t="n"/>
      <c r="N1333" s="8" t="n"/>
      <c r="O1333" s="7" t="n"/>
      <c r="P1333" s="7" t="n"/>
      <c r="Q1333" s="8" t="n"/>
      <c r="R1333" s="9" t="n"/>
      <c r="S1333" s="8" t="n"/>
      <c r="T1333" s="8" t="n"/>
      <c r="U1333" s="8" t="n"/>
      <c r="V1333" s="11">
        <f>IF(OR(B1333="",C1333=""),"",CONCATENATE(B1333,".",C1333))</f>
        <v/>
      </c>
      <c r="W1333" s="6">
        <f>UPPER(TRIM(H1333))</f>
        <v/>
      </c>
      <c r="X1333" s="6">
        <f>UPPER(TRIM(I1333))</f>
        <v/>
      </c>
      <c r="Y1333" s="6">
        <f>IF(V1333&lt;&gt;"",IFERROR(INDEX(federal_program_name_lookup,MATCH(V1333,aln_lookup,0)),""),"")</f>
        <v/>
      </c>
    </row>
    <row r="1334">
      <c r="A1334" s="6">
        <f>IF(B1334&lt;&gt;"", "AWARD-"&amp;TEXT(ROW()-1,"0000"), "")</f>
        <v/>
      </c>
      <c r="B1334" s="7" t="n"/>
      <c r="C1334" s="7" t="n"/>
      <c r="D1334" s="7" t="n"/>
      <c r="E1334" s="8" t="n"/>
      <c r="F1334" s="9" t="n"/>
      <c r="G1334" s="8" t="n"/>
      <c r="H1334" s="8" t="n"/>
      <c r="I1334" s="8" t="n"/>
      <c r="J1334" s="10">
        <f>IF(A1334="",0,SUMIFS(amount_expended,cfda_key,V1334))</f>
        <v/>
      </c>
      <c r="K1334" s="10">
        <f>IF(G1334="OTHER CLUSTER NOT LISTED ABOVE",SUMIFS(amount_expended,uniform_other_cluster_name,X1334), IF(AND(OR(G1334="N/A",G1334=""),H1334=""),0,IF(G1334="STATE CLUSTER",SUMIFS(amount_expended,uniform_state_cluster_name,W1334),SUMIFS(amount_expended,cluster_name,G1334))))</f>
        <v/>
      </c>
      <c r="L1334" s="8" t="n"/>
      <c r="M1334" s="7" t="n"/>
      <c r="N1334" s="8" t="n"/>
      <c r="O1334" s="7" t="n"/>
      <c r="P1334" s="7" t="n"/>
      <c r="Q1334" s="8" t="n"/>
      <c r="R1334" s="9" t="n"/>
      <c r="S1334" s="8" t="n"/>
      <c r="T1334" s="8" t="n"/>
      <c r="U1334" s="8" t="n"/>
      <c r="V1334" s="11">
        <f>IF(OR(B1334="",C1334=""),"",CONCATENATE(B1334,".",C1334))</f>
        <v/>
      </c>
      <c r="W1334" s="6">
        <f>UPPER(TRIM(H1334))</f>
        <v/>
      </c>
      <c r="X1334" s="6">
        <f>UPPER(TRIM(I1334))</f>
        <v/>
      </c>
      <c r="Y1334" s="6">
        <f>IF(V1334&lt;&gt;"",IFERROR(INDEX(federal_program_name_lookup,MATCH(V1334,aln_lookup,0)),""),"")</f>
        <v/>
      </c>
    </row>
    <row r="1335">
      <c r="A1335" s="6">
        <f>IF(B1335&lt;&gt;"", "AWARD-"&amp;TEXT(ROW()-1,"0000"), "")</f>
        <v/>
      </c>
      <c r="B1335" s="7" t="n"/>
      <c r="C1335" s="7" t="n"/>
      <c r="D1335" s="7" t="n"/>
      <c r="E1335" s="8" t="n"/>
      <c r="F1335" s="9" t="n"/>
      <c r="G1335" s="8" t="n"/>
      <c r="H1335" s="8" t="n"/>
      <c r="I1335" s="8" t="n"/>
      <c r="J1335" s="10">
        <f>IF(A1335="",0,SUMIFS(amount_expended,cfda_key,V1335))</f>
        <v/>
      </c>
      <c r="K1335" s="10">
        <f>IF(G1335="OTHER CLUSTER NOT LISTED ABOVE",SUMIFS(amount_expended,uniform_other_cluster_name,X1335), IF(AND(OR(G1335="N/A",G1335=""),H1335=""),0,IF(G1335="STATE CLUSTER",SUMIFS(amount_expended,uniform_state_cluster_name,W1335),SUMIFS(amount_expended,cluster_name,G1335))))</f>
        <v/>
      </c>
      <c r="L1335" s="8" t="n"/>
      <c r="M1335" s="7" t="n"/>
      <c r="N1335" s="8" t="n"/>
      <c r="O1335" s="7" t="n"/>
      <c r="P1335" s="7" t="n"/>
      <c r="Q1335" s="8" t="n"/>
      <c r="R1335" s="9" t="n"/>
      <c r="S1335" s="8" t="n"/>
      <c r="T1335" s="8" t="n"/>
      <c r="U1335" s="8" t="n"/>
      <c r="V1335" s="11">
        <f>IF(OR(B1335="",C1335=""),"",CONCATENATE(B1335,".",C1335))</f>
        <v/>
      </c>
      <c r="W1335" s="6">
        <f>UPPER(TRIM(H1335))</f>
        <v/>
      </c>
      <c r="X1335" s="6">
        <f>UPPER(TRIM(I1335))</f>
        <v/>
      </c>
      <c r="Y1335" s="6">
        <f>IF(V1335&lt;&gt;"",IFERROR(INDEX(federal_program_name_lookup,MATCH(V1335,aln_lookup,0)),""),"")</f>
        <v/>
      </c>
    </row>
    <row r="1336">
      <c r="A1336" s="6">
        <f>IF(B1336&lt;&gt;"", "AWARD-"&amp;TEXT(ROW()-1,"0000"), "")</f>
        <v/>
      </c>
      <c r="B1336" s="7" t="n"/>
      <c r="C1336" s="7" t="n"/>
      <c r="D1336" s="7" t="n"/>
      <c r="E1336" s="8" t="n"/>
      <c r="F1336" s="9" t="n"/>
      <c r="G1336" s="8" t="n"/>
      <c r="H1336" s="8" t="n"/>
      <c r="I1336" s="8" t="n"/>
      <c r="J1336" s="10">
        <f>IF(A1336="",0,SUMIFS(amount_expended,cfda_key,V1336))</f>
        <v/>
      </c>
      <c r="K1336" s="10">
        <f>IF(G1336="OTHER CLUSTER NOT LISTED ABOVE",SUMIFS(amount_expended,uniform_other_cluster_name,X1336), IF(AND(OR(G1336="N/A",G1336=""),H1336=""),0,IF(G1336="STATE CLUSTER",SUMIFS(amount_expended,uniform_state_cluster_name,W1336),SUMIFS(amount_expended,cluster_name,G1336))))</f>
        <v/>
      </c>
      <c r="L1336" s="8" t="n"/>
      <c r="M1336" s="7" t="n"/>
      <c r="N1336" s="8" t="n"/>
      <c r="O1336" s="7" t="n"/>
      <c r="P1336" s="7" t="n"/>
      <c r="Q1336" s="8" t="n"/>
      <c r="R1336" s="9" t="n"/>
      <c r="S1336" s="8" t="n"/>
      <c r="T1336" s="8" t="n"/>
      <c r="U1336" s="8" t="n"/>
      <c r="V1336" s="11">
        <f>IF(OR(B1336="",C1336=""),"",CONCATENATE(B1336,".",C1336))</f>
        <v/>
      </c>
      <c r="W1336" s="6">
        <f>UPPER(TRIM(H1336))</f>
        <v/>
      </c>
      <c r="X1336" s="6">
        <f>UPPER(TRIM(I1336))</f>
        <v/>
      </c>
      <c r="Y1336" s="6">
        <f>IF(V1336&lt;&gt;"",IFERROR(INDEX(federal_program_name_lookup,MATCH(V1336,aln_lookup,0)),""),"")</f>
        <v/>
      </c>
    </row>
    <row r="1337">
      <c r="A1337" s="6">
        <f>IF(B1337&lt;&gt;"", "AWARD-"&amp;TEXT(ROW()-1,"0000"), "")</f>
        <v/>
      </c>
      <c r="B1337" s="7" t="n"/>
      <c r="C1337" s="7" t="n"/>
      <c r="D1337" s="7" t="n"/>
      <c r="E1337" s="8" t="n"/>
      <c r="F1337" s="9" t="n"/>
      <c r="G1337" s="8" t="n"/>
      <c r="H1337" s="8" t="n"/>
      <c r="I1337" s="8" t="n"/>
      <c r="J1337" s="10">
        <f>IF(A1337="",0,SUMIFS(amount_expended,cfda_key,V1337))</f>
        <v/>
      </c>
      <c r="K1337" s="10">
        <f>IF(G1337="OTHER CLUSTER NOT LISTED ABOVE",SUMIFS(amount_expended,uniform_other_cluster_name,X1337), IF(AND(OR(G1337="N/A",G1337=""),H1337=""),0,IF(G1337="STATE CLUSTER",SUMIFS(amount_expended,uniform_state_cluster_name,W1337),SUMIFS(amount_expended,cluster_name,G1337))))</f>
        <v/>
      </c>
      <c r="L1337" s="8" t="n"/>
      <c r="M1337" s="7" t="n"/>
      <c r="N1337" s="8" t="n"/>
      <c r="O1337" s="7" t="n"/>
      <c r="P1337" s="7" t="n"/>
      <c r="Q1337" s="8" t="n"/>
      <c r="R1337" s="9" t="n"/>
      <c r="S1337" s="8" t="n"/>
      <c r="T1337" s="8" t="n"/>
      <c r="U1337" s="8" t="n"/>
      <c r="V1337" s="11">
        <f>IF(OR(B1337="",C1337=""),"",CONCATENATE(B1337,".",C1337))</f>
        <v/>
      </c>
      <c r="W1337" s="6">
        <f>UPPER(TRIM(H1337))</f>
        <v/>
      </c>
      <c r="X1337" s="6">
        <f>UPPER(TRIM(I1337))</f>
        <v/>
      </c>
      <c r="Y1337" s="6">
        <f>IF(V1337&lt;&gt;"",IFERROR(INDEX(federal_program_name_lookup,MATCH(V1337,aln_lookup,0)),""),"")</f>
        <v/>
      </c>
    </row>
    <row r="1338">
      <c r="A1338" s="6">
        <f>IF(B1338&lt;&gt;"", "AWARD-"&amp;TEXT(ROW()-1,"0000"), "")</f>
        <v/>
      </c>
      <c r="B1338" s="7" t="n"/>
      <c r="C1338" s="7" t="n"/>
      <c r="D1338" s="7" t="n"/>
      <c r="E1338" s="8" t="n"/>
      <c r="F1338" s="9" t="n"/>
      <c r="G1338" s="8" t="n"/>
      <c r="H1338" s="8" t="n"/>
      <c r="I1338" s="8" t="n"/>
      <c r="J1338" s="10">
        <f>IF(A1338="",0,SUMIFS(amount_expended,cfda_key,V1338))</f>
        <v/>
      </c>
      <c r="K1338" s="10">
        <f>IF(G1338="OTHER CLUSTER NOT LISTED ABOVE",SUMIFS(amount_expended,uniform_other_cluster_name,X1338), IF(AND(OR(G1338="N/A",G1338=""),H1338=""),0,IF(G1338="STATE CLUSTER",SUMIFS(amount_expended,uniform_state_cluster_name,W1338),SUMIFS(amount_expended,cluster_name,G1338))))</f>
        <v/>
      </c>
      <c r="L1338" s="8" t="n"/>
      <c r="M1338" s="7" t="n"/>
      <c r="N1338" s="8" t="n"/>
      <c r="O1338" s="7" t="n"/>
      <c r="P1338" s="7" t="n"/>
      <c r="Q1338" s="8" t="n"/>
      <c r="R1338" s="9" t="n"/>
      <c r="S1338" s="8" t="n"/>
      <c r="T1338" s="8" t="n"/>
      <c r="U1338" s="8" t="n"/>
      <c r="V1338" s="11">
        <f>IF(OR(B1338="",C1338=""),"",CONCATENATE(B1338,".",C1338))</f>
        <v/>
      </c>
      <c r="W1338" s="6">
        <f>UPPER(TRIM(H1338))</f>
        <v/>
      </c>
      <c r="X1338" s="6">
        <f>UPPER(TRIM(I1338))</f>
        <v/>
      </c>
      <c r="Y1338" s="6">
        <f>IF(V1338&lt;&gt;"",IFERROR(INDEX(federal_program_name_lookup,MATCH(V1338,aln_lookup,0)),""),"")</f>
        <v/>
      </c>
    </row>
    <row r="1339">
      <c r="A1339" s="6">
        <f>IF(B1339&lt;&gt;"", "AWARD-"&amp;TEXT(ROW()-1,"0000"), "")</f>
        <v/>
      </c>
      <c r="B1339" s="7" t="n"/>
      <c r="C1339" s="7" t="n"/>
      <c r="D1339" s="7" t="n"/>
      <c r="E1339" s="8" t="n"/>
      <c r="F1339" s="9" t="n"/>
      <c r="G1339" s="8" t="n"/>
      <c r="H1339" s="8" t="n"/>
      <c r="I1339" s="8" t="n"/>
      <c r="J1339" s="10">
        <f>IF(A1339="",0,SUMIFS(amount_expended,cfda_key,V1339))</f>
        <v/>
      </c>
      <c r="K1339" s="10">
        <f>IF(G1339="OTHER CLUSTER NOT LISTED ABOVE",SUMIFS(amount_expended,uniform_other_cluster_name,X1339), IF(AND(OR(G1339="N/A",G1339=""),H1339=""),0,IF(G1339="STATE CLUSTER",SUMIFS(amount_expended,uniform_state_cluster_name,W1339),SUMIFS(amount_expended,cluster_name,G1339))))</f>
        <v/>
      </c>
      <c r="L1339" s="8" t="n"/>
      <c r="M1339" s="7" t="n"/>
      <c r="N1339" s="8" t="n"/>
      <c r="O1339" s="7" t="n"/>
      <c r="P1339" s="7" t="n"/>
      <c r="Q1339" s="8" t="n"/>
      <c r="R1339" s="9" t="n"/>
      <c r="S1339" s="8" t="n"/>
      <c r="T1339" s="8" t="n"/>
      <c r="U1339" s="8" t="n"/>
      <c r="V1339" s="11">
        <f>IF(OR(B1339="",C1339=""),"",CONCATENATE(B1339,".",C1339))</f>
        <v/>
      </c>
      <c r="W1339" s="6">
        <f>UPPER(TRIM(H1339))</f>
        <v/>
      </c>
      <c r="X1339" s="6">
        <f>UPPER(TRIM(I1339))</f>
        <v/>
      </c>
      <c r="Y1339" s="6">
        <f>IF(V1339&lt;&gt;"",IFERROR(INDEX(federal_program_name_lookup,MATCH(V1339,aln_lookup,0)),""),"")</f>
        <v/>
      </c>
    </row>
    <row r="1340">
      <c r="A1340" s="6">
        <f>IF(B1340&lt;&gt;"", "AWARD-"&amp;TEXT(ROW()-1,"0000"), "")</f>
        <v/>
      </c>
      <c r="B1340" s="7" t="n"/>
      <c r="C1340" s="7" t="n"/>
      <c r="D1340" s="7" t="n"/>
      <c r="E1340" s="8" t="n"/>
      <c r="F1340" s="9" t="n"/>
      <c r="G1340" s="8" t="n"/>
      <c r="H1340" s="8" t="n"/>
      <c r="I1340" s="8" t="n"/>
      <c r="J1340" s="10">
        <f>IF(A1340="",0,SUMIFS(amount_expended,cfda_key,V1340))</f>
        <v/>
      </c>
      <c r="K1340" s="10">
        <f>IF(G1340="OTHER CLUSTER NOT LISTED ABOVE",SUMIFS(amount_expended,uniform_other_cluster_name,X1340), IF(AND(OR(G1340="N/A",G1340=""),H1340=""),0,IF(G1340="STATE CLUSTER",SUMIFS(amount_expended,uniform_state_cluster_name,W1340),SUMIFS(amount_expended,cluster_name,G1340))))</f>
        <v/>
      </c>
      <c r="L1340" s="8" t="n"/>
      <c r="M1340" s="7" t="n"/>
      <c r="N1340" s="8" t="n"/>
      <c r="O1340" s="7" t="n"/>
      <c r="P1340" s="7" t="n"/>
      <c r="Q1340" s="8" t="n"/>
      <c r="R1340" s="9" t="n"/>
      <c r="S1340" s="8" t="n"/>
      <c r="T1340" s="8" t="n"/>
      <c r="U1340" s="8" t="n"/>
      <c r="V1340" s="11">
        <f>IF(OR(B1340="",C1340=""),"",CONCATENATE(B1340,".",C1340))</f>
        <v/>
      </c>
      <c r="W1340" s="6">
        <f>UPPER(TRIM(H1340))</f>
        <v/>
      </c>
      <c r="X1340" s="6">
        <f>UPPER(TRIM(I1340))</f>
        <v/>
      </c>
      <c r="Y1340" s="6">
        <f>IF(V1340&lt;&gt;"",IFERROR(INDEX(federal_program_name_lookup,MATCH(V1340,aln_lookup,0)),""),"")</f>
        <v/>
      </c>
    </row>
    <row r="1341">
      <c r="A1341" s="6">
        <f>IF(B1341&lt;&gt;"", "AWARD-"&amp;TEXT(ROW()-1,"0000"), "")</f>
        <v/>
      </c>
      <c r="B1341" s="7" t="n"/>
      <c r="C1341" s="7" t="n"/>
      <c r="D1341" s="7" t="n"/>
      <c r="E1341" s="8" t="n"/>
      <c r="F1341" s="9" t="n"/>
      <c r="G1341" s="8" t="n"/>
      <c r="H1341" s="8" t="n"/>
      <c r="I1341" s="8" t="n"/>
      <c r="J1341" s="10">
        <f>IF(A1341="",0,SUMIFS(amount_expended,cfda_key,V1341))</f>
        <v/>
      </c>
      <c r="K1341" s="10">
        <f>IF(G1341="OTHER CLUSTER NOT LISTED ABOVE",SUMIFS(amount_expended,uniform_other_cluster_name,X1341), IF(AND(OR(G1341="N/A",G1341=""),H1341=""),0,IF(G1341="STATE CLUSTER",SUMIFS(amount_expended,uniform_state_cluster_name,W1341),SUMIFS(amount_expended,cluster_name,G1341))))</f>
        <v/>
      </c>
      <c r="L1341" s="8" t="n"/>
      <c r="M1341" s="7" t="n"/>
      <c r="N1341" s="8" t="n"/>
      <c r="O1341" s="7" t="n"/>
      <c r="P1341" s="7" t="n"/>
      <c r="Q1341" s="8" t="n"/>
      <c r="R1341" s="9" t="n"/>
      <c r="S1341" s="8" t="n"/>
      <c r="T1341" s="8" t="n"/>
      <c r="U1341" s="8" t="n"/>
      <c r="V1341" s="11">
        <f>IF(OR(B1341="",C1341=""),"",CONCATENATE(B1341,".",C1341))</f>
        <v/>
      </c>
      <c r="W1341" s="6">
        <f>UPPER(TRIM(H1341))</f>
        <v/>
      </c>
      <c r="X1341" s="6">
        <f>UPPER(TRIM(I1341))</f>
        <v/>
      </c>
      <c r="Y1341" s="6">
        <f>IF(V1341&lt;&gt;"",IFERROR(INDEX(federal_program_name_lookup,MATCH(V1341,aln_lookup,0)),""),"")</f>
        <v/>
      </c>
    </row>
    <row r="1342">
      <c r="A1342" s="6">
        <f>IF(B1342&lt;&gt;"", "AWARD-"&amp;TEXT(ROW()-1,"0000"), "")</f>
        <v/>
      </c>
      <c r="B1342" s="7" t="n"/>
      <c r="C1342" s="7" t="n"/>
      <c r="D1342" s="7" t="n"/>
      <c r="E1342" s="8" t="n"/>
      <c r="F1342" s="9" t="n"/>
      <c r="G1342" s="8" t="n"/>
      <c r="H1342" s="8" t="n"/>
      <c r="I1342" s="8" t="n"/>
      <c r="J1342" s="10">
        <f>IF(A1342="",0,SUMIFS(amount_expended,cfda_key,V1342))</f>
        <v/>
      </c>
      <c r="K1342" s="10">
        <f>IF(G1342="OTHER CLUSTER NOT LISTED ABOVE",SUMIFS(amount_expended,uniform_other_cluster_name,X1342), IF(AND(OR(G1342="N/A",G1342=""),H1342=""),0,IF(G1342="STATE CLUSTER",SUMIFS(amount_expended,uniform_state_cluster_name,W1342),SUMIFS(amount_expended,cluster_name,G1342))))</f>
        <v/>
      </c>
      <c r="L1342" s="8" t="n"/>
      <c r="M1342" s="7" t="n"/>
      <c r="N1342" s="8" t="n"/>
      <c r="O1342" s="7" t="n"/>
      <c r="P1342" s="7" t="n"/>
      <c r="Q1342" s="8" t="n"/>
      <c r="R1342" s="9" t="n"/>
      <c r="S1342" s="8" t="n"/>
      <c r="T1342" s="8" t="n"/>
      <c r="U1342" s="8" t="n"/>
      <c r="V1342" s="11">
        <f>IF(OR(B1342="",C1342=""),"",CONCATENATE(B1342,".",C1342))</f>
        <v/>
      </c>
      <c r="W1342" s="6">
        <f>UPPER(TRIM(H1342))</f>
        <v/>
      </c>
      <c r="X1342" s="6">
        <f>UPPER(TRIM(I1342))</f>
        <v/>
      </c>
      <c r="Y1342" s="6">
        <f>IF(V1342&lt;&gt;"",IFERROR(INDEX(federal_program_name_lookup,MATCH(V1342,aln_lookup,0)),""),"")</f>
        <v/>
      </c>
    </row>
    <row r="1343">
      <c r="A1343" s="6">
        <f>IF(B1343&lt;&gt;"", "AWARD-"&amp;TEXT(ROW()-1,"0000"), "")</f>
        <v/>
      </c>
      <c r="B1343" s="7" t="n"/>
      <c r="C1343" s="7" t="n"/>
      <c r="D1343" s="7" t="n"/>
      <c r="E1343" s="8" t="n"/>
      <c r="F1343" s="9" t="n"/>
      <c r="G1343" s="8" t="n"/>
      <c r="H1343" s="8" t="n"/>
      <c r="I1343" s="8" t="n"/>
      <c r="J1343" s="10">
        <f>IF(A1343="",0,SUMIFS(amount_expended,cfda_key,V1343))</f>
        <v/>
      </c>
      <c r="K1343" s="10">
        <f>IF(G1343="OTHER CLUSTER NOT LISTED ABOVE",SUMIFS(amount_expended,uniform_other_cluster_name,X1343), IF(AND(OR(G1343="N/A",G1343=""),H1343=""),0,IF(G1343="STATE CLUSTER",SUMIFS(amount_expended,uniform_state_cluster_name,W1343),SUMIFS(amount_expended,cluster_name,G1343))))</f>
        <v/>
      </c>
      <c r="L1343" s="8" t="n"/>
      <c r="M1343" s="7" t="n"/>
      <c r="N1343" s="8" t="n"/>
      <c r="O1343" s="7" t="n"/>
      <c r="P1343" s="7" t="n"/>
      <c r="Q1343" s="8" t="n"/>
      <c r="R1343" s="9" t="n"/>
      <c r="S1343" s="8" t="n"/>
      <c r="T1343" s="8" t="n"/>
      <c r="U1343" s="8" t="n"/>
      <c r="V1343" s="11">
        <f>IF(OR(B1343="",C1343=""),"",CONCATENATE(B1343,".",C1343))</f>
        <v/>
      </c>
      <c r="W1343" s="6">
        <f>UPPER(TRIM(H1343))</f>
        <v/>
      </c>
      <c r="X1343" s="6">
        <f>UPPER(TRIM(I1343))</f>
        <v/>
      </c>
      <c r="Y1343" s="6">
        <f>IF(V1343&lt;&gt;"",IFERROR(INDEX(federal_program_name_lookup,MATCH(V1343,aln_lookup,0)),""),"")</f>
        <v/>
      </c>
    </row>
    <row r="1344">
      <c r="A1344" s="6">
        <f>IF(B1344&lt;&gt;"", "AWARD-"&amp;TEXT(ROW()-1,"0000"), "")</f>
        <v/>
      </c>
      <c r="B1344" s="7" t="n"/>
      <c r="C1344" s="7" t="n"/>
      <c r="D1344" s="7" t="n"/>
      <c r="E1344" s="8" t="n"/>
      <c r="F1344" s="9" t="n"/>
      <c r="G1344" s="8" t="n"/>
      <c r="H1344" s="8" t="n"/>
      <c r="I1344" s="8" t="n"/>
      <c r="J1344" s="10">
        <f>IF(A1344="",0,SUMIFS(amount_expended,cfda_key,V1344))</f>
        <v/>
      </c>
      <c r="K1344" s="10">
        <f>IF(G1344="OTHER CLUSTER NOT LISTED ABOVE",SUMIFS(amount_expended,uniform_other_cluster_name,X1344), IF(AND(OR(G1344="N/A",G1344=""),H1344=""),0,IF(G1344="STATE CLUSTER",SUMIFS(amount_expended,uniform_state_cluster_name,W1344),SUMIFS(amount_expended,cluster_name,G1344))))</f>
        <v/>
      </c>
      <c r="L1344" s="8" t="n"/>
      <c r="M1344" s="7" t="n"/>
      <c r="N1344" s="8" t="n"/>
      <c r="O1344" s="7" t="n"/>
      <c r="P1344" s="7" t="n"/>
      <c r="Q1344" s="8" t="n"/>
      <c r="R1344" s="9" t="n"/>
      <c r="S1344" s="8" t="n"/>
      <c r="T1344" s="8" t="n"/>
      <c r="U1344" s="8" t="n"/>
      <c r="V1344" s="11">
        <f>IF(OR(B1344="",C1344=""),"",CONCATENATE(B1344,".",C1344))</f>
        <v/>
      </c>
      <c r="W1344" s="6">
        <f>UPPER(TRIM(H1344))</f>
        <v/>
      </c>
      <c r="X1344" s="6">
        <f>UPPER(TRIM(I1344))</f>
        <v/>
      </c>
      <c r="Y1344" s="6">
        <f>IF(V1344&lt;&gt;"",IFERROR(INDEX(federal_program_name_lookup,MATCH(V1344,aln_lookup,0)),""),"")</f>
        <v/>
      </c>
    </row>
    <row r="1345">
      <c r="A1345" s="6">
        <f>IF(B1345&lt;&gt;"", "AWARD-"&amp;TEXT(ROW()-1,"0000"), "")</f>
        <v/>
      </c>
      <c r="B1345" s="7" t="n"/>
      <c r="C1345" s="7" t="n"/>
      <c r="D1345" s="7" t="n"/>
      <c r="E1345" s="8" t="n"/>
      <c r="F1345" s="9" t="n"/>
      <c r="G1345" s="8" t="n"/>
      <c r="H1345" s="8" t="n"/>
      <c r="I1345" s="8" t="n"/>
      <c r="J1345" s="10">
        <f>IF(A1345="",0,SUMIFS(amount_expended,cfda_key,V1345))</f>
        <v/>
      </c>
      <c r="K1345" s="10">
        <f>IF(G1345="OTHER CLUSTER NOT LISTED ABOVE",SUMIFS(amount_expended,uniform_other_cluster_name,X1345), IF(AND(OR(G1345="N/A",G1345=""),H1345=""),0,IF(G1345="STATE CLUSTER",SUMIFS(amount_expended,uniform_state_cluster_name,W1345),SUMIFS(amount_expended,cluster_name,G1345))))</f>
        <v/>
      </c>
      <c r="L1345" s="8" t="n"/>
      <c r="M1345" s="7" t="n"/>
      <c r="N1345" s="8" t="n"/>
      <c r="O1345" s="7" t="n"/>
      <c r="P1345" s="7" t="n"/>
      <c r="Q1345" s="8" t="n"/>
      <c r="R1345" s="9" t="n"/>
      <c r="S1345" s="8" t="n"/>
      <c r="T1345" s="8" t="n"/>
      <c r="U1345" s="8" t="n"/>
      <c r="V1345" s="11">
        <f>IF(OR(B1345="",C1345=""),"",CONCATENATE(B1345,".",C1345))</f>
        <v/>
      </c>
      <c r="W1345" s="6">
        <f>UPPER(TRIM(H1345))</f>
        <v/>
      </c>
      <c r="X1345" s="6">
        <f>UPPER(TRIM(I1345))</f>
        <v/>
      </c>
      <c r="Y1345" s="6">
        <f>IF(V1345&lt;&gt;"",IFERROR(INDEX(federal_program_name_lookup,MATCH(V1345,aln_lookup,0)),""),"")</f>
        <v/>
      </c>
    </row>
    <row r="1346">
      <c r="A1346" s="6">
        <f>IF(B1346&lt;&gt;"", "AWARD-"&amp;TEXT(ROW()-1,"0000"), "")</f>
        <v/>
      </c>
      <c r="B1346" s="7" t="n"/>
      <c r="C1346" s="7" t="n"/>
      <c r="D1346" s="7" t="n"/>
      <c r="E1346" s="8" t="n"/>
      <c r="F1346" s="9" t="n"/>
      <c r="G1346" s="8" t="n"/>
      <c r="H1346" s="8" t="n"/>
      <c r="I1346" s="8" t="n"/>
      <c r="J1346" s="10">
        <f>IF(A1346="",0,SUMIFS(amount_expended,cfda_key,V1346))</f>
        <v/>
      </c>
      <c r="K1346" s="10">
        <f>IF(G1346="OTHER CLUSTER NOT LISTED ABOVE",SUMIFS(amount_expended,uniform_other_cluster_name,X1346), IF(AND(OR(G1346="N/A",G1346=""),H1346=""),0,IF(G1346="STATE CLUSTER",SUMIFS(amount_expended,uniform_state_cluster_name,W1346),SUMIFS(amount_expended,cluster_name,G1346))))</f>
        <v/>
      </c>
      <c r="L1346" s="8" t="n"/>
      <c r="M1346" s="7" t="n"/>
      <c r="N1346" s="8" t="n"/>
      <c r="O1346" s="7" t="n"/>
      <c r="P1346" s="7" t="n"/>
      <c r="Q1346" s="8" t="n"/>
      <c r="R1346" s="9" t="n"/>
      <c r="S1346" s="8" t="n"/>
      <c r="T1346" s="8" t="n"/>
      <c r="U1346" s="8" t="n"/>
      <c r="V1346" s="11">
        <f>IF(OR(B1346="",C1346=""),"",CONCATENATE(B1346,".",C1346))</f>
        <v/>
      </c>
      <c r="W1346" s="6">
        <f>UPPER(TRIM(H1346))</f>
        <v/>
      </c>
      <c r="X1346" s="6">
        <f>UPPER(TRIM(I1346))</f>
        <v/>
      </c>
      <c r="Y1346" s="6">
        <f>IF(V1346&lt;&gt;"",IFERROR(INDEX(federal_program_name_lookup,MATCH(V1346,aln_lookup,0)),""),"")</f>
        <v/>
      </c>
    </row>
    <row r="1347">
      <c r="A1347" s="6">
        <f>IF(B1347&lt;&gt;"", "AWARD-"&amp;TEXT(ROW()-1,"0000"), "")</f>
        <v/>
      </c>
      <c r="B1347" s="7" t="n"/>
      <c r="C1347" s="7" t="n"/>
      <c r="D1347" s="7" t="n"/>
      <c r="E1347" s="8" t="n"/>
      <c r="F1347" s="9" t="n"/>
      <c r="G1347" s="8" t="n"/>
      <c r="H1347" s="8" t="n"/>
      <c r="I1347" s="8" t="n"/>
      <c r="J1347" s="10">
        <f>IF(A1347="",0,SUMIFS(amount_expended,cfda_key,V1347))</f>
        <v/>
      </c>
      <c r="K1347" s="10">
        <f>IF(G1347="OTHER CLUSTER NOT LISTED ABOVE",SUMIFS(amount_expended,uniform_other_cluster_name,X1347), IF(AND(OR(G1347="N/A",G1347=""),H1347=""),0,IF(G1347="STATE CLUSTER",SUMIFS(amount_expended,uniform_state_cluster_name,W1347),SUMIFS(amount_expended,cluster_name,G1347))))</f>
        <v/>
      </c>
      <c r="L1347" s="8" t="n"/>
      <c r="M1347" s="7" t="n"/>
      <c r="N1347" s="8" t="n"/>
      <c r="O1347" s="7" t="n"/>
      <c r="P1347" s="7" t="n"/>
      <c r="Q1347" s="8" t="n"/>
      <c r="R1347" s="9" t="n"/>
      <c r="S1347" s="8" t="n"/>
      <c r="T1347" s="8" t="n"/>
      <c r="U1347" s="8" t="n"/>
      <c r="V1347" s="11">
        <f>IF(OR(B1347="",C1347=""),"",CONCATENATE(B1347,".",C1347))</f>
        <v/>
      </c>
      <c r="W1347" s="6">
        <f>UPPER(TRIM(H1347))</f>
        <v/>
      </c>
      <c r="X1347" s="6">
        <f>UPPER(TRIM(I1347))</f>
        <v/>
      </c>
      <c r="Y1347" s="6">
        <f>IF(V1347&lt;&gt;"",IFERROR(INDEX(federal_program_name_lookup,MATCH(V1347,aln_lookup,0)),""),"")</f>
        <v/>
      </c>
    </row>
    <row r="1348">
      <c r="A1348" s="6">
        <f>IF(B1348&lt;&gt;"", "AWARD-"&amp;TEXT(ROW()-1,"0000"), "")</f>
        <v/>
      </c>
      <c r="B1348" s="7" t="n"/>
      <c r="C1348" s="7" t="n"/>
      <c r="D1348" s="7" t="n"/>
      <c r="E1348" s="8" t="n"/>
      <c r="F1348" s="9" t="n"/>
      <c r="G1348" s="8" t="n"/>
      <c r="H1348" s="8" t="n"/>
      <c r="I1348" s="8" t="n"/>
      <c r="J1348" s="10">
        <f>IF(A1348="",0,SUMIFS(amount_expended,cfda_key,V1348))</f>
        <v/>
      </c>
      <c r="K1348" s="10">
        <f>IF(G1348="OTHER CLUSTER NOT LISTED ABOVE",SUMIFS(amount_expended,uniform_other_cluster_name,X1348), IF(AND(OR(G1348="N/A",G1348=""),H1348=""),0,IF(G1348="STATE CLUSTER",SUMIFS(amount_expended,uniform_state_cluster_name,W1348),SUMIFS(amount_expended,cluster_name,G1348))))</f>
        <v/>
      </c>
      <c r="L1348" s="8" t="n"/>
      <c r="M1348" s="7" t="n"/>
      <c r="N1348" s="8" t="n"/>
      <c r="O1348" s="7" t="n"/>
      <c r="P1348" s="7" t="n"/>
      <c r="Q1348" s="8" t="n"/>
      <c r="R1348" s="9" t="n"/>
      <c r="S1348" s="8" t="n"/>
      <c r="T1348" s="8" t="n"/>
      <c r="U1348" s="8" t="n"/>
      <c r="V1348" s="11">
        <f>IF(OR(B1348="",C1348=""),"",CONCATENATE(B1348,".",C1348))</f>
        <v/>
      </c>
      <c r="W1348" s="6">
        <f>UPPER(TRIM(H1348))</f>
        <v/>
      </c>
      <c r="X1348" s="6">
        <f>UPPER(TRIM(I1348))</f>
        <v/>
      </c>
      <c r="Y1348" s="6">
        <f>IF(V1348&lt;&gt;"",IFERROR(INDEX(federal_program_name_lookup,MATCH(V1348,aln_lookup,0)),""),"")</f>
        <v/>
      </c>
    </row>
    <row r="1349">
      <c r="A1349" s="6">
        <f>IF(B1349&lt;&gt;"", "AWARD-"&amp;TEXT(ROW()-1,"0000"), "")</f>
        <v/>
      </c>
      <c r="B1349" s="7" t="n"/>
      <c r="C1349" s="7" t="n"/>
      <c r="D1349" s="7" t="n"/>
      <c r="E1349" s="8" t="n"/>
      <c r="F1349" s="9" t="n"/>
      <c r="G1349" s="8" t="n"/>
      <c r="H1349" s="8" t="n"/>
      <c r="I1349" s="8" t="n"/>
      <c r="J1349" s="10">
        <f>IF(A1349="",0,SUMIFS(amount_expended,cfda_key,V1349))</f>
        <v/>
      </c>
      <c r="K1349" s="10">
        <f>IF(G1349="OTHER CLUSTER NOT LISTED ABOVE",SUMIFS(amount_expended,uniform_other_cluster_name,X1349), IF(AND(OR(G1349="N/A",G1349=""),H1349=""),0,IF(G1349="STATE CLUSTER",SUMIFS(amount_expended,uniform_state_cluster_name,W1349),SUMIFS(amount_expended,cluster_name,G1349))))</f>
        <v/>
      </c>
      <c r="L1349" s="8" t="n"/>
      <c r="M1349" s="7" t="n"/>
      <c r="N1349" s="8" t="n"/>
      <c r="O1349" s="7" t="n"/>
      <c r="P1349" s="7" t="n"/>
      <c r="Q1349" s="8" t="n"/>
      <c r="R1349" s="9" t="n"/>
      <c r="S1349" s="8" t="n"/>
      <c r="T1349" s="8" t="n"/>
      <c r="U1349" s="8" t="n"/>
      <c r="V1349" s="11">
        <f>IF(OR(B1349="",C1349=""),"",CONCATENATE(B1349,".",C1349))</f>
        <v/>
      </c>
      <c r="W1349" s="6">
        <f>UPPER(TRIM(H1349))</f>
        <v/>
      </c>
      <c r="X1349" s="6">
        <f>UPPER(TRIM(I1349))</f>
        <v/>
      </c>
      <c r="Y1349" s="6">
        <f>IF(V1349&lt;&gt;"",IFERROR(INDEX(federal_program_name_lookup,MATCH(V1349,aln_lookup,0)),""),"")</f>
        <v/>
      </c>
    </row>
    <row r="1350">
      <c r="A1350" s="6">
        <f>IF(B1350&lt;&gt;"", "AWARD-"&amp;TEXT(ROW()-1,"0000"), "")</f>
        <v/>
      </c>
      <c r="B1350" s="7" t="n"/>
      <c r="C1350" s="7" t="n"/>
      <c r="D1350" s="7" t="n"/>
      <c r="E1350" s="8" t="n"/>
      <c r="F1350" s="9" t="n"/>
      <c r="G1350" s="8" t="n"/>
      <c r="H1350" s="8" t="n"/>
      <c r="I1350" s="8" t="n"/>
      <c r="J1350" s="10">
        <f>IF(A1350="",0,SUMIFS(amount_expended,cfda_key,V1350))</f>
        <v/>
      </c>
      <c r="K1350" s="10">
        <f>IF(G1350="OTHER CLUSTER NOT LISTED ABOVE",SUMIFS(amount_expended,uniform_other_cluster_name,X1350), IF(AND(OR(G1350="N/A",G1350=""),H1350=""),0,IF(G1350="STATE CLUSTER",SUMIFS(amount_expended,uniform_state_cluster_name,W1350),SUMIFS(amount_expended,cluster_name,G1350))))</f>
        <v/>
      </c>
      <c r="L1350" s="8" t="n"/>
      <c r="M1350" s="7" t="n"/>
      <c r="N1350" s="8" t="n"/>
      <c r="O1350" s="7" t="n"/>
      <c r="P1350" s="7" t="n"/>
      <c r="Q1350" s="8" t="n"/>
      <c r="R1350" s="9" t="n"/>
      <c r="S1350" s="8" t="n"/>
      <c r="T1350" s="8" t="n"/>
      <c r="U1350" s="8" t="n"/>
      <c r="V1350" s="11">
        <f>IF(OR(B1350="",C1350=""),"",CONCATENATE(B1350,".",C1350))</f>
        <v/>
      </c>
      <c r="W1350" s="6">
        <f>UPPER(TRIM(H1350))</f>
        <v/>
      </c>
      <c r="X1350" s="6">
        <f>UPPER(TRIM(I1350))</f>
        <v/>
      </c>
      <c r="Y1350" s="6">
        <f>IF(V1350&lt;&gt;"",IFERROR(INDEX(federal_program_name_lookup,MATCH(V1350,aln_lookup,0)),""),"")</f>
        <v/>
      </c>
    </row>
    <row r="1351">
      <c r="A1351" s="6">
        <f>IF(B1351&lt;&gt;"", "AWARD-"&amp;TEXT(ROW()-1,"0000"), "")</f>
        <v/>
      </c>
      <c r="B1351" s="7" t="n"/>
      <c r="C1351" s="7" t="n"/>
      <c r="D1351" s="7" t="n"/>
      <c r="E1351" s="8" t="n"/>
      <c r="F1351" s="9" t="n"/>
      <c r="G1351" s="8" t="n"/>
      <c r="H1351" s="8" t="n"/>
      <c r="I1351" s="8" t="n"/>
      <c r="J1351" s="10">
        <f>IF(A1351="",0,SUMIFS(amount_expended,cfda_key,V1351))</f>
        <v/>
      </c>
      <c r="K1351" s="10">
        <f>IF(G1351="OTHER CLUSTER NOT LISTED ABOVE",SUMIFS(amount_expended,uniform_other_cluster_name,X1351), IF(AND(OR(G1351="N/A",G1351=""),H1351=""),0,IF(G1351="STATE CLUSTER",SUMIFS(amount_expended,uniform_state_cluster_name,W1351),SUMIFS(amount_expended,cluster_name,G1351))))</f>
        <v/>
      </c>
      <c r="L1351" s="8" t="n"/>
      <c r="M1351" s="7" t="n"/>
      <c r="N1351" s="8" t="n"/>
      <c r="O1351" s="7" t="n"/>
      <c r="P1351" s="7" t="n"/>
      <c r="Q1351" s="8" t="n"/>
      <c r="R1351" s="9" t="n"/>
      <c r="S1351" s="8" t="n"/>
      <c r="T1351" s="8" t="n"/>
      <c r="U1351" s="8" t="n"/>
      <c r="V1351" s="11">
        <f>IF(OR(B1351="",C1351=""),"",CONCATENATE(B1351,".",C1351))</f>
        <v/>
      </c>
      <c r="W1351" s="6">
        <f>UPPER(TRIM(H1351))</f>
        <v/>
      </c>
      <c r="X1351" s="6">
        <f>UPPER(TRIM(I1351))</f>
        <v/>
      </c>
      <c r="Y1351" s="6">
        <f>IF(V1351&lt;&gt;"",IFERROR(INDEX(federal_program_name_lookup,MATCH(V1351,aln_lookup,0)),""),"")</f>
        <v/>
      </c>
    </row>
    <row r="1352">
      <c r="A1352" s="6">
        <f>IF(B1352&lt;&gt;"", "AWARD-"&amp;TEXT(ROW()-1,"0000"), "")</f>
        <v/>
      </c>
      <c r="B1352" s="7" t="n"/>
      <c r="C1352" s="7" t="n"/>
      <c r="D1352" s="7" t="n"/>
      <c r="E1352" s="8" t="n"/>
      <c r="F1352" s="9" t="n"/>
      <c r="G1352" s="8" t="n"/>
      <c r="H1352" s="8" t="n"/>
      <c r="I1352" s="8" t="n"/>
      <c r="J1352" s="10">
        <f>IF(A1352="",0,SUMIFS(amount_expended,cfda_key,V1352))</f>
        <v/>
      </c>
      <c r="K1352" s="10">
        <f>IF(G1352="OTHER CLUSTER NOT LISTED ABOVE",SUMIFS(amount_expended,uniform_other_cluster_name,X1352), IF(AND(OR(G1352="N/A",G1352=""),H1352=""),0,IF(G1352="STATE CLUSTER",SUMIFS(amount_expended,uniform_state_cluster_name,W1352),SUMIFS(amount_expended,cluster_name,G1352))))</f>
        <v/>
      </c>
      <c r="L1352" s="8" t="n"/>
      <c r="M1352" s="7" t="n"/>
      <c r="N1352" s="8" t="n"/>
      <c r="O1352" s="7" t="n"/>
      <c r="P1352" s="7" t="n"/>
      <c r="Q1352" s="8" t="n"/>
      <c r="R1352" s="9" t="n"/>
      <c r="S1352" s="8" t="n"/>
      <c r="T1352" s="8" t="n"/>
      <c r="U1352" s="8" t="n"/>
      <c r="V1352" s="11">
        <f>IF(OR(B1352="",C1352=""),"",CONCATENATE(B1352,".",C1352))</f>
        <v/>
      </c>
      <c r="W1352" s="6">
        <f>UPPER(TRIM(H1352))</f>
        <v/>
      </c>
      <c r="X1352" s="6">
        <f>UPPER(TRIM(I1352))</f>
        <v/>
      </c>
      <c r="Y1352" s="6">
        <f>IF(V1352&lt;&gt;"",IFERROR(INDEX(federal_program_name_lookup,MATCH(V1352,aln_lookup,0)),""),"")</f>
        <v/>
      </c>
    </row>
    <row r="1353">
      <c r="A1353" s="6">
        <f>IF(B1353&lt;&gt;"", "AWARD-"&amp;TEXT(ROW()-1,"0000"), "")</f>
        <v/>
      </c>
      <c r="B1353" s="7" t="n"/>
      <c r="C1353" s="7" t="n"/>
      <c r="D1353" s="7" t="n"/>
      <c r="E1353" s="8" t="n"/>
      <c r="F1353" s="9" t="n"/>
      <c r="G1353" s="8" t="n"/>
      <c r="H1353" s="8" t="n"/>
      <c r="I1353" s="8" t="n"/>
      <c r="J1353" s="10">
        <f>IF(A1353="",0,SUMIFS(amount_expended,cfda_key,V1353))</f>
        <v/>
      </c>
      <c r="K1353" s="10">
        <f>IF(G1353="OTHER CLUSTER NOT LISTED ABOVE",SUMIFS(amount_expended,uniform_other_cluster_name,X1353), IF(AND(OR(G1353="N/A",G1353=""),H1353=""),0,IF(G1353="STATE CLUSTER",SUMIFS(amount_expended,uniform_state_cluster_name,W1353),SUMIFS(amount_expended,cluster_name,G1353))))</f>
        <v/>
      </c>
      <c r="L1353" s="8" t="n"/>
      <c r="M1353" s="7" t="n"/>
      <c r="N1353" s="8" t="n"/>
      <c r="O1353" s="7" t="n"/>
      <c r="P1353" s="7" t="n"/>
      <c r="Q1353" s="8" t="n"/>
      <c r="R1353" s="9" t="n"/>
      <c r="S1353" s="8" t="n"/>
      <c r="T1353" s="8" t="n"/>
      <c r="U1353" s="8" t="n"/>
      <c r="V1353" s="11">
        <f>IF(OR(B1353="",C1353=""),"",CONCATENATE(B1353,".",C1353))</f>
        <v/>
      </c>
      <c r="W1353" s="6">
        <f>UPPER(TRIM(H1353))</f>
        <v/>
      </c>
      <c r="X1353" s="6">
        <f>UPPER(TRIM(I1353))</f>
        <v/>
      </c>
      <c r="Y1353" s="6">
        <f>IF(V1353&lt;&gt;"",IFERROR(INDEX(federal_program_name_lookup,MATCH(V1353,aln_lookup,0)),""),"")</f>
        <v/>
      </c>
    </row>
    <row r="1354">
      <c r="A1354" s="6">
        <f>IF(B1354&lt;&gt;"", "AWARD-"&amp;TEXT(ROW()-1,"0000"), "")</f>
        <v/>
      </c>
      <c r="B1354" s="7" t="n"/>
      <c r="C1354" s="7" t="n"/>
      <c r="D1354" s="7" t="n"/>
      <c r="E1354" s="8" t="n"/>
      <c r="F1354" s="9" t="n"/>
      <c r="G1354" s="8" t="n"/>
      <c r="H1354" s="8" t="n"/>
      <c r="I1354" s="8" t="n"/>
      <c r="J1354" s="10">
        <f>IF(A1354="",0,SUMIFS(amount_expended,cfda_key,V1354))</f>
        <v/>
      </c>
      <c r="K1354" s="10">
        <f>IF(G1354="OTHER CLUSTER NOT LISTED ABOVE",SUMIFS(amount_expended,uniform_other_cluster_name,X1354), IF(AND(OR(G1354="N/A",G1354=""),H1354=""),0,IF(G1354="STATE CLUSTER",SUMIFS(amount_expended,uniform_state_cluster_name,W1354),SUMIFS(amount_expended,cluster_name,G1354))))</f>
        <v/>
      </c>
      <c r="L1354" s="8" t="n"/>
      <c r="M1354" s="7" t="n"/>
      <c r="N1354" s="8" t="n"/>
      <c r="O1354" s="7" t="n"/>
      <c r="P1354" s="7" t="n"/>
      <c r="Q1354" s="8" t="n"/>
      <c r="R1354" s="9" t="n"/>
      <c r="S1354" s="8" t="n"/>
      <c r="T1354" s="8" t="n"/>
      <c r="U1354" s="8" t="n"/>
      <c r="V1354" s="11">
        <f>IF(OR(B1354="",C1354=""),"",CONCATENATE(B1354,".",C1354))</f>
        <v/>
      </c>
      <c r="W1354" s="6">
        <f>UPPER(TRIM(H1354))</f>
        <v/>
      </c>
      <c r="X1354" s="6">
        <f>UPPER(TRIM(I1354))</f>
        <v/>
      </c>
      <c r="Y1354" s="6">
        <f>IF(V1354&lt;&gt;"",IFERROR(INDEX(federal_program_name_lookup,MATCH(V1354,aln_lookup,0)),""),"")</f>
        <v/>
      </c>
    </row>
    <row r="1355">
      <c r="A1355" s="6">
        <f>IF(B1355&lt;&gt;"", "AWARD-"&amp;TEXT(ROW()-1,"0000"), "")</f>
        <v/>
      </c>
      <c r="B1355" s="7" t="n"/>
      <c r="C1355" s="7" t="n"/>
      <c r="D1355" s="7" t="n"/>
      <c r="E1355" s="8" t="n"/>
      <c r="F1355" s="9" t="n"/>
      <c r="G1355" s="8" t="n"/>
      <c r="H1355" s="8" t="n"/>
      <c r="I1355" s="8" t="n"/>
      <c r="J1355" s="10">
        <f>IF(A1355="",0,SUMIFS(amount_expended,cfda_key,V1355))</f>
        <v/>
      </c>
      <c r="K1355" s="10">
        <f>IF(G1355="OTHER CLUSTER NOT LISTED ABOVE",SUMIFS(amount_expended,uniform_other_cluster_name,X1355), IF(AND(OR(G1355="N/A",G1355=""),H1355=""),0,IF(G1355="STATE CLUSTER",SUMIFS(amount_expended,uniform_state_cluster_name,W1355),SUMIFS(amount_expended,cluster_name,G1355))))</f>
        <v/>
      </c>
      <c r="L1355" s="8" t="n"/>
      <c r="M1355" s="7" t="n"/>
      <c r="N1355" s="8" t="n"/>
      <c r="O1355" s="7" t="n"/>
      <c r="P1355" s="7" t="n"/>
      <c r="Q1355" s="8" t="n"/>
      <c r="R1355" s="9" t="n"/>
      <c r="S1355" s="8" t="n"/>
      <c r="T1355" s="8" t="n"/>
      <c r="U1355" s="8" t="n"/>
      <c r="V1355" s="11">
        <f>IF(OR(B1355="",C1355=""),"",CONCATENATE(B1355,".",C1355))</f>
        <v/>
      </c>
      <c r="W1355" s="6">
        <f>UPPER(TRIM(H1355))</f>
        <v/>
      </c>
      <c r="X1355" s="6">
        <f>UPPER(TRIM(I1355))</f>
        <v/>
      </c>
      <c r="Y1355" s="6">
        <f>IF(V1355&lt;&gt;"",IFERROR(INDEX(federal_program_name_lookup,MATCH(V1355,aln_lookup,0)),""),"")</f>
        <v/>
      </c>
    </row>
    <row r="1356">
      <c r="A1356" s="6">
        <f>IF(B1356&lt;&gt;"", "AWARD-"&amp;TEXT(ROW()-1,"0000"), "")</f>
        <v/>
      </c>
      <c r="B1356" s="7" t="n"/>
      <c r="C1356" s="7" t="n"/>
      <c r="D1356" s="7" t="n"/>
      <c r="E1356" s="8" t="n"/>
      <c r="F1356" s="9" t="n"/>
      <c r="G1356" s="8" t="n"/>
      <c r="H1356" s="8" t="n"/>
      <c r="I1356" s="8" t="n"/>
      <c r="J1356" s="10">
        <f>IF(A1356="",0,SUMIFS(amount_expended,cfda_key,V1356))</f>
        <v/>
      </c>
      <c r="K1356" s="10">
        <f>IF(G1356="OTHER CLUSTER NOT LISTED ABOVE",SUMIFS(amount_expended,uniform_other_cluster_name,X1356), IF(AND(OR(G1356="N/A",G1356=""),H1356=""),0,IF(G1356="STATE CLUSTER",SUMIFS(amount_expended,uniform_state_cluster_name,W1356),SUMIFS(amount_expended,cluster_name,G1356))))</f>
        <v/>
      </c>
      <c r="L1356" s="8" t="n"/>
      <c r="M1356" s="7" t="n"/>
      <c r="N1356" s="8" t="n"/>
      <c r="O1356" s="7" t="n"/>
      <c r="P1356" s="7" t="n"/>
      <c r="Q1356" s="8" t="n"/>
      <c r="R1356" s="9" t="n"/>
      <c r="S1356" s="8" t="n"/>
      <c r="T1356" s="8" t="n"/>
      <c r="U1356" s="8" t="n"/>
      <c r="V1356" s="11">
        <f>IF(OR(B1356="",C1356=""),"",CONCATENATE(B1356,".",C1356))</f>
        <v/>
      </c>
      <c r="W1356" s="6">
        <f>UPPER(TRIM(H1356))</f>
        <v/>
      </c>
      <c r="X1356" s="6">
        <f>UPPER(TRIM(I1356))</f>
        <v/>
      </c>
      <c r="Y1356" s="6">
        <f>IF(V1356&lt;&gt;"",IFERROR(INDEX(federal_program_name_lookup,MATCH(V1356,aln_lookup,0)),""),"")</f>
        <v/>
      </c>
    </row>
    <row r="1357">
      <c r="A1357" s="6">
        <f>IF(B1357&lt;&gt;"", "AWARD-"&amp;TEXT(ROW()-1,"0000"), "")</f>
        <v/>
      </c>
      <c r="B1357" s="7" t="n"/>
      <c r="C1357" s="7" t="n"/>
      <c r="D1357" s="7" t="n"/>
      <c r="E1357" s="8" t="n"/>
      <c r="F1357" s="9" t="n"/>
      <c r="G1357" s="8" t="n"/>
      <c r="H1357" s="8" t="n"/>
      <c r="I1357" s="8" t="n"/>
      <c r="J1357" s="10">
        <f>IF(A1357="",0,SUMIFS(amount_expended,cfda_key,V1357))</f>
        <v/>
      </c>
      <c r="K1357" s="10">
        <f>IF(G1357="OTHER CLUSTER NOT LISTED ABOVE",SUMIFS(amount_expended,uniform_other_cluster_name,X1357), IF(AND(OR(G1357="N/A",G1357=""),H1357=""),0,IF(G1357="STATE CLUSTER",SUMIFS(amount_expended,uniform_state_cluster_name,W1357),SUMIFS(amount_expended,cluster_name,G1357))))</f>
        <v/>
      </c>
      <c r="L1357" s="8" t="n"/>
      <c r="M1357" s="7" t="n"/>
      <c r="N1357" s="8" t="n"/>
      <c r="O1357" s="7" t="n"/>
      <c r="P1357" s="7" t="n"/>
      <c r="Q1357" s="8" t="n"/>
      <c r="R1357" s="9" t="n"/>
      <c r="S1357" s="8" t="n"/>
      <c r="T1357" s="8" t="n"/>
      <c r="U1357" s="8" t="n"/>
      <c r="V1357" s="11">
        <f>IF(OR(B1357="",C1357=""),"",CONCATENATE(B1357,".",C1357))</f>
        <v/>
      </c>
      <c r="W1357" s="6">
        <f>UPPER(TRIM(H1357))</f>
        <v/>
      </c>
      <c r="X1357" s="6">
        <f>UPPER(TRIM(I1357))</f>
        <v/>
      </c>
      <c r="Y1357" s="6">
        <f>IF(V1357&lt;&gt;"",IFERROR(INDEX(federal_program_name_lookup,MATCH(V1357,aln_lookup,0)),""),"")</f>
        <v/>
      </c>
    </row>
    <row r="1358">
      <c r="A1358" s="6">
        <f>IF(B1358&lt;&gt;"", "AWARD-"&amp;TEXT(ROW()-1,"0000"), "")</f>
        <v/>
      </c>
      <c r="B1358" s="7" t="n"/>
      <c r="C1358" s="7" t="n"/>
      <c r="D1358" s="7" t="n"/>
      <c r="E1358" s="8" t="n"/>
      <c r="F1358" s="9" t="n"/>
      <c r="G1358" s="8" t="n"/>
      <c r="H1358" s="8" t="n"/>
      <c r="I1358" s="8" t="n"/>
      <c r="J1358" s="10">
        <f>IF(A1358="",0,SUMIFS(amount_expended,cfda_key,V1358))</f>
        <v/>
      </c>
      <c r="K1358" s="10">
        <f>IF(G1358="OTHER CLUSTER NOT LISTED ABOVE",SUMIFS(amount_expended,uniform_other_cluster_name,X1358), IF(AND(OR(G1358="N/A",G1358=""),H1358=""),0,IF(G1358="STATE CLUSTER",SUMIFS(amount_expended,uniform_state_cluster_name,W1358),SUMIFS(amount_expended,cluster_name,G1358))))</f>
        <v/>
      </c>
      <c r="L1358" s="8" t="n"/>
      <c r="M1358" s="7" t="n"/>
      <c r="N1358" s="8" t="n"/>
      <c r="O1358" s="7" t="n"/>
      <c r="P1358" s="7" t="n"/>
      <c r="Q1358" s="8" t="n"/>
      <c r="R1358" s="9" t="n"/>
      <c r="S1358" s="8" t="n"/>
      <c r="T1358" s="8" t="n"/>
      <c r="U1358" s="8" t="n"/>
      <c r="V1358" s="11">
        <f>IF(OR(B1358="",C1358=""),"",CONCATENATE(B1358,".",C1358))</f>
        <v/>
      </c>
      <c r="W1358" s="6">
        <f>UPPER(TRIM(H1358))</f>
        <v/>
      </c>
      <c r="X1358" s="6">
        <f>UPPER(TRIM(I1358))</f>
        <v/>
      </c>
      <c r="Y1358" s="6">
        <f>IF(V1358&lt;&gt;"",IFERROR(INDEX(federal_program_name_lookup,MATCH(V1358,aln_lookup,0)),""),"")</f>
        <v/>
      </c>
    </row>
    <row r="1359">
      <c r="A1359" s="6">
        <f>IF(B1359&lt;&gt;"", "AWARD-"&amp;TEXT(ROW()-1,"0000"), "")</f>
        <v/>
      </c>
      <c r="B1359" s="7" t="n"/>
      <c r="C1359" s="7" t="n"/>
      <c r="D1359" s="7" t="n"/>
      <c r="E1359" s="8" t="n"/>
      <c r="F1359" s="9" t="n"/>
      <c r="G1359" s="8" t="n"/>
      <c r="H1359" s="8" t="n"/>
      <c r="I1359" s="8" t="n"/>
      <c r="J1359" s="10">
        <f>IF(A1359="",0,SUMIFS(amount_expended,cfda_key,V1359))</f>
        <v/>
      </c>
      <c r="K1359" s="10">
        <f>IF(G1359="OTHER CLUSTER NOT LISTED ABOVE",SUMIFS(amount_expended,uniform_other_cluster_name,X1359), IF(AND(OR(G1359="N/A",G1359=""),H1359=""),0,IF(G1359="STATE CLUSTER",SUMIFS(amount_expended,uniform_state_cluster_name,W1359),SUMIFS(amount_expended,cluster_name,G1359))))</f>
        <v/>
      </c>
      <c r="L1359" s="8" t="n"/>
      <c r="M1359" s="7" t="n"/>
      <c r="N1359" s="8" t="n"/>
      <c r="O1359" s="7" t="n"/>
      <c r="P1359" s="7" t="n"/>
      <c r="Q1359" s="8" t="n"/>
      <c r="R1359" s="9" t="n"/>
      <c r="S1359" s="8" t="n"/>
      <c r="T1359" s="8" t="n"/>
      <c r="U1359" s="8" t="n"/>
      <c r="V1359" s="11">
        <f>IF(OR(B1359="",C1359=""),"",CONCATENATE(B1359,".",C1359))</f>
        <v/>
      </c>
      <c r="W1359" s="6">
        <f>UPPER(TRIM(H1359))</f>
        <v/>
      </c>
      <c r="X1359" s="6">
        <f>UPPER(TRIM(I1359))</f>
        <v/>
      </c>
      <c r="Y1359" s="6">
        <f>IF(V1359&lt;&gt;"",IFERROR(INDEX(federal_program_name_lookup,MATCH(V1359,aln_lookup,0)),""),"")</f>
        <v/>
      </c>
    </row>
    <row r="1360">
      <c r="A1360" s="6">
        <f>IF(B1360&lt;&gt;"", "AWARD-"&amp;TEXT(ROW()-1,"0000"), "")</f>
        <v/>
      </c>
      <c r="B1360" s="7" t="n"/>
      <c r="C1360" s="7" t="n"/>
      <c r="D1360" s="7" t="n"/>
      <c r="E1360" s="8" t="n"/>
      <c r="F1360" s="9" t="n"/>
      <c r="G1360" s="8" t="n"/>
      <c r="H1360" s="8" t="n"/>
      <c r="I1360" s="8" t="n"/>
      <c r="J1360" s="10">
        <f>IF(A1360="",0,SUMIFS(amount_expended,cfda_key,V1360))</f>
        <v/>
      </c>
      <c r="K1360" s="10">
        <f>IF(G1360="OTHER CLUSTER NOT LISTED ABOVE",SUMIFS(amount_expended,uniform_other_cluster_name,X1360), IF(AND(OR(G1360="N/A",G1360=""),H1360=""),0,IF(G1360="STATE CLUSTER",SUMIFS(amount_expended,uniform_state_cluster_name,W1360),SUMIFS(amount_expended,cluster_name,G1360))))</f>
        <v/>
      </c>
      <c r="L1360" s="8" t="n"/>
      <c r="M1360" s="7" t="n"/>
      <c r="N1360" s="8" t="n"/>
      <c r="O1360" s="7" t="n"/>
      <c r="P1360" s="7" t="n"/>
      <c r="Q1360" s="8" t="n"/>
      <c r="R1360" s="9" t="n"/>
      <c r="S1360" s="8" t="n"/>
      <c r="T1360" s="8" t="n"/>
      <c r="U1360" s="8" t="n"/>
      <c r="V1360" s="11">
        <f>IF(OR(B1360="",C1360=""),"",CONCATENATE(B1360,".",C1360))</f>
        <v/>
      </c>
      <c r="W1360" s="6">
        <f>UPPER(TRIM(H1360))</f>
        <v/>
      </c>
      <c r="X1360" s="6">
        <f>UPPER(TRIM(I1360))</f>
        <v/>
      </c>
      <c r="Y1360" s="6">
        <f>IF(V1360&lt;&gt;"",IFERROR(INDEX(federal_program_name_lookup,MATCH(V1360,aln_lookup,0)),""),"")</f>
        <v/>
      </c>
    </row>
    <row r="1361">
      <c r="A1361" s="6">
        <f>IF(B1361&lt;&gt;"", "AWARD-"&amp;TEXT(ROW()-1,"0000"), "")</f>
        <v/>
      </c>
      <c r="B1361" s="7" t="n"/>
      <c r="C1361" s="7" t="n"/>
      <c r="D1361" s="7" t="n"/>
      <c r="E1361" s="8" t="n"/>
      <c r="F1361" s="9" t="n"/>
      <c r="G1361" s="8" t="n"/>
      <c r="H1361" s="8" t="n"/>
      <c r="I1361" s="8" t="n"/>
      <c r="J1361" s="10">
        <f>IF(A1361="",0,SUMIFS(amount_expended,cfda_key,V1361))</f>
        <v/>
      </c>
      <c r="K1361" s="10">
        <f>IF(G1361="OTHER CLUSTER NOT LISTED ABOVE",SUMIFS(amount_expended,uniform_other_cluster_name,X1361), IF(AND(OR(G1361="N/A",G1361=""),H1361=""),0,IF(G1361="STATE CLUSTER",SUMIFS(amount_expended,uniform_state_cluster_name,W1361),SUMIFS(amount_expended,cluster_name,G1361))))</f>
        <v/>
      </c>
      <c r="L1361" s="8" t="n"/>
      <c r="M1361" s="7" t="n"/>
      <c r="N1361" s="8" t="n"/>
      <c r="O1361" s="7" t="n"/>
      <c r="P1361" s="7" t="n"/>
      <c r="Q1361" s="8" t="n"/>
      <c r="R1361" s="9" t="n"/>
      <c r="S1361" s="8" t="n"/>
      <c r="T1361" s="8" t="n"/>
      <c r="U1361" s="8" t="n"/>
      <c r="V1361" s="11">
        <f>IF(OR(B1361="",C1361=""),"",CONCATENATE(B1361,".",C1361))</f>
        <v/>
      </c>
      <c r="W1361" s="6">
        <f>UPPER(TRIM(H1361))</f>
        <v/>
      </c>
      <c r="X1361" s="6">
        <f>UPPER(TRIM(I1361))</f>
        <v/>
      </c>
      <c r="Y1361" s="6">
        <f>IF(V1361&lt;&gt;"",IFERROR(INDEX(federal_program_name_lookup,MATCH(V1361,aln_lookup,0)),""),"")</f>
        <v/>
      </c>
    </row>
    <row r="1362">
      <c r="A1362" s="6">
        <f>IF(B1362&lt;&gt;"", "AWARD-"&amp;TEXT(ROW()-1,"0000"), "")</f>
        <v/>
      </c>
      <c r="B1362" s="7" t="n"/>
      <c r="C1362" s="7" t="n"/>
      <c r="D1362" s="7" t="n"/>
      <c r="E1362" s="8" t="n"/>
      <c r="F1362" s="9" t="n"/>
      <c r="G1362" s="8" t="n"/>
      <c r="H1362" s="8" t="n"/>
      <c r="I1362" s="8" t="n"/>
      <c r="J1362" s="10">
        <f>IF(A1362="",0,SUMIFS(amount_expended,cfda_key,V1362))</f>
        <v/>
      </c>
      <c r="K1362" s="10">
        <f>IF(G1362="OTHER CLUSTER NOT LISTED ABOVE",SUMIFS(amount_expended,uniform_other_cluster_name,X1362), IF(AND(OR(G1362="N/A",G1362=""),H1362=""),0,IF(G1362="STATE CLUSTER",SUMIFS(amount_expended,uniform_state_cluster_name,W1362),SUMIFS(amount_expended,cluster_name,G1362))))</f>
        <v/>
      </c>
      <c r="L1362" s="8" t="n"/>
      <c r="M1362" s="7" t="n"/>
      <c r="N1362" s="8" t="n"/>
      <c r="O1362" s="7" t="n"/>
      <c r="P1362" s="7" t="n"/>
      <c r="Q1362" s="8" t="n"/>
      <c r="R1362" s="9" t="n"/>
      <c r="S1362" s="8" t="n"/>
      <c r="T1362" s="8" t="n"/>
      <c r="U1362" s="8" t="n"/>
      <c r="V1362" s="11">
        <f>IF(OR(B1362="",C1362=""),"",CONCATENATE(B1362,".",C1362))</f>
        <v/>
      </c>
      <c r="W1362" s="6">
        <f>UPPER(TRIM(H1362))</f>
        <v/>
      </c>
      <c r="X1362" s="6">
        <f>UPPER(TRIM(I1362))</f>
        <v/>
      </c>
      <c r="Y1362" s="6">
        <f>IF(V1362&lt;&gt;"",IFERROR(INDEX(federal_program_name_lookup,MATCH(V1362,aln_lookup,0)),""),"")</f>
        <v/>
      </c>
    </row>
    <row r="1363">
      <c r="A1363" s="6">
        <f>IF(B1363&lt;&gt;"", "AWARD-"&amp;TEXT(ROW()-1,"0000"), "")</f>
        <v/>
      </c>
      <c r="B1363" s="7" t="n"/>
      <c r="C1363" s="7" t="n"/>
      <c r="D1363" s="7" t="n"/>
      <c r="E1363" s="8" t="n"/>
      <c r="F1363" s="9" t="n"/>
      <c r="G1363" s="8" t="n"/>
      <c r="H1363" s="8" t="n"/>
      <c r="I1363" s="8" t="n"/>
      <c r="J1363" s="10">
        <f>IF(A1363="",0,SUMIFS(amount_expended,cfda_key,V1363))</f>
        <v/>
      </c>
      <c r="K1363" s="10">
        <f>IF(G1363="OTHER CLUSTER NOT LISTED ABOVE",SUMIFS(amount_expended,uniform_other_cluster_name,X1363), IF(AND(OR(G1363="N/A",G1363=""),H1363=""),0,IF(G1363="STATE CLUSTER",SUMIFS(amount_expended,uniform_state_cluster_name,W1363),SUMIFS(amount_expended,cluster_name,G1363))))</f>
        <v/>
      </c>
      <c r="L1363" s="8" t="n"/>
      <c r="M1363" s="7" t="n"/>
      <c r="N1363" s="8" t="n"/>
      <c r="O1363" s="7" t="n"/>
      <c r="P1363" s="7" t="n"/>
      <c r="Q1363" s="8" t="n"/>
      <c r="R1363" s="9" t="n"/>
      <c r="S1363" s="8" t="n"/>
      <c r="T1363" s="8" t="n"/>
      <c r="U1363" s="8" t="n"/>
      <c r="V1363" s="11">
        <f>IF(OR(B1363="",C1363=""),"",CONCATENATE(B1363,".",C1363))</f>
        <v/>
      </c>
      <c r="W1363" s="6">
        <f>UPPER(TRIM(H1363))</f>
        <v/>
      </c>
      <c r="X1363" s="6">
        <f>UPPER(TRIM(I1363))</f>
        <v/>
      </c>
      <c r="Y1363" s="6">
        <f>IF(V1363&lt;&gt;"",IFERROR(INDEX(federal_program_name_lookup,MATCH(V1363,aln_lookup,0)),""),"")</f>
        <v/>
      </c>
    </row>
    <row r="1364">
      <c r="A1364" s="6">
        <f>IF(B1364&lt;&gt;"", "AWARD-"&amp;TEXT(ROW()-1,"0000"), "")</f>
        <v/>
      </c>
      <c r="B1364" s="7" t="n"/>
      <c r="C1364" s="7" t="n"/>
      <c r="D1364" s="7" t="n"/>
      <c r="E1364" s="8" t="n"/>
      <c r="F1364" s="9" t="n"/>
      <c r="G1364" s="8" t="n"/>
      <c r="H1364" s="8" t="n"/>
      <c r="I1364" s="8" t="n"/>
      <c r="J1364" s="10">
        <f>IF(A1364="",0,SUMIFS(amount_expended,cfda_key,V1364))</f>
        <v/>
      </c>
      <c r="K1364" s="10">
        <f>IF(G1364="OTHER CLUSTER NOT LISTED ABOVE",SUMIFS(amount_expended,uniform_other_cluster_name,X1364), IF(AND(OR(G1364="N/A",G1364=""),H1364=""),0,IF(G1364="STATE CLUSTER",SUMIFS(amount_expended,uniform_state_cluster_name,W1364),SUMIFS(amount_expended,cluster_name,G1364))))</f>
        <v/>
      </c>
      <c r="L1364" s="8" t="n"/>
      <c r="M1364" s="7" t="n"/>
      <c r="N1364" s="8" t="n"/>
      <c r="O1364" s="7" t="n"/>
      <c r="P1364" s="7" t="n"/>
      <c r="Q1364" s="8" t="n"/>
      <c r="R1364" s="9" t="n"/>
      <c r="S1364" s="8" t="n"/>
      <c r="T1364" s="8" t="n"/>
      <c r="U1364" s="8" t="n"/>
      <c r="V1364" s="11">
        <f>IF(OR(B1364="",C1364=""),"",CONCATENATE(B1364,".",C1364))</f>
        <v/>
      </c>
      <c r="W1364" s="6">
        <f>UPPER(TRIM(H1364))</f>
        <v/>
      </c>
      <c r="X1364" s="6">
        <f>UPPER(TRIM(I1364))</f>
        <v/>
      </c>
      <c r="Y1364" s="6">
        <f>IF(V1364&lt;&gt;"",IFERROR(INDEX(federal_program_name_lookup,MATCH(V1364,aln_lookup,0)),""),"")</f>
        <v/>
      </c>
    </row>
    <row r="1365">
      <c r="A1365" s="6">
        <f>IF(B1365&lt;&gt;"", "AWARD-"&amp;TEXT(ROW()-1,"0000"), "")</f>
        <v/>
      </c>
      <c r="B1365" s="7" t="n"/>
      <c r="C1365" s="7" t="n"/>
      <c r="D1365" s="7" t="n"/>
      <c r="E1365" s="8" t="n"/>
      <c r="F1365" s="9" t="n"/>
      <c r="G1365" s="8" t="n"/>
      <c r="H1365" s="8" t="n"/>
      <c r="I1365" s="8" t="n"/>
      <c r="J1365" s="10">
        <f>IF(A1365="",0,SUMIFS(amount_expended,cfda_key,V1365))</f>
        <v/>
      </c>
      <c r="K1365" s="10">
        <f>IF(G1365="OTHER CLUSTER NOT LISTED ABOVE",SUMIFS(amount_expended,uniform_other_cluster_name,X1365), IF(AND(OR(G1365="N/A",G1365=""),H1365=""),0,IF(G1365="STATE CLUSTER",SUMIFS(amount_expended,uniform_state_cluster_name,W1365),SUMIFS(amount_expended,cluster_name,G1365))))</f>
        <v/>
      </c>
      <c r="L1365" s="8" t="n"/>
      <c r="M1365" s="7" t="n"/>
      <c r="N1365" s="8" t="n"/>
      <c r="O1365" s="7" t="n"/>
      <c r="P1365" s="7" t="n"/>
      <c r="Q1365" s="8" t="n"/>
      <c r="R1365" s="9" t="n"/>
      <c r="S1365" s="8" t="n"/>
      <c r="T1365" s="8" t="n"/>
      <c r="U1365" s="8" t="n"/>
      <c r="V1365" s="11">
        <f>IF(OR(B1365="",C1365=""),"",CONCATENATE(B1365,".",C1365))</f>
        <v/>
      </c>
      <c r="W1365" s="6">
        <f>UPPER(TRIM(H1365))</f>
        <v/>
      </c>
      <c r="X1365" s="6">
        <f>UPPER(TRIM(I1365))</f>
        <v/>
      </c>
      <c r="Y1365" s="6">
        <f>IF(V1365&lt;&gt;"",IFERROR(INDEX(federal_program_name_lookup,MATCH(V1365,aln_lookup,0)),""),"")</f>
        <v/>
      </c>
    </row>
    <row r="1366">
      <c r="A1366" s="6">
        <f>IF(B1366&lt;&gt;"", "AWARD-"&amp;TEXT(ROW()-1,"0000"), "")</f>
        <v/>
      </c>
      <c r="B1366" s="7" t="n"/>
      <c r="C1366" s="7" t="n"/>
      <c r="D1366" s="7" t="n"/>
      <c r="E1366" s="8" t="n"/>
      <c r="F1366" s="9" t="n"/>
      <c r="G1366" s="8" t="n"/>
      <c r="H1366" s="8" t="n"/>
      <c r="I1366" s="8" t="n"/>
      <c r="J1366" s="10">
        <f>IF(A1366="",0,SUMIFS(amount_expended,cfda_key,V1366))</f>
        <v/>
      </c>
      <c r="K1366" s="10">
        <f>IF(G1366="OTHER CLUSTER NOT LISTED ABOVE",SUMIFS(amount_expended,uniform_other_cluster_name,X1366), IF(AND(OR(G1366="N/A",G1366=""),H1366=""),0,IF(G1366="STATE CLUSTER",SUMIFS(amount_expended,uniform_state_cluster_name,W1366),SUMIFS(amount_expended,cluster_name,G1366))))</f>
        <v/>
      </c>
      <c r="L1366" s="8" t="n"/>
      <c r="M1366" s="7" t="n"/>
      <c r="N1366" s="8" t="n"/>
      <c r="O1366" s="7" t="n"/>
      <c r="P1366" s="7" t="n"/>
      <c r="Q1366" s="8" t="n"/>
      <c r="R1366" s="9" t="n"/>
      <c r="S1366" s="8" t="n"/>
      <c r="T1366" s="8" t="n"/>
      <c r="U1366" s="8" t="n"/>
      <c r="V1366" s="11">
        <f>IF(OR(B1366="",C1366=""),"",CONCATENATE(B1366,".",C1366))</f>
        <v/>
      </c>
      <c r="W1366" s="6">
        <f>UPPER(TRIM(H1366))</f>
        <v/>
      </c>
      <c r="X1366" s="6">
        <f>UPPER(TRIM(I1366))</f>
        <v/>
      </c>
      <c r="Y1366" s="6">
        <f>IF(V1366&lt;&gt;"",IFERROR(INDEX(federal_program_name_lookup,MATCH(V1366,aln_lookup,0)),""),"")</f>
        <v/>
      </c>
    </row>
    <row r="1367">
      <c r="A1367" s="6">
        <f>IF(B1367&lt;&gt;"", "AWARD-"&amp;TEXT(ROW()-1,"0000"), "")</f>
        <v/>
      </c>
      <c r="B1367" s="7" t="n"/>
      <c r="C1367" s="7" t="n"/>
      <c r="D1367" s="7" t="n"/>
      <c r="E1367" s="8" t="n"/>
      <c r="F1367" s="9" t="n"/>
      <c r="G1367" s="8" t="n"/>
      <c r="H1367" s="8" t="n"/>
      <c r="I1367" s="8" t="n"/>
      <c r="J1367" s="10">
        <f>IF(A1367="",0,SUMIFS(amount_expended,cfda_key,V1367))</f>
        <v/>
      </c>
      <c r="K1367" s="10">
        <f>IF(G1367="OTHER CLUSTER NOT LISTED ABOVE",SUMIFS(amount_expended,uniform_other_cluster_name,X1367), IF(AND(OR(G1367="N/A",G1367=""),H1367=""),0,IF(G1367="STATE CLUSTER",SUMIFS(amount_expended,uniform_state_cluster_name,W1367),SUMIFS(amount_expended,cluster_name,G1367))))</f>
        <v/>
      </c>
      <c r="L1367" s="8" t="n"/>
      <c r="M1367" s="7" t="n"/>
      <c r="N1367" s="8" t="n"/>
      <c r="O1367" s="7" t="n"/>
      <c r="P1367" s="7" t="n"/>
      <c r="Q1367" s="8" t="n"/>
      <c r="R1367" s="9" t="n"/>
      <c r="S1367" s="8" t="n"/>
      <c r="T1367" s="8" t="n"/>
      <c r="U1367" s="8" t="n"/>
      <c r="V1367" s="11">
        <f>IF(OR(B1367="",C1367=""),"",CONCATENATE(B1367,".",C1367))</f>
        <v/>
      </c>
      <c r="W1367" s="6">
        <f>UPPER(TRIM(H1367))</f>
        <v/>
      </c>
      <c r="X1367" s="6">
        <f>UPPER(TRIM(I1367))</f>
        <v/>
      </c>
      <c r="Y1367" s="6">
        <f>IF(V1367&lt;&gt;"",IFERROR(INDEX(federal_program_name_lookup,MATCH(V1367,aln_lookup,0)),""),"")</f>
        <v/>
      </c>
    </row>
    <row r="1368">
      <c r="A1368" s="6">
        <f>IF(B1368&lt;&gt;"", "AWARD-"&amp;TEXT(ROW()-1,"0000"), "")</f>
        <v/>
      </c>
      <c r="B1368" s="7" t="n"/>
      <c r="C1368" s="7" t="n"/>
      <c r="D1368" s="7" t="n"/>
      <c r="E1368" s="8" t="n"/>
      <c r="F1368" s="9" t="n"/>
      <c r="G1368" s="8" t="n"/>
      <c r="H1368" s="8" t="n"/>
      <c r="I1368" s="8" t="n"/>
      <c r="J1368" s="10">
        <f>IF(A1368="",0,SUMIFS(amount_expended,cfda_key,V1368))</f>
        <v/>
      </c>
      <c r="K1368" s="10">
        <f>IF(G1368="OTHER CLUSTER NOT LISTED ABOVE",SUMIFS(amount_expended,uniform_other_cluster_name,X1368), IF(AND(OR(G1368="N/A",G1368=""),H1368=""),0,IF(G1368="STATE CLUSTER",SUMIFS(amount_expended,uniform_state_cluster_name,W1368),SUMIFS(amount_expended,cluster_name,G1368))))</f>
        <v/>
      </c>
      <c r="L1368" s="8" t="n"/>
      <c r="M1368" s="7" t="n"/>
      <c r="N1368" s="8" t="n"/>
      <c r="O1368" s="7" t="n"/>
      <c r="P1368" s="7" t="n"/>
      <c r="Q1368" s="8" t="n"/>
      <c r="R1368" s="9" t="n"/>
      <c r="S1368" s="8" t="n"/>
      <c r="T1368" s="8" t="n"/>
      <c r="U1368" s="8" t="n"/>
      <c r="V1368" s="11">
        <f>IF(OR(B1368="",C1368=""),"",CONCATENATE(B1368,".",C1368))</f>
        <v/>
      </c>
      <c r="W1368" s="6">
        <f>UPPER(TRIM(H1368))</f>
        <v/>
      </c>
      <c r="X1368" s="6">
        <f>UPPER(TRIM(I1368))</f>
        <v/>
      </c>
      <c r="Y1368" s="6">
        <f>IF(V1368&lt;&gt;"",IFERROR(INDEX(federal_program_name_lookup,MATCH(V1368,aln_lookup,0)),""),"")</f>
        <v/>
      </c>
    </row>
    <row r="1369">
      <c r="A1369" s="6">
        <f>IF(B1369&lt;&gt;"", "AWARD-"&amp;TEXT(ROW()-1,"0000"), "")</f>
        <v/>
      </c>
      <c r="B1369" s="7" t="n"/>
      <c r="C1369" s="7" t="n"/>
      <c r="D1369" s="7" t="n"/>
      <c r="E1369" s="8" t="n"/>
      <c r="F1369" s="9" t="n"/>
      <c r="G1369" s="8" t="n"/>
      <c r="H1369" s="8" t="n"/>
      <c r="I1369" s="8" t="n"/>
      <c r="J1369" s="10">
        <f>IF(A1369="",0,SUMIFS(amount_expended,cfda_key,V1369))</f>
        <v/>
      </c>
      <c r="K1369" s="10">
        <f>IF(G1369="OTHER CLUSTER NOT LISTED ABOVE",SUMIFS(amount_expended,uniform_other_cluster_name,X1369), IF(AND(OR(G1369="N/A",G1369=""),H1369=""),0,IF(G1369="STATE CLUSTER",SUMIFS(amount_expended,uniform_state_cluster_name,W1369),SUMIFS(amount_expended,cluster_name,G1369))))</f>
        <v/>
      </c>
      <c r="L1369" s="8" t="n"/>
      <c r="M1369" s="7" t="n"/>
      <c r="N1369" s="8" t="n"/>
      <c r="O1369" s="7" t="n"/>
      <c r="P1369" s="7" t="n"/>
      <c r="Q1369" s="8" t="n"/>
      <c r="R1369" s="9" t="n"/>
      <c r="S1369" s="8" t="n"/>
      <c r="T1369" s="8" t="n"/>
      <c r="U1369" s="8" t="n"/>
      <c r="V1369" s="11">
        <f>IF(OR(B1369="",C1369=""),"",CONCATENATE(B1369,".",C1369))</f>
        <v/>
      </c>
      <c r="W1369" s="6">
        <f>UPPER(TRIM(H1369))</f>
        <v/>
      </c>
      <c r="X1369" s="6">
        <f>UPPER(TRIM(I1369))</f>
        <v/>
      </c>
      <c r="Y1369" s="6">
        <f>IF(V1369&lt;&gt;"",IFERROR(INDEX(federal_program_name_lookup,MATCH(V1369,aln_lookup,0)),""),"")</f>
        <v/>
      </c>
    </row>
    <row r="1370">
      <c r="A1370" s="6">
        <f>IF(B1370&lt;&gt;"", "AWARD-"&amp;TEXT(ROW()-1,"0000"), "")</f>
        <v/>
      </c>
      <c r="B1370" s="7" t="n"/>
      <c r="C1370" s="7" t="n"/>
      <c r="D1370" s="7" t="n"/>
      <c r="E1370" s="8" t="n"/>
      <c r="F1370" s="9" t="n"/>
      <c r="G1370" s="8" t="n"/>
      <c r="H1370" s="8" t="n"/>
      <c r="I1370" s="8" t="n"/>
      <c r="J1370" s="10">
        <f>IF(A1370="",0,SUMIFS(amount_expended,cfda_key,V1370))</f>
        <v/>
      </c>
      <c r="K1370" s="10">
        <f>IF(G1370="OTHER CLUSTER NOT LISTED ABOVE",SUMIFS(amount_expended,uniform_other_cluster_name,X1370), IF(AND(OR(G1370="N/A",G1370=""),H1370=""),0,IF(G1370="STATE CLUSTER",SUMIFS(amount_expended,uniform_state_cluster_name,W1370),SUMIFS(amount_expended,cluster_name,G1370))))</f>
        <v/>
      </c>
      <c r="L1370" s="8" t="n"/>
      <c r="M1370" s="7" t="n"/>
      <c r="N1370" s="8" t="n"/>
      <c r="O1370" s="7" t="n"/>
      <c r="P1370" s="7" t="n"/>
      <c r="Q1370" s="8" t="n"/>
      <c r="R1370" s="9" t="n"/>
      <c r="S1370" s="8" t="n"/>
      <c r="T1370" s="8" t="n"/>
      <c r="U1370" s="8" t="n"/>
      <c r="V1370" s="11">
        <f>IF(OR(B1370="",C1370=""),"",CONCATENATE(B1370,".",C1370))</f>
        <v/>
      </c>
      <c r="W1370" s="6">
        <f>UPPER(TRIM(H1370))</f>
        <v/>
      </c>
      <c r="X1370" s="6">
        <f>UPPER(TRIM(I1370))</f>
        <v/>
      </c>
      <c r="Y1370" s="6">
        <f>IF(V1370&lt;&gt;"",IFERROR(INDEX(federal_program_name_lookup,MATCH(V1370,aln_lookup,0)),""),"")</f>
        <v/>
      </c>
    </row>
    <row r="1371">
      <c r="A1371" s="6">
        <f>IF(B1371&lt;&gt;"", "AWARD-"&amp;TEXT(ROW()-1,"0000"), "")</f>
        <v/>
      </c>
      <c r="B1371" s="7" t="n"/>
      <c r="C1371" s="7" t="n"/>
      <c r="D1371" s="7" t="n"/>
      <c r="E1371" s="8" t="n"/>
      <c r="F1371" s="9" t="n"/>
      <c r="G1371" s="8" t="n"/>
      <c r="H1371" s="8" t="n"/>
      <c r="I1371" s="8" t="n"/>
      <c r="J1371" s="10">
        <f>IF(A1371="",0,SUMIFS(amount_expended,cfda_key,V1371))</f>
        <v/>
      </c>
      <c r="K1371" s="10">
        <f>IF(G1371="OTHER CLUSTER NOT LISTED ABOVE",SUMIFS(amount_expended,uniform_other_cluster_name,X1371), IF(AND(OR(G1371="N/A",G1371=""),H1371=""),0,IF(G1371="STATE CLUSTER",SUMIFS(amount_expended,uniform_state_cluster_name,W1371),SUMIFS(amount_expended,cluster_name,G1371))))</f>
        <v/>
      </c>
      <c r="L1371" s="8" t="n"/>
      <c r="M1371" s="7" t="n"/>
      <c r="N1371" s="8" t="n"/>
      <c r="O1371" s="7" t="n"/>
      <c r="P1371" s="7" t="n"/>
      <c r="Q1371" s="8" t="n"/>
      <c r="R1371" s="9" t="n"/>
      <c r="S1371" s="8" t="n"/>
      <c r="T1371" s="8" t="n"/>
      <c r="U1371" s="8" t="n"/>
      <c r="V1371" s="11">
        <f>IF(OR(B1371="",C1371=""),"",CONCATENATE(B1371,".",C1371))</f>
        <v/>
      </c>
      <c r="W1371" s="6">
        <f>UPPER(TRIM(H1371))</f>
        <v/>
      </c>
      <c r="X1371" s="6">
        <f>UPPER(TRIM(I1371))</f>
        <v/>
      </c>
      <c r="Y1371" s="6">
        <f>IF(V1371&lt;&gt;"",IFERROR(INDEX(federal_program_name_lookup,MATCH(V1371,aln_lookup,0)),""),"")</f>
        <v/>
      </c>
    </row>
    <row r="1372">
      <c r="A1372" s="6">
        <f>IF(B1372&lt;&gt;"", "AWARD-"&amp;TEXT(ROW()-1,"0000"), "")</f>
        <v/>
      </c>
      <c r="B1372" s="7" t="n"/>
      <c r="C1372" s="7" t="n"/>
      <c r="D1372" s="7" t="n"/>
      <c r="E1372" s="8" t="n"/>
      <c r="F1372" s="9" t="n"/>
      <c r="G1372" s="8" t="n"/>
      <c r="H1372" s="8" t="n"/>
      <c r="I1372" s="8" t="n"/>
      <c r="J1372" s="10">
        <f>IF(A1372="",0,SUMIFS(amount_expended,cfda_key,V1372))</f>
        <v/>
      </c>
      <c r="K1372" s="10">
        <f>IF(G1372="OTHER CLUSTER NOT LISTED ABOVE",SUMIFS(amount_expended,uniform_other_cluster_name,X1372), IF(AND(OR(G1372="N/A",G1372=""),H1372=""),0,IF(G1372="STATE CLUSTER",SUMIFS(amount_expended,uniform_state_cluster_name,W1372),SUMIFS(amount_expended,cluster_name,G1372))))</f>
        <v/>
      </c>
      <c r="L1372" s="8" t="n"/>
      <c r="M1372" s="7" t="n"/>
      <c r="N1372" s="8" t="n"/>
      <c r="O1372" s="7" t="n"/>
      <c r="P1372" s="7" t="n"/>
      <c r="Q1372" s="8" t="n"/>
      <c r="R1372" s="9" t="n"/>
      <c r="S1372" s="8" t="n"/>
      <c r="T1372" s="8" t="n"/>
      <c r="U1372" s="8" t="n"/>
      <c r="V1372" s="11">
        <f>IF(OR(B1372="",C1372=""),"",CONCATENATE(B1372,".",C1372))</f>
        <v/>
      </c>
      <c r="W1372" s="6">
        <f>UPPER(TRIM(H1372))</f>
        <v/>
      </c>
      <c r="X1372" s="6">
        <f>UPPER(TRIM(I1372))</f>
        <v/>
      </c>
      <c r="Y1372" s="6">
        <f>IF(V1372&lt;&gt;"",IFERROR(INDEX(federal_program_name_lookup,MATCH(V1372,aln_lookup,0)),""),"")</f>
        <v/>
      </c>
    </row>
    <row r="1373">
      <c r="A1373" s="6">
        <f>IF(B1373&lt;&gt;"", "AWARD-"&amp;TEXT(ROW()-1,"0000"), "")</f>
        <v/>
      </c>
      <c r="B1373" s="7" t="n"/>
      <c r="C1373" s="7" t="n"/>
      <c r="D1373" s="7" t="n"/>
      <c r="E1373" s="8" t="n"/>
      <c r="F1373" s="9" t="n"/>
      <c r="G1373" s="8" t="n"/>
      <c r="H1373" s="8" t="n"/>
      <c r="I1373" s="8" t="n"/>
      <c r="J1373" s="10">
        <f>IF(A1373="",0,SUMIFS(amount_expended,cfda_key,V1373))</f>
        <v/>
      </c>
      <c r="K1373" s="10">
        <f>IF(G1373="OTHER CLUSTER NOT LISTED ABOVE",SUMIFS(amount_expended,uniform_other_cluster_name,X1373), IF(AND(OR(G1373="N/A",G1373=""),H1373=""),0,IF(G1373="STATE CLUSTER",SUMIFS(amount_expended,uniform_state_cluster_name,W1373),SUMIFS(amount_expended,cluster_name,G1373))))</f>
        <v/>
      </c>
      <c r="L1373" s="8" t="n"/>
      <c r="M1373" s="7" t="n"/>
      <c r="N1373" s="8" t="n"/>
      <c r="O1373" s="7" t="n"/>
      <c r="P1373" s="7" t="n"/>
      <c r="Q1373" s="8" t="n"/>
      <c r="R1373" s="9" t="n"/>
      <c r="S1373" s="8" t="n"/>
      <c r="T1373" s="8" t="n"/>
      <c r="U1373" s="8" t="n"/>
      <c r="V1373" s="11">
        <f>IF(OR(B1373="",C1373=""),"",CONCATENATE(B1373,".",C1373))</f>
        <v/>
      </c>
      <c r="W1373" s="6">
        <f>UPPER(TRIM(H1373))</f>
        <v/>
      </c>
      <c r="X1373" s="6">
        <f>UPPER(TRIM(I1373))</f>
        <v/>
      </c>
      <c r="Y1373" s="6">
        <f>IF(V1373&lt;&gt;"",IFERROR(INDEX(federal_program_name_lookup,MATCH(V1373,aln_lookup,0)),""),"")</f>
        <v/>
      </c>
    </row>
    <row r="1374">
      <c r="A1374" s="6">
        <f>IF(B1374&lt;&gt;"", "AWARD-"&amp;TEXT(ROW()-1,"0000"), "")</f>
        <v/>
      </c>
      <c r="B1374" s="7" t="n"/>
      <c r="C1374" s="7" t="n"/>
      <c r="D1374" s="7" t="n"/>
      <c r="E1374" s="8" t="n"/>
      <c r="F1374" s="9" t="n"/>
      <c r="G1374" s="8" t="n"/>
      <c r="H1374" s="8" t="n"/>
      <c r="I1374" s="8" t="n"/>
      <c r="J1374" s="10">
        <f>IF(A1374="",0,SUMIFS(amount_expended,cfda_key,V1374))</f>
        <v/>
      </c>
      <c r="K1374" s="10">
        <f>IF(G1374="OTHER CLUSTER NOT LISTED ABOVE",SUMIFS(amount_expended,uniform_other_cluster_name,X1374), IF(AND(OR(G1374="N/A",G1374=""),H1374=""),0,IF(G1374="STATE CLUSTER",SUMIFS(amount_expended,uniform_state_cluster_name,W1374),SUMIFS(amount_expended,cluster_name,G1374))))</f>
        <v/>
      </c>
      <c r="L1374" s="8" t="n"/>
      <c r="M1374" s="7" t="n"/>
      <c r="N1374" s="8" t="n"/>
      <c r="O1374" s="7" t="n"/>
      <c r="P1374" s="7" t="n"/>
      <c r="Q1374" s="8" t="n"/>
      <c r="R1374" s="9" t="n"/>
      <c r="S1374" s="8" t="n"/>
      <c r="T1374" s="8" t="n"/>
      <c r="U1374" s="8" t="n"/>
      <c r="V1374" s="11">
        <f>IF(OR(B1374="",C1374=""),"",CONCATENATE(B1374,".",C1374))</f>
        <v/>
      </c>
      <c r="W1374" s="6">
        <f>UPPER(TRIM(H1374))</f>
        <v/>
      </c>
      <c r="X1374" s="6">
        <f>UPPER(TRIM(I1374))</f>
        <v/>
      </c>
      <c r="Y1374" s="6">
        <f>IF(V1374&lt;&gt;"",IFERROR(INDEX(federal_program_name_lookup,MATCH(V1374,aln_lookup,0)),""),"")</f>
        <v/>
      </c>
    </row>
    <row r="1375">
      <c r="A1375" s="6">
        <f>IF(B1375&lt;&gt;"", "AWARD-"&amp;TEXT(ROW()-1,"0000"), "")</f>
        <v/>
      </c>
      <c r="B1375" s="7" t="n"/>
      <c r="C1375" s="7" t="n"/>
      <c r="D1375" s="7" t="n"/>
      <c r="E1375" s="8" t="n"/>
      <c r="F1375" s="9" t="n"/>
      <c r="G1375" s="8" t="n"/>
      <c r="H1375" s="8" t="n"/>
      <c r="I1375" s="8" t="n"/>
      <c r="J1375" s="10">
        <f>IF(A1375="",0,SUMIFS(amount_expended,cfda_key,V1375))</f>
        <v/>
      </c>
      <c r="K1375" s="10">
        <f>IF(G1375="OTHER CLUSTER NOT LISTED ABOVE",SUMIFS(amount_expended,uniform_other_cluster_name,X1375), IF(AND(OR(G1375="N/A",G1375=""),H1375=""),0,IF(G1375="STATE CLUSTER",SUMIFS(amount_expended,uniform_state_cluster_name,W1375),SUMIFS(amount_expended,cluster_name,G1375))))</f>
        <v/>
      </c>
      <c r="L1375" s="8" t="n"/>
      <c r="M1375" s="7" t="n"/>
      <c r="N1375" s="8" t="n"/>
      <c r="O1375" s="7" t="n"/>
      <c r="P1375" s="7" t="n"/>
      <c r="Q1375" s="8" t="n"/>
      <c r="R1375" s="9" t="n"/>
      <c r="S1375" s="8" t="n"/>
      <c r="T1375" s="8" t="n"/>
      <c r="U1375" s="8" t="n"/>
      <c r="V1375" s="11">
        <f>IF(OR(B1375="",C1375=""),"",CONCATENATE(B1375,".",C1375))</f>
        <v/>
      </c>
      <c r="W1375" s="6">
        <f>UPPER(TRIM(H1375))</f>
        <v/>
      </c>
      <c r="X1375" s="6">
        <f>UPPER(TRIM(I1375))</f>
        <v/>
      </c>
      <c r="Y1375" s="6">
        <f>IF(V1375&lt;&gt;"",IFERROR(INDEX(federal_program_name_lookup,MATCH(V1375,aln_lookup,0)),""),"")</f>
        <v/>
      </c>
    </row>
    <row r="1376">
      <c r="A1376" s="6">
        <f>IF(B1376&lt;&gt;"", "AWARD-"&amp;TEXT(ROW()-1,"0000"), "")</f>
        <v/>
      </c>
      <c r="B1376" s="7" t="n"/>
      <c r="C1376" s="7" t="n"/>
      <c r="D1376" s="7" t="n"/>
      <c r="E1376" s="8" t="n"/>
      <c r="F1376" s="9" t="n"/>
      <c r="G1376" s="8" t="n"/>
      <c r="H1376" s="8" t="n"/>
      <c r="I1376" s="8" t="n"/>
      <c r="J1376" s="10">
        <f>IF(A1376="",0,SUMIFS(amount_expended,cfda_key,V1376))</f>
        <v/>
      </c>
      <c r="K1376" s="10">
        <f>IF(G1376="OTHER CLUSTER NOT LISTED ABOVE",SUMIFS(amount_expended,uniform_other_cluster_name,X1376), IF(AND(OR(G1376="N/A",G1376=""),H1376=""),0,IF(G1376="STATE CLUSTER",SUMIFS(amount_expended,uniform_state_cluster_name,W1376),SUMIFS(amount_expended,cluster_name,G1376))))</f>
        <v/>
      </c>
      <c r="L1376" s="8" t="n"/>
      <c r="M1376" s="7" t="n"/>
      <c r="N1376" s="8" t="n"/>
      <c r="O1376" s="7" t="n"/>
      <c r="P1376" s="7" t="n"/>
      <c r="Q1376" s="8" t="n"/>
      <c r="R1376" s="9" t="n"/>
      <c r="S1376" s="8" t="n"/>
      <c r="T1376" s="8" t="n"/>
      <c r="U1376" s="8" t="n"/>
      <c r="V1376" s="11">
        <f>IF(OR(B1376="",C1376=""),"",CONCATENATE(B1376,".",C1376))</f>
        <v/>
      </c>
      <c r="W1376" s="6">
        <f>UPPER(TRIM(H1376))</f>
        <v/>
      </c>
      <c r="X1376" s="6">
        <f>UPPER(TRIM(I1376))</f>
        <v/>
      </c>
      <c r="Y1376" s="6">
        <f>IF(V1376&lt;&gt;"",IFERROR(INDEX(federal_program_name_lookup,MATCH(V1376,aln_lookup,0)),""),"")</f>
        <v/>
      </c>
    </row>
    <row r="1377">
      <c r="A1377" s="6">
        <f>IF(B1377&lt;&gt;"", "AWARD-"&amp;TEXT(ROW()-1,"0000"), "")</f>
        <v/>
      </c>
      <c r="B1377" s="7" t="n"/>
      <c r="C1377" s="7" t="n"/>
      <c r="D1377" s="7" t="n"/>
      <c r="E1377" s="8" t="n"/>
      <c r="F1377" s="9" t="n"/>
      <c r="G1377" s="8" t="n"/>
      <c r="H1377" s="8" t="n"/>
      <c r="I1377" s="8" t="n"/>
      <c r="J1377" s="10">
        <f>IF(A1377="",0,SUMIFS(amount_expended,cfda_key,V1377))</f>
        <v/>
      </c>
      <c r="K1377" s="10">
        <f>IF(G1377="OTHER CLUSTER NOT LISTED ABOVE",SUMIFS(amount_expended,uniform_other_cluster_name,X1377), IF(AND(OR(G1377="N/A",G1377=""),H1377=""),0,IF(G1377="STATE CLUSTER",SUMIFS(amount_expended,uniform_state_cluster_name,W1377),SUMIFS(amount_expended,cluster_name,G1377))))</f>
        <v/>
      </c>
      <c r="L1377" s="8" t="n"/>
      <c r="M1377" s="7" t="n"/>
      <c r="N1377" s="8" t="n"/>
      <c r="O1377" s="7" t="n"/>
      <c r="P1377" s="7" t="n"/>
      <c r="Q1377" s="8" t="n"/>
      <c r="R1377" s="9" t="n"/>
      <c r="S1377" s="8" t="n"/>
      <c r="T1377" s="8" t="n"/>
      <c r="U1377" s="8" t="n"/>
      <c r="V1377" s="11">
        <f>IF(OR(B1377="",C1377=""),"",CONCATENATE(B1377,".",C1377))</f>
        <v/>
      </c>
      <c r="W1377" s="6">
        <f>UPPER(TRIM(H1377))</f>
        <v/>
      </c>
      <c r="X1377" s="6">
        <f>UPPER(TRIM(I1377))</f>
        <v/>
      </c>
      <c r="Y1377" s="6">
        <f>IF(V1377&lt;&gt;"",IFERROR(INDEX(federal_program_name_lookup,MATCH(V1377,aln_lookup,0)),""),"")</f>
        <v/>
      </c>
    </row>
    <row r="1378">
      <c r="A1378" s="6">
        <f>IF(B1378&lt;&gt;"", "AWARD-"&amp;TEXT(ROW()-1,"0000"), "")</f>
        <v/>
      </c>
      <c r="B1378" s="7" t="n"/>
      <c r="C1378" s="7" t="n"/>
      <c r="D1378" s="7" t="n"/>
      <c r="E1378" s="8" t="n"/>
      <c r="F1378" s="9" t="n"/>
      <c r="G1378" s="8" t="n"/>
      <c r="H1378" s="8" t="n"/>
      <c r="I1378" s="8" t="n"/>
      <c r="J1378" s="10">
        <f>IF(A1378="",0,SUMIFS(amount_expended,cfda_key,V1378))</f>
        <v/>
      </c>
      <c r="K1378" s="10">
        <f>IF(G1378="OTHER CLUSTER NOT LISTED ABOVE",SUMIFS(amount_expended,uniform_other_cluster_name,X1378), IF(AND(OR(G1378="N/A",G1378=""),H1378=""),0,IF(G1378="STATE CLUSTER",SUMIFS(amount_expended,uniform_state_cluster_name,W1378),SUMIFS(amount_expended,cluster_name,G1378))))</f>
        <v/>
      </c>
      <c r="L1378" s="8" t="n"/>
      <c r="M1378" s="7" t="n"/>
      <c r="N1378" s="8" t="n"/>
      <c r="O1378" s="7" t="n"/>
      <c r="P1378" s="7" t="n"/>
      <c r="Q1378" s="8" t="n"/>
      <c r="R1378" s="9" t="n"/>
      <c r="S1378" s="8" t="n"/>
      <c r="T1378" s="8" t="n"/>
      <c r="U1378" s="8" t="n"/>
      <c r="V1378" s="11">
        <f>IF(OR(B1378="",C1378=""),"",CONCATENATE(B1378,".",C1378))</f>
        <v/>
      </c>
      <c r="W1378" s="6">
        <f>UPPER(TRIM(H1378))</f>
        <v/>
      </c>
      <c r="X1378" s="6">
        <f>UPPER(TRIM(I1378))</f>
        <v/>
      </c>
      <c r="Y1378" s="6">
        <f>IF(V1378&lt;&gt;"",IFERROR(INDEX(federal_program_name_lookup,MATCH(V1378,aln_lookup,0)),""),"")</f>
        <v/>
      </c>
    </row>
    <row r="1379">
      <c r="A1379" s="6">
        <f>IF(B1379&lt;&gt;"", "AWARD-"&amp;TEXT(ROW()-1,"0000"), "")</f>
        <v/>
      </c>
      <c r="B1379" s="7" t="n"/>
      <c r="C1379" s="7" t="n"/>
      <c r="D1379" s="7" t="n"/>
      <c r="E1379" s="8" t="n"/>
      <c r="F1379" s="9" t="n"/>
      <c r="G1379" s="8" t="n"/>
      <c r="H1379" s="8" t="n"/>
      <c r="I1379" s="8" t="n"/>
      <c r="J1379" s="10">
        <f>IF(A1379="",0,SUMIFS(amount_expended,cfda_key,V1379))</f>
        <v/>
      </c>
      <c r="K1379" s="10">
        <f>IF(G1379="OTHER CLUSTER NOT LISTED ABOVE",SUMIFS(amount_expended,uniform_other_cluster_name,X1379), IF(AND(OR(G1379="N/A",G1379=""),H1379=""),0,IF(G1379="STATE CLUSTER",SUMIFS(amount_expended,uniform_state_cluster_name,W1379),SUMIFS(amount_expended,cluster_name,G1379))))</f>
        <v/>
      </c>
      <c r="L1379" s="8" t="n"/>
      <c r="M1379" s="7" t="n"/>
      <c r="N1379" s="8" t="n"/>
      <c r="O1379" s="7" t="n"/>
      <c r="P1379" s="7" t="n"/>
      <c r="Q1379" s="8" t="n"/>
      <c r="R1379" s="9" t="n"/>
      <c r="S1379" s="8" t="n"/>
      <c r="T1379" s="8" t="n"/>
      <c r="U1379" s="8" t="n"/>
      <c r="V1379" s="11">
        <f>IF(OR(B1379="",C1379=""),"",CONCATENATE(B1379,".",C1379))</f>
        <v/>
      </c>
      <c r="W1379" s="6">
        <f>UPPER(TRIM(H1379))</f>
        <v/>
      </c>
      <c r="X1379" s="6">
        <f>UPPER(TRIM(I1379))</f>
        <v/>
      </c>
      <c r="Y1379" s="6">
        <f>IF(V1379&lt;&gt;"",IFERROR(INDEX(federal_program_name_lookup,MATCH(V1379,aln_lookup,0)),""),"")</f>
        <v/>
      </c>
    </row>
    <row r="1380">
      <c r="A1380" s="6">
        <f>IF(B1380&lt;&gt;"", "AWARD-"&amp;TEXT(ROW()-1,"0000"), "")</f>
        <v/>
      </c>
      <c r="B1380" s="7" t="n"/>
      <c r="C1380" s="7" t="n"/>
      <c r="D1380" s="7" t="n"/>
      <c r="E1380" s="8" t="n"/>
      <c r="F1380" s="9" t="n"/>
      <c r="G1380" s="8" t="n"/>
      <c r="H1380" s="8" t="n"/>
      <c r="I1380" s="8" t="n"/>
      <c r="J1380" s="10">
        <f>IF(A1380="",0,SUMIFS(amount_expended,cfda_key,V1380))</f>
        <v/>
      </c>
      <c r="K1380" s="10">
        <f>IF(G1380="OTHER CLUSTER NOT LISTED ABOVE",SUMIFS(amount_expended,uniform_other_cluster_name,X1380), IF(AND(OR(G1380="N/A",G1380=""),H1380=""),0,IF(G1380="STATE CLUSTER",SUMIFS(amount_expended,uniform_state_cluster_name,W1380),SUMIFS(amount_expended,cluster_name,G1380))))</f>
        <v/>
      </c>
      <c r="L1380" s="8" t="n"/>
      <c r="M1380" s="7" t="n"/>
      <c r="N1380" s="8" t="n"/>
      <c r="O1380" s="7" t="n"/>
      <c r="P1380" s="7" t="n"/>
      <c r="Q1380" s="8" t="n"/>
      <c r="R1380" s="9" t="n"/>
      <c r="S1380" s="8" t="n"/>
      <c r="T1380" s="8" t="n"/>
      <c r="U1380" s="8" t="n"/>
      <c r="V1380" s="11">
        <f>IF(OR(B1380="",C1380=""),"",CONCATENATE(B1380,".",C1380))</f>
        <v/>
      </c>
      <c r="W1380" s="6">
        <f>UPPER(TRIM(H1380))</f>
        <v/>
      </c>
      <c r="X1380" s="6">
        <f>UPPER(TRIM(I1380))</f>
        <v/>
      </c>
      <c r="Y1380" s="6">
        <f>IF(V1380&lt;&gt;"",IFERROR(INDEX(federal_program_name_lookup,MATCH(V1380,aln_lookup,0)),""),"")</f>
        <v/>
      </c>
    </row>
    <row r="1381">
      <c r="A1381" s="6">
        <f>IF(B1381&lt;&gt;"", "AWARD-"&amp;TEXT(ROW()-1,"0000"), "")</f>
        <v/>
      </c>
      <c r="B1381" s="7" t="n"/>
      <c r="C1381" s="7" t="n"/>
      <c r="D1381" s="7" t="n"/>
      <c r="E1381" s="8" t="n"/>
      <c r="F1381" s="9" t="n"/>
      <c r="G1381" s="8" t="n"/>
      <c r="H1381" s="8" t="n"/>
      <c r="I1381" s="8" t="n"/>
      <c r="J1381" s="10">
        <f>IF(A1381="",0,SUMIFS(amount_expended,cfda_key,V1381))</f>
        <v/>
      </c>
      <c r="K1381" s="10">
        <f>IF(G1381="OTHER CLUSTER NOT LISTED ABOVE",SUMIFS(amount_expended,uniform_other_cluster_name,X1381), IF(AND(OR(G1381="N/A",G1381=""),H1381=""),0,IF(G1381="STATE CLUSTER",SUMIFS(amount_expended,uniform_state_cluster_name,W1381),SUMIFS(amount_expended,cluster_name,G1381))))</f>
        <v/>
      </c>
      <c r="L1381" s="8" t="n"/>
      <c r="M1381" s="7" t="n"/>
      <c r="N1381" s="8" t="n"/>
      <c r="O1381" s="7" t="n"/>
      <c r="P1381" s="7" t="n"/>
      <c r="Q1381" s="8" t="n"/>
      <c r="R1381" s="9" t="n"/>
      <c r="S1381" s="8" t="n"/>
      <c r="T1381" s="8" t="n"/>
      <c r="U1381" s="8" t="n"/>
      <c r="V1381" s="11">
        <f>IF(OR(B1381="",C1381=""),"",CONCATENATE(B1381,".",C1381))</f>
        <v/>
      </c>
      <c r="W1381" s="6">
        <f>UPPER(TRIM(H1381))</f>
        <v/>
      </c>
      <c r="X1381" s="6">
        <f>UPPER(TRIM(I1381))</f>
        <v/>
      </c>
      <c r="Y1381" s="6">
        <f>IF(V1381&lt;&gt;"",IFERROR(INDEX(federal_program_name_lookup,MATCH(V1381,aln_lookup,0)),""),"")</f>
        <v/>
      </c>
    </row>
    <row r="1382">
      <c r="A1382" s="6">
        <f>IF(B1382&lt;&gt;"", "AWARD-"&amp;TEXT(ROW()-1,"0000"), "")</f>
        <v/>
      </c>
      <c r="B1382" s="7" t="n"/>
      <c r="C1382" s="7" t="n"/>
      <c r="D1382" s="7" t="n"/>
      <c r="E1382" s="8" t="n"/>
      <c r="F1382" s="9" t="n"/>
      <c r="G1382" s="8" t="n"/>
      <c r="H1382" s="8" t="n"/>
      <c r="I1382" s="8" t="n"/>
      <c r="J1382" s="10">
        <f>IF(A1382="",0,SUMIFS(amount_expended,cfda_key,V1382))</f>
        <v/>
      </c>
      <c r="K1382" s="10">
        <f>IF(G1382="OTHER CLUSTER NOT LISTED ABOVE",SUMIFS(amount_expended,uniform_other_cluster_name,X1382), IF(AND(OR(G1382="N/A",G1382=""),H1382=""),0,IF(G1382="STATE CLUSTER",SUMIFS(amount_expended,uniform_state_cluster_name,W1382),SUMIFS(amount_expended,cluster_name,G1382))))</f>
        <v/>
      </c>
      <c r="L1382" s="8" t="n"/>
      <c r="M1382" s="7" t="n"/>
      <c r="N1382" s="8" t="n"/>
      <c r="O1382" s="7" t="n"/>
      <c r="P1382" s="7" t="n"/>
      <c r="Q1382" s="8" t="n"/>
      <c r="R1382" s="9" t="n"/>
      <c r="S1382" s="8" t="n"/>
      <c r="T1382" s="8" t="n"/>
      <c r="U1382" s="8" t="n"/>
      <c r="V1382" s="11">
        <f>IF(OR(B1382="",C1382=""),"",CONCATENATE(B1382,".",C1382))</f>
        <v/>
      </c>
      <c r="W1382" s="6">
        <f>UPPER(TRIM(H1382))</f>
        <v/>
      </c>
      <c r="X1382" s="6">
        <f>UPPER(TRIM(I1382))</f>
        <v/>
      </c>
      <c r="Y1382" s="6">
        <f>IF(V1382&lt;&gt;"",IFERROR(INDEX(federal_program_name_lookup,MATCH(V1382,aln_lookup,0)),""),"")</f>
        <v/>
      </c>
    </row>
    <row r="1383">
      <c r="A1383" s="6">
        <f>IF(B1383&lt;&gt;"", "AWARD-"&amp;TEXT(ROW()-1,"0000"), "")</f>
        <v/>
      </c>
      <c r="B1383" s="7" t="n"/>
      <c r="C1383" s="7" t="n"/>
      <c r="D1383" s="7" t="n"/>
      <c r="E1383" s="8" t="n"/>
      <c r="F1383" s="9" t="n"/>
      <c r="G1383" s="8" t="n"/>
      <c r="H1383" s="8" t="n"/>
      <c r="I1383" s="8" t="n"/>
      <c r="J1383" s="10">
        <f>IF(A1383="",0,SUMIFS(amount_expended,cfda_key,V1383))</f>
        <v/>
      </c>
      <c r="K1383" s="10">
        <f>IF(G1383="OTHER CLUSTER NOT LISTED ABOVE",SUMIFS(amount_expended,uniform_other_cluster_name,X1383), IF(AND(OR(G1383="N/A",G1383=""),H1383=""),0,IF(G1383="STATE CLUSTER",SUMIFS(amount_expended,uniform_state_cluster_name,W1383),SUMIFS(amount_expended,cluster_name,G1383))))</f>
        <v/>
      </c>
      <c r="L1383" s="8" t="n"/>
      <c r="M1383" s="7" t="n"/>
      <c r="N1383" s="8" t="n"/>
      <c r="O1383" s="7" t="n"/>
      <c r="P1383" s="7" t="n"/>
      <c r="Q1383" s="8" t="n"/>
      <c r="R1383" s="9" t="n"/>
      <c r="S1383" s="8" t="n"/>
      <c r="T1383" s="8" t="n"/>
      <c r="U1383" s="8" t="n"/>
      <c r="V1383" s="11">
        <f>IF(OR(B1383="",C1383=""),"",CONCATENATE(B1383,".",C1383))</f>
        <v/>
      </c>
      <c r="W1383" s="6">
        <f>UPPER(TRIM(H1383))</f>
        <v/>
      </c>
      <c r="X1383" s="6">
        <f>UPPER(TRIM(I1383))</f>
        <v/>
      </c>
      <c r="Y1383" s="6">
        <f>IF(V1383&lt;&gt;"",IFERROR(INDEX(federal_program_name_lookup,MATCH(V1383,aln_lookup,0)),""),"")</f>
        <v/>
      </c>
    </row>
    <row r="1384">
      <c r="A1384" s="6">
        <f>IF(B1384&lt;&gt;"", "AWARD-"&amp;TEXT(ROW()-1,"0000"), "")</f>
        <v/>
      </c>
      <c r="B1384" s="7" t="n"/>
      <c r="C1384" s="7" t="n"/>
      <c r="D1384" s="7" t="n"/>
      <c r="E1384" s="8" t="n"/>
      <c r="F1384" s="9" t="n"/>
      <c r="G1384" s="8" t="n"/>
      <c r="H1384" s="8" t="n"/>
      <c r="I1384" s="8" t="n"/>
      <c r="J1384" s="10">
        <f>IF(A1384="",0,SUMIFS(amount_expended,cfda_key,V1384))</f>
        <v/>
      </c>
      <c r="K1384" s="10">
        <f>IF(G1384="OTHER CLUSTER NOT LISTED ABOVE",SUMIFS(amount_expended,uniform_other_cluster_name,X1384), IF(AND(OR(G1384="N/A",G1384=""),H1384=""),0,IF(G1384="STATE CLUSTER",SUMIFS(amount_expended,uniform_state_cluster_name,W1384),SUMIFS(amount_expended,cluster_name,G1384))))</f>
        <v/>
      </c>
      <c r="L1384" s="8" t="n"/>
      <c r="M1384" s="7" t="n"/>
      <c r="N1384" s="8" t="n"/>
      <c r="O1384" s="7" t="n"/>
      <c r="P1384" s="7" t="n"/>
      <c r="Q1384" s="8" t="n"/>
      <c r="R1384" s="9" t="n"/>
      <c r="S1384" s="8" t="n"/>
      <c r="T1384" s="8" t="n"/>
      <c r="U1384" s="8" t="n"/>
      <c r="V1384" s="11">
        <f>IF(OR(B1384="",C1384=""),"",CONCATENATE(B1384,".",C1384))</f>
        <v/>
      </c>
      <c r="W1384" s="6">
        <f>UPPER(TRIM(H1384))</f>
        <v/>
      </c>
      <c r="X1384" s="6">
        <f>UPPER(TRIM(I1384))</f>
        <v/>
      </c>
      <c r="Y1384" s="6">
        <f>IF(V1384&lt;&gt;"",IFERROR(INDEX(federal_program_name_lookup,MATCH(V1384,aln_lookup,0)),""),"")</f>
        <v/>
      </c>
    </row>
    <row r="1385">
      <c r="A1385" s="6">
        <f>IF(B1385&lt;&gt;"", "AWARD-"&amp;TEXT(ROW()-1,"0000"), "")</f>
        <v/>
      </c>
      <c r="B1385" s="7" t="n"/>
      <c r="C1385" s="7" t="n"/>
      <c r="D1385" s="7" t="n"/>
      <c r="E1385" s="8" t="n"/>
      <c r="F1385" s="9" t="n"/>
      <c r="G1385" s="8" t="n"/>
      <c r="H1385" s="8" t="n"/>
      <c r="I1385" s="8" t="n"/>
      <c r="J1385" s="10">
        <f>IF(A1385="",0,SUMIFS(amount_expended,cfda_key,V1385))</f>
        <v/>
      </c>
      <c r="K1385" s="10">
        <f>IF(G1385="OTHER CLUSTER NOT LISTED ABOVE",SUMIFS(amount_expended,uniform_other_cluster_name,X1385), IF(AND(OR(G1385="N/A",G1385=""),H1385=""),0,IF(G1385="STATE CLUSTER",SUMIFS(amount_expended,uniform_state_cluster_name,W1385),SUMIFS(amount_expended,cluster_name,G1385))))</f>
        <v/>
      </c>
      <c r="L1385" s="8" t="n"/>
      <c r="M1385" s="7" t="n"/>
      <c r="N1385" s="8" t="n"/>
      <c r="O1385" s="7" t="n"/>
      <c r="P1385" s="7" t="n"/>
      <c r="Q1385" s="8" t="n"/>
      <c r="R1385" s="9" t="n"/>
      <c r="S1385" s="8" t="n"/>
      <c r="T1385" s="8" t="n"/>
      <c r="U1385" s="8" t="n"/>
      <c r="V1385" s="11">
        <f>IF(OR(B1385="",C1385=""),"",CONCATENATE(B1385,".",C1385))</f>
        <v/>
      </c>
      <c r="W1385" s="6">
        <f>UPPER(TRIM(H1385))</f>
        <v/>
      </c>
      <c r="X1385" s="6">
        <f>UPPER(TRIM(I1385))</f>
        <v/>
      </c>
      <c r="Y1385" s="6">
        <f>IF(V1385&lt;&gt;"",IFERROR(INDEX(federal_program_name_lookup,MATCH(V1385,aln_lookup,0)),""),"")</f>
        <v/>
      </c>
    </row>
    <row r="1386">
      <c r="A1386" s="6">
        <f>IF(B1386&lt;&gt;"", "AWARD-"&amp;TEXT(ROW()-1,"0000"), "")</f>
        <v/>
      </c>
      <c r="B1386" s="7" t="n"/>
      <c r="C1386" s="7" t="n"/>
      <c r="D1386" s="7" t="n"/>
      <c r="E1386" s="8" t="n"/>
      <c r="F1386" s="9" t="n"/>
      <c r="G1386" s="8" t="n"/>
      <c r="H1386" s="8" t="n"/>
      <c r="I1386" s="8" t="n"/>
      <c r="J1386" s="10">
        <f>IF(A1386="",0,SUMIFS(amount_expended,cfda_key,V1386))</f>
        <v/>
      </c>
      <c r="K1386" s="10">
        <f>IF(G1386="OTHER CLUSTER NOT LISTED ABOVE",SUMIFS(amount_expended,uniform_other_cluster_name,X1386), IF(AND(OR(G1386="N/A",G1386=""),H1386=""),0,IF(G1386="STATE CLUSTER",SUMIFS(amount_expended,uniform_state_cluster_name,W1386),SUMIFS(amount_expended,cluster_name,G1386))))</f>
        <v/>
      </c>
      <c r="L1386" s="8" t="n"/>
      <c r="M1386" s="7" t="n"/>
      <c r="N1386" s="8" t="n"/>
      <c r="O1386" s="7" t="n"/>
      <c r="P1386" s="7" t="n"/>
      <c r="Q1386" s="8" t="n"/>
      <c r="R1386" s="9" t="n"/>
      <c r="S1386" s="8" t="n"/>
      <c r="T1386" s="8" t="n"/>
      <c r="U1386" s="8" t="n"/>
      <c r="V1386" s="11">
        <f>IF(OR(B1386="",C1386=""),"",CONCATENATE(B1386,".",C1386))</f>
        <v/>
      </c>
      <c r="W1386" s="6">
        <f>UPPER(TRIM(H1386))</f>
        <v/>
      </c>
      <c r="X1386" s="6">
        <f>UPPER(TRIM(I1386))</f>
        <v/>
      </c>
      <c r="Y1386" s="6">
        <f>IF(V1386&lt;&gt;"",IFERROR(INDEX(federal_program_name_lookup,MATCH(V1386,aln_lookup,0)),""),"")</f>
        <v/>
      </c>
    </row>
    <row r="1387">
      <c r="A1387" s="6">
        <f>IF(B1387&lt;&gt;"", "AWARD-"&amp;TEXT(ROW()-1,"0000"), "")</f>
        <v/>
      </c>
      <c r="B1387" s="7" t="n"/>
      <c r="C1387" s="7" t="n"/>
      <c r="D1387" s="7" t="n"/>
      <c r="E1387" s="8" t="n"/>
      <c r="F1387" s="9" t="n"/>
      <c r="G1387" s="8" t="n"/>
      <c r="H1387" s="8" t="n"/>
      <c r="I1387" s="8" t="n"/>
      <c r="J1387" s="10">
        <f>IF(A1387="",0,SUMIFS(amount_expended,cfda_key,V1387))</f>
        <v/>
      </c>
      <c r="K1387" s="10">
        <f>IF(G1387="OTHER CLUSTER NOT LISTED ABOVE",SUMIFS(amount_expended,uniform_other_cluster_name,X1387), IF(AND(OR(G1387="N/A",G1387=""),H1387=""),0,IF(G1387="STATE CLUSTER",SUMIFS(amount_expended,uniform_state_cluster_name,W1387),SUMIFS(amount_expended,cluster_name,G1387))))</f>
        <v/>
      </c>
      <c r="L1387" s="8" t="n"/>
      <c r="M1387" s="7" t="n"/>
      <c r="N1387" s="8" t="n"/>
      <c r="O1387" s="7" t="n"/>
      <c r="P1387" s="7" t="n"/>
      <c r="Q1387" s="8" t="n"/>
      <c r="R1387" s="9" t="n"/>
      <c r="S1387" s="8" t="n"/>
      <c r="T1387" s="8" t="n"/>
      <c r="U1387" s="8" t="n"/>
      <c r="V1387" s="11">
        <f>IF(OR(B1387="",C1387=""),"",CONCATENATE(B1387,".",C1387))</f>
        <v/>
      </c>
      <c r="W1387" s="6">
        <f>UPPER(TRIM(H1387))</f>
        <v/>
      </c>
      <c r="X1387" s="6">
        <f>UPPER(TRIM(I1387))</f>
        <v/>
      </c>
      <c r="Y1387" s="6">
        <f>IF(V1387&lt;&gt;"",IFERROR(INDEX(federal_program_name_lookup,MATCH(V1387,aln_lookup,0)),""),"")</f>
        <v/>
      </c>
    </row>
    <row r="1388">
      <c r="A1388" s="6">
        <f>IF(B1388&lt;&gt;"", "AWARD-"&amp;TEXT(ROW()-1,"0000"), "")</f>
        <v/>
      </c>
      <c r="B1388" s="7" t="n"/>
      <c r="C1388" s="7" t="n"/>
      <c r="D1388" s="7" t="n"/>
      <c r="E1388" s="8" t="n"/>
      <c r="F1388" s="9" t="n"/>
      <c r="G1388" s="8" t="n"/>
      <c r="H1388" s="8" t="n"/>
      <c r="I1388" s="8" t="n"/>
      <c r="J1388" s="10">
        <f>IF(A1388="",0,SUMIFS(amount_expended,cfda_key,V1388))</f>
        <v/>
      </c>
      <c r="K1388" s="10">
        <f>IF(G1388="OTHER CLUSTER NOT LISTED ABOVE",SUMIFS(amount_expended,uniform_other_cluster_name,X1388), IF(AND(OR(G1388="N/A",G1388=""),H1388=""),0,IF(G1388="STATE CLUSTER",SUMIFS(amount_expended,uniform_state_cluster_name,W1388),SUMIFS(amount_expended,cluster_name,G1388))))</f>
        <v/>
      </c>
      <c r="L1388" s="8" t="n"/>
      <c r="M1388" s="7" t="n"/>
      <c r="N1388" s="8" t="n"/>
      <c r="O1388" s="7" t="n"/>
      <c r="P1388" s="7" t="n"/>
      <c r="Q1388" s="8" t="n"/>
      <c r="R1388" s="9" t="n"/>
      <c r="S1388" s="8" t="n"/>
      <c r="T1388" s="8" t="n"/>
      <c r="U1388" s="8" t="n"/>
      <c r="V1388" s="11">
        <f>IF(OR(B1388="",C1388=""),"",CONCATENATE(B1388,".",C1388))</f>
        <v/>
      </c>
      <c r="W1388" s="6">
        <f>UPPER(TRIM(H1388))</f>
        <v/>
      </c>
      <c r="X1388" s="6">
        <f>UPPER(TRIM(I1388))</f>
        <v/>
      </c>
      <c r="Y1388" s="6">
        <f>IF(V1388&lt;&gt;"",IFERROR(INDEX(federal_program_name_lookup,MATCH(V1388,aln_lookup,0)),""),"")</f>
        <v/>
      </c>
    </row>
    <row r="1389">
      <c r="A1389" s="6">
        <f>IF(B1389&lt;&gt;"", "AWARD-"&amp;TEXT(ROW()-1,"0000"), "")</f>
        <v/>
      </c>
      <c r="B1389" s="7" t="n"/>
      <c r="C1389" s="7" t="n"/>
      <c r="D1389" s="7" t="n"/>
      <c r="E1389" s="8" t="n"/>
      <c r="F1389" s="9" t="n"/>
      <c r="G1389" s="8" t="n"/>
      <c r="H1389" s="8" t="n"/>
      <c r="I1389" s="8" t="n"/>
      <c r="J1389" s="10">
        <f>IF(A1389="",0,SUMIFS(amount_expended,cfda_key,V1389))</f>
        <v/>
      </c>
      <c r="K1389" s="10">
        <f>IF(G1389="OTHER CLUSTER NOT LISTED ABOVE",SUMIFS(amount_expended,uniform_other_cluster_name,X1389), IF(AND(OR(G1389="N/A",G1389=""),H1389=""),0,IF(G1389="STATE CLUSTER",SUMIFS(amount_expended,uniform_state_cluster_name,W1389),SUMIFS(amount_expended,cluster_name,G1389))))</f>
        <v/>
      </c>
      <c r="L1389" s="8" t="n"/>
      <c r="M1389" s="7" t="n"/>
      <c r="N1389" s="8" t="n"/>
      <c r="O1389" s="7" t="n"/>
      <c r="P1389" s="7" t="n"/>
      <c r="Q1389" s="8" t="n"/>
      <c r="R1389" s="9" t="n"/>
      <c r="S1389" s="8" t="n"/>
      <c r="T1389" s="8" t="n"/>
      <c r="U1389" s="8" t="n"/>
      <c r="V1389" s="11">
        <f>IF(OR(B1389="",C1389=""),"",CONCATENATE(B1389,".",C1389))</f>
        <v/>
      </c>
      <c r="W1389" s="6">
        <f>UPPER(TRIM(H1389))</f>
        <v/>
      </c>
      <c r="X1389" s="6">
        <f>UPPER(TRIM(I1389))</f>
        <v/>
      </c>
      <c r="Y1389" s="6">
        <f>IF(V1389&lt;&gt;"",IFERROR(INDEX(federal_program_name_lookup,MATCH(V1389,aln_lookup,0)),""),"")</f>
        <v/>
      </c>
    </row>
    <row r="1390">
      <c r="A1390" s="6">
        <f>IF(B1390&lt;&gt;"", "AWARD-"&amp;TEXT(ROW()-1,"0000"), "")</f>
        <v/>
      </c>
      <c r="B1390" s="7" t="n"/>
      <c r="C1390" s="7" t="n"/>
      <c r="D1390" s="7" t="n"/>
      <c r="E1390" s="8" t="n"/>
      <c r="F1390" s="9" t="n"/>
      <c r="G1390" s="8" t="n"/>
      <c r="H1390" s="8" t="n"/>
      <c r="I1390" s="8" t="n"/>
      <c r="J1390" s="10">
        <f>IF(A1390="",0,SUMIFS(amount_expended,cfda_key,V1390))</f>
        <v/>
      </c>
      <c r="K1390" s="10">
        <f>IF(G1390="OTHER CLUSTER NOT LISTED ABOVE",SUMIFS(amount_expended,uniform_other_cluster_name,X1390), IF(AND(OR(G1390="N/A",G1390=""),H1390=""),0,IF(G1390="STATE CLUSTER",SUMIFS(amount_expended,uniform_state_cluster_name,W1390),SUMIFS(amount_expended,cluster_name,G1390))))</f>
        <v/>
      </c>
      <c r="L1390" s="8" t="n"/>
      <c r="M1390" s="7" t="n"/>
      <c r="N1390" s="8" t="n"/>
      <c r="O1390" s="7" t="n"/>
      <c r="P1390" s="7" t="n"/>
      <c r="Q1390" s="8" t="n"/>
      <c r="R1390" s="9" t="n"/>
      <c r="S1390" s="8" t="n"/>
      <c r="T1390" s="8" t="n"/>
      <c r="U1390" s="8" t="n"/>
      <c r="V1390" s="11">
        <f>IF(OR(B1390="",C1390=""),"",CONCATENATE(B1390,".",C1390))</f>
        <v/>
      </c>
      <c r="W1390" s="6">
        <f>UPPER(TRIM(H1390))</f>
        <v/>
      </c>
      <c r="X1390" s="6">
        <f>UPPER(TRIM(I1390))</f>
        <v/>
      </c>
      <c r="Y1390" s="6">
        <f>IF(V1390&lt;&gt;"",IFERROR(INDEX(federal_program_name_lookup,MATCH(V1390,aln_lookup,0)),""),"")</f>
        <v/>
      </c>
    </row>
    <row r="1391">
      <c r="A1391" s="6">
        <f>IF(B1391&lt;&gt;"", "AWARD-"&amp;TEXT(ROW()-1,"0000"), "")</f>
        <v/>
      </c>
      <c r="B1391" s="7" t="n"/>
      <c r="C1391" s="7" t="n"/>
      <c r="D1391" s="7" t="n"/>
      <c r="E1391" s="8" t="n"/>
      <c r="F1391" s="9" t="n"/>
      <c r="G1391" s="8" t="n"/>
      <c r="H1391" s="8" t="n"/>
      <c r="I1391" s="8" t="n"/>
      <c r="J1391" s="10">
        <f>IF(A1391="",0,SUMIFS(amount_expended,cfda_key,V1391))</f>
        <v/>
      </c>
      <c r="K1391" s="10">
        <f>IF(G1391="OTHER CLUSTER NOT LISTED ABOVE",SUMIFS(amount_expended,uniform_other_cluster_name,X1391), IF(AND(OR(G1391="N/A",G1391=""),H1391=""),0,IF(G1391="STATE CLUSTER",SUMIFS(amount_expended,uniform_state_cluster_name,W1391),SUMIFS(amount_expended,cluster_name,G1391))))</f>
        <v/>
      </c>
      <c r="L1391" s="8" t="n"/>
      <c r="M1391" s="7" t="n"/>
      <c r="N1391" s="8" t="n"/>
      <c r="O1391" s="7" t="n"/>
      <c r="P1391" s="7" t="n"/>
      <c r="Q1391" s="8" t="n"/>
      <c r="R1391" s="9" t="n"/>
      <c r="S1391" s="8" t="n"/>
      <c r="T1391" s="8" t="n"/>
      <c r="U1391" s="8" t="n"/>
      <c r="V1391" s="11">
        <f>IF(OR(B1391="",C1391=""),"",CONCATENATE(B1391,".",C1391))</f>
        <v/>
      </c>
      <c r="W1391" s="6">
        <f>UPPER(TRIM(H1391))</f>
        <v/>
      </c>
      <c r="X1391" s="6">
        <f>UPPER(TRIM(I1391))</f>
        <v/>
      </c>
      <c r="Y1391" s="6">
        <f>IF(V1391&lt;&gt;"",IFERROR(INDEX(federal_program_name_lookup,MATCH(V1391,aln_lookup,0)),""),"")</f>
        <v/>
      </c>
    </row>
    <row r="1392">
      <c r="A1392" s="6">
        <f>IF(B1392&lt;&gt;"", "AWARD-"&amp;TEXT(ROW()-1,"0000"), "")</f>
        <v/>
      </c>
      <c r="B1392" s="7" t="n"/>
      <c r="C1392" s="7" t="n"/>
      <c r="D1392" s="7" t="n"/>
      <c r="E1392" s="8" t="n"/>
      <c r="F1392" s="9" t="n"/>
      <c r="G1392" s="8" t="n"/>
      <c r="H1392" s="8" t="n"/>
      <c r="I1392" s="8" t="n"/>
      <c r="J1392" s="10">
        <f>IF(A1392="",0,SUMIFS(amount_expended,cfda_key,V1392))</f>
        <v/>
      </c>
      <c r="K1392" s="10">
        <f>IF(G1392="OTHER CLUSTER NOT LISTED ABOVE",SUMIFS(amount_expended,uniform_other_cluster_name,X1392), IF(AND(OR(G1392="N/A",G1392=""),H1392=""),0,IF(G1392="STATE CLUSTER",SUMIFS(amount_expended,uniform_state_cluster_name,W1392),SUMIFS(amount_expended,cluster_name,G1392))))</f>
        <v/>
      </c>
      <c r="L1392" s="8" t="n"/>
      <c r="M1392" s="7" t="n"/>
      <c r="N1392" s="8" t="n"/>
      <c r="O1392" s="7" t="n"/>
      <c r="P1392" s="7" t="n"/>
      <c r="Q1392" s="8" t="n"/>
      <c r="R1392" s="9" t="n"/>
      <c r="S1392" s="8" t="n"/>
      <c r="T1392" s="8" t="n"/>
      <c r="U1392" s="8" t="n"/>
      <c r="V1392" s="11">
        <f>IF(OR(B1392="",C1392=""),"",CONCATENATE(B1392,".",C1392))</f>
        <v/>
      </c>
      <c r="W1392" s="6">
        <f>UPPER(TRIM(H1392))</f>
        <v/>
      </c>
      <c r="X1392" s="6">
        <f>UPPER(TRIM(I1392))</f>
        <v/>
      </c>
      <c r="Y1392" s="6">
        <f>IF(V1392&lt;&gt;"",IFERROR(INDEX(federal_program_name_lookup,MATCH(V1392,aln_lookup,0)),""),"")</f>
        <v/>
      </c>
    </row>
    <row r="1393">
      <c r="A1393" s="6">
        <f>IF(B1393&lt;&gt;"", "AWARD-"&amp;TEXT(ROW()-1,"0000"), "")</f>
        <v/>
      </c>
      <c r="B1393" s="7" t="n"/>
      <c r="C1393" s="7" t="n"/>
      <c r="D1393" s="7" t="n"/>
      <c r="E1393" s="8" t="n"/>
      <c r="F1393" s="9" t="n"/>
      <c r="G1393" s="8" t="n"/>
      <c r="H1393" s="8" t="n"/>
      <c r="I1393" s="8" t="n"/>
      <c r="J1393" s="10">
        <f>IF(A1393="",0,SUMIFS(amount_expended,cfda_key,V1393))</f>
        <v/>
      </c>
      <c r="K1393" s="10">
        <f>IF(G1393="OTHER CLUSTER NOT LISTED ABOVE",SUMIFS(amount_expended,uniform_other_cluster_name,X1393), IF(AND(OR(G1393="N/A",G1393=""),H1393=""),0,IF(G1393="STATE CLUSTER",SUMIFS(amount_expended,uniform_state_cluster_name,W1393),SUMIFS(amount_expended,cluster_name,G1393))))</f>
        <v/>
      </c>
      <c r="L1393" s="8" t="n"/>
      <c r="M1393" s="7" t="n"/>
      <c r="N1393" s="8" t="n"/>
      <c r="O1393" s="7" t="n"/>
      <c r="P1393" s="7" t="n"/>
      <c r="Q1393" s="8" t="n"/>
      <c r="R1393" s="9" t="n"/>
      <c r="S1393" s="8" t="n"/>
      <c r="T1393" s="8" t="n"/>
      <c r="U1393" s="8" t="n"/>
      <c r="V1393" s="11">
        <f>IF(OR(B1393="",C1393=""),"",CONCATENATE(B1393,".",C1393))</f>
        <v/>
      </c>
      <c r="W1393" s="6">
        <f>UPPER(TRIM(H1393))</f>
        <v/>
      </c>
      <c r="X1393" s="6">
        <f>UPPER(TRIM(I1393))</f>
        <v/>
      </c>
      <c r="Y1393" s="6">
        <f>IF(V1393&lt;&gt;"",IFERROR(INDEX(federal_program_name_lookup,MATCH(V1393,aln_lookup,0)),""),"")</f>
        <v/>
      </c>
    </row>
    <row r="1394">
      <c r="A1394" s="6">
        <f>IF(B1394&lt;&gt;"", "AWARD-"&amp;TEXT(ROW()-1,"0000"), "")</f>
        <v/>
      </c>
      <c r="B1394" s="7" t="n"/>
      <c r="C1394" s="7" t="n"/>
      <c r="D1394" s="7" t="n"/>
      <c r="E1394" s="8" t="n"/>
      <c r="F1394" s="9" t="n"/>
      <c r="G1394" s="8" t="n"/>
      <c r="H1394" s="8" t="n"/>
      <c r="I1394" s="8" t="n"/>
      <c r="J1394" s="10">
        <f>IF(A1394="",0,SUMIFS(amount_expended,cfda_key,V1394))</f>
        <v/>
      </c>
      <c r="K1394" s="10">
        <f>IF(G1394="OTHER CLUSTER NOT LISTED ABOVE",SUMIFS(amount_expended,uniform_other_cluster_name,X1394), IF(AND(OR(G1394="N/A",G1394=""),H1394=""),0,IF(G1394="STATE CLUSTER",SUMIFS(amount_expended,uniform_state_cluster_name,W1394),SUMIFS(amount_expended,cluster_name,G1394))))</f>
        <v/>
      </c>
      <c r="L1394" s="8" t="n"/>
      <c r="M1394" s="7" t="n"/>
      <c r="N1394" s="8" t="n"/>
      <c r="O1394" s="7" t="n"/>
      <c r="P1394" s="7" t="n"/>
      <c r="Q1394" s="8" t="n"/>
      <c r="R1394" s="9" t="n"/>
      <c r="S1394" s="8" t="n"/>
      <c r="T1394" s="8" t="n"/>
      <c r="U1394" s="8" t="n"/>
      <c r="V1394" s="11">
        <f>IF(OR(B1394="",C1394=""),"",CONCATENATE(B1394,".",C1394))</f>
        <v/>
      </c>
      <c r="W1394" s="6">
        <f>UPPER(TRIM(H1394))</f>
        <v/>
      </c>
      <c r="X1394" s="6">
        <f>UPPER(TRIM(I1394))</f>
        <v/>
      </c>
      <c r="Y1394" s="6">
        <f>IF(V1394&lt;&gt;"",IFERROR(INDEX(federal_program_name_lookup,MATCH(V1394,aln_lookup,0)),""),"")</f>
        <v/>
      </c>
    </row>
    <row r="1395">
      <c r="A1395" s="6">
        <f>IF(B1395&lt;&gt;"", "AWARD-"&amp;TEXT(ROW()-1,"0000"), "")</f>
        <v/>
      </c>
      <c r="B1395" s="7" t="n"/>
      <c r="C1395" s="7" t="n"/>
      <c r="D1395" s="7" t="n"/>
      <c r="E1395" s="8" t="n"/>
      <c r="F1395" s="9" t="n"/>
      <c r="G1395" s="8" t="n"/>
      <c r="H1395" s="8" t="n"/>
      <c r="I1395" s="8" t="n"/>
      <c r="J1395" s="10">
        <f>IF(A1395="",0,SUMIFS(amount_expended,cfda_key,V1395))</f>
        <v/>
      </c>
      <c r="K1395" s="10">
        <f>IF(G1395="OTHER CLUSTER NOT LISTED ABOVE",SUMIFS(amount_expended,uniform_other_cluster_name,X1395), IF(AND(OR(G1395="N/A",G1395=""),H1395=""),0,IF(G1395="STATE CLUSTER",SUMIFS(amount_expended,uniform_state_cluster_name,W1395),SUMIFS(amount_expended,cluster_name,G1395))))</f>
        <v/>
      </c>
      <c r="L1395" s="8" t="n"/>
      <c r="M1395" s="7" t="n"/>
      <c r="N1395" s="8" t="n"/>
      <c r="O1395" s="7" t="n"/>
      <c r="P1395" s="7" t="n"/>
      <c r="Q1395" s="8" t="n"/>
      <c r="R1395" s="9" t="n"/>
      <c r="S1395" s="8" t="n"/>
      <c r="T1395" s="8" t="n"/>
      <c r="U1395" s="8" t="n"/>
      <c r="V1395" s="11">
        <f>IF(OR(B1395="",C1395=""),"",CONCATENATE(B1395,".",C1395))</f>
        <v/>
      </c>
      <c r="W1395" s="6">
        <f>UPPER(TRIM(H1395))</f>
        <v/>
      </c>
      <c r="X1395" s="6">
        <f>UPPER(TRIM(I1395))</f>
        <v/>
      </c>
      <c r="Y1395" s="6">
        <f>IF(V1395&lt;&gt;"",IFERROR(INDEX(federal_program_name_lookup,MATCH(V1395,aln_lookup,0)),""),"")</f>
        <v/>
      </c>
    </row>
    <row r="1396">
      <c r="A1396" s="6">
        <f>IF(B1396&lt;&gt;"", "AWARD-"&amp;TEXT(ROW()-1,"0000"), "")</f>
        <v/>
      </c>
      <c r="B1396" s="7" t="n"/>
      <c r="C1396" s="7" t="n"/>
      <c r="D1396" s="7" t="n"/>
      <c r="E1396" s="8" t="n"/>
      <c r="F1396" s="9" t="n"/>
      <c r="G1396" s="8" t="n"/>
      <c r="H1396" s="8" t="n"/>
      <c r="I1396" s="8" t="n"/>
      <c r="J1396" s="10">
        <f>IF(A1396="",0,SUMIFS(amount_expended,cfda_key,V1396))</f>
        <v/>
      </c>
      <c r="K1396" s="10">
        <f>IF(G1396="OTHER CLUSTER NOT LISTED ABOVE",SUMIFS(amount_expended,uniform_other_cluster_name,X1396), IF(AND(OR(G1396="N/A",G1396=""),H1396=""),0,IF(G1396="STATE CLUSTER",SUMIFS(amount_expended,uniform_state_cluster_name,W1396),SUMIFS(amount_expended,cluster_name,G1396))))</f>
        <v/>
      </c>
      <c r="L1396" s="8" t="n"/>
      <c r="M1396" s="7" t="n"/>
      <c r="N1396" s="8" t="n"/>
      <c r="O1396" s="7" t="n"/>
      <c r="P1396" s="7" t="n"/>
      <c r="Q1396" s="8" t="n"/>
      <c r="R1396" s="9" t="n"/>
      <c r="S1396" s="8" t="n"/>
      <c r="T1396" s="8" t="n"/>
      <c r="U1396" s="8" t="n"/>
      <c r="V1396" s="11">
        <f>IF(OR(B1396="",C1396=""),"",CONCATENATE(B1396,".",C1396))</f>
        <v/>
      </c>
      <c r="W1396" s="6">
        <f>UPPER(TRIM(H1396))</f>
        <v/>
      </c>
      <c r="X1396" s="6">
        <f>UPPER(TRIM(I1396))</f>
        <v/>
      </c>
      <c r="Y1396" s="6">
        <f>IF(V1396&lt;&gt;"",IFERROR(INDEX(federal_program_name_lookup,MATCH(V1396,aln_lookup,0)),""),"")</f>
        <v/>
      </c>
    </row>
    <row r="1397">
      <c r="A1397" s="6">
        <f>IF(B1397&lt;&gt;"", "AWARD-"&amp;TEXT(ROW()-1,"0000"), "")</f>
        <v/>
      </c>
      <c r="B1397" s="7" t="n"/>
      <c r="C1397" s="7" t="n"/>
      <c r="D1397" s="7" t="n"/>
      <c r="E1397" s="8" t="n"/>
      <c r="F1397" s="9" t="n"/>
      <c r="G1397" s="8" t="n"/>
      <c r="H1397" s="8" t="n"/>
      <c r="I1397" s="8" t="n"/>
      <c r="J1397" s="10">
        <f>IF(A1397="",0,SUMIFS(amount_expended,cfda_key,V1397))</f>
        <v/>
      </c>
      <c r="K1397" s="10">
        <f>IF(G1397="OTHER CLUSTER NOT LISTED ABOVE",SUMIFS(amount_expended,uniform_other_cluster_name,X1397), IF(AND(OR(G1397="N/A",G1397=""),H1397=""),0,IF(G1397="STATE CLUSTER",SUMIFS(amount_expended,uniform_state_cluster_name,W1397),SUMIFS(amount_expended,cluster_name,G1397))))</f>
        <v/>
      </c>
      <c r="L1397" s="8" t="n"/>
      <c r="M1397" s="7" t="n"/>
      <c r="N1397" s="8" t="n"/>
      <c r="O1397" s="7" t="n"/>
      <c r="P1397" s="7" t="n"/>
      <c r="Q1397" s="8" t="n"/>
      <c r="R1397" s="9" t="n"/>
      <c r="S1397" s="8" t="n"/>
      <c r="T1397" s="8" t="n"/>
      <c r="U1397" s="8" t="n"/>
      <c r="V1397" s="11">
        <f>IF(OR(B1397="",C1397=""),"",CONCATENATE(B1397,".",C1397))</f>
        <v/>
      </c>
      <c r="W1397" s="6">
        <f>UPPER(TRIM(H1397))</f>
        <v/>
      </c>
      <c r="X1397" s="6">
        <f>UPPER(TRIM(I1397))</f>
        <v/>
      </c>
      <c r="Y1397" s="6">
        <f>IF(V1397&lt;&gt;"",IFERROR(INDEX(federal_program_name_lookup,MATCH(V1397,aln_lookup,0)),""),"")</f>
        <v/>
      </c>
    </row>
    <row r="1398">
      <c r="A1398" s="6">
        <f>IF(B1398&lt;&gt;"", "AWARD-"&amp;TEXT(ROW()-1,"0000"), "")</f>
        <v/>
      </c>
      <c r="B1398" s="7" t="n"/>
      <c r="C1398" s="7" t="n"/>
      <c r="D1398" s="7" t="n"/>
      <c r="E1398" s="8" t="n"/>
      <c r="F1398" s="9" t="n"/>
      <c r="G1398" s="8" t="n"/>
      <c r="H1398" s="8" t="n"/>
      <c r="I1398" s="8" t="n"/>
      <c r="J1398" s="10">
        <f>IF(A1398="",0,SUMIFS(amount_expended,cfda_key,V1398))</f>
        <v/>
      </c>
      <c r="K1398" s="10">
        <f>IF(G1398="OTHER CLUSTER NOT LISTED ABOVE",SUMIFS(amount_expended,uniform_other_cluster_name,X1398), IF(AND(OR(G1398="N/A",G1398=""),H1398=""),0,IF(G1398="STATE CLUSTER",SUMIFS(amount_expended,uniform_state_cluster_name,W1398),SUMIFS(amount_expended,cluster_name,G1398))))</f>
        <v/>
      </c>
      <c r="L1398" s="8" t="n"/>
      <c r="M1398" s="7" t="n"/>
      <c r="N1398" s="8" t="n"/>
      <c r="O1398" s="7" t="n"/>
      <c r="P1398" s="7" t="n"/>
      <c r="Q1398" s="8" t="n"/>
      <c r="R1398" s="9" t="n"/>
      <c r="S1398" s="8" t="n"/>
      <c r="T1398" s="8" t="n"/>
      <c r="U1398" s="8" t="n"/>
      <c r="V1398" s="11">
        <f>IF(OR(B1398="",C1398=""),"",CONCATENATE(B1398,".",C1398))</f>
        <v/>
      </c>
      <c r="W1398" s="6">
        <f>UPPER(TRIM(H1398))</f>
        <v/>
      </c>
      <c r="X1398" s="6">
        <f>UPPER(TRIM(I1398))</f>
        <v/>
      </c>
      <c r="Y1398" s="6">
        <f>IF(V1398&lt;&gt;"",IFERROR(INDEX(federal_program_name_lookup,MATCH(V1398,aln_lookup,0)),""),"")</f>
        <v/>
      </c>
    </row>
    <row r="1399">
      <c r="A1399" s="6">
        <f>IF(B1399&lt;&gt;"", "AWARD-"&amp;TEXT(ROW()-1,"0000"), "")</f>
        <v/>
      </c>
      <c r="B1399" s="7" t="n"/>
      <c r="C1399" s="7" t="n"/>
      <c r="D1399" s="7" t="n"/>
      <c r="E1399" s="8" t="n"/>
      <c r="F1399" s="9" t="n"/>
      <c r="G1399" s="8" t="n"/>
      <c r="H1399" s="8" t="n"/>
      <c r="I1399" s="8" t="n"/>
      <c r="J1399" s="10">
        <f>IF(A1399="",0,SUMIFS(amount_expended,cfda_key,V1399))</f>
        <v/>
      </c>
      <c r="K1399" s="10">
        <f>IF(G1399="OTHER CLUSTER NOT LISTED ABOVE",SUMIFS(amount_expended,uniform_other_cluster_name,X1399), IF(AND(OR(G1399="N/A",G1399=""),H1399=""),0,IF(G1399="STATE CLUSTER",SUMIFS(amount_expended,uniform_state_cluster_name,W1399),SUMIFS(amount_expended,cluster_name,G1399))))</f>
        <v/>
      </c>
      <c r="L1399" s="8" t="n"/>
      <c r="M1399" s="7" t="n"/>
      <c r="N1399" s="8" t="n"/>
      <c r="O1399" s="7" t="n"/>
      <c r="P1399" s="7" t="n"/>
      <c r="Q1399" s="8" t="n"/>
      <c r="R1399" s="9" t="n"/>
      <c r="S1399" s="8" t="n"/>
      <c r="T1399" s="8" t="n"/>
      <c r="U1399" s="8" t="n"/>
      <c r="V1399" s="11">
        <f>IF(OR(B1399="",C1399=""),"",CONCATENATE(B1399,".",C1399))</f>
        <v/>
      </c>
      <c r="W1399" s="6">
        <f>UPPER(TRIM(H1399))</f>
        <v/>
      </c>
      <c r="X1399" s="6">
        <f>UPPER(TRIM(I1399))</f>
        <v/>
      </c>
      <c r="Y1399" s="6">
        <f>IF(V1399&lt;&gt;"",IFERROR(INDEX(federal_program_name_lookup,MATCH(V1399,aln_lookup,0)),""),"")</f>
        <v/>
      </c>
    </row>
    <row r="1400">
      <c r="A1400" s="6">
        <f>IF(B1400&lt;&gt;"", "AWARD-"&amp;TEXT(ROW()-1,"0000"), "")</f>
        <v/>
      </c>
      <c r="B1400" s="7" t="n"/>
      <c r="C1400" s="7" t="n"/>
      <c r="D1400" s="7" t="n"/>
      <c r="E1400" s="8" t="n"/>
      <c r="F1400" s="9" t="n"/>
      <c r="G1400" s="8" t="n"/>
      <c r="H1400" s="8" t="n"/>
      <c r="I1400" s="8" t="n"/>
      <c r="J1400" s="10">
        <f>IF(A1400="",0,SUMIFS(amount_expended,cfda_key,V1400))</f>
        <v/>
      </c>
      <c r="K1400" s="10">
        <f>IF(G1400="OTHER CLUSTER NOT LISTED ABOVE",SUMIFS(amount_expended,uniform_other_cluster_name,X1400), IF(AND(OR(G1400="N/A",G1400=""),H1400=""),0,IF(G1400="STATE CLUSTER",SUMIFS(amount_expended,uniform_state_cluster_name,W1400),SUMIFS(amount_expended,cluster_name,G1400))))</f>
        <v/>
      </c>
      <c r="L1400" s="8" t="n"/>
      <c r="M1400" s="7" t="n"/>
      <c r="N1400" s="8" t="n"/>
      <c r="O1400" s="7" t="n"/>
      <c r="P1400" s="7" t="n"/>
      <c r="Q1400" s="8" t="n"/>
      <c r="R1400" s="9" t="n"/>
      <c r="S1400" s="8" t="n"/>
      <c r="T1400" s="8" t="n"/>
      <c r="U1400" s="8" t="n"/>
      <c r="V1400" s="11">
        <f>IF(OR(B1400="",C1400=""),"",CONCATENATE(B1400,".",C1400))</f>
        <v/>
      </c>
      <c r="W1400" s="6">
        <f>UPPER(TRIM(H1400))</f>
        <v/>
      </c>
      <c r="X1400" s="6">
        <f>UPPER(TRIM(I1400))</f>
        <v/>
      </c>
      <c r="Y1400" s="6">
        <f>IF(V1400&lt;&gt;"",IFERROR(INDEX(federal_program_name_lookup,MATCH(V1400,aln_lookup,0)),""),"")</f>
        <v/>
      </c>
    </row>
    <row r="1401">
      <c r="A1401" s="6">
        <f>IF(B1401&lt;&gt;"", "AWARD-"&amp;TEXT(ROW()-1,"0000"), "")</f>
        <v/>
      </c>
      <c r="B1401" s="7" t="n"/>
      <c r="C1401" s="7" t="n"/>
      <c r="D1401" s="7" t="n"/>
      <c r="E1401" s="8" t="n"/>
      <c r="F1401" s="9" t="n"/>
      <c r="G1401" s="8" t="n"/>
      <c r="H1401" s="8" t="n"/>
      <c r="I1401" s="8" t="n"/>
      <c r="J1401" s="10">
        <f>IF(A1401="",0,SUMIFS(amount_expended,cfda_key,V1401))</f>
        <v/>
      </c>
      <c r="K1401" s="10">
        <f>IF(G1401="OTHER CLUSTER NOT LISTED ABOVE",SUMIFS(amount_expended,uniform_other_cluster_name,X1401), IF(AND(OR(G1401="N/A",G1401=""),H1401=""),0,IF(G1401="STATE CLUSTER",SUMIFS(amount_expended,uniform_state_cluster_name,W1401),SUMIFS(amount_expended,cluster_name,G1401))))</f>
        <v/>
      </c>
      <c r="L1401" s="8" t="n"/>
      <c r="M1401" s="7" t="n"/>
      <c r="N1401" s="8" t="n"/>
      <c r="O1401" s="7" t="n"/>
      <c r="P1401" s="7" t="n"/>
      <c r="Q1401" s="8" t="n"/>
      <c r="R1401" s="9" t="n"/>
      <c r="S1401" s="8" t="n"/>
      <c r="T1401" s="8" t="n"/>
      <c r="U1401" s="8" t="n"/>
      <c r="V1401" s="11">
        <f>IF(OR(B1401="",C1401=""),"",CONCATENATE(B1401,".",C1401))</f>
        <v/>
      </c>
      <c r="W1401" s="6">
        <f>UPPER(TRIM(H1401))</f>
        <v/>
      </c>
      <c r="X1401" s="6">
        <f>UPPER(TRIM(I1401))</f>
        <v/>
      </c>
      <c r="Y1401" s="6">
        <f>IF(V1401&lt;&gt;"",IFERROR(INDEX(federal_program_name_lookup,MATCH(V1401,aln_lookup,0)),""),"")</f>
        <v/>
      </c>
    </row>
    <row r="1402">
      <c r="A1402" s="6">
        <f>IF(B1402&lt;&gt;"", "AWARD-"&amp;TEXT(ROW()-1,"0000"), "")</f>
        <v/>
      </c>
      <c r="B1402" s="7" t="n"/>
      <c r="C1402" s="7" t="n"/>
      <c r="D1402" s="7" t="n"/>
      <c r="E1402" s="8" t="n"/>
      <c r="F1402" s="9" t="n"/>
      <c r="G1402" s="8" t="n"/>
      <c r="H1402" s="8" t="n"/>
      <c r="I1402" s="8" t="n"/>
      <c r="J1402" s="10">
        <f>IF(A1402="",0,SUMIFS(amount_expended,cfda_key,V1402))</f>
        <v/>
      </c>
      <c r="K1402" s="10">
        <f>IF(G1402="OTHER CLUSTER NOT LISTED ABOVE",SUMIFS(amount_expended,uniform_other_cluster_name,X1402), IF(AND(OR(G1402="N/A",G1402=""),H1402=""),0,IF(G1402="STATE CLUSTER",SUMIFS(amount_expended,uniform_state_cluster_name,W1402),SUMIFS(amount_expended,cluster_name,G1402))))</f>
        <v/>
      </c>
      <c r="L1402" s="8" t="n"/>
      <c r="M1402" s="7" t="n"/>
      <c r="N1402" s="8" t="n"/>
      <c r="O1402" s="7" t="n"/>
      <c r="P1402" s="7" t="n"/>
      <c r="Q1402" s="8" t="n"/>
      <c r="R1402" s="9" t="n"/>
      <c r="S1402" s="8" t="n"/>
      <c r="T1402" s="8" t="n"/>
      <c r="U1402" s="8" t="n"/>
      <c r="V1402" s="11">
        <f>IF(OR(B1402="",C1402=""),"",CONCATENATE(B1402,".",C1402))</f>
        <v/>
      </c>
      <c r="W1402" s="6">
        <f>UPPER(TRIM(H1402))</f>
        <v/>
      </c>
      <c r="X1402" s="6">
        <f>UPPER(TRIM(I1402))</f>
        <v/>
      </c>
      <c r="Y1402" s="6">
        <f>IF(V1402&lt;&gt;"",IFERROR(INDEX(federal_program_name_lookup,MATCH(V1402,aln_lookup,0)),""),"")</f>
        <v/>
      </c>
    </row>
    <row r="1403">
      <c r="A1403" s="6">
        <f>IF(B1403&lt;&gt;"", "AWARD-"&amp;TEXT(ROW()-1,"0000"), "")</f>
        <v/>
      </c>
      <c r="B1403" s="7" t="n"/>
      <c r="C1403" s="7" t="n"/>
      <c r="D1403" s="7" t="n"/>
      <c r="E1403" s="8" t="n"/>
      <c r="F1403" s="9" t="n"/>
      <c r="G1403" s="8" t="n"/>
      <c r="H1403" s="8" t="n"/>
      <c r="I1403" s="8" t="n"/>
      <c r="J1403" s="10">
        <f>IF(A1403="",0,SUMIFS(amount_expended,cfda_key,V1403))</f>
        <v/>
      </c>
      <c r="K1403" s="10">
        <f>IF(G1403="OTHER CLUSTER NOT LISTED ABOVE",SUMIFS(amount_expended,uniform_other_cluster_name,X1403), IF(AND(OR(G1403="N/A",G1403=""),H1403=""),0,IF(G1403="STATE CLUSTER",SUMIFS(amount_expended,uniform_state_cluster_name,W1403),SUMIFS(amount_expended,cluster_name,G1403))))</f>
        <v/>
      </c>
      <c r="L1403" s="8" t="n"/>
      <c r="M1403" s="7" t="n"/>
      <c r="N1403" s="8" t="n"/>
      <c r="O1403" s="7" t="n"/>
      <c r="P1403" s="7" t="n"/>
      <c r="Q1403" s="8" t="n"/>
      <c r="R1403" s="9" t="n"/>
      <c r="S1403" s="8" t="n"/>
      <c r="T1403" s="8" t="n"/>
      <c r="U1403" s="8" t="n"/>
      <c r="V1403" s="11">
        <f>IF(OR(B1403="",C1403=""),"",CONCATENATE(B1403,".",C1403))</f>
        <v/>
      </c>
      <c r="W1403" s="6">
        <f>UPPER(TRIM(H1403))</f>
        <v/>
      </c>
      <c r="X1403" s="6">
        <f>UPPER(TRIM(I1403))</f>
        <v/>
      </c>
      <c r="Y1403" s="6">
        <f>IF(V1403&lt;&gt;"",IFERROR(INDEX(federal_program_name_lookup,MATCH(V1403,aln_lookup,0)),""),"")</f>
        <v/>
      </c>
    </row>
    <row r="1404">
      <c r="A1404" s="6">
        <f>IF(B1404&lt;&gt;"", "AWARD-"&amp;TEXT(ROW()-1,"0000"), "")</f>
        <v/>
      </c>
      <c r="B1404" s="7" t="n"/>
      <c r="C1404" s="7" t="n"/>
      <c r="D1404" s="7" t="n"/>
      <c r="E1404" s="8" t="n"/>
      <c r="F1404" s="9" t="n"/>
      <c r="G1404" s="8" t="n"/>
      <c r="H1404" s="8" t="n"/>
      <c r="I1404" s="8" t="n"/>
      <c r="J1404" s="10">
        <f>IF(A1404="",0,SUMIFS(amount_expended,cfda_key,V1404))</f>
        <v/>
      </c>
      <c r="K1404" s="10">
        <f>IF(G1404="OTHER CLUSTER NOT LISTED ABOVE",SUMIFS(amount_expended,uniform_other_cluster_name,X1404), IF(AND(OR(G1404="N/A",G1404=""),H1404=""),0,IF(G1404="STATE CLUSTER",SUMIFS(amount_expended,uniform_state_cluster_name,W1404),SUMIFS(amount_expended,cluster_name,G1404))))</f>
        <v/>
      </c>
      <c r="L1404" s="8" t="n"/>
      <c r="M1404" s="7" t="n"/>
      <c r="N1404" s="8" t="n"/>
      <c r="O1404" s="7" t="n"/>
      <c r="P1404" s="7" t="n"/>
      <c r="Q1404" s="8" t="n"/>
      <c r="R1404" s="9" t="n"/>
      <c r="S1404" s="8" t="n"/>
      <c r="T1404" s="8" t="n"/>
      <c r="U1404" s="8" t="n"/>
      <c r="V1404" s="11">
        <f>IF(OR(B1404="",C1404=""),"",CONCATENATE(B1404,".",C1404))</f>
        <v/>
      </c>
      <c r="W1404" s="6">
        <f>UPPER(TRIM(H1404))</f>
        <v/>
      </c>
      <c r="X1404" s="6">
        <f>UPPER(TRIM(I1404))</f>
        <v/>
      </c>
      <c r="Y1404" s="6">
        <f>IF(V1404&lt;&gt;"",IFERROR(INDEX(federal_program_name_lookup,MATCH(V1404,aln_lookup,0)),""),"")</f>
        <v/>
      </c>
    </row>
    <row r="1405">
      <c r="A1405" s="6">
        <f>IF(B1405&lt;&gt;"", "AWARD-"&amp;TEXT(ROW()-1,"0000"), "")</f>
        <v/>
      </c>
      <c r="B1405" s="7" t="n"/>
      <c r="C1405" s="7" t="n"/>
      <c r="D1405" s="7" t="n"/>
      <c r="E1405" s="8" t="n"/>
      <c r="F1405" s="9" t="n"/>
      <c r="G1405" s="8" t="n"/>
      <c r="H1405" s="8" t="n"/>
      <c r="I1405" s="8" t="n"/>
      <c r="J1405" s="10">
        <f>IF(A1405="",0,SUMIFS(amount_expended,cfda_key,V1405))</f>
        <v/>
      </c>
      <c r="K1405" s="10">
        <f>IF(G1405="OTHER CLUSTER NOT LISTED ABOVE",SUMIFS(amount_expended,uniform_other_cluster_name,X1405), IF(AND(OR(G1405="N/A",G1405=""),H1405=""),0,IF(G1405="STATE CLUSTER",SUMIFS(amount_expended,uniform_state_cluster_name,W1405),SUMIFS(amount_expended,cluster_name,G1405))))</f>
        <v/>
      </c>
      <c r="L1405" s="8" t="n"/>
      <c r="M1405" s="7" t="n"/>
      <c r="N1405" s="8" t="n"/>
      <c r="O1405" s="7" t="n"/>
      <c r="P1405" s="7" t="n"/>
      <c r="Q1405" s="8" t="n"/>
      <c r="R1405" s="9" t="n"/>
      <c r="S1405" s="8" t="n"/>
      <c r="T1405" s="8" t="n"/>
      <c r="U1405" s="8" t="n"/>
      <c r="V1405" s="11">
        <f>IF(OR(B1405="",C1405=""),"",CONCATENATE(B1405,".",C1405))</f>
        <v/>
      </c>
      <c r="W1405" s="6">
        <f>UPPER(TRIM(H1405))</f>
        <v/>
      </c>
      <c r="X1405" s="6">
        <f>UPPER(TRIM(I1405))</f>
        <v/>
      </c>
      <c r="Y1405" s="6">
        <f>IF(V1405&lt;&gt;"",IFERROR(INDEX(federal_program_name_lookup,MATCH(V1405,aln_lookup,0)),""),"")</f>
        <v/>
      </c>
    </row>
    <row r="1406">
      <c r="A1406" s="6">
        <f>IF(B1406&lt;&gt;"", "AWARD-"&amp;TEXT(ROW()-1,"0000"), "")</f>
        <v/>
      </c>
      <c r="B1406" s="7" t="n"/>
      <c r="C1406" s="7" t="n"/>
      <c r="D1406" s="7" t="n"/>
      <c r="E1406" s="8" t="n"/>
      <c r="F1406" s="9" t="n"/>
      <c r="G1406" s="8" t="n"/>
      <c r="H1406" s="8" t="n"/>
      <c r="I1406" s="8" t="n"/>
      <c r="J1406" s="10">
        <f>IF(A1406="",0,SUMIFS(amount_expended,cfda_key,V1406))</f>
        <v/>
      </c>
      <c r="K1406" s="10">
        <f>IF(G1406="OTHER CLUSTER NOT LISTED ABOVE",SUMIFS(amount_expended,uniform_other_cluster_name,X1406), IF(AND(OR(G1406="N/A",G1406=""),H1406=""),0,IF(G1406="STATE CLUSTER",SUMIFS(amount_expended,uniform_state_cluster_name,W1406),SUMIFS(amount_expended,cluster_name,G1406))))</f>
        <v/>
      </c>
      <c r="L1406" s="8" t="n"/>
      <c r="M1406" s="7" t="n"/>
      <c r="N1406" s="8" t="n"/>
      <c r="O1406" s="7" t="n"/>
      <c r="P1406" s="7" t="n"/>
      <c r="Q1406" s="8" t="n"/>
      <c r="R1406" s="9" t="n"/>
      <c r="S1406" s="8" t="n"/>
      <c r="T1406" s="8" t="n"/>
      <c r="U1406" s="8" t="n"/>
      <c r="V1406" s="11">
        <f>IF(OR(B1406="",C1406=""),"",CONCATENATE(B1406,".",C1406))</f>
        <v/>
      </c>
      <c r="W1406" s="6">
        <f>UPPER(TRIM(H1406))</f>
        <v/>
      </c>
      <c r="X1406" s="6">
        <f>UPPER(TRIM(I1406))</f>
        <v/>
      </c>
      <c r="Y1406" s="6">
        <f>IF(V1406&lt;&gt;"",IFERROR(INDEX(federal_program_name_lookup,MATCH(V1406,aln_lookup,0)),""),"")</f>
        <v/>
      </c>
    </row>
    <row r="1407">
      <c r="A1407" s="6">
        <f>IF(B1407&lt;&gt;"", "AWARD-"&amp;TEXT(ROW()-1,"0000"), "")</f>
        <v/>
      </c>
      <c r="B1407" s="7" t="n"/>
      <c r="C1407" s="7" t="n"/>
      <c r="D1407" s="7" t="n"/>
      <c r="E1407" s="8" t="n"/>
      <c r="F1407" s="9" t="n"/>
      <c r="G1407" s="8" t="n"/>
      <c r="H1407" s="8" t="n"/>
      <c r="I1407" s="8" t="n"/>
      <c r="J1407" s="10">
        <f>IF(A1407="",0,SUMIFS(amount_expended,cfda_key,V1407))</f>
        <v/>
      </c>
      <c r="K1407" s="10">
        <f>IF(G1407="OTHER CLUSTER NOT LISTED ABOVE",SUMIFS(amount_expended,uniform_other_cluster_name,X1407), IF(AND(OR(G1407="N/A",G1407=""),H1407=""),0,IF(G1407="STATE CLUSTER",SUMIFS(amount_expended,uniform_state_cluster_name,W1407),SUMIFS(amount_expended,cluster_name,G1407))))</f>
        <v/>
      </c>
      <c r="L1407" s="8" t="n"/>
      <c r="M1407" s="7" t="n"/>
      <c r="N1407" s="8" t="n"/>
      <c r="O1407" s="7" t="n"/>
      <c r="P1407" s="7" t="n"/>
      <c r="Q1407" s="8" t="n"/>
      <c r="R1407" s="9" t="n"/>
      <c r="S1407" s="8" t="n"/>
      <c r="T1407" s="8" t="n"/>
      <c r="U1407" s="8" t="n"/>
      <c r="V1407" s="11">
        <f>IF(OR(B1407="",C1407=""),"",CONCATENATE(B1407,".",C1407))</f>
        <v/>
      </c>
      <c r="W1407" s="6">
        <f>UPPER(TRIM(H1407))</f>
        <v/>
      </c>
      <c r="X1407" s="6">
        <f>UPPER(TRIM(I1407))</f>
        <v/>
      </c>
      <c r="Y1407" s="6">
        <f>IF(V1407&lt;&gt;"",IFERROR(INDEX(federal_program_name_lookup,MATCH(V1407,aln_lookup,0)),""),"")</f>
        <v/>
      </c>
    </row>
    <row r="1408">
      <c r="A1408" s="6">
        <f>IF(B1408&lt;&gt;"", "AWARD-"&amp;TEXT(ROW()-1,"0000"), "")</f>
        <v/>
      </c>
      <c r="B1408" s="7" t="n"/>
      <c r="C1408" s="7" t="n"/>
      <c r="D1408" s="7" t="n"/>
      <c r="E1408" s="8" t="n"/>
      <c r="F1408" s="9" t="n"/>
      <c r="G1408" s="8" t="n"/>
      <c r="H1408" s="8" t="n"/>
      <c r="I1408" s="8" t="n"/>
      <c r="J1408" s="10">
        <f>IF(A1408="",0,SUMIFS(amount_expended,cfda_key,V1408))</f>
        <v/>
      </c>
      <c r="K1408" s="10">
        <f>IF(G1408="OTHER CLUSTER NOT LISTED ABOVE",SUMIFS(amount_expended,uniform_other_cluster_name,X1408), IF(AND(OR(G1408="N/A",G1408=""),H1408=""),0,IF(G1408="STATE CLUSTER",SUMIFS(amount_expended,uniform_state_cluster_name,W1408),SUMIFS(amount_expended,cluster_name,G1408))))</f>
        <v/>
      </c>
      <c r="L1408" s="8" t="n"/>
      <c r="M1408" s="7" t="n"/>
      <c r="N1408" s="8" t="n"/>
      <c r="O1408" s="7" t="n"/>
      <c r="P1408" s="7" t="n"/>
      <c r="Q1408" s="8" t="n"/>
      <c r="R1408" s="9" t="n"/>
      <c r="S1408" s="8" t="n"/>
      <c r="T1408" s="8" t="n"/>
      <c r="U1408" s="8" t="n"/>
      <c r="V1408" s="11">
        <f>IF(OR(B1408="",C1408=""),"",CONCATENATE(B1408,".",C1408))</f>
        <v/>
      </c>
      <c r="W1408" s="6">
        <f>UPPER(TRIM(H1408))</f>
        <v/>
      </c>
      <c r="X1408" s="6">
        <f>UPPER(TRIM(I1408))</f>
        <v/>
      </c>
      <c r="Y1408" s="6">
        <f>IF(V1408&lt;&gt;"",IFERROR(INDEX(federal_program_name_lookup,MATCH(V1408,aln_lookup,0)),""),"")</f>
        <v/>
      </c>
    </row>
    <row r="1409">
      <c r="A1409" s="6">
        <f>IF(B1409&lt;&gt;"", "AWARD-"&amp;TEXT(ROW()-1,"0000"), "")</f>
        <v/>
      </c>
      <c r="B1409" s="7" t="n"/>
      <c r="C1409" s="7" t="n"/>
      <c r="D1409" s="7" t="n"/>
      <c r="E1409" s="8" t="n"/>
      <c r="F1409" s="9" t="n"/>
      <c r="G1409" s="8" t="n"/>
      <c r="H1409" s="8" t="n"/>
      <c r="I1409" s="8" t="n"/>
      <c r="J1409" s="10">
        <f>IF(A1409="",0,SUMIFS(amount_expended,cfda_key,V1409))</f>
        <v/>
      </c>
      <c r="K1409" s="10">
        <f>IF(G1409="OTHER CLUSTER NOT LISTED ABOVE",SUMIFS(amount_expended,uniform_other_cluster_name,X1409), IF(AND(OR(G1409="N/A",G1409=""),H1409=""),0,IF(G1409="STATE CLUSTER",SUMIFS(amount_expended,uniform_state_cluster_name,W1409),SUMIFS(amount_expended,cluster_name,G1409))))</f>
        <v/>
      </c>
      <c r="L1409" s="8" t="n"/>
      <c r="M1409" s="7" t="n"/>
      <c r="N1409" s="8" t="n"/>
      <c r="O1409" s="7" t="n"/>
      <c r="P1409" s="7" t="n"/>
      <c r="Q1409" s="8" t="n"/>
      <c r="R1409" s="9" t="n"/>
      <c r="S1409" s="8" t="n"/>
      <c r="T1409" s="8" t="n"/>
      <c r="U1409" s="8" t="n"/>
      <c r="V1409" s="11">
        <f>IF(OR(B1409="",C1409=""),"",CONCATENATE(B1409,".",C1409))</f>
        <v/>
      </c>
      <c r="W1409" s="6">
        <f>UPPER(TRIM(H1409))</f>
        <v/>
      </c>
      <c r="X1409" s="6">
        <f>UPPER(TRIM(I1409))</f>
        <v/>
      </c>
      <c r="Y1409" s="6">
        <f>IF(V1409&lt;&gt;"",IFERROR(INDEX(federal_program_name_lookup,MATCH(V1409,aln_lookup,0)),""),"")</f>
        <v/>
      </c>
    </row>
    <row r="1410">
      <c r="A1410" s="6">
        <f>IF(B1410&lt;&gt;"", "AWARD-"&amp;TEXT(ROW()-1,"0000"), "")</f>
        <v/>
      </c>
      <c r="B1410" s="7" t="n"/>
      <c r="C1410" s="7" t="n"/>
      <c r="D1410" s="7" t="n"/>
      <c r="E1410" s="8" t="n"/>
      <c r="F1410" s="9" t="n"/>
      <c r="G1410" s="8" t="n"/>
      <c r="H1410" s="8" t="n"/>
      <c r="I1410" s="8" t="n"/>
      <c r="J1410" s="10">
        <f>IF(A1410="",0,SUMIFS(amount_expended,cfda_key,V1410))</f>
        <v/>
      </c>
      <c r="K1410" s="10">
        <f>IF(G1410="OTHER CLUSTER NOT LISTED ABOVE",SUMIFS(amount_expended,uniform_other_cluster_name,X1410), IF(AND(OR(G1410="N/A",G1410=""),H1410=""),0,IF(G1410="STATE CLUSTER",SUMIFS(amount_expended,uniform_state_cluster_name,W1410),SUMIFS(amount_expended,cluster_name,G1410))))</f>
        <v/>
      </c>
      <c r="L1410" s="8" t="n"/>
      <c r="M1410" s="7" t="n"/>
      <c r="N1410" s="8" t="n"/>
      <c r="O1410" s="7" t="n"/>
      <c r="P1410" s="7" t="n"/>
      <c r="Q1410" s="8" t="n"/>
      <c r="R1410" s="9" t="n"/>
      <c r="S1410" s="8" t="n"/>
      <c r="T1410" s="8" t="n"/>
      <c r="U1410" s="8" t="n"/>
      <c r="V1410" s="11">
        <f>IF(OR(B1410="",C1410=""),"",CONCATENATE(B1410,".",C1410))</f>
        <v/>
      </c>
      <c r="W1410" s="6">
        <f>UPPER(TRIM(H1410))</f>
        <v/>
      </c>
      <c r="X1410" s="6">
        <f>UPPER(TRIM(I1410))</f>
        <v/>
      </c>
      <c r="Y1410" s="6">
        <f>IF(V1410&lt;&gt;"",IFERROR(INDEX(federal_program_name_lookup,MATCH(V1410,aln_lookup,0)),""),"")</f>
        <v/>
      </c>
    </row>
    <row r="1411">
      <c r="A1411" s="6">
        <f>IF(B1411&lt;&gt;"", "AWARD-"&amp;TEXT(ROW()-1,"0000"), "")</f>
        <v/>
      </c>
      <c r="B1411" s="7" t="n"/>
      <c r="C1411" s="7" t="n"/>
      <c r="D1411" s="7" t="n"/>
      <c r="E1411" s="8" t="n"/>
      <c r="F1411" s="9" t="n"/>
      <c r="G1411" s="8" t="n"/>
      <c r="H1411" s="8" t="n"/>
      <c r="I1411" s="8" t="n"/>
      <c r="J1411" s="10">
        <f>IF(A1411="",0,SUMIFS(amount_expended,cfda_key,V1411))</f>
        <v/>
      </c>
      <c r="K1411" s="10">
        <f>IF(G1411="OTHER CLUSTER NOT LISTED ABOVE",SUMIFS(amount_expended,uniform_other_cluster_name,X1411), IF(AND(OR(G1411="N/A",G1411=""),H1411=""),0,IF(G1411="STATE CLUSTER",SUMIFS(amount_expended,uniform_state_cluster_name,W1411),SUMIFS(amount_expended,cluster_name,G1411))))</f>
        <v/>
      </c>
      <c r="L1411" s="8" t="n"/>
      <c r="M1411" s="7" t="n"/>
      <c r="N1411" s="8" t="n"/>
      <c r="O1411" s="7" t="n"/>
      <c r="P1411" s="7" t="n"/>
      <c r="Q1411" s="8" t="n"/>
      <c r="R1411" s="9" t="n"/>
      <c r="S1411" s="8" t="n"/>
      <c r="T1411" s="8" t="n"/>
      <c r="U1411" s="8" t="n"/>
      <c r="V1411" s="11">
        <f>IF(OR(B1411="",C1411=""),"",CONCATENATE(B1411,".",C1411))</f>
        <v/>
      </c>
      <c r="W1411" s="6">
        <f>UPPER(TRIM(H1411))</f>
        <v/>
      </c>
      <c r="X1411" s="6">
        <f>UPPER(TRIM(I1411))</f>
        <v/>
      </c>
      <c r="Y1411" s="6">
        <f>IF(V1411&lt;&gt;"",IFERROR(INDEX(federal_program_name_lookup,MATCH(V1411,aln_lookup,0)),""),"")</f>
        <v/>
      </c>
    </row>
    <row r="1412">
      <c r="A1412" s="6">
        <f>IF(B1412&lt;&gt;"", "AWARD-"&amp;TEXT(ROW()-1,"0000"), "")</f>
        <v/>
      </c>
      <c r="B1412" s="7" t="n"/>
      <c r="C1412" s="7" t="n"/>
      <c r="D1412" s="7" t="n"/>
      <c r="E1412" s="8" t="n"/>
      <c r="F1412" s="9" t="n"/>
      <c r="G1412" s="8" t="n"/>
      <c r="H1412" s="8" t="n"/>
      <c r="I1412" s="8" t="n"/>
      <c r="J1412" s="10">
        <f>IF(A1412="",0,SUMIFS(amount_expended,cfda_key,V1412))</f>
        <v/>
      </c>
      <c r="K1412" s="10">
        <f>IF(G1412="OTHER CLUSTER NOT LISTED ABOVE",SUMIFS(amount_expended,uniform_other_cluster_name,X1412), IF(AND(OR(G1412="N/A",G1412=""),H1412=""),0,IF(G1412="STATE CLUSTER",SUMIFS(amount_expended,uniform_state_cluster_name,W1412),SUMIFS(amount_expended,cluster_name,G1412))))</f>
        <v/>
      </c>
      <c r="L1412" s="8" t="n"/>
      <c r="M1412" s="7" t="n"/>
      <c r="N1412" s="8" t="n"/>
      <c r="O1412" s="7" t="n"/>
      <c r="P1412" s="7" t="n"/>
      <c r="Q1412" s="8" t="n"/>
      <c r="R1412" s="9" t="n"/>
      <c r="S1412" s="8" t="n"/>
      <c r="T1412" s="8" t="n"/>
      <c r="U1412" s="8" t="n"/>
      <c r="V1412" s="11">
        <f>IF(OR(B1412="",C1412=""),"",CONCATENATE(B1412,".",C1412))</f>
        <v/>
      </c>
      <c r="W1412" s="6">
        <f>UPPER(TRIM(H1412))</f>
        <v/>
      </c>
      <c r="X1412" s="6">
        <f>UPPER(TRIM(I1412))</f>
        <v/>
      </c>
      <c r="Y1412" s="6">
        <f>IF(V1412&lt;&gt;"",IFERROR(INDEX(federal_program_name_lookup,MATCH(V1412,aln_lookup,0)),""),"")</f>
        <v/>
      </c>
    </row>
    <row r="1413">
      <c r="A1413" s="6">
        <f>IF(B1413&lt;&gt;"", "AWARD-"&amp;TEXT(ROW()-1,"0000"), "")</f>
        <v/>
      </c>
      <c r="B1413" s="7" t="n"/>
      <c r="C1413" s="7" t="n"/>
      <c r="D1413" s="7" t="n"/>
      <c r="E1413" s="8" t="n"/>
      <c r="F1413" s="9" t="n"/>
      <c r="G1413" s="8" t="n"/>
      <c r="H1413" s="8" t="n"/>
      <c r="I1413" s="8" t="n"/>
      <c r="J1413" s="10">
        <f>IF(A1413="",0,SUMIFS(amount_expended,cfda_key,V1413))</f>
        <v/>
      </c>
      <c r="K1413" s="10">
        <f>IF(G1413="OTHER CLUSTER NOT LISTED ABOVE",SUMIFS(amount_expended,uniform_other_cluster_name,X1413), IF(AND(OR(G1413="N/A",G1413=""),H1413=""),0,IF(G1413="STATE CLUSTER",SUMIFS(amount_expended,uniform_state_cluster_name,W1413),SUMIFS(amount_expended,cluster_name,G1413))))</f>
        <v/>
      </c>
      <c r="L1413" s="8" t="n"/>
      <c r="M1413" s="7" t="n"/>
      <c r="N1413" s="8" t="n"/>
      <c r="O1413" s="7" t="n"/>
      <c r="P1413" s="7" t="n"/>
      <c r="Q1413" s="8" t="n"/>
      <c r="R1413" s="9" t="n"/>
      <c r="S1413" s="8" t="n"/>
      <c r="T1413" s="8" t="n"/>
      <c r="U1413" s="8" t="n"/>
      <c r="V1413" s="11">
        <f>IF(OR(B1413="",C1413=""),"",CONCATENATE(B1413,".",C1413))</f>
        <v/>
      </c>
      <c r="W1413" s="6">
        <f>UPPER(TRIM(H1413))</f>
        <v/>
      </c>
      <c r="X1413" s="6">
        <f>UPPER(TRIM(I1413))</f>
        <v/>
      </c>
      <c r="Y1413" s="6">
        <f>IF(V1413&lt;&gt;"",IFERROR(INDEX(federal_program_name_lookup,MATCH(V1413,aln_lookup,0)),""),"")</f>
        <v/>
      </c>
    </row>
    <row r="1414">
      <c r="A1414" s="6">
        <f>IF(B1414&lt;&gt;"", "AWARD-"&amp;TEXT(ROW()-1,"0000"), "")</f>
        <v/>
      </c>
      <c r="B1414" s="7" t="n"/>
      <c r="C1414" s="7" t="n"/>
      <c r="D1414" s="7" t="n"/>
      <c r="E1414" s="8" t="n"/>
      <c r="F1414" s="9" t="n"/>
      <c r="G1414" s="8" t="n"/>
      <c r="H1414" s="8" t="n"/>
      <c r="I1414" s="8" t="n"/>
      <c r="J1414" s="10">
        <f>IF(A1414="",0,SUMIFS(amount_expended,cfda_key,V1414))</f>
        <v/>
      </c>
      <c r="K1414" s="10">
        <f>IF(G1414="OTHER CLUSTER NOT LISTED ABOVE",SUMIFS(amount_expended,uniform_other_cluster_name,X1414), IF(AND(OR(G1414="N/A",G1414=""),H1414=""),0,IF(G1414="STATE CLUSTER",SUMIFS(amount_expended,uniform_state_cluster_name,W1414),SUMIFS(amount_expended,cluster_name,G1414))))</f>
        <v/>
      </c>
      <c r="L1414" s="8" t="n"/>
      <c r="M1414" s="7" t="n"/>
      <c r="N1414" s="8" t="n"/>
      <c r="O1414" s="7" t="n"/>
      <c r="P1414" s="7" t="n"/>
      <c r="Q1414" s="8" t="n"/>
      <c r="R1414" s="9" t="n"/>
      <c r="S1414" s="8" t="n"/>
      <c r="T1414" s="8" t="n"/>
      <c r="U1414" s="8" t="n"/>
      <c r="V1414" s="11">
        <f>IF(OR(B1414="",C1414=""),"",CONCATENATE(B1414,".",C1414))</f>
        <v/>
      </c>
      <c r="W1414" s="6">
        <f>UPPER(TRIM(H1414))</f>
        <v/>
      </c>
      <c r="X1414" s="6">
        <f>UPPER(TRIM(I1414))</f>
        <v/>
      </c>
      <c r="Y1414" s="6">
        <f>IF(V1414&lt;&gt;"",IFERROR(INDEX(federal_program_name_lookup,MATCH(V1414,aln_lookup,0)),""),"")</f>
        <v/>
      </c>
    </row>
    <row r="1415">
      <c r="A1415" s="6">
        <f>IF(B1415&lt;&gt;"", "AWARD-"&amp;TEXT(ROW()-1,"0000"), "")</f>
        <v/>
      </c>
      <c r="B1415" s="7" t="n"/>
      <c r="C1415" s="7" t="n"/>
      <c r="D1415" s="7" t="n"/>
      <c r="E1415" s="8" t="n"/>
      <c r="F1415" s="9" t="n"/>
      <c r="G1415" s="8" t="n"/>
      <c r="H1415" s="8" t="n"/>
      <c r="I1415" s="8" t="n"/>
      <c r="J1415" s="10">
        <f>IF(A1415="",0,SUMIFS(amount_expended,cfda_key,V1415))</f>
        <v/>
      </c>
      <c r="K1415" s="10">
        <f>IF(G1415="OTHER CLUSTER NOT LISTED ABOVE",SUMIFS(amount_expended,uniform_other_cluster_name,X1415), IF(AND(OR(G1415="N/A",G1415=""),H1415=""),0,IF(G1415="STATE CLUSTER",SUMIFS(amount_expended,uniform_state_cluster_name,W1415),SUMIFS(amount_expended,cluster_name,G1415))))</f>
        <v/>
      </c>
      <c r="L1415" s="8" t="n"/>
      <c r="M1415" s="7" t="n"/>
      <c r="N1415" s="8" t="n"/>
      <c r="O1415" s="7" t="n"/>
      <c r="P1415" s="7" t="n"/>
      <c r="Q1415" s="8" t="n"/>
      <c r="R1415" s="9" t="n"/>
      <c r="S1415" s="8" t="n"/>
      <c r="T1415" s="8" t="n"/>
      <c r="U1415" s="8" t="n"/>
      <c r="V1415" s="11">
        <f>IF(OR(B1415="",C1415=""),"",CONCATENATE(B1415,".",C1415))</f>
        <v/>
      </c>
      <c r="W1415" s="6">
        <f>UPPER(TRIM(H1415))</f>
        <v/>
      </c>
      <c r="X1415" s="6">
        <f>UPPER(TRIM(I1415))</f>
        <v/>
      </c>
      <c r="Y1415" s="6">
        <f>IF(V1415&lt;&gt;"",IFERROR(INDEX(federal_program_name_lookup,MATCH(V1415,aln_lookup,0)),""),"")</f>
        <v/>
      </c>
    </row>
    <row r="1416">
      <c r="A1416" s="6">
        <f>IF(B1416&lt;&gt;"", "AWARD-"&amp;TEXT(ROW()-1,"0000"), "")</f>
        <v/>
      </c>
      <c r="B1416" s="7" t="n"/>
      <c r="C1416" s="7" t="n"/>
      <c r="D1416" s="7" t="n"/>
      <c r="E1416" s="8" t="n"/>
      <c r="F1416" s="9" t="n"/>
      <c r="G1416" s="8" t="n"/>
      <c r="H1416" s="8" t="n"/>
      <c r="I1416" s="8" t="n"/>
      <c r="J1416" s="10">
        <f>IF(A1416="",0,SUMIFS(amount_expended,cfda_key,V1416))</f>
        <v/>
      </c>
      <c r="K1416" s="10">
        <f>IF(G1416="OTHER CLUSTER NOT LISTED ABOVE",SUMIFS(amount_expended,uniform_other_cluster_name,X1416), IF(AND(OR(G1416="N/A",G1416=""),H1416=""),0,IF(G1416="STATE CLUSTER",SUMIFS(amount_expended,uniform_state_cluster_name,W1416),SUMIFS(amount_expended,cluster_name,G1416))))</f>
        <v/>
      </c>
      <c r="L1416" s="8" t="n"/>
      <c r="M1416" s="7" t="n"/>
      <c r="N1416" s="8" t="n"/>
      <c r="O1416" s="7" t="n"/>
      <c r="P1416" s="7" t="n"/>
      <c r="Q1416" s="8" t="n"/>
      <c r="R1416" s="9" t="n"/>
      <c r="S1416" s="8" t="n"/>
      <c r="T1416" s="8" t="n"/>
      <c r="U1416" s="8" t="n"/>
      <c r="V1416" s="11">
        <f>IF(OR(B1416="",C1416=""),"",CONCATENATE(B1416,".",C1416))</f>
        <v/>
      </c>
      <c r="W1416" s="6">
        <f>UPPER(TRIM(H1416))</f>
        <v/>
      </c>
      <c r="X1416" s="6">
        <f>UPPER(TRIM(I1416))</f>
        <v/>
      </c>
      <c r="Y1416" s="6">
        <f>IF(V1416&lt;&gt;"",IFERROR(INDEX(federal_program_name_lookup,MATCH(V1416,aln_lookup,0)),""),"")</f>
        <v/>
      </c>
    </row>
    <row r="1417">
      <c r="A1417" s="6">
        <f>IF(B1417&lt;&gt;"", "AWARD-"&amp;TEXT(ROW()-1,"0000"), "")</f>
        <v/>
      </c>
      <c r="B1417" s="7" t="n"/>
      <c r="C1417" s="7" t="n"/>
      <c r="D1417" s="7" t="n"/>
      <c r="E1417" s="8" t="n"/>
      <c r="F1417" s="9" t="n"/>
      <c r="G1417" s="8" t="n"/>
      <c r="H1417" s="8" t="n"/>
      <c r="I1417" s="8" t="n"/>
      <c r="J1417" s="10">
        <f>IF(A1417="",0,SUMIFS(amount_expended,cfda_key,V1417))</f>
        <v/>
      </c>
      <c r="K1417" s="10">
        <f>IF(G1417="OTHER CLUSTER NOT LISTED ABOVE",SUMIFS(amount_expended,uniform_other_cluster_name,X1417), IF(AND(OR(G1417="N/A",G1417=""),H1417=""),0,IF(G1417="STATE CLUSTER",SUMIFS(amount_expended,uniform_state_cluster_name,W1417),SUMIFS(amount_expended,cluster_name,G1417))))</f>
        <v/>
      </c>
      <c r="L1417" s="8" t="n"/>
      <c r="M1417" s="7" t="n"/>
      <c r="N1417" s="8" t="n"/>
      <c r="O1417" s="7" t="n"/>
      <c r="P1417" s="7" t="n"/>
      <c r="Q1417" s="8" t="n"/>
      <c r="R1417" s="9" t="n"/>
      <c r="S1417" s="8" t="n"/>
      <c r="T1417" s="8" t="n"/>
      <c r="U1417" s="8" t="n"/>
      <c r="V1417" s="11">
        <f>IF(OR(B1417="",C1417=""),"",CONCATENATE(B1417,".",C1417))</f>
        <v/>
      </c>
      <c r="W1417" s="6">
        <f>UPPER(TRIM(H1417))</f>
        <v/>
      </c>
      <c r="X1417" s="6">
        <f>UPPER(TRIM(I1417))</f>
        <v/>
      </c>
      <c r="Y1417" s="6">
        <f>IF(V1417&lt;&gt;"",IFERROR(INDEX(federal_program_name_lookup,MATCH(V1417,aln_lookup,0)),""),"")</f>
        <v/>
      </c>
    </row>
    <row r="1418">
      <c r="A1418" s="6">
        <f>IF(B1418&lt;&gt;"", "AWARD-"&amp;TEXT(ROW()-1,"0000"), "")</f>
        <v/>
      </c>
      <c r="B1418" s="7" t="n"/>
      <c r="C1418" s="7" t="n"/>
      <c r="D1418" s="7" t="n"/>
      <c r="E1418" s="8" t="n"/>
      <c r="F1418" s="9" t="n"/>
      <c r="G1418" s="8" t="n"/>
      <c r="H1418" s="8" t="n"/>
      <c r="I1418" s="8" t="n"/>
      <c r="J1418" s="10">
        <f>IF(A1418="",0,SUMIFS(amount_expended,cfda_key,V1418))</f>
        <v/>
      </c>
      <c r="K1418" s="10">
        <f>IF(G1418="OTHER CLUSTER NOT LISTED ABOVE",SUMIFS(amount_expended,uniform_other_cluster_name,X1418), IF(AND(OR(G1418="N/A",G1418=""),H1418=""),0,IF(G1418="STATE CLUSTER",SUMIFS(amount_expended,uniform_state_cluster_name,W1418),SUMIFS(amount_expended,cluster_name,G1418))))</f>
        <v/>
      </c>
      <c r="L1418" s="8" t="n"/>
      <c r="M1418" s="7" t="n"/>
      <c r="N1418" s="8" t="n"/>
      <c r="O1418" s="7" t="n"/>
      <c r="P1418" s="7" t="n"/>
      <c r="Q1418" s="8" t="n"/>
      <c r="R1418" s="9" t="n"/>
      <c r="S1418" s="8" t="n"/>
      <c r="T1418" s="8" t="n"/>
      <c r="U1418" s="8" t="n"/>
      <c r="V1418" s="11">
        <f>IF(OR(B1418="",C1418=""),"",CONCATENATE(B1418,".",C1418))</f>
        <v/>
      </c>
      <c r="W1418" s="6">
        <f>UPPER(TRIM(H1418))</f>
        <v/>
      </c>
      <c r="X1418" s="6">
        <f>UPPER(TRIM(I1418))</f>
        <v/>
      </c>
      <c r="Y1418" s="6">
        <f>IF(V1418&lt;&gt;"",IFERROR(INDEX(federal_program_name_lookup,MATCH(V1418,aln_lookup,0)),""),"")</f>
        <v/>
      </c>
    </row>
    <row r="1419">
      <c r="A1419" s="6">
        <f>IF(B1419&lt;&gt;"", "AWARD-"&amp;TEXT(ROW()-1,"0000"), "")</f>
        <v/>
      </c>
      <c r="B1419" s="7" t="n"/>
      <c r="C1419" s="7" t="n"/>
      <c r="D1419" s="7" t="n"/>
      <c r="E1419" s="8" t="n"/>
      <c r="F1419" s="9" t="n"/>
      <c r="G1419" s="8" t="n"/>
      <c r="H1419" s="8" t="n"/>
      <c r="I1419" s="8" t="n"/>
      <c r="J1419" s="10">
        <f>IF(A1419="",0,SUMIFS(amount_expended,cfda_key,V1419))</f>
        <v/>
      </c>
      <c r="K1419" s="10">
        <f>IF(G1419="OTHER CLUSTER NOT LISTED ABOVE",SUMIFS(amount_expended,uniform_other_cluster_name,X1419), IF(AND(OR(G1419="N/A",G1419=""),H1419=""),0,IF(G1419="STATE CLUSTER",SUMIFS(amount_expended,uniform_state_cluster_name,W1419),SUMIFS(amount_expended,cluster_name,G1419))))</f>
        <v/>
      </c>
      <c r="L1419" s="8" t="n"/>
      <c r="M1419" s="7" t="n"/>
      <c r="N1419" s="8" t="n"/>
      <c r="O1419" s="7" t="n"/>
      <c r="P1419" s="7" t="n"/>
      <c r="Q1419" s="8" t="n"/>
      <c r="R1419" s="9" t="n"/>
      <c r="S1419" s="8" t="n"/>
      <c r="T1419" s="8" t="n"/>
      <c r="U1419" s="8" t="n"/>
      <c r="V1419" s="11">
        <f>IF(OR(B1419="",C1419=""),"",CONCATENATE(B1419,".",C1419))</f>
        <v/>
      </c>
      <c r="W1419" s="6">
        <f>UPPER(TRIM(H1419))</f>
        <v/>
      </c>
      <c r="X1419" s="6">
        <f>UPPER(TRIM(I1419))</f>
        <v/>
      </c>
      <c r="Y1419" s="6">
        <f>IF(V1419&lt;&gt;"",IFERROR(INDEX(federal_program_name_lookup,MATCH(V1419,aln_lookup,0)),""),"")</f>
        <v/>
      </c>
    </row>
    <row r="1420">
      <c r="A1420" s="6">
        <f>IF(B1420&lt;&gt;"", "AWARD-"&amp;TEXT(ROW()-1,"0000"), "")</f>
        <v/>
      </c>
      <c r="B1420" s="7" t="n"/>
      <c r="C1420" s="7" t="n"/>
      <c r="D1420" s="7" t="n"/>
      <c r="E1420" s="8" t="n"/>
      <c r="F1420" s="9" t="n"/>
      <c r="G1420" s="8" t="n"/>
      <c r="H1420" s="8" t="n"/>
      <c r="I1420" s="8" t="n"/>
      <c r="J1420" s="10">
        <f>IF(A1420="",0,SUMIFS(amount_expended,cfda_key,V1420))</f>
        <v/>
      </c>
      <c r="K1420" s="10">
        <f>IF(G1420="OTHER CLUSTER NOT LISTED ABOVE",SUMIFS(amount_expended,uniform_other_cluster_name,X1420), IF(AND(OR(G1420="N/A",G1420=""),H1420=""),0,IF(G1420="STATE CLUSTER",SUMIFS(amount_expended,uniform_state_cluster_name,W1420),SUMIFS(amount_expended,cluster_name,G1420))))</f>
        <v/>
      </c>
      <c r="L1420" s="8" t="n"/>
      <c r="M1420" s="7" t="n"/>
      <c r="N1420" s="8" t="n"/>
      <c r="O1420" s="7" t="n"/>
      <c r="P1420" s="7" t="n"/>
      <c r="Q1420" s="8" t="n"/>
      <c r="R1420" s="9" t="n"/>
      <c r="S1420" s="8" t="n"/>
      <c r="T1420" s="8" t="n"/>
      <c r="U1420" s="8" t="n"/>
      <c r="V1420" s="11">
        <f>IF(OR(B1420="",C1420=""),"",CONCATENATE(B1420,".",C1420))</f>
        <v/>
      </c>
      <c r="W1420" s="6">
        <f>UPPER(TRIM(H1420))</f>
        <v/>
      </c>
      <c r="X1420" s="6">
        <f>UPPER(TRIM(I1420))</f>
        <v/>
      </c>
      <c r="Y1420" s="6">
        <f>IF(V1420&lt;&gt;"",IFERROR(INDEX(federal_program_name_lookup,MATCH(V1420,aln_lookup,0)),""),"")</f>
        <v/>
      </c>
    </row>
    <row r="1421">
      <c r="A1421" s="6">
        <f>IF(B1421&lt;&gt;"", "AWARD-"&amp;TEXT(ROW()-1,"0000"), "")</f>
        <v/>
      </c>
      <c r="B1421" s="7" t="n"/>
      <c r="C1421" s="7" t="n"/>
      <c r="D1421" s="7" t="n"/>
      <c r="E1421" s="8" t="n"/>
      <c r="F1421" s="9" t="n"/>
      <c r="G1421" s="8" t="n"/>
      <c r="H1421" s="8" t="n"/>
      <c r="I1421" s="8" t="n"/>
      <c r="J1421" s="10">
        <f>IF(A1421="",0,SUMIFS(amount_expended,cfda_key,V1421))</f>
        <v/>
      </c>
      <c r="K1421" s="10">
        <f>IF(G1421="OTHER CLUSTER NOT LISTED ABOVE",SUMIFS(amount_expended,uniform_other_cluster_name,X1421), IF(AND(OR(G1421="N/A",G1421=""),H1421=""),0,IF(G1421="STATE CLUSTER",SUMIFS(amount_expended,uniform_state_cluster_name,W1421),SUMIFS(amount_expended,cluster_name,G1421))))</f>
        <v/>
      </c>
      <c r="L1421" s="8" t="n"/>
      <c r="M1421" s="7" t="n"/>
      <c r="N1421" s="8" t="n"/>
      <c r="O1421" s="7" t="n"/>
      <c r="P1421" s="7" t="n"/>
      <c r="Q1421" s="8" t="n"/>
      <c r="R1421" s="9" t="n"/>
      <c r="S1421" s="8" t="n"/>
      <c r="T1421" s="8" t="n"/>
      <c r="U1421" s="8" t="n"/>
      <c r="V1421" s="11">
        <f>IF(OR(B1421="",C1421=""),"",CONCATENATE(B1421,".",C1421))</f>
        <v/>
      </c>
      <c r="W1421" s="6">
        <f>UPPER(TRIM(H1421))</f>
        <v/>
      </c>
      <c r="X1421" s="6">
        <f>UPPER(TRIM(I1421))</f>
        <v/>
      </c>
      <c r="Y1421" s="6">
        <f>IF(V1421&lt;&gt;"",IFERROR(INDEX(federal_program_name_lookup,MATCH(V1421,aln_lookup,0)),""),"")</f>
        <v/>
      </c>
    </row>
    <row r="1422">
      <c r="A1422" s="6">
        <f>IF(B1422&lt;&gt;"", "AWARD-"&amp;TEXT(ROW()-1,"0000"), "")</f>
        <v/>
      </c>
      <c r="B1422" s="7" t="n"/>
      <c r="C1422" s="7" t="n"/>
      <c r="D1422" s="7" t="n"/>
      <c r="E1422" s="8" t="n"/>
      <c r="F1422" s="9" t="n"/>
      <c r="G1422" s="8" t="n"/>
      <c r="H1422" s="8" t="n"/>
      <c r="I1422" s="8" t="n"/>
      <c r="J1422" s="10">
        <f>IF(A1422="",0,SUMIFS(amount_expended,cfda_key,V1422))</f>
        <v/>
      </c>
      <c r="K1422" s="10">
        <f>IF(G1422="OTHER CLUSTER NOT LISTED ABOVE",SUMIFS(amount_expended,uniform_other_cluster_name,X1422), IF(AND(OR(G1422="N/A",G1422=""),H1422=""),0,IF(G1422="STATE CLUSTER",SUMIFS(amount_expended,uniform_state_cluster_name,W1422),SUMIFS(amount_expended,cluster_name,G1422))))</f>
        <v/>
      </c>
      <c r="L1422" s="8" t="n"/>
      <c r="M1422" s="7" t="n"/>
      <c r="N1422" s="8" t="n"/>
      <c r="O1422" s="7" t="n"/>
      <c r="P1422" s="7" t="n"/>
      <c r="Q1422" s="8" t="n"/>
      <c r="R1422" s="9" t="n"/>
      <c r="S1422" s="8" t="n"/>
      <c r="T1422" s="8" t="n"/>
      <c r="U1422" s="8" t="n"/>
      <c r="V1422" s="11">
        <f>IF(OR(B1422="",C1422=""),"",CONCATENATE(B1422,".",C1422))</f>
        <v/>
      </c>
      <c r="W1422" s="6">
        <f>UPPER(TRIM(H1422))</f>
        <v/>
      </c>
      <c r="X1422" s="6">
        <f>UPPER(TRIM(I1422))</f>
        <v/>
      </c>
      <c r="Y1422" s="6">
        <f>IF(V1422&lt;&gt;"",IFERROR(INDEX(federal_program_name_lookup,MATCH(V1422,aln_lookup,0)),""),"")</f>
        <v/>
      </c>
    </row>
    <row r="1423">
      <c r="A1423" s="6">
        <f>IF(B1423&lt;&gt;"", "AWARD-"&amp;TEXT(ROW()-1,"0000"), "")</f>
        <v/>
      </c>
      <c r="B1423" s="7" t="n"/>
      <c r="C1423" s="7" t="n"/>
      <c r="D1423" s="7" t="n"/>
      <c r="E1423" s="8" t="n"/>
      <c r="F1423" s="9" t="n"/>
      <c r="G1423" s="8" t="n"/>
      <c r="H1423" s="8" t="n"/>
      <c r="I1423" s="8" t="n"/>
      <c r="J1423" s="10">
        <f>IF(A1423="",0,SUMIFS(amount_expended,cfda_key,V1423))</f>
        <v/>
      </c>
      <c r="K1423" s="10">
        <f>IF(G1423="OTHER CLUSTER NOT LISTED ABOVE",SUMIFS(amount_expended,uniform_other_cluster_name,X1423), IF(AND(OR(G1423="N/A",G1423=""),H1423=""),0,IF(G1423="STATE CLUSTER",SUMIFS(amount_expended,uniform_state_cluster_name,W1423),SUMIFS(amount_expended,cluster_name,G1423))))</f>
        <v/>
      </c>
      <c r="L1423" s="8" t="n"/>
      <c r="M1423" s="7" t="n"/>
      <c r="N1423" s="8" t="n"/>
      <c r="O1423" s="7" t="n"/>
      <c r="P1423" s="7" t="n"/>
      <c r="Q1423" s="8" t="n"/>
      <c r="R1423" s="9" t="n"/>
      <c r="S1423" s="8" t="n"/>
      <c r="T1423" s="8" t="n"/>
      <c r="U1423" s="8" t="n"/>
      <c r="V1423" s="11">
        <f>IF(OR(B1423="",C1423=""),"",CONCATENATE(B1423,".",C1423))</f>
        <v/>
      </c>
      <c r="W1423" s="6">
        <f>UPPER(TRIM(H1423))</f>
        <v/>
      </c>
      <c r="X1423" s="6">
        <f>UPPER(TRIM(I1423))</f>
        <v/>
      </c>
      <c r="Y1423" s="6">
        <f>IF(V1423&lt;&gt;"",IFERROR(INDEX(federal_program_name_lookup,MATCH(V1423,aln_lookup,0)),""),"")</f>
        <v/>
      </c>
    </row>
    <row r="1424">
      <c r="A1424" s="6">
        <f>IF(B1424&lt;&gt;"", "AWARD-"&amp;TEXT(ROW()-1,"0000"), "")</f>
        <v/>
      </c>
      <c r="B1424" s="7" t="n"/>
      <c r="C1424" s="7" t="n"/>
      <c r="D1424" s="7" t="n"/>
      <c r="E1424" s="8" t="n"/>
      <c r="F1424" s="9" t="n"/>
      <c r="G1424" s="8" t="n"/>
      <c r="H1424" s="8" t="n"/>
      <c r="I1424" s="8" t="n"/>
      <c r="J1424" s="10">
        <f>IF(A1424="",0,SUMIFS(amount_expended,cfda_key,V1424))</f>
        <v/>
      </c>
      <c r="K1424" s="10">
        <f>IF(G1424="OTHER CLUSTER NOT LISTED ABOVE",SUMIFS(amount_expended,uniform_other_cluster_name,X1424), IF(AND(OR(G1424="N/A",G1424=""),H1424=""),0,IF(G1424="STATE CLUSTER",SUMIFS(amount_expended,uniform_state_cluster_name,W1424),SUMIFS(amount_expended,cluster_name,G1424))))</f>
        <v/>
      </c>
      <c r="L1424" s="8" t="n"/>
      <c r="M1424" s="7" t="n"/>
      <c r="N1424" s="8" t="n"/>
      <c r="O1424" s="7" t="n"/>
      <c r="P1424" s="7" t="n"/>
      <c r="Q1424" s="8" t="n"/>
      <c r="R1424" s="9" t="n"/>
      <c r="S1424" s="8" t="n"/>
      <c r="T1424" s="8" t="n"/>
      <c r="U1424" s="8" t="n"/>
      <c r="V1424" s="11">
        <f>IF(OR(B1424="",C1424=""),"",CONCATENATE(B1424,".",C1424))</f>
        <v/>
      </c>
      <c r="W1424" s="6">
        <f>UPPER(TRIM(H1424))</f>
        <v/>
      </c>
      <c r="X1424" s="6">
        <f>UPPER(TRIM(I1424))</f>
        <v/>
      </c>
      <c r="Y1424" s="6">
        <f>IF(V1424&lt;&gt;"",IFERROR(INDEX(federal_program_name_lookup,MATCH(V1424,aln_lookup,0)),""),"")</f>
        <v/>
      </c>
    </row>
    <row r="1425">
      <c r="A1425" s="6">
        <f>IF(B1425&lt;&gt;"", "AWARD-"&amp;TEXT(ROW()-1,"0000"), "")</f>
        <v/>
      </c>
      <c r="B1425" s="7" t="n"/>
      <c r="C1425" s="7" t="n"/>
      <c r="D1425" s="7" t="n"/>
      <c r="E1425" s="8" t="n"/>
      <c r="F1425" s="9" t="n"/>
      <c r="G1425" s="8" t="n"/>
      <c r="H1425" s="8" t="n"/>
      <c r="I1425" s="8" t="n"/>
      <c r="J1425" s="10">
        <f>IF(A1425="",0,SUMIFS(amount_expended,cfda_key,V1425))</f>
        <v/>
      </c>
      <c r="K1425" s="10">
        <f>IF(G1425="OTHER CLUSTER NOT LISTED ABOVE",SUMIFS(amount_expended,uniform_other_cluster_name,X1425), IF(AND(OR(G1425="N/A",G1425=""),H1425=""),0,IF(G1425="STATE CLUSTER",SUMIFS(amount_expended,uniform_state_cluster_name,W1425),SUMIFS(amount_expended,cluster_name,G1425))))</f>
        <v/>
      </c>
      <c r="L1425" s="8" t="n"/>
      <c r="M1425" s="7" t="n"/>
      <c r="N1425" s="8" t="n"/>
      <c r="O1425" s="7" t="n"/>
      <c r="P1425" s="7" t="n"/>
      <c r="Q1425" s="8" t="n"/>
      <c r="R1425" s="9" t="n"/>
      <c r="S1425" s="8" t="n"/>
      <c r="T1425" s="8" t="n"/>
      <c r="U1425" s="8" t="n"/>
      <c r="V1425" s="11">
        <f>IF(OR(B1425="",C1425=""),"",CONCATENATE(B1425,".",C1425))</f>
        <v/>
      </c>
      <c r="W1425" s="6">
        <f>UPPER(TRIM(H1425))</f>
        <v/>
      </c>
      <c r="X1425" s="6">
        <f>UPPER(TRIM(I1425))</f>
        <v/>
      </c>
      <c r="Y1425" s="6">
        <f>IF(V1425&lt;&gt;"",IFERROR(INDEX(federal_program_name_lookup,MATCH(V1425,aln_lookup,0)),""),"")</f>
        <v/>
      </c>
    </row>
    <row r="1426">
      <c r="A1426" s="6">
        <f>IF(B1426&lt;&gt;"", "AWARD-"&amp;TEXT(ROW()-1,"0000"), "")</f>
        <v/>
      </c>
      <c r="B1426" s="7" t="n"/>
      <c r="C1426" s="7" t="n"/>
      <c r="D1426" s="7" t="n"/>
      <c r="E1426" s="8" t="n"/>
      <c r="F1426" s="9" t="n"/>
      <c r="G1426" s="8" t="n"/>
      <c r="H1426" s="8" t="n"/>
      <c r="I1426" s="8" t="n"/>
      <c r="J1426" s="10">
        <f>IF(A1426="",0,SUMIFS(amount_expended,cfda_key,V1426))</f>
        <v/>
      </c>
      <c r="K1426" s="10">
        <f>IF(G1426="OTHER CLUSTER NOT LISTED ABOVE",SUMIFS(amount_expended,uniform_other_cluster_name,X1426), IF(AND(OR(G1426="N/A",G1426=""),H1426=""),0,IF(G1426="STATE CLUSTER",SUMIFS(amount_expended,uniform_state_cluster_name,W1426),SUMIFS(amount_expended,cluster_name,G1426))))</f>
        <v/>
      </c>
      <c r="L1426" s="8" t="n"/>
      <c r="M1426" s="7" t="n"/>
      <c r="N1426" s="8" t="n"/>
      <c r="O1426" s="7" t="n"/>
      <c r="P1426" s="7" t="n"/>
      <c r="Q1426" s="8" t="n"/>
      <c r="R1426" s="9" t="n"/>
      <c r="S1426" s="8" t="n"/>
      <c r="T1426" s="8" t="n"/>
      <c r="U1426" s="8" t="n"/>
      <c r="V1426" s="11">
        <f>IF(OR(B1426="",C1426=""),"",CONCATENATE(B1426,".",C1426))</f>
        <v/>
      </c>
      <c r="W1426" s="6">
        <f>UPPER(TRIM(H1426))</f>
        <v/>
      </c>
      <c r="X1426" s="6">
        <f>UPPER(TRIM(I1426))</f>
        <v/>
      </c>
      <c r="Y1426" s="6">
        <f>IF(V1426&lt;&gt;"",IFERROR(INDEX(federal_program_name_lookup,MATCH(V1426,aln_lookup,0)),""),"")</f>
        <v/>
      </c>
    </row>
    <row r="1427">
      <c r="A1427" s="6">
        <f>IF(B1427&lt;&gt;"", "AWARD-"&amp;TEXT(ROW()-1,"0000"), "")</f>
        <v/>
      </c>
      <c r="B1427" s="7" t="n"/>
      <c r="C1427" s="7" t="n"/>
      <c r="D1427" s="7" t="n"/>
      <c r="E1427" s="8" t="n"/>
      <c r="F1427" s="9" t="n"/>
      <c r="G1427" s="8" t="n"/>
      <c r="H1427" s="8" t="n"/>
      <c r="I1427" s="8" t="n"/>
      <c r="J1427" s="10">
        <f>IF(A1427="",0,SUMIFS(amount_expended,cfda_key,V1427))</f>
        <v/>
      </c>
      <c r="K1427" s="10">
        <f>IF(G1427="OTHER CLUSTER NOT LISTED ABOVE",SUMIFS(amount_expended,uniform_other_cluster_name,X1427), IF(AND(OR(G1427="N/A",G1427=""),H1427=""),0,IF(G1427="STATE CLUSTER",SUMIFS(amount_expended,uniform_state_cluster_name,W1427),SUMIFS(amount_expended,cluster_name,G1427))))</f>
        <v/>
      </c>
      <c r="L1427" s="8" t="n"/>
      <c r="M1427" s="7" t="n"/>
      <c r="N1427" s="8" t="n"/>
      <c r="O1427" s="7" t="n"/>
      <c r="P1427" s="7" t="n"/>
      <c r="Q1427" s="8" t="n"/>
      <c r="R1427" s="9" t="n"/>
      <c r="S1427" s="8" t="n"/>
      <c r="T1427" s="8" t="n"/>
      <c r="U1427" s="8" t="n"/>
      <c r="V1427" s="11">
        <f>IF(OR(B1427="",C1427=""),"",CONCATENATE(B1427,".",C1427))</f>
        <v/>
      </c>
      <c r="W1427" s="6">
        <f>UPPER(TRIM(H1427))</f>
        <v/>
      </c>
      <c r="X1427" s="6">
        <f>UPPER(TRIM(I1427))</f>
        <v/>
      </c>
      <c r="Y1427" s="6">
        <f>IF(V1427&lt;&gt;"",IFERROR(INDEX(federal_program_name_lookup,MATCH(V1427,aln_lookup,0)),""),"")</f>
        <v/>
      </c>
    </row>
    <row r="1428">
      <c r="A1428" s="6">
        <f>IF(B1428&lt;&gt;"", "AWARD-"&amp;TEXT(ROW()-1,"0000"), "")</f>
        <v/>
      </c>
      <c r="B1428" s="7" t="n"/>
      <c r="C1428" s="7" t="n"/>
      <c r="D1428" s="7" t="n"/>
      <c r="E1428" s="8" t="n"/>
      <c r="F1428" s="9" t="n"/>
      <c r="G1428" s="8" t="n"/>
      <c r="H1428" s="8" t="n"/>
      <c r="I1428" s="8" t="n"/>
      <c r="J1428" s="10">
        <f>IF(A1428="",0,SUMIFS(amount_expended,cfda_key,V1428))</f>
        <v/>
      </c>
      <c r="K1428" s="10">
        <f>IF(G1428="OTHER CLUSTER NOT LISTED ABOVE",SUMIFS(amount_expended,uniform_other_cluster_name,X1428), IF(AND(OR(G1428="N/A",G1428=""),H1428=""),0,IF(G1428="STATE CLUSTER",SUMIFS(amount_expended,uniform_state_cluster_name,W1428),SUMIFS(amount_expended,cluster_name,G1428))))</f>
        <v/>
      </c>
      <c r="L1428" s="8" t="n"/>
      <c r="M1428" s="7" t="n"/>
      <c r="N1428" s="8" t="n"/>
      <c r="O1428" s="7" t="n"/>
      <c r="P1428" s="7" t="n"/>
      <c r="Q1428" s="8" t="n"/>
      <c r="R1428" s="9" t="n"/>
      <c r="S1428" s="8" t="n"/>
      <c r="T1428" s="8" t="n"/>
      <c r="U1428" s="8" t="n"/>
      <c r="V1428" s="11">
        <f>IF(OR(B1428="",C1428=""),"",CONCATENATE(B1428,".",C1428))</f>
        <v/>
      </c>
      <c r="W1428" s="6">
        <f>UPPER(TRIM(H1428))</f>
        <v/>
      </c>
      <c r="X1428" s="6">
        <f>UPPER(TRIM(I1428))</f>
        <v/>
      </c>
      <c r="Y1428" s="6">
        <f>IF(V1428&lt;&gt;"",IFERROR(INDEX(federal_program_name_lookup,MATCH(V1428,aln_lookup,0)),""),"")</f>
        <v/>
      </c>
    </row>
    <row r="1429">
      <c r="A1429" s="6">
        <f>IF(B1429&lt;&gt;"", "AWARD-"&amp;TEXT(ROW()-1,"0000"), "")</f>
        <v/>
      </c>
      <c r="B1429" s="7" t="n"/>
      <c r="C1429" s="7" t="n"/>
      <c r="D1429" s="7" t="n"/>
      <c r="E1429" s="8" t="n"/>
      <c r="F1429" s="9" t="n"/>
      <c r="G1429" s="8" t="n"/>
      <c r="H1429" s="8" t="n"/>
      <c r="I1429" s="8" t="n"/>
      <c r="J1429" s="10">
        <f>IF(A1429="",0,SUMIFS(amount_expended,cfda_key,V1429))</f>
        <v/>
      </c>
      <c r="K1429" s="10">
        <f>IF(G1429="OTHER CLUSTER NOT LISTED ABOVE",SUMIFS(amount_expended,uniform_other_cluster_name,X1429), IF(AND(OR(G1429="N/A",G1429=""),H1429=""),0,IF(G1429="STATE CLUSTER",SUMIFS(amount_expended,uniform_state_cluster_name,W1429),SUMIFS(amount_expended,cluster_name,G1429))))</f>
        <v/>
      </c>
      <c r="L1429" s="8" t="n"/>
      <c r="M1429" s="7" t="n"/>
      <c r="N1429" s="8" t="n"/>
      <c r="O1429" s="7" t="n"/>
      <c r="P1429" s="7" t="n"/>
      <c r="Q1429" s="8" t="n"/>
      <c r="R1429" s="9" t="n"/>
      <c r="S1429" s="8" t="n"/>
      <c r="T1429" s="8" t="n"/>
      <c r="U1429" s="8" t="n"/>
      <c r="V1429" s="11">
        <f>IF(OR(B1429="",C1429=""),"",CONCATENATE(B1429,".",C1429))</f>
        <v/>
      </c>
      <c r="W1429" s="6">
        <f>UPPER(TRIM(H1429))</f>
        <v/>
      </c>
      <c r="X1429" s="6">
        <f>UPPER(TRIM(I1429))</f>
        <v/>
      </c>
      <c r="Y1429" s="6">
        <f>IF(V1429&lt;&gt;"",IFERROR(INDEX(federal_program_name_lookup,MATCH(V1429,aln_lookup,0)),""),"")</f>
        <v/>
      </c>
    </row>
    <row r="1430">
      <c r="A1430" s="6">
        <f>IF(B1430&lt;&gt;"", "AWARD-"&amp;TEXT(ROW()-1,"0000"), "")</f>
        <v/>
      </c>
      <c r="B1430" s="7" t="n"/>
      <c r="C1430" s="7" t="n"/>
      <c r="D1430" s="7" t="n"/>
      <c r="E1430" s="8" t="n"/>
      <c r="F1430" s="9" t="n"/>
      <c r="G1430" s="8" t="n"/>
      <c r="H1430" s="8" t="n"/>
      <c r="I1430" s="8" t="n"/>
      <c r="J1430" s="10">
        <f>IF(A1430="",0,SUMIFS(amount_expended,cfda_key,V1430))</f>
        <v/>
      </c>
      <c r="K1430" s="10">
        <f>IF(G1430="OTHER CLUSTER NOT LISTED ABOVE",SUMIFS(amount_expended,uniform_other_cluster_name,X1430), IF(AND(OR(G1430="N/A",G1430=""),H1430=""),0,IF(G1430="STATE CLUSTER",SUMIFS(amount_expended,uniform_state_cluster_name,W1430),SUMIFS(amount_expended,cluster_name,G1430))))</f>
        <v/>
      </c>
      <c r="L1430" s="8" t="n"/>
      <c r="M1430" s="7" t="n"/>
      <c r="N1430" s="8" t="n"/>
      <c r="O1430" s="7" t="n"/>
      <c r="P1430" s="7" t="n"/>
      <c r="Q1430" s="8" t="n"/>
      <c r="R1430" s="9" t="n"/>
      <c r="S1430" s="8" t="n"/>
      <c r="T1430" s="8" t="n"/>
      <c r="U1430" s="8" t="n"/>
      <c r="V1430" s="11">
        <f>IF(OR(B1430="",C1430=""),"",CONCATENATE(B1430,".",C1430))</f>
        <v/>
      </c>
      <c r="W1430" s="6">
        <f>UPPER(TRIM(H1430))</f>
        <v/>
      </c>
      <c r="X1430" s="6">
        <f>UPPER(TRIM(I1430))</f>
        <v/>
      </c>
      <c r="Y1430" s="6">
        <f>IF(V1430&lt;&gt;"",IFERROR(INDEX(federal_program_name_lookup,MATCH(V1430,aln_lookup,0)),""),"")</f>
        <v/>
      </c>
    </row>
    <row r="1431">
      <c r="A1431" s="6">
        <f>IF(B1431&lt;&gt;"", "AWARD-"&amp;TEXT(ROW()-1,"0000"), "")</f>
        <v/>
      </c>
      <c r="B1431" s="7" t="n"/>
      <c r="C1431" s="7" t="n"/>
      <c r="D1431" s="7" t="n"/>
      <c r="E1431" s="8" t="n"/>
      <c r="F1431" s="9" t="n"/>
      <c r="G1431" s="8" t="n"/>
      <c r="H1431" s="8" t="n"/>
      <c r="I1431" s="8" t="n"/>
      <c r="J1431" s="10">
        <f>IF(A1431="",0,SUMIFS(amount_expended,cfda_key,V1431))</f>
        <v/>
      </c>
      <c r="K1431" s="10">
        <f>IF(G1431="OTHER CLUSTER NOT LISTED ABOVE",SUMIFS(amount_expended,uniform_other_cluster_name,X1431), IF(AND(OR(G1431="N/A",G1431=""),H1431=""),0,IF(G1431="STATE CLUSTER",SUMIFS(amount_expended,uniform_state_cluster_name,W1431),SUMIFS(amount_expended,cluster_name,G1431))))</f>
        <v/>
      </c>
      <c r="L1431" s="8" t="n"/>
      <c r="M1431" s="7" t="n"/>
      <c r="N1431" s="8" t="n"/>
      <c r="O1431" s="7" t="n"/>
      <c r="P1431" s="7" t="n"/>
      <c r="Q1431" s="8" t="n"/>
      <c r="R1431" s="9" t="n"/>
      <c r="S1431" s="8" t="n"/>
      <c r="T1431" s="8" t="n"/>
      <c r="U1431" s="8" t="n"/>
      <c r="V1431" s="11">
        <f>IF(OR(B1431="",C1431=""),"",CONCATENATE(B1431,".",C1431))</f>
        <v/>
      </c>
      <c r="W1431" s="6">
        <f>UPPER(TRIM(H1431))</f>
        <v/>
      </c>
      <c r="X1431" s="6">
        <f>UPPER(TRIM(I1431))</f>
        <v/>
      </c>
      <c r="Y1431" s="6">
        <f>IF(V1431&lt;&gt;"",IFERROR(INDEX(federal_program_name_lookup,MATCH(V1431,aln_lookup,0)),""),"")</f>
        <v/>
      </c>
    </row>
    <row r="1432">
      <c r="A1432" s="6">
        <f>IF(B1432&lt;&gt;"", "AWARD-"&amp;TEXT(ROW()-1,"0000"), "")</f>
        <v/>
      </c>
      <c r="B1432" s="7" t="n"/>
      <c r="C1432" s="7" t="n"/>
      <c r="D1432" s="7" t="n"/>
      <c r="E1432" s="8" t="n"/>
      <c r="F1432" s="9" t="n"/>
      <c r="G1432" s="8" t="n"/>
      <c r="H1432" s="8" t="n"/>
      <c r="I1432" s="8" t="n"/>
      <c r="J1432" s="10">
        <f>IF(A1432="",0,SUMIFS(amount_expended,cfda_key,V1432))</f>
        <v/>
      </c>
      <c r="K1432" s="10">
        <f>IF(G1432="OTHER CLUSTER NOT LISTED ABOVE",SUMIFS(amount_expended,uniform_other_cluster_name,X1432), IF(AND(OR(G1432="N/A",G1432=""),H1432=""),0,IF(G1432="STATE CLUSTER",SUMIFS(amount_expended,uniform_state_cluster_name,W1432),SUMIFS(amount_expended,cluster_name,G1432))))</f>
        <v/>
      </c>
      <c r="L1432" s="8" t="n"/>
      <c r="M1432" s="7" t="n"/>
      <c r="N1432" s="8" t="n"/>
      <c r="O1432" s="7" t="n"/>
      <c r="P1432" s="7" t="n"/>
      <c r="Q1432" s="8" t="n"/>
      <c r="R1432" s="9" t="n"/>
      <c r="S1432" s="8" t="n"/>
      <c r="T1432" s="8" t="n"/>
      <c r="U1432" s="8" t="n"/>
      <c r="V1432" s="11">
        <f>IF(OR(B1432="",C1432=""),"",CONCATENATE(B1432,".",C1432))</f>
        <v/>
      </c>
      <c r="W1432" s="6">
        <f>UPPER(TRIM(H1432))</f>
        <v/>
      </c>
      <c r="X1432" s="6">
        <f>UPPER(TRIM(I1432))</f>
        <v/>
      </c>
      <c r="Y1432" s="6">
        <f>IF(V1432&lt;&gt;"",IFERROR(INDEX(federal_program_name_lookup,MATCH(V1432,aln_lookup,0)),""),"")</f>
        <v/>
      </c>
    </row>
    <row r="1433">
      <c r="A1433" s="6">
        <f>IF(B1433&lt;&gt;"", "AWARD-"&amp;TEXT(ROW()-1,"0000"), "")</f>
        <v/>
      </c>
      <c r="B1433" s="7" t="n"/>
      <c r="C1433" s="7" t="n"/>
      <c r="D1433" s="7" t="n"/>
      <c r="E1433" s="8" t="n"/>
      <c r="F1433" s="9" t="n"/>
      <c r="G1433" s="8" t="n"/>
      <c r="H1433" s="8" t="n"/>
      <c r="I1433" s="8" t="n"/>
      <c r="J1433" s="10">
        <f>IF(A1433="",0,SUMIFS(amount_expended,cfda_key,V1433))</f>
        <v/>
      </c>
      <c r="K1433" s="10">
        <f>IF(G1433="OTHER CLUSTER NOT LISTED ABOVE",SUMIFS(amount_expended,uniform_other_cluster_name,X1433), IF(AND(OR(G1433="N/A",G1433=""),H1433=""),0,IF(G1433="STATE CLUSTER",SUMIFS(amount_expended,uniform_state_cluster_name,W1433),SUMIFS(amount_expended,cluster_name,G1433))))</f>
        <v/>
      </c>
      <c r="L1433" s="8" t="n"/>
      <c r="M1433" s="7" t="n"/>
      <c r="N1433" s="8" t="n"/>
      <c r="O1433" s="7" t="n"/>
      <c r="P1433" s="7" t="n"/>
      <c r="Q1433" s="8" t="n"/>
      <c r="R1433" s="9" t="n"/>
      <c r="S1433" s="8" t="n"/>
      <c r="T1433" s="8" t="n"/>
      <c r="U1433" s="8" t="n"/>
      <c r="V1433" s="11">
        <f>IF(OR(B1433="",C1433=""),"",CONCATENATE(B1433,".",C1433))</f>
        <v/>
      </c>
      <c r="W1433" s="6">
        <f>UPPER(TRIM(H1433))</f>
        <v/>
      </c>
      <c r="X1433" s="6">
        <f>UPPER(TRIM(I1433))</f>
        <v/>
      </c>
      <c r="Y1433" s="6">
        <f>IF(V1433&lt;&gt;"",IFERROR(INDEX(federal_program_name_lookup,MATCH(V1433,aln_lookup,0)),""),"")</f>
        <v/>
      </c>
    </row>
    <row r="1434">
      <c r="A1434" s="6">
        <f>IF(B1434&lt;&gt;"", "AWARD-"&amp;TEXT(ROW()-1,"0000"), "")</f>
        <v/>
      </c>
      <c r="B1434" s="7" t="n"/>
      <c r="C1434" s="7" t="n"/>
      <c r="D1434" s="7" t="n"/>
      <c r="E1434" s="8" t="n"/>
      <c r="F1434" s="9" t="n"/>
      <c r="G1434" s="8" t="n"/>
      <c r="H1434" s="8" t="n"/>
      <c r="I1434" s="8" t="n"/>
      <c r="J1434" s="10">
        <f>IF(A1434="",0,SUMIFS(amount_expended,cfda_key,V1434))</f>
        <v/>
      </c>
      <c r="K1434" s="10">
        <f>IF(G1434="OTHER CLUSTER NOT LISTED ABOVE",SUMIFS(amount_expended,uniform_other_cluster_name,X1434), IF(AND(OR(G1434="N/A",G1434=""),H1434=""),0,IF(G1434="STATE CLUSTER",SUMIFS(amount_expended,uniform_state_cluster_name,W1434),SUMIFS(amount_expended,cluster_name,G1434))))</f>
        <v/>
      </c>
      <c r="L1434" s="8" t="n"/>
      <c r="M1434" s="7" t="n"/>
      <c r="N1434" s="8" t="n"/>
      <c r="O1434" s="7" t="n"/>
      <c r="P1434" s="7" t="n"/>
      <c r="Q1434" s="8" t="n"/>
      <c r="R1434" s="9" t="n"/>
      <c r="S1434" s="8" t="n"/>
      <c r="T1434" s="8" t="n"/>
      <c r="U1434" s="8" t="n"/>
      <c r="V1434" s="11">
        <f>IF(OR(B1434="",C1434=""),"",CONCATENATE(B1434,".",C1434))</f>
        <v/>
      </c>
      <c r="W1434" s="6">
        <f>UPPER(TRIM(H1434))</f>
        <v/>
      </c>
      <c r="X1434" s="6">
        <f>UPPER(TRIM(I1434))</f>
        <v/>
      </c>
      <c r="Y1434" s="6">
        <f>IF(V1434&lt;&gt;"",IFERROR(INDEX(federal_program_name_lookup,MATCH(V1434,aln_lookup,0)),""),"")</f>
        <v/>
      </c>
    </row>
    <row r="1435">
      <c r="A1435" s="6">
        <f>IF(B1435&lt;&gt;"", "AWARD-"&amp;TEXT(ROW()-1,"0000"), "")</f>
        <v/>
      </c>
      <c r="B1435" s="7" t="n"/>
      <c r="C1435" s="7" t="n"/>
      <c r="D1435" s="7" t="n"/>
      <c r="E1435" s="8" t="n"/>
      <c r="F1435" s="9" t="n"/>
      <c r="G1435" s="8" t="n"/>
      <c r="H1435" s="8" t="n"/>
      <c r="I1435" s="8" t="n"/>
      <c r="J1435" s="10">
        <f>IF(A1435="",0,SUMIFS(amount_expended,cfda_key,V1435))</f>
        <v/>
      </c>
      <c r="K1435" s="10">
        <f>IF(G1435="OTHER CLUSTER NOT LISTED ABOVE",SUMIFS(amount_expended,uniform_other_cluster_name,X1435), IF(AND(OR(G1435="N/A",G1435=""),H1435=""),0,IF(G1435="STATE CLUSTER",SUMIFS(amount_expended,uniform_state_cluster_name,W1435),SUMIFS(amount_expended,cluster_name,G1435))))</f>
        <v/>
      </c>
      <c r="L1435" s="8" t="n"/>
      <c r="M1435" s="7" t="n"/>
      <c r="N1435" s="8" t="n"/>
      <c r="O1435" s="7" t="n"/>
      <c r="P1435" s="7" t="n"/>
      <c r="Q1435" s="8" t="n"/>
      <c r="R1435" s="9" t="n"/>
      <c r="S1435" s="8" t="n"/>
      <c r="T1435" s="8" t="n"/>
      <c r="U1435" s="8" t="n"/>
      <c r="V1435" s="11">
        <f>IF(OR(B1435="",C1435=""),"",CONCATENATE(B1435,".",C1435))</f>
        <v/>
      </c>
      <c r="W1435" s="6">
        <f>UPPER(TRIM(H1435))</f>
        <v/>
      </c>
      <c r="X1435" s="6">
        <f>UPPER(TRIM(I1435))</f>
        <v/>
      </c>
      <c r="Y1435" s="6">
        <f>IF(V1435&lt;&gt;"",IFERROR(INDEX(federal_program_name_lookup,MATCH(V1435,aln_lookup,0)),""),"")</f>
        <v/>
      </c>
    </row>
    <row r="1436">
      <c r="A1436" s="6">
        <f>IF(B1436&lt;&gt;"", "AWARD-"&amp;TEXT(ROW()-1,"0000"), "")</f>
        <v/>
      </c>
      <c r="B1436" s="7" t="n"/>
      <c r="C1436" s="7" t="n"/>
      <c r="D1436" s="7" t="n"/>
      <c r="E1436" s="8" t="n"/>
      <c r="F1436" s="9" t="n"/>
      <c r="G1436" s="8" t="n"/>
      <c r="H1436" s="8" t="n"/>
      <c r="I1436" s="8" t="n"/>
      <c r="J1436" s="10">
        <f>IF(A1436="",0,SUMIFS(amount_expended,cfda_key,V1436))</f>
        <v/>
      </c>
      <c r="K1436" s="10">
        <f>IF(G1436="OTHER CLUSTER NOT LISTED ABOVE",SUMIFS(amount_expended,uniform_other_cluster_name,X1436), IF(AND(OR(G1436="N/A",G1436=""),H1436=""),0,IF(G1436="STATE CLUSTER",SUMIFS(amount_expended,uniform_state_cluster_name,W1436),SUMIFS(amount_expended,cluster_name,G1436))))</f>
        <v/>
      </c>
      <c r="L1436" s="8" t="n"/>
      <c r="M1436" s="7" t="n"/>
      <c r="N1436" s="8" t="n"/>
      <c r="O1436" s="7" t="n"/>
      <c r="P1436" s="7" t="n"/>
      <c r="Q1436" s="8" t="n"/>
      <c r="R1436" s="9" t="n"/>
      <c r="S1436" s="8" t="n"/>
      <c r="T1436" s="8" t="n"/>
      <c r="U1436" s="8" t="n"/>
      <c r="V1436" s="11">
        <f>IF(OR(B1436="",C1436=""),"",CONCATENATE(B1436,".",C1436))</f>
        <v/>
      </c>
      <c r="W1436" s="6">
        <f>UPPER(TRIM(H1436))</f>
        <v/>
      </c>
      <c r="X1436" s="6">
        <f>UPPER(TRIM(I1436))</f>
        <v/>
      </c>
      <c r="Y1436" s="6">
        <f>IF(V1436&lt;&gt;"",IFERROR(INDEX(federal_program_name_lookup,MATCH(V1436,aln_lookup,0)),""),"")</f>
        <v/>
      </c>
    </row>
    <row r="1437">
      <c r="A1437" s="6">
        <f>IF(B1437&lt;&gt;"", "AWARD-"&amp;TEXT(ROW()-1,"0000"), "")</f>
        <v/>
      </c>
      <c r="B1437" s="7" t="n"/>
      <c r="C1437" s="7" t="n"/>
      <c r="D1437" s="7" t="n"/>
      <c r="E1437" s="8" t="n"/>
      <c r="F1437" s="9" t="n"/>
      <c r="G1437" s="8" t="n"/>
      <c r="H1437" s="8" t="n"/>
      <c r="I1437" s="8" t="n"/>
      <c r="J1437" s="10">
        <f>IF(A1437="",0,SUMIFS(amount_expended,cfda_key,V1437))</f>
        <v/>
      </c>
      <c r="K1437" s="10">
        <f>IF(G1437="OTHER CLUSTER NOT LISTED ABOVE",SUMIFS(amount_expended,uniform_other_cluster_name,X1437), IF(AND(OR(G1437="N/A",G1437=""),H1437=""),0,IF(G1437="STATE CLUSTER",SUMIFS(amount_expended,uniform_state_cluster_name,W1437),SUMIFS(amount_expended,cluster_name,G1437))))</f>
        <v/>
      </c>
      <c r="L1437" s="8" t="n"/>
      <c r="M1437" s="7" t="n"/>
      <c r="N1437" s="8" t="n"/>
      <c r="O1437" s="7" t="n"/>
      <c r="P1437" s="7" t="n"/>
      <c r="Q1437" s="8" t="n"/>
      <c r="R1437" s="9" t="n"/>
      <c r="S1437" s="8" t="n"/>
      <c r="T1437" s="8" t="n"/>
      <c r="U1437" s="8" t="n"/>
      <c r="V1437" s="11">
        <f>IF(OR(B1437="",C1437=""),"",CONCATENATE(B1437,".",C1437))</f>
        <v/>
      </c>
      <c r="W1437" s="6">
        <f>UPPER(TRIM(H1437))</f>
        <v/>
      </c>
      <c r="X1437" s="6">
        <f>UPPER(TRIM(I1437))</f>
        <v/>
      </c>
      <c r="Y1437" s="6">
        <f>IF(V1437&lt;&gt;"",IFERROR(INDEX(federal_program_name_lookup,MATCH(V1437,aln_lookup,0)),""),"")</f>
        <v/>
      </c>
    </row>
    <row r="1438">
      <c r="A1438" s="6">
        <f>IF(B1438&lt;&gt;"", "AWARD-"&amp;TEXT(ROW()-1,"0000"), "")</f>
        <v/>
      </c>
      <c r="B1438" s="7" t="n"/>
      <c r="C1438" s="7" t="n"/>
      <c r="D1438" s="7" t="n"/>
      <c r="E1438" s="8" t="n"/>
      <c r="F1438" s="9" t="n"/>
      <c r="G1438" s="8" t="n"/>
      <c r="H1438" s="8" t="n"/>
      <c r="I1438" s="8" t="n"/>
      <c r="J1438" s="10">
        <f>IF(A1438="",0,SUMIFS(amount_expended,cfda_key,V1438))</f>
        <v/>
      </c>
      <c r="K1438" s="10">
        <f>IF(G1438="OTHER CLUSTER NOT LISTED ABOVE",SUMIFS(amount_expended,uniform_other_cluster_name,X1438), IF(AND(OR(G1438="N/A",G1438=""),H1438=""),0,IF(G1438="STATE CLUSTER",SUMIFS(amount_expended,uniform_state_cluster_name,W1438),SUMIFS(amount_expended,cluster_name,G1438))))</f>
        <v/>
      </c>
      <c r="L1438" s="8" t="n"/>
      <c r="M1438" s="7" t="n"/>
      <c r="N1438" s="8" t="n"/>
      <c r="O1438" s="7" t="n"/>
      <c r="P1438" s="7" t="n"/>
      <c r="Q1438" s="8" t="n"/>
      <c r="R1438" s="9" t="n"/>
      <c r="S1438" s="8" t="n"/>
      <c r="T1438" s="8" t="n"/>
      <c r="U1438" s="8" t="n"/>
      <c r="V1438" s="11">
        <f>IF(OR(B1438="",C1438=""),"",CONCATENATE(B1438,".",C1438))</f>
        <v/>
      </c>
      <c r="W1438" s="6">
        <f>UPPER(TRIM(H1438))</f>
        <v/>
      </c>
      <c r="X1438" s="6">
        <f>UPPER(TRIM(I1438))</f>
        <v/>
      </c>
      <c r="Y1438" s="6">
        <f>IF(V1438&lt;&gt;"",IFERROR(INDEX(federal_program_name_lookup,MATCH(V1438,aln_lookup,0)),""),"")</f>
        <v/>
      </c>
    </row>
    <row r="1439">
      <c r="A1439" s="6">
        <f>IF(B1439&lt;&gt;"", "AWARD-"&amp;TEXT(ROW()-1,"0000"), "")</f>
        <v/>
      </c>
      <c r="B1439" s="7" t="n"/>
      <c r="C1439" s="7" t="n"/>
      <c r="D1439" s="7" t="n"/>
      <c r="E1439" s="8" t="n"/>
      <c r="F1439" s="9" t="n"/>
      <c r="G1439" s="8" t="n"/>
      <c r="H1439" s="8" t="n"/>
      <c r="I1439" s="8" t="n"/>
      <c r="J1439" s="10">
        <f>IF(A1439="",0,SUMIFS(amount_expended,cfda_key,V1439))</f>
        <v/>
      </c>
      <c r="K1439" s="10">
        <f>IF(G1439="OTHER CLUSTER NOT LISTED ABOVE",SUMIFS(amount_expended,uniform_other_cluster_name,X1439), IF(AND(OR(G1439="N/A",G1439=""),H1439=""),0,IF(G1439="STATE CLUSTER",SUMIFS(amount_expended,uniform_state_cluster_name,W1439),SUMIFS(amount_expended,cluster_name,G1439))))</f>
        <v/>
      </c>
      <c r="L1439" s="8" t="n"/>
      <c r="M1439" s="7" t="n"/>
      <c r="N1439" s="8" t="n"/>
      <c r="O1439" s="7" t="n"/>
      <c r="P1439" s="7" t="n"/>
      <c r="Q1439" s="8" t="n"/>
      <c r="R1439" s="9" t="n"/>
      <c r="S1439" s="8" t="n"/>
      <c r="T1439" s="8" t="n"/>
      <c r="U1439" s="8" t="n"/>
      <c r="V1439" s="11">
        <f>IF(OR(B1439="",C1439=""),"",CONCATENATE(B1439,".",C1439))</f>
        <v/>
      </c>
      <c r="W1439" s="6">
        <f>UPPER(TRIM(H1439))</f>
        <v/>
      </c>
      <c r="X1439" s="6">
        <f>UPPER(TRIM(I1439))</f>
        <v/>
      </c>
      <c r="Y1439" s="6">
        <f>IF(V1439&lt;&gt;"",IFERROR(INDEX(federal_program_name_lookup,MATCH(V1439,aln_lookup,0)),""),"")</f>
        <v/>
      </c>
    </row>
    <row r="1440">
      <c r="A1440" s="6">
        <f>IF(B1440&lt;&gt;"", "AWARD-"&amp;TEXT(ROW()-1,"0000"), "")</f>
        <v/>
      </c>
      <c r="B1440" s="7" t="n"/>
      <c r="C1440" s="7" t="n"/>
      <c r="D1440" s="7" t="n"/>
      <c r="E1440" s="8" t="n"/>
      <c r="F1440" s="9" t="n"/>
      <c r="G1440" s="8" t="n"/>
      <c r="H1440" s="8" t="n"/>
      <c r="I1440" s="8" t="n"/>
      <c r="J1440" s="10">
        <f>IF(A1440="",0,SUMIFS(amount_expended,cfda_key,V1440))</f>
        <v/>
      </c>
      <c r="K1440" s="10">
        <f>IF(G1440="OTHER CLUSTER NOT LISTED ABOVE",SUMIFS(amount_expended,uniform_other_cluster_name,X1440), IF(AND(OR(G1440="N/A",G1440=""),H1440=""),0,IF(G1440="STATE CLUSTER",SUMIFS(amount_expended,uniform_state_cluster_name,W1440),SUMIFS(amount_expended,cluster_name,G1440))))</f>
        <v/>
      </c>
      <c r="L1440" s="8" t="n"/>
      <c r="M1440" s="7" t="n"/>
      <c r="N1440" s="8" t="n"/>
      <c r="O1440" s="7" t="n"/>
      <c r="P1440" s="7" t="n"/>
      <c r="Q1440" s="8" t="n"/>
      <c r="R1440" s="9" t="n"/>
      <c r="S1440" s="8" t="n"/>
      <c r="T1440" s="8" t="n"/>
      <c r="U1440" s="8" t="n"/>
      <c r="V1440" s="11">
        <f>IF(OR(B1440="",C1440=""),"",CONCATENATE(B1440,".",C1440))</f>
        <v/>
      </c>
      <c r="W1440" s="6">
        <f>UPPER(TRIM(H1440))</f>
        <v/>
      </c>
      <c r="X1440" s="6">
        <f>UPPER(TRIM(I1440))</f>
        <v/>
      </c>
      <c r="Y1440" s="6">
        <f>IF(V1440&lt;&gt;"",IFERROR(INDEX(federal_program_name_lookup,MATCH(V1440,aln_lookup,0)),""),"")</f>
        <v/>
      </c>
    </row>
    <row r="1441">
      <c r="A1441" s="6">
        <f>IF(B1441&lt;&gt;"", "AWARD-"&amp;TEXT(ROW()-1,"0000"), "")</f>
        <v/>
      </c>
      <c r="B1441" s="7" t="n"/>
      <c r="C1441" s="7" t="n"/>
      <c r="D1441" s="7" t="n"/>
      <c r="E1441" s="8" t="n"/>
      <c r="F1441" s="9" t="n"/>
      <c r="G1441" s="8" t="n"/>
      <c r="H1441" s="8" t="n"/>
      <c r="I1441" s="8" t="n"/>
      <c r="J1441" s="10">
        <f>IF(A1441="",0,SUMIFS(amount_expended,cfda_key,V1441))</f>
        <v/>
      </c>
      <c r="K1441" s="10">
        <f>IF(G1441="OTHER CLUSTER NOT LISTED ABOVE",SUMIFS(amount_expended,uniform_other_cluster_name,X1441), IF(AND(OR(G1441="N/A",G1441=""),H1441=""),0,IF(G1441="STATE CLUSTER",SUMIFS(amount_expended,uniform_state_cluster_name,W1441),SUMIFS(amount_expended,cluster_name,G1441))))</f>
        <v/>
      </c>
      <c r="L1441" s="8" t="n"/>
      <c r="M1441" s="7" t="n"/>
      <c r="N1441" s="8" t="n"/>
      <c r="O1441" s="7" t="n"/>
      <c r="P1441" s="7" t="n"/>
      <c r="Q1441" s="8" t="n"/>
      <c r="R1441" s="9" t="n"/>
      <c r="S1441" s="8" t="n"/>
      <c r="T1441" s="8" t="n"/>
      <c r="U1441" s="8" t="n"/>
      <c r="V1441" s="11">
        <f>IF(OR(B1441="",C1441=""),"",CONCATENATE(B1441,".",C1441))</f>
        <v/>
      </c>
      <c r="W1441" s="6">
        <f>UPPER(TRIM(H1441))</f>
        <v/>
      </c>
      <c r="X1441" s="6">
        <f>UPPER(TRIM(I1441))</f>
        <v/>
      </c>
      <c r="Y1441" s="6">
        <f>IF(V1441&lt;&gt;"",IFERROR(INDEX(federal_program_name_lookup,MATCH(V1441,aln_lookup,0)),""),"")</f>
        <v/>
      </c>
    </row>
    <row r="1442">
      <c r="A1442" s="6">
        <f>IF(B1442&lt;&gt;"", "AWARD-"&amp;TEXT(ROW()-1,"0000"), "")</f>
        <v/>
      </c>
      <c r="B1442" s="7" t="n"/>
      <c r="C1442" s="7" t="n"/>
      <c r="D1442" s="7" t="n"/>
      <c r="E1442" s="8" t="n"/>
      <c r="F1442" s="9" t="n"/>
      <c r="G1442" s="8" t="n"/>
      <c r="H1442" s="8" t="n"/>
      <c r="I1442" s="8" t="n"/>
      <c r="J1442" s="10">
        <f>IF(A1442="",0,SUMIFS(amount_expended,cfda_key,V1442))</f>
        <v/>
      </c>
      <c r="K1442" s="10">
        <f>IF(G1442="OTHER CLUSTER NOT LISTED ABOVE",SUMIFS(amount_expended,uniform_other_cluster_name,X1442), IF(AND(OR(G1442="N/A",G1442=""),H1442=""),0,IF(G1442="STATE CLUSTER",SUMIFS(amount_expended,uniform_state_cluster_name,W1442),SUMIFS(amount_expended,cluster_name,G1442))))</f>
        <v/>
      </c>
      <c r="L1442" s="8" t="n"/>
      <c r="M1442" s="7" t="n"/>
      <c r="N1442" s="8" t="n"/>
      <c r="O1442" s="7" t="n"/>
      <c r="P1442" s="7" t="n"/>
      <c r="Q1442" s="8" t="n"/>
      <c r="R1442" s="9" t="n"/>
      <c r="S1442" s="8" t="n"/>
      <c r="T1442" s="8" t="n"/>
      <c r="U1442" s="8" t="n"/>
      <c r="V1442" s="11">
        <f>IF(OR(B1442="",C1442=""),"",CONCATENATE(B1442,".",C1442))</f>
        <v/>
      </c>
      <c r="W1442" s="6">
        <f>UPPER(TRIM(H1442))</f>
        <v/>
      </c>
      <c r="X1442" s="6">
        <f>UPPER(TRIM(I1442))</f>
        <v/>
      </c>
      <c r="Y1442" s="6">
        <f>IF(V1442&lt;&gt;"",IFERROR(INDEX(federal_program_name_lookup,MATCH(V1442,aln_lookup,0)),""),"")</f>
        <v/>
      </c>
    </row>
    <row r="1443">
      <c r="A1443" s="6">
        <f>IF(B1443&lt;&gt;"", "AWARD-"&amp;TEXT(ROW()-1,"0000"), "")</f>
        <v/>
      </c>
      <c r="B1443" s="7" t="n"/>
      <c r="C1443" s="7" t="n"/>
      <c r="D1443" s="7" t="n"/>
      <c r="E1443" s="8" t="n"/>
      <c r="F1443" s="9" t="n"/>
      <c r="G1443" s="8" t="n"/>
      <c r="H1443" s="8" t="n"/>
      <c r="I1443" s="8" t="n"/>
      <c r="J1443" s="10">
        <f>IF(A1443="",0,SUMIFS(amount_expended,cfda_key,V1443))</f>
        <v/>
      </c>
      <c r="K1443" s="10">
        <f>IF(G1443="OTHER CLUSTER NOT LISTED ABOVE",SUMIFS(amount_expended,uniform_other_cluster_name,X1443), IF(AND(OR(G1443="N/A",G1443=""),H1443=""),0,IF(G1443="STATE CLUSTER",SUMIFS(amount_expended,uniform_state_cluster_name,W1443),SUMIFS(amount_expended,cluster_name,G1443))))</f>
        <v/>
      </c>
      <c r="L1443" s="8" t="n"/>
      <c r="M1443" s="7" t="n"/>
      <c r="N1443" s="8" t="n"/>
      <c r="O1443" s="7" t="n"/>
      <c r="P1443" s="7" t="n"/>
      <c r="Q1443" s="8" t="n"/>
      <c r="R1443" s="9" t="n"/>
      <c r="S1443" s="8" t="n"/>
      <c r="T1443" s="8" t="n"/>
      <c r="U1443" s="8" t="n"/>
      <c r="V1443" s="11">
        <f>IF(OR(B1443="",C1443=""),"",CONCATENATE(B1443,".",C1443))</f>
        <v/>
      </c>
      <c r="W1443" s="6">
        <f>UPPER(TRIM(H1443))</f>
        <v/>
      </c>
      <c r="X1443" s="6">
        <f>UPPER(TRIM(I1443))</f>
        <v/>
      </c>
      <c r="Y1443" s="6">
        <f>IF(V1443&lt;&gt;"",IFERROR(INDEX(federal_program_name_lookup,MATCH(V1443,aln_lookup,0)),""),"")</f>
        <v/>
      </c>
    </row>
    <row r="1444">
      <c r="A1444" s="6">
        <f>IF(B1444&lt;&gt;"", "AWARD-"&amp;TEXT(ROW()-1,"0000"), "")</f>
        <v/>
      </c>
      <c r="B1444" s="7" t="n"/>
      <c r="C1444" s="7" t="n"/>
      <c r="D1444" s="7" t="n"/>
      <c r="E1444" s="8" t="n"/>
      <c r="F1444" s="9" t="n"/>
      <c r="G1444" s="8" t="n"/>
      <c r="H1444" s="8" t="n"/>
      <c r="I1444" s="8" t="n"/>
      <c r="J1444" s="10">
        <f>IF(A1444="",0,SUMIFS(amount_expended,cfda_key,V1444))</f>
        <v/>
      </c>
      <c r="K1444" s="10">
        <f>IF(G1444="OTHER CLUSTER NOT LISTED ABOVE",SUMIFS(amount_expended,uniform_other_cluster_name,X1444), IF(AND(OR(G1444="N/A",G1444=""),H1444=""),0,IF(G1444="STATE CLUSTER",SUMIFS(amount_expended,uniform_state_cluster_name,W1444),SUMIFS(amount_expended,cluster_name,G1444))))</f>
        <v/>
      </c>
      <c r="L1444" s="8" t="n"/>
      <c r="M1444" s="7" t="n"/>
      <c r="N1444" s="8" t="n"/>
      <c r="O1444" s="7" t="n"/>
      <c r="P1444" s="7" t="n"/>
      <c r="Q1444" s="8" t="n"/>
      <c r="R1444" s="9" t="n"/>
      <c r="S1444" s="8" t="n"/>
      <c r="T1444" s="8" t="n"/>
      <c r="U1444" s="8" t="n"/>
      <c r="V1444" s="11">
        <f>IF(OR(B1444="",C1444=""),"",CONCATENATE(B1444,".",C1444))</f>
        <v/>
      </c>
      <c r="W1444" s="6">
        <f>UPPER(TRIM(H1444))</f>
        <v/>
      </c>
      <c r="X1444" s="6">
        <f>UPPER(TRIM(I1444))</f>
        <v/>
      </c>
      <c r="Y1444" s="6">
        <f>IF(V1444&lt;&gt;"",IFERROR(INDEX(federal_program_name_lookup,MATCH(V1444,aln_lookup,0)),""),"")</f>
        <v/>
      </c>
    </row>
    <row r="1445">
      <c r="A1445" s="6">
        <f>IF(B1445&lt;&gt;"", "AWARD-"&amp;TEXT(ROW()-1,"0000"), "")</f>
        <v/>
      </c>
      <c r="B1445" s="7" t="n"/>
      <c r="C1445" s="7" t="n"/>
      <c r="D1445" s="7" t="n"/>
      <c r="E1445" s="8" t="n"/>
      <c r="F1445" s="9" t="n"/>
      <c r="G1445" s="8" t="n"/>
      <c r="H1445" s="8" t="n"/>
      <c r="I1445" s="8" t="n"/>
      <c r="J1445" s="10">
        <f>IF(A1445="",0,SUMIFS(amount_expended,cfda_key,V1445))</f>
        <v/>
      </c>
      <c r="K1445" s="10">
        <f>IF(G1445="OTHER CLUSTER NOT LISTED ABOVE",SUMIFS(amount_expended,uniform_other_cluster_name,X1445), IF(AND(OR(G1445="N/A",G1445=""),H1445=""),0,IF(G1445="STATE CLUSTER",SUMIFS(amount_expended,uniform_state_cluster_name,W1445),SUMIFS(amount_expended,cluster_name,G1445))))</f>
        <v/>
      </c>
      <c r="L1445" s="8" t="n"/>
      <c r="M1445" s="7" t="n"/>
      <c r="N1445" s="8" t="n"/>
      <c r="O1445" s="7" t="n"/>
      <c r="P1445" s="7" t="n"/>
      <c r="Q1445" s="8" t="n"/>
      <c r="R1445" s="9" t="n"/>
      <c r="S1445" s="8" t="n"/>
      <c r="T1445" s="8" t="n"/>
      <c r="U1445" s="8" t="n"/>
      <c r="V1445" s="11">
        <f>IF(OR(B1445="",C1445=""),"",CONCATENATE(B1445,".",C1445))</f>
        <v/>
      </c>
      <c r="W1445" s="6">
        <f>UPPER(TRIM(H1445))</f>
        <v/>
      </c>
      <c r="X1445" s="6">
        <f>UPPER(TRIM(I1445))</f>
        <v/>
      </c>
      <c r="Y1445" s="6">
        <f>IF(V1445&lt;&gt;"",IFERROR(INDEX(federal_program_name_lookup,MATCH(V1445,aln_lookup,0)),""),"")</f>
        <v/>
      </c>
    </row>
    <row r="1446">
      <c r="A1446" s="6">
        <f>IF(B1446&lt;&gt;"", "AWARD-"&amp;TEXT(ROW()-1,"0000"), "")</f>
        <v/>
      </c>
      <c r="B1446" s="7" t="n"/>
      <c r="C1446" s="7" t="n"/>
      <c r="D1446" s="7" t="n"/>
      <c r="E1446" s="8" t="n"/>
      <c r="F1446" s="9" t="n"/>
      <c r="G1446" s="8" t="n"/>
      <c r="H1446" s="8" t="n"/>
      <c r="I1446" s="8" t="n"/>
      <c r="J1446" s="10">
        <f>IF(A1446="",0,SUMIFS(amount_expended,cfda_key,V1446))</f>
        <v/>
      </c>
      <c r="K1446" s="10">
        <f>IF(G1446="OTHER CLUSTER NOT LISTED ABOVE",SUMIFS(amount_expended,uniform_other_cluster_name,X1446), IF(AND(OR(G1446="N/A",G1446=""),H1446=""),0,IF(G1446="STATE CLUSTER",SUMIFS(amount_expended,uniform_state_cluster_name,W1446),SUMIFS(amount_expended,cluster_name,G1446))))</f>
        <v/>
      </c>
      <c r="L1446" s="8" t="n"/>
      <c r="M1446" s="7" t="n"/>
      <c r="N1446" s="8" t="n"/>
      <c r="O1446" s="7" t="n"/>
      <c r="P1446" s="7" t="n"/>
      <c r="Q1446" s="8" t="n"/>
      <c r="R1446" s="9" t="n"/>
      <c r="S1446" s="8" t="n"/>
      <c r="T1446" s="8" t="n"/>
      <c r="U1446" s="8" t="n"/>
      <c r="V1446" s="11">
        <f>IF(OR(B1446="",C1446=""),"",CONCATENATE(B1446,".",C1446))</f>
        <v/>
      </c>
      <c r="W1446" s="6">
        <f>UPPER(TRIM(H1446))</f>
        <v/>
      </c>
      <c r="X1446" s="6">
        <f>UPPER(TRIM(I1446))</f>
        <v/>
      </c>
      <c r="Y1446" s="6">
        <f>IF(V1446&lt;&gt;"",IFERROR(INDEX(federal_program_name_lookup,MATCH(V1446,aln_lookup,0)),""),"")</f>
        <v/>
      </c>
    </row>
    <row r="1447">
      <c r="A1447" s="6">
        <f>IF(B1447&lt;&gt;"", "AWARD-"&amp;TEXT(ROW()-1,"0000"), "")</f>
        <v/>
      </c>
      <c r="B1447" s="7" t="n"/>
      <c r="C1447" s="7" t="n"/>
      <c r="D1447" s="7" t="n"/>
      <c r="E1447" s="8" t="n"/>
      <c r="F1447" s="9" t="n"/>
      <c r="G1447" s="8" t="n"/>
      <c r="H1447" s="8" t="n"/>
      <c r="I1447" s="8" t="n"/>
      <c r="J1447" s="10">
        <f>IF(A1447="",0,SUMIFS(amount_expended,cfda_key,V1447))</f>
        <v/>
      </c>
      <c r="K1447" s="10">
        <f>IF(G1447="OTHER CLUSTER NOT LISTED ABOVE",SUMIFS(amount_expended,uniform_other_cluster_name,X1447), IF(AND(OR(G1447="N/A",G1447=""),H1447=""),0,IF(G1447="STATE CLUSTER",SUMIFS(amount_expended,uniform_state_cluster_name,W1447),SUMIFS(amount_expended,cluster_name,G1447))))</f>
        <v/>
      </c>
      <c r="L1447" s="8" t="n"/>
      <c r="M1447" s="7" t="n"/>
      <c r="N1447" s="8" t="n"/>
      <c r="O1447" s="7" t="n"/>
      <c r="P1447" s="7" t="n"/>
      <c r="Q1447" s="8" t="n"/>
      <c r="R1447" s="9" t="n"/>
      <c r="S1447" s="8" t="n"/>
      <c r="T1447" s="8" t="n"/>
      <c r="U1447" s="8" t="n"/>
      <c r="V1447" s="11">
        <f>IF(OR(B1447="",C1447=""),"",CONCATENATE(B1447,".",C1447))</f>
        <v/>
      </c>
      <c r="W1447" s="6">
        <f>UPPER(TRIM(H1447))</f>
        <v/>
      </c>
      <c r="X1447" s="6">
        <f>UPPER(TRIM(I1447))</f>
        <v/>
      </c>
      <c r="Y1447" s="6">
        <f>IF(V1447&lt;&gt;"",IFERROR(INDEX(federal_program_name_lookup,MATCH(V1447,aln_lookup,0)),""),"")</f>
        <v/>
      </c>
    </row>
    <row r="1448">
      <c r="A1448" s="6">
        <f>IF(B1448&lt;&gt;"", "AWARD-"&amp;TEXT(ROW()-1,"0000"), "")</f>
        <v/>
      </c>
      <c r="B1448" s="7" t="n"/>
      <c r="C1448" s="7" t="n"/>
      <c r="D1448" s="7" t="n"/>
      <c r="E1448" s="8" t="n"/>
      <c r="F1448" s="9" t="n"/>
      <c r="G1448" s="8" t="n"/>
      <c r="H1448" s="8" t="n"/>
      <c r="I1448" s="8" t="n"/>
      <c r="J1448" s="10">
        <f>IF(A1448="",0,SUMIFS(amount_expended,cfda_key,V1448))</f>
        <v/>
      </c>
      <c r="K1448" s="10">
        <f>IF(G1448="OTHER CLUSTER NOT LISTED ABOVE",SUMIFS(amount_expended,uniform_other_cluster_name,X1448), IF(AND(OR(G1448="N/A",G1448=""),H1448=""),0,IF(G1448="STATE CLUSTER",SUMIFS(amount_expended,uniform_state_cluster_name,W1448),SUMIFS(amount_expended,cluster_name,G1448))))</f>
        <v/>
      </c>
      <c r="L1448" s="8" t="n"/>
      <c r="M1448" s="7" t="n"/>
      <c r="N1448" s="8" t="n"/>
      <c r="O1448" s="7" t="n"/>
      <c r="P1448" s="7" t="n"/>
      <c r="Q1448" s="8" t="n"/>
      <c r="R1448" s="9" t="n"/>
      <c r="S1448" s="8" t="n"/>
      <c r="T1448" s="8" t="n"/>
      <c r="U1448" s="8" t="n"/>
      <c r="V1448" s="11">
        <f>IF(OR(B1448="",C1448=""),"",CONCATENATE(B1448,".",C1448))</f>
        <v/>
      </c>
      <c r="W1448" s="6">
        <f>UPPER(TRIM(H1448))</f>
        <v/>
      </c>
      <c r="X1448" s="6">
        <f>UPPER(TRIM(I1448))</f>
        <v/>
      </c>
      <c r="Y1448" s="6">
        <f>IF(V1448&lt;&gt;"",IFERROR(INDEX(federal_program_name_lookup,MATCH(V1448,aln_lookup,0)),""),"")</f>
        <v/>
      </c>
    </row>
    <row r="1449">
      <c r="A1449" s="6">
        <f>IF(B1449&lt;&gt;"", "AWARD-"&amp;TEXT(ROW()-1,"0000"), "")</f>
        <v/>
      </c>
      <c r="B1449" s="7" t="n"/>
      <c r="C1449" s="7" t="n"/>
      <c r="D1449" s="7" t="n"/>
      <c r="E1449" s="8" t="n"/>
      <c r="F1449" s="9" t="n"/>
      <c r="G1449" s="8" t="n"/>
      <c r="H1449" s="8" t="n"/>
      <c r="I1449" s="8" t="n"/>
      <c r="J1449" s="10">
        <f>IF(A1449="",0,SUMIFS(amount_expended,cfda_key,V1449))</f>
        <v/>
      </c>
      <c r="K1449" s="10">
        <f>IF(G1449="OTHER CLUSTER NOT LISTED ABOVE",SUMIFS(amount_expended,uniform_other_cluster_name,X1449), IF(AND(OR(G1449="N/A",G1449=""),H1449=""),0,IF(G1449="STATE CLUSTER",SUMIFS(amount_expended,uniform_state_cluster_name,W1449),SUMIFS(amount_expended,cluster_name,G1449))))</f>
        <v/>
      </c>
      <c r="L1449" s="8" t="n"/>
      <c r="M1449" s="7" t="n"/>
      <c r="N1449" s="8" t="n"/>
      <c r="O1449" s="7" t="n"/>
      <c r="P1449" s="7" t="n"/>
      <c r="Q1449" s="8" t="n"/>
      <c r="R1449" s="9" t="n"/>
      <c r="S1449" s="8" t="n"/>
      <c r="T1449" s="8" t="n"/>
      <c r="U1449" s="8" t="n"/>
      <c r="V1449" s="11">
        <f>IF(OR(B1449="",C1449=""),"",CONCATENATE(B1449,".",C1449))</f>
        <v/>
      </c>
      <c r="W1449" s="6">
        <f>UPPER(TRIM(H1449))</f>
        <v/>
      </c>
      <c r="X1449" s="6">
        <f>UPPER(TRIM(I1449))</f>
        <v/>
      </c>
      <c r="Y1449" s="6">
        <f>IF(V1449&lt;&gt;"",IFERROR(INDEX(federal_program_name_lookup,MATCH(V1449,aln_lookup,0)),""),"")</f>
        <v/>
      </c>
    </row>
    <row r="1450">
      <c r="A1450" s="6">
        <f>IF(B1450&lt;&gt;"", "AWARD-"&amp;TEXT(ROW()-1,"0000"), "")</f>
        <v/>
      </c>
      <c r="B1450" s="7" t="n"/>
      <c r="C1450" s="7" t="n"/>
      <c r="D1450" s="7" t="n"/>
      <c r="E1450" s="8" t="n"/>
      <c r="F1450" s="9" t="n"/>
      <c r="G1450" s="8" t="n"/>
      <c r="H1450" s="8" t="n"/>
      <c r="I1450" s="8" t="n"/>
      <c r="J1450" s="10">
        <f>IF(A1450="",0,SUMIFS(amount_expended,cfda_key,V1450))</f>
        <v/>
      </c>
      <c r="K1450" s="10">
        <f>IF(G1450="OTHER CLUSTER NOT LISTED ABOVE",SUMIFS(amount_expended,uniform_other_cluster_name,X1450), IF(AND(OR(G1450="N/A",G1450=""),H1450=""),0,IF(G1450="STATE CLUSTER",SUMIFS(amount_expended,uniform_state_cluster_name,W1450),SUMIFS(amount_expended,cluster_name,G1450))))</f>
        <v/>
      </c>
      <c r="L1450" s="8" t="n"/>
      <c r="M1450" s="7" t="n"/>
      <c r="N1450" s="8" t="n"/>
      <c r="O1450" s="7" t="n"/>
      <c r="P1450" s="7" t="n"/>
      <c r="Q1450" s="8" t="n"/>
      <c r="R1450" s="9" t="n"/>
      <c r="S1450" s="8" t="n"/>
      <c r="T1450" s="8" t="n"/>
      <c r="U1450" s="8" t="n"/>
      <c r="V1450" s="11">
        <f>IF(OR(B1450="",C1450=""),"",CONCATENATE(B1450,".",C1450))</f>
        <v/>
      </c>
      <c r="W1450" s="6">
        <f>UPPER(TRIM(H1450))</f>
        <v/>
      </c>
      <c r="X1450" s="6">
        <f>UPPER(TRIM(I1450))</f>
        <v/>
      </c>
      <c r="Y1450" s="6">
        <f>IF(V1450&lt;&gt;"",IFERROR(INDEX(federal_program_name_lookup,MATCH(V1450,aln_lookup,0)),""),"")</f>
        <v/>
      </c>
    </row>
    <row r="1451">
      <c r="A1451" s="6">
        <f>IF(B1451&lt;&gt;"", "AWARD-"&amp;TEXT(ROW()-1,"0000"), "")</f>
        <v/>
      </c>
      <c r="B1451" s="7" t="n"/>
      <c r="C1451" s="7" t="n"/>
      <c r="D1451" s="7" t="n"/>
      <c r="E1451" s="8" t="n"/>
      <c r="F1451" s="9" t="n"/>
      <c r="G1451" s="8" t="n"/>
      <c r="H1451" s="8" t="n"/>
      <c r="I1451" s="8" t="n"/>
      <c r="J1451" s="10">
        <f>IF(A1451="",0,SUMIFS(amount_expended,cfda_key,V1451))</f>
        <v/>
      </c>
      <c r="K1451" s="10">
        <f>IF(G1451="OTHER CLUSTER NOT LISTED ABOVE",SUMIFS(amount_expended,uniform_other_cluster_name,X1451), IF(AND(OR(G1451="N/A",G1451=""),H1451=""),0,IF(G1451="STATE CLUSTER",SUMIFS(amount_expended,uniform_state_cluster_name,W1451),SUMIFS(amount_expended,cluster_name,G1451))))</f>
        <v/>
      </c>
      <c r="L1451" s="8" t="n"/>
      <c r="M1451" s="7" t="n"/>
      <c r="N1451" s="8" t="n"/>
      <c r="O1451" s="7" t="n"/>
      <c r="P1451" s="7" t="n"/>
      <c r="Q1451" s="8" t="n"/>
      <c r="R1451" s="9" t="n"/>
      <c r="S1451" s="8" t="n"/>
      <c r="T1451" s="8" t="n"/>
      <c r="U1451" s="8" t="n"/>
      <c r="V1451" s="11">
        <f>IF(OR(B1451="",C1451=""),"",CONCATENATE(B1451,".",C1451))</f>
        <v/>
      </c>
      <c r="W1451" s="6">
        <f>UPPER(TRIM(H1451))</f>
        <v/>
      </c>
      <c r="X1451" s="6">
        <f>UPPER(TRIM(I1451))</f>
        <v/>
      </c>
      <c r="Y1451" s="6">
        <f>IF(V1451&lt;&gt;"",IFERROR(INDEX(federal_program_name_lookup,MATCH(V1451,aln_lookup,0)),""),"")</f>
        <v/>
      </c>
    </row>
    <row r="1452">
      <c r="A1452" s="6">
        <f>IF(B1452&lt;&gt;"", "AWARD-"&amp;TEXT(ROW()-1,"0000"), "")</f>
        <v/>
      </c>
      <c r="B1452" s="7" t="n"/>
      <c r="C1452" s="7" t="n"/>
      <c r="D1452" s="7" t="n"/>
      <c r="E1452" s="8" t="n"/>
      <c r="F1452" s="9" t="n"/>
      <c r="G1452" s="8" t="n"/>
      <c r="H1452" s="8" t="n"/>
      <c r="I1452" s="8" t="n"/>
      <c r="J1452" s="10">
        <f>IF(A1452="",0,SUMIFS(amount_expended,cfda_key,V1452))</f>
        <v/>
      </c>
      <c r="K1452" s="10">
        <f>IF(G1452="OTHER CLUSTER NOT LISTED ABOVE",SUMIFS(amount_expended,uniform_other_cluster_name,X1452), IF(AND(OR(G1452="N/A",G1452=""),H1452=""),0,IF(G1452="STATE CLUSTER",SUMIFS(amount_expended,uniform_state_cluster_name,W1452),SUMIFS(amount_expended,cluster_name,G1452))))</f>
        <v/>
      </c>
      <c r="L1452" s="8" t="n"/>
      <c r="M1452" s="7" t="n"/>
      <c r="N1452" s="8" t="n"/>
      <c r="O1452" s="7" t="n"/>
      <c r="P1452" s="7" t="n"/>
      <c r="Q1452" s="8" t="n"/>
      <c r="R1452" s="9" t="n"/>
      <c r="S1452" s="8" t="n"/>
      <c r="T1452" s="8" t="n"/>
      <c r="U1452" s="8" t="n"/>
      <c r="V1452" s="11">
        <f>IF(OR(B1452="",C1452=""),"",CONCATENATE(B1452,".",C1452))</f>
        <v/>
      </c>
      <c r="W1452" s="6">
        <f>UPPER(TRIM(H1452))</f>
        <v/>
      </c>
      <c r="X1452" s="6">
        <f>UPPER(TRIM(I1452))</f>
        <v/>
      </c>
      <c r="Y1452" s="6">
        <f>IF(V1452&lt;&gt;"",IFERROR(INDEX(federal_program_name_lookup,MATCH(V1452,aln_lookup,0)),""),"")</f>
        <v/>
      </c>
    </row>
    <row r="1453">
      <c r="A1453" s="6">
        <f>IF(B1453&lt;&gt;"", "AWARD-"&amp;TEXT(ROW()-1,"0000"), "")</f>
        <v/>
      </c>
      <c r="B1453" s="7" t="n"/>
      <c r="C1453" s="7" t="n"/>
      <c r="D1453" s="7" t="n"/>
      <c r="E1453" s="8" t="n"/>
      <c r="F1453" s="9" t="n"/>
      <c r="G1453" s="8" t="n"/>
      <c r="H1453" s="8" t="n"/>
      <c r="I1453" s="8" t="n"/>
      <c r="J1453" s="10">
        <f>IF(A1453="",0,SUMIFS(amount_expended,cfda_key,V1453))</f>
        <v/>
      </c>
      <c r="K1453" s="10">
        <f>IF(G1453="OTHER CLUSTER NOT LISTED ABOVE",SUMIFS(amount_expended,uniform_other_cluster_name,X1453), IF(AND(OR(G1453="N/A",G1453=""),H1453=""),0,IF(G1453="STATE CLUSTER",SUMIFS(amount_expended,uniform_state_cluster_name,W1453),SUMIFS(amount_expended,cluster_name,G1453))))</f>
        <v/>
      </c>
      <c r="L1453" s="8" t="n"/>
      <c r="M1453" s="7" t="n"/>
      <c r="N1453" s="8" t="n"/>
      <c r="O1453" s="7" t="n"/>
      <c r="P1453" s="7" t="n"/>
      <c r="Q1453" s="8" t="n"/>
      <c r="R1453" s="9" t="n"/>
      <c r="S1453" s="8" t="n"/>
      <c r="T1453" s="8" t="n"/>
      <c r="U1453" s="8" t="n"/>
      <c r="V1453" s="11">
        <f>IF(OR(B1453="",C1453=""),"",CONCATENATE(B1453,".",C1453))</f>
        <v/>
      </c>
      <c r="W1453" s="6">
        <f>UPPER(TRIM(H1453))</f>
        <v/>
      </c>
      <c r="X1453" s="6">
        <f>UPPER(TRIM(I1453))</f>
        <v/>
      </c>
      <c r="Y1453" s="6">
        <f>IF(V1453&lt;&gt;"",IFERROR(INDEX(federal_program_name_lookup,MATCH(V1453,aln_lookup,0)),""),"")</f>
        <v/>
      </c>
    </row>
    <row r="1454">
      <c r="A1454" s="6">
        <f>IF(B1454&lt;&gt;"", "AWARD-"&amp;TEXT(ROW()-1,"0000"), "")</f>
        <v/>
      </c>
      <c r="B1454" s="7" t="n"/>
      <c r="C1454" s="7" t="n"/>
      <c r="D1454" s="7" t="n"/>
      <c r="E1454" s="8" t="n"/>
      <c r="F1454" s="9" t="n"/>
      <c r="G1454" s="8" t="n"/>
      <c r="H1454" s="8" t="n"/>
      <c r="I1454" s="8" t="n"/>
      <c r="J1454" s="10">
        <f>IF(A1454="",0,SUMIFS(amount_expended,cfda_key,V1454))</f>
        <v/>
      </c>
      <c r="K1454" s="10">
        <f>IF(G1454="OTHER CLUSTER NOT LISTED ABOVE",SUMIFS(amount_expended,uniform_other_cluster_name,X1454), IF(AND(OR(G1454="N/A",G1454=""),H1454=""),0,IF(G1454="STATE CLUSTER",SUMIFS(amount_expended,uniform_state_cluster_name,W1454),SUMIFS(amount_expended,cluster_name,G1454))))</f>
        <v/>
      </c>
      <c r="L1454" s="8" t="n"/>
      <c r="M1454" s="7" t="n"/>
      <c r="N1454" s="8" t="n"/>
      <c r="O1454" s="7" t="n"/>
      <c r="P1454" s="7" t="n"/>
      <c r="Q1454" s="8" t="n"/>
      <c r="R1454" s="9" t="n"/>
      <c r="S1454" s="8" t="n"/>
      <c r="T1454" s="8" t="n"/>
      <c r="U1454" s="8" t="n"/>
      <c r="V1454" s="11">
        <f>IF(OR(B1454="",C1454=""),"",CONCATENATE(B1454,".",C1454))</f>
        <v/>
      </c>
      <c r="W1454" s="6">
        <f>UPPER(TRIM(H1454))</f>
        <v/>
      </c>
      <c r="X1454" s="6">
        <f>UPPER(TRIM(I1454))</f>
        <v/>
      </c>
      <c r="Y1454" s="6">
        <f>IF(V1454&lt;&gt;"",IFERROR(INDEX(federal_program_name_lookup,MATCH(V1454,aln_lookup,0)),""),"")</f>
        <v/>
      </c>
    </row>
    <row r="1455">
      <c r="A1455" s="6">
        <f>IF(B1455&lt;&gt;"", "AWARD-"&amp;TEXT(ROW()-1,"0000"), "")</f>
        <v/>
      </c>
      <c r="B1455" s="7" t="n"/>
      <c r="C1455" s="7" t="n"/>
      <c r="D1455" s="7" t="n"/>
      <c r="E1455" s="8" t="n"/>
      <c r="F1455" s="9" t="n"/>
      <c r="G1455" s="8" t="n"/>
      <c r="H1455" s="8" t="n"/>
      <c r="I1455" s="8" t="n"/>
      <c r="J1455" s="10">
        <f>IF(A1455="",0,SUMIFS(amount_expended,cfda_key,V1455))</f>
        <v/>
      </c>
      <c r="K1455" s="10">
        <f>IF(G1455="OTHER CLUSTER NOT LISTED ABOVE",SUMIFS(amount_expended,uniform_other_cluster_name,X1455), IF(AND(OR(G1455="N/A",G1455=""),H1455=""),0,IF(G1455="STATE CLUSTER",SUMIFS(amount_expended,uniform_state_cluster_name,W1455),SUMIFS(amount_expended,cluster_name,G1455))))</f>
        <v/>
      </c>
      <c r="L1455" s="8" t="n"/>
      <c r="M1455" s="7" t="n"/>
      <c r="N1455" s="8" t="n"/>
      <c r="O1455" s="7" t="n"/>
      <c r="P1455" s="7" t="n"/>
      <c r="Q1455" s="8" t="n"/>
      <c r="R1455" s="9" t="n"/>
      <c r="S1455" s="8" t="n"/>
      <c r="T1455" s="8" t="n"/>
      <c r="U1455" s="8" t="n"/>
      <c r="V1455" s="11">
        <f>IF(OR(B1455="",C1455=""),"",CONCATENATE(B1455,".",C1455))</f>
        <v/>
      </c>
      <c r="W1455" s="6">
        <f>UPPER(TRIM(H1455))</f>
        <v/>
      </c>
      <c r="X1455" s="6">
        <f>UPPER(TRIM(I1455))</f>
        <v/>
      </c>
      <c r="Y1455" s="6">
        <f>IF(V1455&lt;&gt;"",IFERROR(INDEX(federal_program_name_lookup,MATCH(V1455,aln_lookup,0)),""),"")</f>
        <v/>
      </c>
    </row>
    <row r="1456">
      <c r="A1456" s="6">
        <f>IF(B1456&lt;&gt;"", "AWARD-"&amp;TEXT(ROW()-1,"0000"), "")</f>
        <v/>
      </c>
      <c r="B1456" s="7" t="n"/>
      <c r="C1456" s="7" t="n"/>
      <c r="D1456" s="7" t="n"/>
      <c r="E1456" s="8" t="n"/>
      <c r="F1456" s="9" t="n"/>
      <c r="G1456" s="8" t="n"/>
      <c r="H1456" s="8" t="n"/>
      <c r="I1456" s="8" t="n"/>
      <c r="J1456" s="10">
        <f>IF(A1456="",0,SUMIFS(amount_expended,cfda_key,V1456))</f>
        <v/>
      </c>
      <c r="K1456" s="10">
        <f>IF(G1456="OTHER CLUSTER NOT LISTED ABOVE",SUMIFS(amount_expended,uniform_other_cluster_name,X1456), IF(AND(OR(G1456="N/A",G1456=""),H1456=""),0,IF(G1456="STATE CLUSTER",SUMIFS(amount_expended,uniform_state_cluster_name,W1456),SUMIFS(amount_expended,cluster_name,G1456))))</f>
        <v/>
      </c>
      <c r="L1456" s="8" t="n"/>
      <c r="M1456" s="7" t="n"/>
      <c r="N1456" s="8" t="n"/>
      <c r="O1456" s="7" t="n"/>
      <c r="P1456" s="7" t="n"/>
      <c r="Q1456" s="8" t="n"/>
      <c r="R1456" s="9" t="n"/>
      <c r="S1456" s="8" t="n"/>
      <c r="T1456" s="8" t="n"/>
      <c r="U1456" s="8" t="n"/>
      <c r="V1456" s="11">
        <f>IF(OR(B1456="",C1456=""),"",CONCATENATE(B1456,".",C1456))</f>
        <v/>
      </c>
      <c r="W1456" s="6">
        <f>UPPER(TRIM(H1456))</f>
        <v/>
      </c>
      <c r="X1456" s="6">
        <f>UPPER(TRIM(I1456))</f>
        <v/>
      </c>
      <c r="Y1456" s="6">
        <f>IF(V1456&lt;&gt;"",IFERROR(INDEX(federal_program_name_lookup,MATCH(V1456,aln_lookup,0)),""),"")</f>
        <v/>
      </c>
    </row>
    <row r="1457">
      <c r="A1457" s="6">
        <f>IF(B1457&lt;&gt;"", "AWARD-"&amp;TEXT(ROW()-1,"0000"), "")</f>
        <v/>
      </c>
      <c r="B1457" s="7" t="n"/>
      <c r="C1457" s="7" t="n"/>
      <c r="D1457" s="7" t="n"/>
      <c r="E1457" s="8" t="n"/>
      <c r="F1457" s="9" t="n"/>
      <c r="G1457" s="8" t="n"/>
      <c r="H1457" s="8" t="n"/>
      <c r="I1457" s="8" t="n"/>
      <c r="J1457" s="10">
        <f>IF(A1457="",0,SUMIFS(amount_expended,cfda_key,V1457))</f>
        <v/>
      </c>
      <c r="K1457" s="10">
        <f>IF(G1457="OTHER CLUSTER NOT LISTED ABOVE",SUMIFS(amount_expended,uniform_other_cluster_name,X1457), IF(AND(OR(G1457="N/A",G1457=""),H1457=""),0,IF(G1457="STATE CLUSTER",SUMIFS(amount_expended,uniform_state_cluster_name,W1457),SUMIFS(amount_expended,cluster_name,G1457))))</f>
        <v/>
      </c>
      <c r="L1457" s="8" t="n"/>
      <c r="M1457" s="7" t="n"/>
      <c r="N1457" s="8" t="n"/>
      <c r="O1457" s="7" t="n"/>
      <c r="P1457" s="7" t="n"/>
      <c r="Q1457" s="8" t="n"/>
      <c r="R1457" s="9" t="n"/>
      <c r="S1457" s="8" t="n"/>
      <c r="T1457" s="8" t="n"/>
      <c r="U1457" s="8" t="n"/>
      <c r="V1457" s="11">
        <f>IF(OR(B1457="",C1457=""),"",CONCATENATE(B1457,".",C1457))</f>
        <v/>
      </c>
      <c r="W1457" s="6">
        <f>UPPER(TRIM(H1457))</f>
        <v/>
      </c>
      <c r="X1457" s="6">
        <f>UPPER(TRIM(I1457))</f>
        <v/>
      </c>
      <c r="Y1457" s="6">
        <f>IF(V1457&lt;&gt;"",IFERROR(INDEX(federal_program_name_lookup,MATCH(V1457,aln_lookup,0)),""),"")</f>
        <v/>
      </c>
    </row>
    <row r="1458">
      <c r="A1458" s="6">
        <f>IF(B1458&lt;&gt;"", "AWARD-"&amp;TEXT(ROW()-1,"0000"), "")</f>
        <v/>
      </c>
      <c r="B1458" s="7" t="n"/>
      <c r="C1458" s="7" t="n"/>
      <c r="D1458" s="7" t="n"/>
      <c r="E1458" s="8" t="n"/>
      <c r="F1458" s="9" t="n"/>
      <c r="G1458" s="8" t="n"/>
      <c r="H1458" s="8" t="n"/>
      <c r="I1458" s="8" t="n"/>
      <c r="J1458" s="10">
        <f>IF(A1458="",0,SUMIFS(amount_expended,cfda_key,V1458))</f>
        <v/>
      </c>
      <c r="K1458" s="10">
        <f>IF(G1458="OTHER CLUSTER NOT LISTED ABOVE",SUMIFS(amount_expended,uniform_other_cluster_name,X1458), IF(AND(OR(G1458="N/A",G1458=""),H1458=""),0,IF(G1458="STATE CLUSTER",SUMIFS(amount_expended,uniform_state_cluster_name,W1458),SUMIFS(amount_expended,cluster_name,G1458))))</f>
        <v/>
      </c>
      <c r="L1458" s="8" t="n"/>
      <c r="M1458" s="7" t="n"/>
      <c r="N1458" s="8" t="n"/>
      <c r="O1458" s="7" t="n"/>
      <c r="P1458" s="7" t="n"/>
      <c r="Q1458" s="8" t="n"/>
      <c r="R1458" s="9" t="n"/>
      <c r="S1458" s="8" t="n"/>
      <c r="T1458" s="8" t="n"/>
      <c r="U1458" s="8" t="n"/>
      <c r="V1458" s="11">
        <f>IF(OR(B1458="",C1458=""),"",CONCATENATE(B1458,".",C1458))</f>
        <v/>
      </c>
      <c r="W1458" s="6">
        <f>UPPER(TRIM(H1458))</f>
        <v/>
      </c>
      <c r="X1458" s="6">
        <f>UPPER(TRIM(I1458))</f>
        <v/>
      </c>
      <c r="Y1458" s="6">
        <f>IF(V1458&lt;&gt;"",IFERROR(INDEX(federal_program_name_lookup,MATCH(V1458,aln_lookup,0)),""),"")</f>
        <v/>
      </c>
    </row>
    <row r="1459">
      <c r="A1459" s="6">
        <f>IF(B1459&lt;&gt;"", "AWARD-"&amp;TEXT(ROW()-1,"0000"), "")</f>
        <v/>
      </c>
      <c r="B1459" s="7" t="n"/>
      <c r="C1459" s="7" t="n"/>
      <c r="D1459" s="7" t="n"/>
      <c r="E1459" s="8" t="n"/>
      <c r="F1459" s="9" t="n"/>
      <c r="G1459" s="8" t="n"/>
      <c r="H1459" s="8" t="n"/>
      <c r="I1459" s="8" t="n"/>
      <c r="J1459" s="10">
        <f>IF(A1459="",0,SUMIFS(amount_expended,cfda_key,V1459))</f>
        <v/>
      </c>
      <c r="K1459" s="10">
        <f>IF(G1459="OTHER CLUSTER NOT LISTED ABOVE",SUMIFS(amount_expended,uniform_other_cluster_name,X1459), IF(AND(OR(G1459="N/A",G1459=""),H1459=""),0,IF(G1459="STATE CLUSTER",SUMIFS(amount_expended,uniform_state_cluster_name,W1459),SUMIFS(amount_expended,cluster_name,G1459))))</f>
        <v/>
      </c>
      <c r="L1459" s="8" t="n"/>
      <c r="M1459" s="7" t="n"/>
      <c r="N1459" s="8" t="n"/>
      <c r="O1459" s="7" t="n"/>
      <c r="P1459" s="7" t="n"/>
      <c r="Q1459" s="8" t="n"/>
      <c r="R1459" s="9" t="n"/>
      <c r="S1459" s="8" t="n"/>
      <c r="T1459" s="8" t="n"/>
      <c r="U1459" s="8" t="n"/>
      <c r="V1459" s="11">
        <f>IF(OR(B1459="",C1459=""),"",CONCATENATE(B1459,".",C1459))</f>
        <v/>
      </c>
      <c r="W1459" s="6">
        <f>UPPER(TRIM(H1459))</f>
        <v/>
      </c>
      <c r="X1459" s="6">
        <f>UPPER(TRIM(I1459))</f>
        <v/>
      </c>
      <c r="Y1459" s="6">
        <f>IF(V1459&lt;&gt;"",IFERROR(INDEX(federal_program_name_lookup,MATCH(V1459,aln_lookup,0)),""),"")</f>
        <v/>
      </c>
    </row>
    <row r="1460">
      <c r="A1460" s="6">
        <f>IF(B1460&lt;&gt;"", "AWARD-"&amp;TEXT(ROW()-1,"0000"), "")</f>
        <v/>
      </c>
      <c r="B1460" s="7" t="n"/>
      <c r="C1460" s="7" t="n"/>
      <c r="D1460" s="7" t="n"/>
      <c r="E1460" s="8" t="n"/>
      <c r="F1460" s="9" t="n"/>
      <c r="G1460" s="8" t="n"/>
      <c r="H1460" s="8" t="n"/>
      <c r="I1460" s="8" t="n"/>
      <c r="J1460" s="10">
        <f>IF(A1460="",0,SUMIFS(amount_expended,cfda_key,V1460))</f>
        <v/>
      </c>
      <c r="K1460" s="10">
        <f>IF(G1460="OTHER CLUSTER NOT LISTED ABOVE",SUMIFS(amount_expended,uniform_other_cluster_name,X1460), IF(AND(OR(G1460="N/A",G1460=""),H1460=""),0,IF(G1460="STATE CLUSTER",SUMIFS(amount_expended,uniform_state_cluster_name,W1460),SUMIFS(amount_expended,cluster_name,G1460))))</f>
        <v/>
      </c>
      <c r="L1460" s="8" t="n"/>
      <c r="M1460" s="7" t="n"/>
      <c r="N1460" s="8" t="n"/>
      <c r="O1460" s="7" t="n"/>
      <c r="P1460" s="7" t="n"/>
      <c r="Q1460" s="8" t="n"/>
      <c r="R1460" s="9" t="n"/>
      <c r="S1460" s="8" t="n"/>
      <c r="T1460" s="8" t="n"/>
      <c r="U1460" s="8" t="n"/>
      <c r="V1460" s="11">
        <f>IF(OR(B1460="",C1460=""),"",CONCATENATE(B1460,".",C1460))</f>
        <v/>
      </c>
      <c r="W1460" s="6">
        <f>UPPER(TRIM(H1460))</f>
        <v/>
      </c>
      <c r="X1460" s="6">
        <f>UPPER(TRIM(I1460))</f>
        <v/>
      </c>
      <c r="Y1460" s="6">
        <f>IF(V1460&lt;&gt;"",IFERROR(INDEX(federal_program_name_lookup,MATCH(V1460,aln_lookup,0)),""),"")</f>
        <v/>
      </c>
    </row>
    <row r="1461">
      <c r="A1461" s="6">
        <f>IF(B1461&lt;&gt;"", "AWARD-"&amp;TEXT(ROW()-1,"0000"), "")</f>
        <v/>
      </c>
      <c r="B1461" s="7" t="n"/>
      <c r="C1461" s="7" t="n"/>
      <c r="D1461" s="7" t="n"/>
      <c r="E1461" s="8" t="n"/>
      <c r="F1461" s="9" t="n"/>
      <c r="G1461" s="8" t="n"/>
      <c r="H1461" s="8" t="n"/>
      <c r="I1461" s="8" t="n"/>
      <c r="J1461" s="10">
        <f>IF(A1461="",0,SUMIFS(amount_expended,cfda_key,V1461))</f>
        <v/>
      </c>
      <c r="K1461" s="10">
        <f>IF(G1461="OTHER CLUSTER NOT LISTED ABOVE",SUMIFS(amount_expended,uniform_other_cluster_name,X1461), IF(AND(OR(G1461="N/A",G1461=""),H1461=""),0,IF(G1461="STATE CLUSTER",SUMIFS(amount_expended,uniform_state_cluster_name,W1461),SUMIFS(amount_expended,cluster_name,G1461))))</f>
        <v/>
      </c>
      <c r="L1461" s="8" t="n"/>
      <c r="M1461" s="7" t="n"/>
      <c r="N1461" s="8" t="n"/>
      <c r="O1461" s="7" t="n"/>
      <c r="P1461" s="7" t="n"/>
      <c r="Q1461" s="8" t="n"/>
      <c r="R1461" s="9" t="n"/>
      <c r="S1461" s="8" t="n"/>
      <c r="T1461" s="8" t="n"/>
      <c r="U1461" s="8" t="n"/>
      <c r="V1461" s="11">
        <f>IF(OR(B1461="",C1461=""),"",CONCATENATE(B1461,".",C1461))</f>
        <v/>
      </c>
      <c r="W1461" s="6">
        <f>UPPER(TRIM(H1461))</f>
        <v/>
      </c>
      <c r="X1461" s="6">
        <f>UPPER(TRIM(I1461))</f>
        <v/>
      </c>
      <c r="Y1461" s="6">
        <f>IF(V1461&lt;&gt;"",IFERROR(INDEX(federal_program_name_lookup,MATCH(V1461,aln_lookup,0)),""),"")</f>
        <v/>
      </c>
    </row>
    <row r="1462">
      <c r="A1462" s="6">
        <f>IF(B1462&lt;&gt;"", "AWARD-"&amp;TEXT(ROW()-1,"0000"), "")</f>
        <v/>
      </c>
      <c r="B1462" s="7" t="n"/>
      <c r="C1462" s="7" t="n"/>
      <c r="D1462" s="7" t="n"/>
      <c r="E1462" s="8" t="n"/>
      <c r="F1462" s="9" t="n"/>
      <c r="G1462" s="8" t="n"/>
      <c r="H1462" s="8" t="n"/>
      <c r="I1462" s="8" t="n"/>
      <c r="J1462" s="10">
        <f>IF(A1462="",0,SUMIFS(amount_expended,cfda_key,V1462))</f>
        <v/>
      </c>
      <c r="K1462" s="10">
        <f>IF(G1462="OTHER CLUSTER NOT LISTED ABOVE",SUMIFS(amount_expended,uniform_other_cluster_name,X1462), IF(AND(OR(G1462="N/A",G1462=""),H1462=""),0,IF(G1462="STATE CLUSTER",SUMIFS(amount_expended,uniform_state_cluster_name,W1462),SUMIFS(amount_expended,cluster_name,G1462))))</f>
        <v/>
      </c>
      <c r="L1462" s="8" t="n"/>
      <c r="M1462" s="7" t="n"/>
      <c r="N1462" s="8" t="n"/>
      <c r="O1462" s="7" t="n"/>
      <c r="P1462" s="7" t="n"/>
      <c r="Q1462" s="8" t="n"/>
      <c r="R1462" s="9" t="n"/>
      <c r="S1462" s="8" t="n"/>
      <c r="T1462" s="8" t="n"/>
      <c r="U1462" s="8" t="n"/>
      <c r="V1462" s="11">
        <f>IF(OR(B1462="",C1462=""),"",CONCATENATE(B1462,".",C1462))</f>
        <v/>
      </c>
      <c r="W1462" s="6">
        <f>UPPER(TRIM(H1462))</f>
        <v/>
      </c>
      <c r="X1462" s="6">
        <f>UPPER(TRIM(I1462))</f>
        <v/>
      </c>
      <c r="Y1462" s="6">
        <f>IF(V1462&lt;&gt;"",IFERROR(INDEX(federal_program_name_lookup,MATCH(V1462,aln_lookup,0)),""),"")</f>
        <v/>
      </c>
    </row>
    <row r="1463">
      <c r="A1463" s="6">
        <f>IF(B1463&lt;&gt;"", "AWARD-"&amp;TEXT(ROW()-1,"0000"), "")</f>
        <v/>
      </c>
      <c r="B1463" s="7" t="n"/>
      <c r="C1463" s="7" t="n"/>
      <c r="D1463" s="7" t="n"/>
      <c r="E1463" s="8" t="n"/>
      <c r="F1463" s="9" t="n"/>
      <c r="G1463" s="8" t="n"/>
      <c r="H1463" s="8" t="n"/>
      <c r="I1463" s="8" t="n"/>
      <c r="J1463" s="10">
        <f>IF(A1463="",0,SUMIFS(amount_expended,cfda_key,V1463))</f>
        <v/>
      </c>
      <c r="K1463" s="10">
        <f>IF(G1463="OTHER CLUSTER NOT LISTED ABOVE",SUMIFS(amount_expended,uniform_other_cluster_name,X1463), IF(AND(OR(G1463="N/A",G1463=""),H1463=""),0,IF(G1463="STATE CLUSTER",SUMIFS(amount_expended,uniform_state_cluster_name,W1463),SUMIFS(amount_expended,cluster_name,G1463))))</f>
        <v/>
      </c>
      <c r="L1463" s="8" t="n"/>
      <c r="M1463" s="7" t="n"/>
      <c r="N1463" s="8" t="n"/>
      <c r="O1463" s="7" t="n"/>
      <c r="P1463" s="7" t="n"/>
      <c r="Q1463" s="8" t="n"/>
      <c r="R1463" s="9" t="n"/>
      <c r="S1463" s="8" t="n"/>
      <c r="T1463" s="8" t="n"/>
      <c r="U1463" s="8" t="n"/>
      <c r="V1463" s="11">
        <f>IF(OR(B1463="",C1463=""),"",CONCATENATE(B1463,".",C1463))</f>
        <v/>
      </c>
      <c r="W1463" s="6">
        <f>UPPER(TRIM(H1463))</f>
        <v/>
      </c>
      <c r="X1463" s="6">
        <f>UPPER(TRIM(I1463))</f>
        <v/>
      </c>
      <c r="Y1463" s="6">
        <f>IF(V1463&lt;&gt;"",IFERROR(INDEX(federal_program_name_lookup,MATCH(V1463,aln_lookup,0)),""),"")</f>
        <v/>
      </c>
    </row>
    <row r="1464">
      <c r="A1464" s="6">
        <f>IF(B1464&lt;&gt;"", "AWARD-"&amp;TEXT(ROW()-1,"0000"), "")</f>
        <v/>
      </c>
      <c r="B1464" s="7" t="n"/>
      <c r="C1464" s="7" t="n"/>
      <c r="D1464" s="7" t="n"/>
      <c r="E1464" s="8" t="n"/>
      <c r="F1464" s="9" t="n"/>
      <c r="G1464" s="8" t="n"/>
      <c r="H1464" s="8" t="n"/>
      <c r="I1464" s="8" t="n"/>
      <c r="J1464" s="10">
        <f>IF(A1464="",0,SUMIFS(amount_expended,cfda_key,V1464))</f>
        <v/>
      </c>
      <c r="K1464" s="10">
        <f>IF(G1464="OTHER CLUSTER NOT LISTED ABOVE",SUMIFS(amount_expended,uniform_other_cluster_name,X1464), IF(AND(OR(G1464="N/A",G1464=""),H1464=""),0,IF(G1464="STATE CLUSTER",SUMIFS(amount_expended,uniform_state_cluster_name,W1464),SUMIFS(amount_expended,cluster_name,G1464))))</f>
        <v/>
      </c>
      <c r="L1464" s="8" t="n"/>
      <c r="M1464" s="7" t="n"/>
      <c r="N1464" s="8" t="n"/>
      <c r="O1464" s="7" t="n"/>
      <c r="P1464" s="7" t="n"/>
      <c r="Q1464" s="8" t="n"/>
      <c r="R1464" s="9" t="n"/>
      <c r="S1464" s="8" t="n"/>
      <c r="T1464" s="8" t="n"/>
      <c r="U1464" s="8" t="n"/>
      <c r="V1464" s="11">
        <f>IF(OR(B1464="",C1464=""),"",CONCATENATE(B1464,".",C1464))</f>
        <v/>
      </c>
      <c r="W1464" s="6">
        <f>UPPER(TRIM(H1464))</f>
        <v/>
      </c>
      <c r="X1464" s="6">
        <f>UPPER(TRIM(I1464))</f>
        <v/>
      </c>
      <c r="Y1464" s="6">
        <f>IF(V1464&lt;&gt;"",IFERROR(INDEX(federal_program_name_lookup,MATCH(V1464,aln_lookup,0)),""),"")</f>
        <v/>
      </c>
    </row>
    <row r="1465">
      <c r="A1465" s="6">
        <f>IF(B1465&lt;&gt;"", "AWARD-"&amp;TEXT(ROW()-1,"0000"), "")</f>
        <v/>
      </c>
      <c r="B1465" s="7" t="n"/>
      <c r="C1465" s="7" t="n"/>
      <c r="D1465" s="7" t="n"/>
      <c r="E1465" s="8" t="n"/>
      <c r="F1465" s="9" t="n"/>
      <c r="G1465" s="8" t="n"/>
      <c r="H1465" s="8" t="n"/>
      <c r="I1465" s="8" t="n"/>
      <c r="J1465" s="10">
        <f>IF(A1465="",0,SUMIFS(amount_expended,cfda_key,V1465))</f>
        <v/>
      </c>
      <c r="K1465" s="10">
        <f>IF(G1465="OTHER CLUSTER NOT LISTED ABOVE",SUMIFS(amount_expended,uniform_other_cluster_name,X1465), IF(AND(OR(G1465="N/A",G1465=""),H1465=""),0,IF(G1465="STATE CLUSTER",SUMIFS(amount_expended,uniform_state_cluster_name,W1465),SUMIFS(amount_expended,cluster_name,G1465))))</f>
        <v/>
      </c>
      <c r="L1465" s="8" t="n"/>
      <c r="M1465" s="7" t="n"/>
      <c r="N1465" s="8" t="n"/>
      <c r="O1465" s="7" t="n"/>
      <c r="P1465" s="7" t="n"/>
      <c r="Q1465" s="8" t="n"/>
      <c r="R1465" s="9" t="n"/>
      <c r="S1465" s="8" t="n"/>
      <c r="T1465" s="8" t="n"/>
      <c r="U1465" s="8" t="n"/>
      <c r="V1465" s="11">
        <f>IF(OR(B1465="",C1465=""),"",CONCATENATE(B1465,".",C1465))</f>
        <v/>
      </c>
      <c r="W1465" s="6">
        <f>UPPER(TRIM(H1465))</f>
        <v/>
      </c>
      <c r="X1465" s="6">
        <f>UPPER(TRIM(I1465))</f>
        <v/>
      </c>
      <c r="Y1465" s="6">
        <f>IF(V1465&lt;&gt;"",IFERROR(INDEX(federal_program_name_lookup,MATCH(V1465,aln_lookup,0)),""),"")</f>
        <v/>
      </c>
    </row>
    <row r="1466">
      <c r="A1466" s="6">
        <f>IF(B1466&lt;&gt;"", "AWARD-"&amp;TEXT(ROW()-1,"0000"), "")</f>
        <v/>
      </c>
      <c r="B1466" s="7" t="n"/>
      <c r="C1466" s="7" t="n"/>
      <c r="D1466" s="7" t="n"/>
      <c r="E1466" s="8" t="n"/>
      <c r="F1466" s="9" t="n"/>
      <c r="G1466" s="8" t="n"/>
      <c r="H1466" s="8" t="n"/>
      <c r="I1466" s="8" t="n"/>
      <c r="J1466" s="10">
        <f>IF(A1466="",0,SUMIFS(amount_expended,cfda_key,V1466))</f>
        <v/>
      </c>
      <c r="K1466" s="10">
        <f>IF(G1466="OTHER CLUSTER NOT LISTED ABOVE",SUMIFS(amount_expended,uniform_other_cluster_name,X1466), IF(AND(OR(G1466="N/A",G1466=""),H1466=""),0,IF(G1466="STATE CLUSTER",SUMIFS(amount_expended,uniform_state_cluster_name,W1466),SUMIFS(amount_expended,cluster_name,G1466))))</f>
        <v/>
      </c>
      <c r="L1466" s="8" t="n"/>
      <c r="M1466" s="7" t="n"/>
      <c r="N1466" s="8" t="n"/>
      <c r="O1466" s="7" t="n"/>
      <c r="P1466" s="7" t="n"/>
      <c r="Q1466" s="8" t="n"/>
      <c r="R1466" s="9" t="n"/>
      <c r="S1466" s="8" t="n"/>
      <c r="T1466" s="8" t="n"/>
      <c r="U1466" s="8" t="n"/>
      <c r="V1466" s="11">
        <f>IF(OR(B1466="",C1466=""),"",CONCATENATE(B1466,".",C1466))</f>
        <v/>
      </c>
      <c r="W1466" s="6">
        <f>UPPER(TRIM(H1466))</f>
        <v/>
      </c>
      <c r="X1466" s="6">
        <f>UPPER(TRIM(I1466))</f>
        <v/>
      </c>
      <c r="Y1466" s="6">
        <f>IF(V1466&lt;&gt;"",IFERROR(INDEX(federal_program_name_lookup,MATCH(V1466,aln_lookup,0)),""),"")</f>
        <v/>
      </c>
    </row>
    <row r="1467">
      <c r="A1467" s="6">
        <f>IF(B1467&lt;&gt;"", "AWARD-"&amp;TEXT(ROW()-1,"0000"), "")</f>
        <v/>
      </c>
      <c r="B1467" s="7" t="n"/>
      <c r="C1467" s="7" t="n"/>
      <c r="D1467" s="7" t="n"/>
      <c r="E1467" s="8" t="n"/>
      <c r="F1467" s="9" t="n"/>
      <c r="G1467" s="8" t="n"/>
      <c r="H1467" s="8" t="n"/>
      <c r="I1467" s="8" t="n"/>
      <c r="J1467" s="10">
        <f>IF(A1467="",0,SUMIFS(amount_expended,cfda_key,V1467))</f>
        <v/>
      </c>
      <c r="K1467" s="10">
        <f>IF(G1467="OTHER CLUSTER NOT LISTED ABOVE",SUMIFS(amount_expended,uniform_other_cluster_name,X1467), IF(AND(OR(G1467="N/A",G1467=""),H1467=""),0,IF(G1467="STATE CLUSTER",SUMIFS(amount_expended,uniform_state_cluster_name,W1467),SUMIFS(amount_expended,cluster_name,G1467))))</f>
        <v/>
      </c>
      <c r="L1467" s="8" t="n"/>
      <c r="M1467" s="7" t="n"/>
      <c r="N1467" s="8" t="n"/>
      <c r="O1467" s="7" t="n"/>
      <c r="P1467" s="7" t="n"/>
      <c r="Q1467" s="8" t="n"/>
      <c r="R1467" s="9" t="n"/>
      <c r="S1467" s="8" t="n"/>
      <c r="T1467" s="8" t="n"/>
      <c r="U1467" s="8" t="n"/>
      <c r="V1467" s="11">
        <f>IF(OR(B1467="",C1467=""),"",CONCATENATE(B1467,".",C1467))</f>
        <v/>
      </c>
      <c r="W1467" s="6">
        <f>UPPER(TRIM(H1467))</f>
        <v/>
      </c>
      <c r="X1467" s="6">
        <f>UPPER(TRIM(I1467))</f>
        <v/>
      </c>
      <c r="Y1467" s="6">
        <f>IF(V1467&lt;&gt;"",IFERROR(INDEX(federal_program_name_lookup,MATCH(V1467,aln_lookup,0)),""),"")</f>
        <v/>
      </c>
    </row>
    <row r="1468">
      <c r="A1468" s="6">
        <f>IF(B1468&lt;&gt;"", "AWARD-"&amp;TEXT(ROW()-1,"0000"), "")</f>
        <v/>
      </c>
      <c r="B1468" s="7" t="n"/>
      <c r="C1468" s="7" t="n"/>
      <c r="D1468" s="7" t="n"/>
      <c r="E1468" s="8" t="n"/>
      <c r="F1468" s="9" t="n"/>
      <c r="G1468" s="8" t="n"/>
      <c r="H1468" s="8" t="n"/>
      <c r="I1468" s="8" t="n"/>
      <c r="J1468" s="10">
        <f>IF(A1468="",0,SUMIFS(amount_expended,cfda_key,V1468))</f>
        <v/>
      </c>
      <c r="K1468" s="10">
        <f>IF(G1468="OTHER CLUSTER NOT LISTED ABOVE",SUMIFS(amount_expended,uniform_other_cluster_name,X1468), IF(AND(OR(G1468="N/A",G1468=""),H1468=""),0,IF(G1468="STATE CLUSTER",SUMIFS(amount_expended,uniform_state_cluster_name,W1468),SUMIFS(amount_expended,cluster_name,G1468))))</f>
        <v/>
      </c>
      <c r="L1468" s="8" t="n"/>
      <c r="M1468" s="7" t="n"/>
      <c r="N1468" s="8" t="n"/>
      <c r="O1468" s="7" t="n"/>
      <c r="P1468" s="7" t="n"/>
      <c r="Q1468" s="8" t="n"/>
      <c r="R1468" s="9" t="n"/>
      <c r="S1468" s="8" t="n"/>
      <c r="T1468" s="8" t="n"/>
      <c r="U1468" s="8" t="n"/>
      <c r="V1468" s="11">
        <f>IF(OR(B1468="",C1468=""),"",CONCATENATE(B1468,".",C1468))</f>
        <v/>
      </c>
      <c r="W1468" s="6">
        <f>UPPER(TRIM(H1468))</f>
        <v/>
      </c>
      <c r="X1468" s="6">
        <f>UPPER(TRIM(I1468))</f>
        <v/>
      </c>
      <c r="Y1468" s="6">
        <f>IF(V1468&lt;&gt;"",IFERROR(INDEX(federal_program_name_lookup,MATCH(V1468,aln_lookup,0)),""),"")</f>
        <v/>
      </c>
    </row>
    <row r="1469">
      <c r="A1469" s="6">
        <f>IF(B1469&lt;&gt;"", "AWARD-"&amp;TEXT(ROW()-1,"0000"), "")</f>
        <v/>
      </c>
      <c r="B1469" s="7" t="n"/>
      <c r="C1469" s="7" t="n"/>
      <c r="D1469" s="7" t="n"/>
      <c r="E1469" s="8" t="n"/>
      <c r="F1469" s="9" t="n"/>
      <c r="G1469" s="8" t="n"/>
      <c r="H1469" s="8" t="n"/>
      <c r="I1469" s="8" t="n"/>
      <c r="J1469" s="10">
        <f>IF(A1469="",0,SUMIFS(amount_expended,cfda_key,V1469))</f>
        <v/>
      </c>
      <c r="K1469" s="10">
        <f>IF(G1469="OTHER CLUSTER NOT LISTED ABOVE",SUMIFS(amount_expended,uniform_other_cluster_name,X1469), IF(AND(OR(G1469="N/A",G1469=""),H1469=""),0,IF(G1469="STATE CLUSTER",SUMIFS(amount_expended,uniform_state_cluster_name,W1469),SUMIFS(amount_expended,cluster_name,G1469))))</f>
        <v/>
      </c>
      <c r="L1469" s="8" t="n"/>
      <c r="M1469" s="7" t="n"/>
      <c r="N1469" s="8" t="n"/>
      <c r="O1469" s="7" t="n"/>
      <c r="P1469" s="7" t="n"/>
      <c r="Q1469" s="8" t="n"/>
      <c r="R1469" s="9" t="n"/>
      <c r="S1469" s="8" t="n"/>
      <c r="T1469" s="8" t="n"/>
      <c r="U1469" s="8" t="n"/>
      <c r="V1469" s="11">
        <f>IF(OR(B1469="",C1469=""),"",CONCATENATE(B1469,".",C1469))</f>
        <v/>
      </c>
      <c r="W1469" s="6">
        <f>UPPER(TRIM(H1469))</f>
        <v/>
      </c>
      <c r="X1469" s="6">
        <f>UPPER(TRIM(I1469))</f>
        <v/>
      </c>
      <c r="Y1469" s="6">
        <f>IF(V1469&lt;&gt;"",IFERROR(INDEX(federal_program_name_lookup,MATCH(V1469,aln_lookup,0)),""),"")</f>
        <v/>
      </c>
    </row>
    <row r="1470">
      <c r="A1470" s="6">
        <f>IF(B1470&lt;&gt;"", "AWARD-"&amp;TEXT(ROW()-1,"0000"), "")</f>
        <v/>
      </c>
      <c r="B1470" s="7" t="n"/>
      <c r="C1470" s="7" t="n"/>
      <c r="D1470" s="7" t="n"/>
      <c r="E1470" s="8" t="n"/>
      <c r="F1470" s="9" t="n"/>
      <c r="G1470" s="8" t="n"/>
      <c r="H1470" s="8" t="n"/>
      <c r="I1470" s="8" t="n"/>
      <c r="J1470" s="10">
        <f>IF(A1470="",0,SUMIFS(amount_expended,cfda_key,V1470))</f>
        <v/>
      </c>
      <c r="K1470" s="10">
        <f>IF(G1470="OTHER CLUSTER NOT LISTED ABOVE",SUMIFS(amount_expended,uniform_other_cluster_name,X1470), IF(AND(OR(G1470="N/A",G1470=""),H1470=""),0,IF(G1470="STATE CLUSTER",SUMIFS(amount_expended,uniform_state_cluster_name,W1470),SUMIFS(amount_expended,cluster_name,G1470))))</f>
        <v/>
      </c>
      <c r="L1470" s="8" t="n"/>
      <c r="M1470" s="7" t="n"/>
      <c r="N1470" s="8" t="n"/>
      <c r="O1470" s="7" t="n"/>
      <c r="P1470" s="7" t="n"/>
      <c r="Q1470" s="8" t="n"/>
      <c r="R1470" s="9" t="n"/>
      <c r="S1470" s="8" t="n"/>
      <c r="T1470" s="8" t="n"/>
      <c r="U1470" s="8" t="n"/>
      <c r="V1470" s="11">
        <f>IF(OR(B1470="",C1470=""),"",CONCATENATE(B1470,".",C1470))</f>
        <v/>
      </c>
      <c r="W1470" s="6">
        <f>UPPER(TRIM(H1470))</f>
        <v/>
      </c>
      <c r="X1470" s="6">
        <f>UPPER(TRIM(I1470))</f>
        <v/>
      </c>
      <c r="Y1470" s="6">
        <f>IF(V1470&lt;&gt;"",IFERROR(INDEX(federal_program_name_lookup,MATCH(V1470,aln_lookup,0)),""),"")</f>
        <v/>
      </c>
    </row>
    <row r="1471">
      <c r="A1471" s="6">
        <f>IF(B1471&lt;&gt;"", "AWARD-"&amp;TEXT(ROW()-1,"0000"), "")</f>
        <v/>
      </c>
      <c r="B1471" s="7" t="n"/>
      <c r="C1471" s="7" t="n"/>
      <c r="D1471" s="7" t="n"/>
      <c r="E1471" s="8" t="n"/>
      <c r="F1471" s="9" t="n"/>
      <c r="G1471" s="8" t="n"/>
      <c r="H1471" s="8" t="n"/>
      <c r="I1471" s="8" t="n"/>
      <c r="J1471" s="10">
        <f>IF(A1471="",0,SUMIFS(amount_expended,cfda_key,V1471))</f>
        <v/>
      </c>
      <c r="K1471" s="10">
        <f>IF(G1471="OTHER CLUSTER NOT LISTED ABOVE",SUMIFS(amount_expended,uniform_other_cluster_name,X1471), IF(AND(OR(G1471="N/A",G1471=""),H1471=""),0,IF(G1471="STATE CLUSTER",SUMIFS(amount_expended,uniform_state_cluster_name,W1471),SUMIFS(amount_expended,cluster_name,G1471))))</f>
        <v/>
      </c>
      <c r="L1471" s="8" t="n"/>
      <c r="M1471" s="7" t="n"/>
      <c r="N1471" s="8" t="n"/>
      <c r="O1471" s="7" t="n"/>
      <c r="P1471" s="7" t="n"/>
      <c r="Q1471" s="8" t="n"/>
      <c r="R1471" s="9" t="n"/>
      <c r="S1471" s="8" t="n"/>
      <c r="T1471" s="8" t="n"/>
      <c r="U1471" s="8" t="n"/>
      <c r="V1471" s="11">
        <f>IF(OR(B1471="",C1471=""),"",CONCATENATE(B1471,".",C1471))</f>
        <v/>
      </c>
      <c r="W1471" s="6">
        <f>UPPER(TRIM(H1471))</f>
        <v/>
      </c>
      <c r="X1471" s="6">
        <f>UPPER(TRIM(I1471))</f>
        <v/>
      </c>
      <c r="Y1471" s="6">
        <f>IF(V1471&lt;&gt;"",IFERROR(INDEX(federal_program_name_lookup,MATCH(V1471,aln_lookup,0)),""),"")</f>
        <v/>
      </c>
    </row>
    <row r="1472">
      <c r="A1472" s="6">
        <f>IF(B1472&lt;&gt;"", "AWARD-"&amp;TEXT(ROW()-1,"0000"), "")</f>
        <v/>
      </c>
      <c r="B1472" s="7" t="n"/>
      <c r="C1472" s="7" t="n"/>
      <c r="D1472" s="7" t="n"/>
      <c r="E1472" s="8" t="n"/>
      <c r="F1472" s="9" t="n"/>
      <c r="G1472" s="8" t="n"/>
      <c r="H1472" s="8" t="n"/>
      <c r="I1472" s="8" t="n"/>
      <c r="J1472" s="10">
        <f>IF(A1472="",0,SUMIFS(amount_expended,cfda_key,V1472))</f>
        <v/>
      </c>
      <c r="K1472" s="10">
        <f>IF(G1472="OTHER CLUSTER NOT LISTED ABOVE",SUMIFS(amount_expended,uniform_other_cluster_name,X1472), IF(AND(OR(G1472="N/A",G1472=""),H1472=""),0,IF(G1472="STATE CLUSTER",SUMIFS(amount_expended,uniform_state_cluster_name,W1472),SUMIFS(amount_expended,cluster_name,G1472))))</f>
        <v/>
      </c>
      <c r="L1472" s="8" t="n"/>
      <c r="M1472" s="7" t="n"/>
      <c r="N1472" s="8" t="n"/>
      <c r="O1472" s="7" t="n"/>
      <c r="P1472" s="7" t="n"/>
      <c r="Q1472" s="8" t="n"/>
      <c r="R1472" s="9" t="n"/>
      <c r="S1472" s="8" t="n"/>
      <c r="T1472" s="8" t="n"/>
      <c r="U1472" s="8" t="n"/>
      <c r="V1472" s="11">
        <f>IF(OR(B1472="",C1472=""),"",CONCATENATE(B1472,".",C1472))</f>
        <v/>
      </c>
      <c r="W1472" s="6">
        <f>UPPER(TRIM(H1472))</f>
        <v/>
      </c>
      <c r="X1472" s="6">
        <f>UPPER(TRIM(I1472))</f>
        <v/>
      </c>
      <c r="Y1472" s="6">
        <f>IF(V1472&lt;&gt;"",IFERROR(INDEX(federal_program_name_lookup,MATCH(V1472,aln_lookup,0)),""),"")</f>
        <v/>
      </c>
    </row>
    <row r="1473">
      <c r="A1473" s="6">
        <f>IF(B1473&lt;&gt;"", "AWARD-"&amp;TEXT(ROW()-1,"0000"), "")</f>
        <v/>
      </c>
      <c r="B1473" s="7" t="n"/>
      <c r="C1473" s="7" t="n"/>
      <c r="D1473" s="7" t="n"/>
      <c r="E1473" s="8" t="n"/>
      <c r="F1473" s="9" t="n"/>
      <c r="G1473" s="8" t="n"/>
      <c r="H1473" s="8" t="n"/>
      <c r="I1473" s="8" t="n"/>
      <c r="J1473" s="10">
        <f>IF(A1473="",0,SUMIFS(amount_expended,cfda_key,V1473))</f>
        <v/>
      </c>
      <c r="K1473" s="10">
        <f>IF(G1473="OTHER CLUSTER NOT LISTED ABOVE",SUMIFS(amount_expended,uniform_other_cluster_name,X1473), IF(AND(OR(G1473="N/A",G1473=""),H1473=""),0,IF(G1473="STATE CLUSTER",SUMIFS(amount_expended,uniform_state_cluster_name,W1473),SUMIFS(amount_expended,cluster_name,G1473))))</f>
        <v/>
      </c>
      <c r="L1473" s="8" t="n"/>
      <c r="M1473" s="7" t="n"/>
      <c r="N1473" s="8" t="n"/>
      <c r="O1473" s="7" t="n"/>
      <c r="P1473" s="7" t="n"/>
      <c r="Q1473" s="8" t="n"/>
      <c r="R1473" s="9" t="n"/>
      <c r="S1473" s="8" t="n"/>
      <c r="T1473" s="8" t="n"/>
      <c r="U1473" s="8" t="n"/>
      <c r="V1473" s="11">
        <f>IF(OR(B1473="",C1473=""),"",CONCATENATE(B1473,".",C1473))</f>
        <v/>
      </c>
      <c r="W1473" s="6">
        <f>UPPER(TRIM(H1473))</f>
        <v/>
      </c>
      <c r="X1473" s="6">
        <f>UPPER(TRIM(I1473))</f>
        <v/>
      </c>
      <c r="Y1473" s="6">
        <f>IF(V1473&lt;&gt;"",IFERROR(INDEX(federal_program_name_lookup,MATCH(V1473,aln_lookup,0)),""),"")</f>
        <v/>
      </c>
    </row>
    <row r="1474">
      <c r="A1474" s="6">
        <f>IF(B1474&lt;&gt;"", "AWARD-"&amp;TEXT(ROW()-1,"0000"), "")</f>
        <v/>
      </c>
      <c r="B1474" s="7" t="n"/>
      <c r="C1474" s="7" t="n"/>
      <c r="D1474" s="7" t="n"/>
      <c r="E1474" s="8" t="n"/>
      <c r="F1474" s="9" t="n"/>
      <c r="G1474" s="8" t="n"/>
      <c r="H1474" s="8" t="n"/>
      <c r="I1474" s="8" t="n"/>
      <c r="J1474" s="10">
        <f>IF(A1474="",0,SUMIFS(amount_expended,cfda_key,V1474))</f>
        <v/>
      </c>
      <c r="K1474" s="10">
        <f>IF(G1474="OTHER CLUSTER NOT LISTED ABOVE",SUMIFS(amount_expended,uniform_other_cluster_name,X1474), IF(AND(OR(G1474="N/A",G1474=""),H1474=""),0,IF(G1474="STATE CLUSTER",SUMIFS(amount_expended,uniform_state_cluster_name,W1474),SUMIFS(amount_expended,cluster_name,G1474))))</f>
        <v/>
      </c>
      <c r="L1474" s="8" t="n"/>
      <c r="M1474" s="7" t="n"/>
      <c r="N1474" s="8" t="n"/>
      <c r="O1474" s="7" t="n"/>
      <c r="P1474" s="7" t="n"/>
      <c r="Q1474" s="8" t="n"/>
      <c r="R1474" s="9" t="n"/>
      <c r="S1474" s="8" t="n"/>
      <c r="T1474" s="8" t="n"/>
      <c r="U1474" s="8" t="n"/>
      <c r="V1474" s="11">
        <f>IF(OR(B1474="",C1474=""),"",CONCATENATE(B1474,".",C1474))</f>
        <v/>
      </c>
      <c r="W1474" s="6">
        <f>UPPER(TRIM(H1474))</f>
        <v/>
      </c>
      <c r="X1474" s="6">
        <f>UPPER(TRIM(I1474))</f>
        <v/>
      </c>
      <c r="Y1474" s="6">
        <f>IF(V1474&lt;&gt;"",IFERROR(INDEX(federal_program_name_lookup,MATCH(V1474,aln_lookup,0)),""),"")</f>
        <v/>
      </c>
    </row>
    <row r="1475">
      <c r="A1475" s="6">
        <f>IF(B1475&lt;&gt;"", "AWARD-"&amp;TEXT(ROW()-1,"0000"), "")</f>
        <v/>
      </c>
      <c r="B1475" s="7" t="n"/>
      <c r="C1475" s="7" t="n"/>
      <c r="D1475" s="7" t="n"/>
      <c r="E1475" s="8" t="n"/>
      <c r="F1475" s="9" t="n"/>
      <c r="G1475" s="8" t="n"/>
      <c r="H1475" s="8" t="n"/>
      <c r="I1475" s="8" t="n"/>
      <c r="J1475" s="10">
        <f>IF(A1475="",0,SUMIFS(amount_expended,cfda_key,V1475))</f>
        <v/>
      </c>
      <c r="K1475" s="10">
        <f>IF(G1475="OTHER CLUSTER NOT LISTED ABOVE",SUMIFS(amount_expended,uniform_other_cluster_name,X1475), IF(AND(OR(G1475="N/A",G1475=""),H1475=""),0,IF(G1475="STATE CLUSTER",SUMIFS(amount_expended,uniform_state_cluster_name,W1475),SUMIFS(amount_expended,cluster_name,G1475))))</f>
        <v/>
      </c>
      <c r="L1475" s="8" t="n"/>
      <c r="M1475" s="7" t="n"/>
      <c r="N1475" s="8" t="n"/>
      <c r="O1475" s="7" t="n"/>
      <c r="P1475" s="7" t="n"/>
      <c r="Q1475" s="8" t="n"/>
      <c r="R1475" s="9" t="n"/>
      <c r="S1475" s="8" t="n"/>
      <c r="T1475" s="8" t="n"/>
      <c r="U1475" s="8" t="n"/>
      <c r="V1475" s="11">
        <f>IF(OR(B1475="",C1475=""),"",CONCATENATE(B1475,".",C1475))</f>
        <v/>
      </c>
      <c r="W1475" s="6">
        <f>UPPER(TRIM(H1475))</f>
        <v/>
      </c>
      <c r="X1475" s="6">
        <f>UPPER(TRIM(I1475))</f>
        <v/>
      </c>
      <c r="Y1475" s="6">
        <f>IF(V1475&lt;&gt;"",IFERROR(INDEX(federal_program_name_lookup,MATCH(V1475,aln_lookup,0)),""),"")</f>
        <v/>
      </c>
    </row>
    <row r="1476">
      <c r="A1476" s="6">
        <f>IF(B1476&lt;&gt;"", "AWARD-"&amp;TEXT(ROW()-1,"0000"), "")</f>
        <v/>
      </c>
      <c r="B1476" s="7" t="n"/>
      <c r="C1476" s="7" t="n"/>
      <c r="D1476" s="7" t="n"/>
      <c r="E1476" s="8" t="n"/>
      <c r="F1476" s="9" t="n"/>
      <c r="G1476" s="8" t="n"/>
      <c r="H1476" s="8" t="n"/>
      <c r="I1476" s="8" t="n"/>
      <c r="J1476" s="10">
        <f>IF(A1476="",0,SUMIFS(amount_expended,cfda_key,V1476))</f>
        <v/>
      </c>
      <c r="K1476" s="10">
        <f>IF(G1476="OTHER CLUSTER NOT LISTED ABOVE",SUMIFS(amount_expended,uniform_other_cluster_name,X1476), IF(AND(OR(G1476="N/A",G1476=""),H1476=""),0,IF(G1476="STATE CLUSTER",SUMIFS(amount_expended,uniform_state_cluster_name,W1476),SUMIFS(amount_expended,cluster_name,G1476))))</f>
        <v/>
      </c>
      <c r="L1476" s="8" t="n"/>
      <c r="M1476" s="7" t="n"/>
      <c r="N1476" s="8" t="n"/>
      <c r="O1476" s="7" t="n"/>
      <c r="P1476" s="7" t="n"/>
      <c r="Q1476" s="8" t="n"/>
      <c r="R1476" s="9" t="n"/>
      <c r="S1476" s="8" t="n"/>
      <c r="T1476" s="8" t="n"/>
      <c r="U1476" s="8" t="n"/>
      <c r="V1476" s="11">
        <f>IF(OR(B1476="",C1476=""),"",CONCATENATE(B1476,".",C1476))</f>
        <v/>
      </c>
      <c r="W1476" s="6">
        <f>UPPER(TRIM(H1476))</f>
        <v/>
      </c>
      <c r="X1476" s="6">
        <f>UPPER(TRIM(I1476))</f>
        <v/>
      </c>
      <c r="Y1476" s="6">
        <f>IF(V1476&lt;&gt;"",IFERROR(INDEX(federal_program_name_lookup,MATCH(V1476,aln_lookup,0)),""),"")</f>
        <v/>
      </c>
    </row>
    <row r="1477">
      <c r="A1477" s="6">
        <f>IF(B1477&lt;&gt;"", "AWARD-"&amp;TEXT(ROW()-1,"0000"), "")</f>
        <v/>
      </c>
      <c r="B1477" s="7" t="n"/>
      <c r="C1477" s="7" t="n"/>
      <c r="D1477" s="7" t="n"/>
      <c r="E1477" s="8" t="n"/>
      <c r="F1477" s="9" t="n"/>
      <c r="G1477" s="8" t="n"/>
      <c r="H1477" s="8" t="n"/>
      <c r="I1477" s="8" t="n"/>
      <c r="J1477" s="10">
        <f>IF(A1477="",0,SUMIFS(amount_expended,cfda_key,V1477))</f>
        <v/>
      </c>
      <c r="K1477" s="10">
        <f>IF(G1477="OTHER CLUSTER NOT LISTED ABOVE",SUMIFS(amount_expended,uniform_other_cluster_name,X1477), IF(AND(OR(G1477="N/A",G1477=""),H1477=""),0,IF(G1477="STATE CLUSTER",SUMIFS(amount_expended,uniform_state_cluster_name,W1477),SUMIFS(amount_expended,cluster_name,G1477))))</f>
        <v/>
      </c>
      <c r="L1477" s="8" t="n"/>
      <c r="M1477" s="7" t="n"/>
      <c r="N1477" s="8" t="n"/>
      <c r="O1477" s="7" t="n"/>
      <c r="P1477" s="7" t="n"/>
      <c r="Q1477" s="8" t="n"/>
      <c r="R1477" s="9" t="n"/>
      <c r="S1477" s="8" t="n"/>
      <c r="T1477" s="8" t="n"/>
      <c r="U1477" s="8" t="n"/>
      <c r="V1477" s="11">
        <f>IF(OR(B1477="",C1477=""),"",CONCATENATE(B1477,".",C1477))</f>
        <v/>
      </c>
      <c r="W1477" s="6">
        <f>UPPER(TRIM(H1477))</f>
        <v/>
      </c>
      <c r="X1477" s="6">
        <f>UPPER(TRIM(I1477))</f>
        <v/>
      </c>
      <c r="Y1477" s="6">
        <f>IF(V1477&lt;&gt;"",IFERROR(INDEX(federal_program_name_lookup,MATCH(V1477,aln_lookup,0)),""),"")</f>
        <v/>
      </c>
    </row>
    <row r="1478">
      <c r="A1478" s="6">
        <f>IF(B1478&lt;&gt;"", "AWARD-"&amp;TEXT(ROW()-1,"0000"), "")</f>
        <v/>
      </c>
      <c r="B1478" s="7" t="n"/>
      <c r="C1478" s="7" t="n"/>
      <c r="D1478" s="7" t="n"/>
      <c r="E1478" s="8" t="n"/>
      <c r="F1478" s="9" t="n"/>
      <c r="G1478" s="8" t="n"/>
      <c r="H1478" s="8" t="n"/>
      <c r="I1478" s="8" t="n"/>
      <c r="J1478" s="10">
        <f>IF(A1478="",0,SUMIFS(amount_expended,cfda_key,V1478))</f>
        <v/>
      </c>
      <c r="K1478" s="10">
        <f>IF(G1478="OTHER CLUSTER NOT LISTED ABOVE",SUMIFS(amount_expended,uniform_other_cluster_name,X1478), IF(AND(OR(G1478="N/A",G1478=""),H1478=""),0,IF(G1478="STATE CLUSTER",SUMIFS(amount_expended,uniform_state_cluster_name,W1478),SUMIFS(amount_expended,cluster_name,G1478))))</f>
        <v/>
      </c>
      <c r="L1478" s="8" t="n"/>
      <c r="M1478" s="7" t="n"/>
      <c r="N1478" s="8" t="n"/>
      <c r="O1478" s="7" t="n"/>
      <c r="P1478" s="7" t="n"/>
      <c r="Q1478" s="8" t="n"/>
      <c r="R1478" s="9" t="n"/>
      <c r="S1478" s="8" t="n"/>
      <c r="T1478" s="8" t="n"/>
      <c r="U1478" s="8" t="n"/>
      <c r="V1478" s="11">
        <f>IF(OR(B1478="",C1478=""),"",CONCATENATE(B1478,".",C1478))</f>
        <v/>
      </c>
      <c r="W1478" s="6">
        <f>UPPER(TRIM(H1478))</f>
        <v/>
      </c>
      <c r="X1478" s="6">
        <f>UPPER(TRIM(I1478))</f>
        <v/>
      </c>
      <c r="Y1478" s="6">
        <f>IF(V1478&lt;&gt;"",IFERROR(INDEX(federal_program_name_lookup,MATCH(V1478,aln_lookup,0)),""),"")</f>
        <v/>
      </c>
    </row>
    <row r="1479">
      <c r="A1479" s="6">
        <f>IF(B1479&lt;&gt;"", "AWARD-"&amp;TEXT(ROW()-1,"0000"), "")</f>
        <v/>
      </c>
      <c r="B1479" s="7" t="n"/>
      <c r="C1479" s="7" t="n"/>
      <c r="D1479" s="7" t="n"/>
      <c r="E1479" s="8" t="n"/>
      <c r="F1479" s="9" t="n"/>
      <c r="G1479" s="8" t="n"/>
      <c r="H1479" s="8" t="n"/>
      <c r="I1479" s="8" t="n"/>
      <c r="J1479" s="10">
        <f>IF(A1479="",0,SUMIFS(amount_expended,cfda_key,V1479))</f>
        <v/>
      </c>
      <c r="K1479" s="10">
        <f>IF(G1479="OTHER CLUSTER NOT LISTED ABOVE",SUMIFS(amount_expended,uniform_other_cluster_name,X1479), IF(AND(OR(G1479="N/A",G1479=""),H1479=""),0,IF(G1479="STATE CLUSTER",SUMIFS(amount_expended,uniform_state_cluster_name,W1479),SUMIFS(amount_expended,cluster_name,G1479))))</f>
        <v/>
      </c>
      <c r="L1479" s="8" t="n"/>
      <c r="M1479" s="7" t="n"/>
      <c r="N1479" s="8" t="n"/>
      <c r="O1479" s="7" t="n"/>
      <c r="P1479" s="7" t="n"/>
      <c r="Q1479" s="8" t="n"/>
      <c r="R1479" s="9" t="n"/>
      <c r="S1479" s="8" t="n"/>
      <c r="T1479" s="8" t="n"/>
      <c r="U1479" s="8" t="n"/>
      <c r="V1479" s="11">
        <f>IF(OR(B1479="",C1479=""),"",CONCATENATE(B1479,".",C1479))</f>
        <v/>
      </c>
      <c r="W1479" s="6">
        <f>UPPER(TRIM(H1479))</f>
        <v/>
      </c>
      <c r="X1479" s="6">
        <f>UPPER(TRIM(I1479))</f>
        <v/>
      </c>
      <c r="Y1479" s="6">
        <f>IF(V1479&lt;&gt;"",IFERROR(INDEX(federal_program_name_lookup,MATCH(V1479,aln_lookup,0)),""),"")</f>
        <v/>
      </c>
    </row>
    <row r="1480">
      <c r="A1480" s="6">
        <f>IF(B1480&lt;&gt;"", "AWARD-"&amp;TEXT(ROW()-1,"0000"), "")</f>
        <v/>
      </c>
      <c r="B1480" s="7" t="n"/>
      <c r="C1480" s="7" t="n"/>
      <c r="D1480" s="7" t="n"/>
      <c r="E1480" s="8" t="n"/>
      <c r="F1480" s="9" t="n"/>
      <c r="G1480" s="8" t="n"/>
      <c r="H1480" s="8" t="n"/>
      <c r="I1480" s="8" t="n"/>
      <c r="J1480" s="10">
        <f>IF(A1480="",0,SUMIFS(amount_expended,cfda_key,V1480))</f>
        <v/>
      </c>
      <c r="K1480" s="10">
        <f>IF(G1480="OTHER CLUSTER NOT LISTED ABOVE",SUMIFS(amount_expended,uniform_other_cluster_name,X1480), IF(AND(OR(G1480="N/A",G1480=""),H1480=""),0,IF(G1480="STATE CLUSTER",SUMIFS(amount_expended,uniform_state_cluster_name,W1480),SUMIFS(amount_expended,cluster_name,G1480))))</f>
        <v/>
      </c>
      <c r="L1480" s="8" t="n"/>
      <c r="M1480" s="7" t="n"/>
      <c r="N1480" s="8" t="n"/>
      <c r="O1480" s="7" t="n"/>
      <c r="P1480" s="7" t="n"/>
      <c r="Q1480" s="8" t="n"/>
      <c r="R1480" s="9" t="n"/>
      <c r="S1480" s="8" t="n"/>
      <c r="T1480" s="8" t="n"/>
      <c r="U1480" s="8" t="n"/>
      <c r="V1480" s="11">
        <f>IF(OR(B1480="",C1480=""),"",CONCATENATE(B1480,".",C1480))</f>
        <v/>
      </c>
      <c r="W1480" s="6">
        <f>UPPER(TRIM(H1480))</f>
        <v/>
      </c>
      <c r="X1480" s="6">
        <f>UPPER(TRIM(I1480))</f>
        <v/>
      </c>
      <c r="Y1480" s="6">
        <f>IF(V1480&lt;&gt;"",IFERROR(INDEX(federal_program_name_lookup,MATCH(V1480,aln_lookup,0)),""),"")</f>
        <v/>
      </c>
    </row>
    <row r="1481">
      <c r="A1481" s="6">
        <f>IF(B1481&lt;&gt;"", "AWARD-"&amp;TEXT(ROW()-1,"0000"), "")</f>
        <v/>
      </c>
      <c r="B1481" s="7" t="n"/>
      <c r="C1481" s="7" t="n"/>
      <c r="D1481" s="7" t="n"/>
      <c r="E1481" s="8" t="n"/>
      <c r="F1481" s="9" t="n"/>
      <c r="G1481" s="8" t="n"/>
      <c r="H1481" s="8" t="n"/>
      <c r="I1481" s="8" t="n"/>
      <c r="J1481" s="10">
        <f>IF(A1481="",0,SUMIFS(amount_expended,cfda_key,V1481))</f>
        <v/>
      </c>
      <c r="K1481" s="10">
        <f>IF(G1481="OTHER CLUSTER NOT LISTED ABOVE",SUMIFS(amount_expended,uniform_other_cluster_name,X1481), IF(AND(OR(G1481="N/A",G1481=""),H1481=""),0,IF(G1481="STATE CLUSTER",SUMIFS(amount_expended,uniform_state_cluster_name,W1481),SUMIFS(amount_expended,cluster_name,G1481))))</f>
        <v/>
      </c>
      <c r="L1481" s="8" t="n"/>
      <c r="M1481" s="7" t="n"/>
      <c r="N1481" s="8" t="n"/>
      <c r="O1481" s="7" t="n"/>
      <c r="P1481" s="7" t="n"/>
      <c r="Q1481" s="8" t="n"/>
      <c r="R1481" s="9" t="n"/>
      <c r="S1481" s="8" t="n"/>
      <c r="T1481" s="8" t="n"/>
      <c r="U1481" s="8" t="n"/>
      <c r="V1481" s="11">
        <f>IF(OR(B1481="",C1481=""),"",CONCATENATE(B1481,".",C1481))</f>
        <v/>
      </c>
      <c r="W1481" s="6">
        <f>UPPER(TRIM(H1481))</f>
        <v/>
      </c>
      <c r="X1481" s="6">
        <f>UPPER(TRIM(I1481))</f>
        <v/>
      </c>
      <c r="Y1481" s="6">
        <f>IF(V1481&lt;&gt;"",IFERROR(INDEX(federal_program_name_lookup,MATCH(V1481,aln_lookup,0)),""),"")</f>
        <v/>
      </c>
    </row>
    <row r="1482">
      <c r="A1482" s="6">
        <f>IF(B1482&lt;&gt;"", "AWARD-"&amp;TEXT(ROW()-1,"0000"), "")</f>
        <v/>
      </c>
      <c r="B1482" s="7" t="n"/>
      <c r="C1482" s="7" t="n"/>
      <c r="D1482" s="7" t="n"/>
      <c r="E1482" s="8" t="n"/>
      <c r="F1482" s="9" t="n"/>
      <c r="G1482" s="8" t="n"/>
      <c r="H1482" s="8" t="n"/>
      <c r="I1482" s="8" t="n"/>
      <c r="J1482" s="10">
        <f>IF(A1482="",0,SUMIFS(amount_expended,cfda_key,V1482))</f>
        <v/>
      </c>
      <c r="K1482" s="10">
        <f>IF(G1482="OTHER CLUSTER NOT LISTED ABOVE",SUMIFS(amount_expended,uniform_other_cluster_name,X1482), IF(AND(OR(G1482="N/A",G1482=""),H1482=""),0,IF(G1482="STATE CLUSTER",SUMIFS(amount_expended,uniform_state_cluster_name,W1482),SUMIFS(amount_expended,cluster_name,G1482))))</f>
        <v/>
      </c>
      <c r="L1482" s="8" t="n"/>
      <c r="M1482" s="7" t="n"/>
      <c r="N1482" s="8" t="n"/>
      <c r="O1482" s="7" t="n"/>
      <c r="P1482" s="7" t="n"/>
      <c r="Q1482" s="8" t="n"/>
      <c r="R1482" s="9" t="n"/>
      <c r="S1482" s="8" t="n"/>
      <c r="T1482" s="8" t="n"/>
      <c r="U1482" s="8" t="n"/>
      <c r="V1482" s="11">
        <f>IF(OR(B1482="",C1482=""),"",CONCATENATE(B1482,".",C1482))</f>
        <v/>
      </c>
      <c r="W1482" s="6">
        <f>UPPER(TRIM(H1482))</f>
        <v/>
      </c>
      <c r="X1482" s="6">
        <f>UPPER(TRIM(I1482))</f>
        <v/>
      </c>
      <c r="Y1482" s="6">
        <f>IF(V1482&lt;&gt;"",IFERROR(INDEX(federal_program_name_lookup,MATCH(V1482,aln_lookup,0)),""),"")</f>
        <v/>
      </c>
    </row>
    <row r="1483">
      <c r="A1483" s="6">
        <f>IF(B1483&lt;&gt;"", "AWARD-"&amp;TEXT(ROW()-1,"0000"), "")</f>
        <v/>
      </c>
      <c r="B1483" s="7" t="n"/>
      <c r="C1483" s="7" t="n"/>
      <c r="D1483" s="7" t="n"/>
      <c r="E1483" s="8" t="n"/>
      <c r="F1483" s="9" t="n"/>
      <c r="G1483" s="8" t="n"/>
      <c r="H1483" s="8" t="n"/>
      <c r="I1483" s="8" t="n"/>
      <c r="J1483" s="10">
        <f>IF(A1483="",0,SUMIFS(amount_expended,cfda_key,V1483))</f>
        <v/>
      </c>
      <c r="K1483" s="10">
        <f>IF(G1483="OTHER CLUSTER NOT LISTED ABOVE",SUMIFS(amount_expended,uniform_other_cluster_name,X1483), IF(AND(OR(G1483="N/A",G1483=""),H1483=""),0,IF(G1483="STATE CLUSTER",SUMIFS(amount_expended,uniform_state_cluster_name,W1483),SUMIFS(amount_expended,cluster_name,G1483))))</f>
        <v/>
      </c>
      <c r="L1483" s="8" t="n"/>
      <c r="M1483" s="7" t="n"/>
      <c r="N1483" s="8" t="n"/>
      <c r="O1483" s="7" t="n"/>
      <c r="P1483" s="7" t="n"/>
      <c r="Q1483" s="8" t="n"/>
      <c r="R1483" s="9" t="n"/>
      <c r="S1483" s="8" t="n"/>
      <c r="T1483" s="8" t="n"/>
      <c r="U1483" s="8" t="n"/>
      <c r="V1483" s="11">
        <f>IF(OR(B1483="",C1483=""),"",CONCATENATE(B1483,".",C1483))</f>
        <v/>
      </c>
      <c r="W1483" s="6">
        <f>UPPER(TRIM(H1483))</f>
        <v/>
      </c>
      <c r="X1483" s="6">
        <f>UPPER(TRIM(I1483))</f>
        <v/>
      </c>
      <c r="Y1483" s="6">
        <f>IF(V1483&lt;&gt;"",IFERROR(INDEX(federal_program_name_lookup,MATCH(V1483,aln_lookup,0)),""),"")</f>
        <v/>
      </c>
    </row>
    <row r="1484">
      <c r="A1484" s="6">
        <f>IF(B1484&lt;&gt;"", "AWARD-"&amp;TEXT(ROW()-1,"0000"), "")</f>
        <v/>
      </c>
      <c r="B1484" s="7" t="n"/>
      <c r="C1484" s="7" t="n"/>
      <c r="D1484" s="7" t="n"/>
      <c r="E1484" s="8" t="n"/>
      <c r="F1484" s="9" t="n"/>
      <c r="G1484" s="8" t="n"/>
      <c r="H1484" s="8" t="n"/>
      <c r="I1484" s="8" t="n"/>
      <c r="J1484" s="10">
        <f>IF(A1484="",0,SUMIFS(amount_expended,cfda_key,V1484))</f>
        <v/>
      </c>
      <c r="K1484" s="10">
        <f>IF(G1484="OTHER CLUSTER NOT LISTED ABOVE",SUMIFS(amount_expended,uniform_other_cluster_name,X1484), IF(AND(OR(G1484="N/A",G1484=""),H1484=""),0,IF(G1484="STATE CLUSTER",SUMIFS(amount_expended,uniform_state_cluster_name,W1484),SUMIFS(amount_expended,cluster_name,G1484))))</f>
        <v/>
      </c>
      <c r="L1484" s="8" t="n"/>
      <c r="M1484" s="7" t="n"/>
      <c r="N1484" s="8" t="n"/>
      <c r="O1484" s="7" t="n"/>
      <c r="P1484" s="7" t="n"/>
      <c r="Q1484" s="8" t="n"/>
      <c r="R1484" s="9" t="n"/>
      <c r="S1484" s="8" t="n"/>
      <c r="T1484" s="8" t="n"/>
      <c r="U1484" s="8" t="n"/>
      <c r="V1484" s="11">
        <f>IF(OR(B1484="",C1484=""),"",CONCATENATE(B1484,".",C1484))</f>
        <v/>
      </c>
      <c r="W1484" s="6">
        <f>UPPER(TRIM(H1484))</f>
        <v/>
      </c>
      <c r="X1484" s="6">
        <f>UPPER(TRIM(I1484))</f>
        <v/>
      </c>
      <c r="Y1484" s="6">
        <f>IF(V1484&lt;&gt;"",IFERROR(INDEX(federal_program_name_lookup,MATCH(V1484,aln_lookup,0)),""),"")</f>
        <v/>
      </c>
    </row>
    <row r="1485">
      <c r="A1485" s="6">
        <f>IF(B1485&lt;&gt;"", "AWARD-"&amp;TEXT(ROW()-1,"0000"), "")</f>
        <v/>
      </c>
      <c r="B1485" s="7" t="n"/>
      <c r="C1485" s="7" t="n"/>
      <c r="D1485" s="7" t="n"/>
      <c r="E1485" s="8" t="n"/>
      <c r="F1485" s="9" t="n"/>
      <c r="G1485" s="8" t="n"/>
      <c r="H1485" s="8" t="n"/>
      <c r="I1485" s="8" t="n"/>
      <c r="J1485" s="10">
        <f>IF(A1485="",0,SUMIFS(amount_expended,cfda_key,V1485))</f>
        <v/>
      </c>
      <c r="K1485" s="10">
        <f>IF(G1485="OTHER CLUSTER NOT LISTED ABOVE",SUMIFS(amount_expended,uniform_other_cluster_name,X1485), IF(AND(OR(G1485="N/A",G1485=""),H1485=""),0,IF(G1485="STATE CLUSTER",SUMIFS(amount_expended,uniform_state_cluster_name,W1485),SUMIFS(amount_expended,cluster_name,G1485))))</f>
        <v/>
      </c>
      <c r="L1485" s="8" t="n"/>
      <c r="M1485" s="7" t="n"/>
      <c r="N1485" s="8" t="n"/>
      <c r="O1485" s="7" t="n"/>
      <c r="P1485" s="7" t="n"/>
      <c r="Q1485" s="8" t="n"/>
      <c r="R1485" s="9" t="n"/>
      <c r="S1485" s="8" t="n"/>
      <c r="T1485" s="8" t="n"/>
      <c r="U1485" s="8" t="n"/>
      <c r="V1485" s="11">
        <f>IF(OR(B1485="",C1485=""),"",CONCATENATE(B1485,".",C1485))</f>
        <v/>
      </c>
      <c r="W1485" s="6">
        <f>UPPER(TRIM(H1485))</f>
        <v/>
      </c>
      <c r="X1485" s="6">
        <f>UPPER(TRIM(I1485))</f>
        <v/>
      </c>
      <c r="Y1485" s="6">
        <f>IF(V1485&lt;&gt;"",IFERROR(INDEX(federal_program_name_lookup,MATCH(V1485,aln_lookup,0)),""),"")</f>
        <v/>
      </c>
    </row>
    <row r="1486">
      <c r="A1486" s="6">
        <f>IF(B1486&lt;&gt;"", "AWARD-"&amp;TEXT(ROW()-1,"0000"), "")</f>
        <v/>
      </c>
      <c r="B1486" s="7" t="n"/>
      <c r="C1486" s="7" t="n"/>
      <c r="D1486" s="7" t="n"/>
      <c r="E1486" s="8" t="n"/>
      <c r="F1486" s="9" t="n"/>
      <c r="G1486" s="8" t="n"/>
      <c r="H1486" s="8" t="n"/>
      <c r="I1486" s="8" t="n"/>
      <c r="J1486" s="10">
        <f>IF(A1486="",0,SUMIFS(amount_expended,cfda_key,V1486))</f>
        <v/>
      </c>
      <c r="K1486" s="10">
        <f>IF(G1486="OTHER CLUSTER NOT LISTED ABOVE",SUMIFS(amount_expended,uniform_other_cluster_name,X1486), IF(AND(OR(G1486="N/A",G1486=""),H1486=""),0,IF(G1486="STATE CLUSTER",SUMIFS(amount_expended,uniform_state_cluster_name,W1486),SUMIFS(amount_expended,cluster_name,G1486))))</f>
        <v/>
      </c>
      <c r="L1486" s="8" t="n"/>
      <c r="M1486" s="7" t="n"/>
      <c r="N1486" s="8" t="n"/>
      <c r="O1486" s="7" t="n"/>
      <c r="P1486" s="7" t="n"/>
      <c r="Q1486" s="8" t="n"/>
      <c r="R1486" s="9" t="n"/>
      <c r="S1486" s="8" t="n"/>
      <c r="T1486" s="8" t="n"/>
      <c r="U1486" s="8" t="n"/>
      <c r="V1486" s="11">
        <f>IF(OR(B1486="",C1486=""),"",CONCATENATE(B1486,".",C1486))</f>
        <v/>
      </c>
      <c r="W1486" s="6">
        <f>UPPER(TRIM(H1486))</f>
        <v/>
      </c>
      <c r="X1486" s="6">
        <f>UPPER(TRIM(I1486))</f>
        <v/>
      </c>
      <c r="Y1486" s="6">
        <f>IF(V1486&lt;&gt;"",IFERROR(INDEX(federal_program_name_lookup,MATCH(V1486,aln_lookup,0)),""),"")</f>
        <v/>
      </c>
    </row>
    <row r="1487">
      <c r="A1487" s="6">
        <f>IF(B1487&lt;&gt;"", "AWARD-"&amp;TEXT(ROW()-1,"0000"), "")</f>
        <v/>
      </c>
      <c r="B1487" s="7" t="n"/>
      <c r="C1487" s="7" t="n"/>
      <c r="D1487" s="7" t="n"/>
      <c r="E1487" s="8" t="n"/>
      <c r="F1487" s="9" t="n"/>
      <c r="G1487" s="8" t="n"/>
      <c r="H1487" s="8" t="n"/>
      <c r="I1487" s="8" t="n"/>
      <c r="J1487" s="10">
        <f>IF(A1487="",0,SUMIFS(amount_expended,cfda_key,V1487))</f>
        <v/>
      </c>
      <c r="K1487" s="10">
        <f>IF(G1487="OTHER CLUSTER NOT LISTED ABOVE",SUMIFS(amount_expended,uniform_other_cluster_name,X1487), IF(AND(OR(G1487="N/A",G1487=""),H1487=""),0,IF(G1487="STATE CLUSTER",SUMIFS(amount_expended,uniform_state_cluster_name,W1487),SUMIFS(amount_expended,cluster_name,G1487))))</f>
        <v/>
      </c>
      <c r="L1487" s="8" t="n"/>
      <c r="M1487" s="7" t="n"/>
      <c r="N1487" s="8" t="n"/>
      <c r="O1487" s="7" t="n"/>
      <c r="P1487" s="7" t="n"/>
      <c r="Q1487" s="8" t="n"/>
      <c r="R1487" s="9" t="n"/>
      <c r="S1487" s="8" t="n"/>
      <c r="T1487" s="8" t="n"/>
      <c r="U1487" s="8" t="n"/>
      <c r="V1487" s="11">
        <f>IF(OR(B1487="",C1487=""),"",CONCATENATE(B1487,".",C1487))</f>
        <v/>
      </c>
      <c r="W1487" s="6">
        <f>UPPER(TRIM(H1487))</f>
        <v/>
      </c>
      <c r="X1487" s="6">
        <f>UPPER(TRIM(I1487))</f>
        <v/>
      </c>
      <c r="Y1487" s="6">
        <f>IF(V1487&lt;&gt;"",IFERROR(INDEX(federal_program_name_lookup,MATCH(V1487,aln_lookup,0)),""),"")</f>
        <v/>
      </c>
    </row>
    <row r="1488">
      <c r="A1488" s="6">
        <f>IF(B1488&lt;&gt;"", "AWARD-"&amp;TEXT(ROW()-1,"0000"), "")</f>
        <v/>
      </c>
      <c r="B1488" s="7" t="n"/>
      <c r="C1488" s="7" t="n"/>
      <c r="D1488" s="7" t="n"/>
      <c r="E1488" s="8" t="n"/>
      <c r="F1488" s="9" t="n"/>
      <c r="G1488" s="8" t="n"/>
      <c r="H1488" s="8" t="n"/>
      <c r="I1488" s="8" t="n"/>
      <c r="J1488" s="10">
        <f>IF(A1488="",0,SUMIFS(amount_expended,cfda_key,V1488))</f>
        <v/>
      </c>
      <c r="K1488" s="10">
        <f>IF(G1488="OTHER CLUSTER NOT LISTED ABOVE",SUMIFS(amount_expended,uniform_other_cluster_name,X1488), IF(AND(OR(G1488="N/A",G1488=""),H1488=""),0,IF(G1488="STATE CLUSTER",SUMIFS(amount_expended,uniform_state_cluster_name,W1488),SUMIFS(amount_expended,cluster_name,G1488))))</f>
        <v/>
      </c>
      <c r="L1488" s="8" t="n"/>
      <c r="M1488" s="7" t="n"/>
      <c r="N1488" s="8" t="n"/>
      <c r="O1488" s="7" t="n"/>
      <c r="P1488" s="7" t="n"/>
      <c r="Q1488" s="8" t="n"/>
      <c r="R1488" s="9" t="n"/>
      <c r="S1488" s="8" t="n"/>
      <c r="T1488" s="8" t="n"/>
      <c r="U1488" s="8" t="n"/>
      <c r="V1488" s="11">
        <f>IF(OR(B1488="",C1488=""),"",CONCATENATE(B1488,".",C1488))</f>
        <v/>
      </c>
      <c r="W1488" s="6">
        <f>UPPER(TRIM(H1488))</f>
        <v/>
      </c>
      <c r="X1488" s="6">
        <f>UPPER(TRIM(I1488))</f>
        <v/>
      </c>
      <c r="Y1488" s="6">
        <f>IF(V1488&lt;&gt;"",IFERROR(INDEX(federal_program_name_lookup,MATCH(V1488,aln_lookup,0)),""),"")</f>
        <v/>
      </c>
    </row>
    <row r="1489">
      <c r="A1489" s="6">
        <f>IF(B1489&lt;&gt;"", "AWARD-"&amp;TEXT(ROW()-1,"0000"), "")</f>
        <v/>
      </c>
      <c r="B1489" s="7" t="n"/>
      <c r="C1489" s="7" t="n"/>
      <c r="D1489" s="7" t="n"/>
      <c r="E1489" s="8" t="n"/>
      <c r="F1489" s="9" t="n"/>
      <c r="G1489" s="8" t="n"/>
      <c r="H1489" s="8" t="n"/>
      <c r="I1489" s="8" t="n"/>
      <c r="J1489" s="10">
        <f>IF(A1489="",0,SUMIFS(amount_expended,cfda_key,V1489))</f>
        <v/>
      </c>
      <c r="K1489" s="10">
        <f>IF(G1489="OTHER CLUSTER NOT LISTED ABOVE",SUMIFS(amount_expended,uniform_other_cluster_name,X1489), IF(AND(OR(G1489="N/A",G1489=""),H1489=""),0,IF(G1489="STATE CLUSTER",SUMIFS(amount_expended,uniform_state_cluster_name,W1489),SUMIFS(amount_expended,cluster_name,G1489))))</f>
        <v/>
      </c>
      <c r="L1489" s="8" t="n"/>
      <c r="M1489" s="7" t="n"/>
      <c r="N1489" s="8" t="n"/>
      <c r="O1489" s="7" t="n"/>
      <c r="P1489" s="7" t="n"/>
      <c r="Q1489" s="8" t="n"/>
      <c r="R1489" s="9" t="n"/>
      <c r="S1489" s="8" t="n"/>
      <c r="T1489" s="8" t="n"/>
      <c r="U1489" s="8" t="n"/>
      <c r="V1489" s="11">
        <f>IF(OR(B1489="",C1489=""),"",CONCATENATE(B1489,".",C1489))</f>
        <v/>
      </c>
      <c r="W1489" s="6">
        <f>UPPER(TRIM(H1489))</f>
        <v/>
      </c>
      <c r="X1489" s="6">
        <f>UPPER(TRIM(I1489))</f>
        <v/>
      </c>
      <c r="Y1489" s="6">
        <f>IF(V1489&lt;&gt;"",IFERROR(INDEX(federal_program_name_lookup,MATCH(V1489,aln_lookup,0)),""),"")</f>
        <v/>
      </c>
    </row>
    <row r="1490">
      <c r="A1490" s="6">
        <f>IF(B1490&lt;&gt;"", "AWARD-"&amp;TEXT(ROW()-1,"0000"), "")</f>
        <v/>
      </c>
      <c r="B1490" s="7" t="n"/>
      <c r="C1490" s="7" t="n"/>
      <c r="D1490" s="7" t="n"/>
      <c r="E1490" s="8" t="n"/>
      <c r="F1490" s="9" t="n"/>
      <c r="G1490" s="8" t="n"/>
      <c r="H1490" s="8" t="n"/>
      <c r="I1490" s="8" t="n"/>
      <c r="J1490" s="10">
        <f>IF(A1490="",0,SUMIFS(amount_expended,cfda_key,V1490))</f>
        <v/>
      </c>
      <c r="K1490" s="10">
        <f>IF(G1490="OTHER CLUSTER NOT LISTED ABOVE",SUMIFS(amount_expended,uniform_other_cluster_name,X1490), IF(AND(OR(G1490="N/A",G1490=""),H1490=""),0,IF(G1490="STATE CLUSTER",SUMIFS(amount_expended,uniform_state_cluster_name,W1490),SUMIFS(amount_expended,cluster_name,G1490))))</f>
        <v/>
      </c>
      <c r="L1490" s="8" t="n"/>
      <c r="M1490" s="7" t="n"/>
      <c r="N1490" s="8" t="n"/>
      <c r="O1490" s="7" t="n"/>
      <c r="P1490" s="7" t="n"/>
      <c r="Q1490" s="8" t="n"/>
      <c r="R1490" s="9" t="n"/>
      <c r="S1490" s="8" t="n"/>
      <c r="T1490" s="8" t="n"/>
      <c r="U1490" s="8" t="n"/>
      <c r="V1490" s="11">
        <f>IF(OR(B1490="",C1490=""),"",CONCATENATE(B1490,".",C1490))</f>
        <v/>
      </c>
      <c r="W1490" s="6">
        <f>UPPER(TRIM(H1490))</f>
        <v/>
      </c>
      <c r="X1490" s="6">
        <f>UPPER(TRIM(I1490))</f>
        <v/>
      </c>
      <c r="Y1490" s="6">
        <f>IF(V1490&lt;&gt;"",IFERROR(INDEX(federal_program_name_lookup,MATCH(V1490,aln_lookup,0)),""),"")</f>
        <v/>
      </c>
    </row>
    <row r="1491">
      <c r="A1491" s="6">
        <f>IF(B1491&lt;&gt;"", "AWARD-"&amp;TEXT(ROW()-1,"0000"), "")</f>
        <v/>
      </c>
      <c r="B1491" s="7" t="n"/>
      <c r="C1491" s="7" t="n"/>
      <c r="D1491" s="7" t="n"/>
      <c r="E1491" s="8" t="n"/>
      <c r="F1491" s="9" t="n"/>
      <c r="G1491" s="8" t="n"/>
      <c r="H1491" s="8" t="n"/>
      <c r="I1491" s="8" t="n"/>
      <c r="J1491" s="10">
        <f>IF(A1491="",0,SUMIFS(amount_expended,cfda_key,V1491))</f>
        <v/>
      </c>
      <c r="K1491" s="10">
        <f>IF(G1491="OTHER CLUSTER NOT LISTED ABOVE",SUMIFS(amount_expended,uniform_other_cluster_name,X1491), IF(AND(OR(G1491="N/A",G1491=""),H1491=""),0,IF(G1491="STATE CLUSTER",SUMIFS(amount_expended,uniform_state_cluster_name,W1491),SUMIFS(amount_expended,cluster_name,G1491))))</f>
        <v/>
      </c>
      <c r="L1491" s="8" t="n"/>
      <c r="M1491" s="7" t="n"/>
      <c r="N1491" s="8" t="n"/>
      <c r="O1491" s="7" t="n"/>
      <c r="P1491" s="7" t="n"/>
      <c r="Q1491" s="8" t="n"/>
      <c r="R1491" s="9" t="n"/>
      <c r="S1491" s="8" t="n"/>
      <c r="T1491" s="8" t="n"/>
      <c r="U1491" s="8" t="n"/>
      <c r="V1491" s="11">
        <f>IF(OR(B1491="",C1491=""),"",CONCATENATE(B1491,".",C1491))</f>
        <v/>
      </c>
      <c r="W1491" s="6">
        <f>UPPER(TRIM(H1491))</f>
        <v/>
      </c>
      <c r="X1491" s="6">
        <f>UPPER(TRIM(I1491))</f>
        <v/>
      </c>
      <c r="Y1491" s="6">
        <f>IF(V1491&lt;&gt;"",IFERROR(INDEX(federal_program_name_lookup,MATCH(V1491,aln_lookup,0)),""),"")</f>
        <v/>
      </c>
    </row>
    <row r="1492">
      <c r="A1492" s="6">
        <f>IF(B1492&lt;&gt;"", "AWARD-"&amp;TEXT(ROW()-1,"0000"), "")</f>
        <v/>
      </c>
      <c r="B1492" s="7" t="n"/>
      <c r="C1492" s="7" t="n"/>
      <c r="D1492" s="7" t="n"/>
      <c r="E1492" s="8" t="n"/>
      <c r="F1492" s="9" t="n"/>
      <c r="G1492" s="8" t="n"/>
      <c r="H1492" s="8" t="n"/>
      <c r="I1492" s="8" t="n"/>
      <c r="J1492" s="10">
        <f>IF(A1492="",0,SUMIFS(amount_expended,cfda_key,V1492))</f>
        <v/>
      </c>
      <c r="K1492" s="10">
        <f>IF(G1492="OTHER CLUSTER NOT LISTED ABOVE",SUMIFS(amount_expended,uniform_other_cluster_name,X1492), IF(AND(OR(G1492="N/A",G1492=""),H1492=""),0,IF(G1492="STATE CLUSTER",SUMIFS(amount_expended,uniform_state_cluster_name,W1492),SUMIFS(amount_expended,cluster_name,G1492))))</f>
        <v/>
      </c>
      <c r="L1492" s="8" t="n"/>
      <c r="M1492" s="7" t="n"/>
      <c r="N1492" s="8" t="n"/>
      <c r="O1492" s="7" t="n"/>
      <c r="P1492" s="7" t="n"/>
      <c r="Q1492" s="8" t="n"/>
      <c r="R1492" s="9" t="n"/>
      <c r="S1492" s="8" t="n"/>
      <c r="T1492" s="8" t="n"/>
      <c r="U1492" s="8" t="n"/>
      <c r="V1492" s="11">
        <f>IF(OR(B1492="",C1492=""),"",CONCATENATE(B1492,".",C1492))</f>
        <v/>
      </c>
      <c r="W1492" s="6">
        <f>UPPER(TRIM(H1492))</f>
        <v/>
      </c>
      <c r="X1492" s="6">
        <f>UPPER(TRIM(I1492))</f>
        <v/>
      </c>
      <c r="Y1492" s="6">
        <f>IF(V1492&lt;&gt;"",IFERROR(INDEX(federal_program_name_lookup,MATCH(V1492,aln_lookup,0)),""),"")</f>
        <v/>
      </c>
    </row>
    <row r="1493">
      <c r="A1493" s="6">
        <f>IF(B1493&lt;&gt;"", "AWARD-"&amp;TEXT(ROW()-1,"0000"), "")</f>
        <v/>
      </c>
      <c r="B1493" s="7" t="n"/>
      <c r="C1493" s="7" t="n"/>
      <c r="D1493" s="7" t="n"/>
      <c r="E1493" s="8" t="n"/>
      <c r="F1493" s="9" t="n"/>
      <c r="G1493" s="8" t="n"/>
      <c r="H1493" s="8" t="n"/>
      <c r="I1493" s="8" t="n"/>
      <c r="J1493" s="10">
        <f>IF(A1493="",0,SUMIFS(amount_expended,cfda_key,V1493))</f>
        <v/>
      </c>
      <c r="K1493" s="10">
        <f>IF(G1493="OTHER CLUSTER NOT LISTED ABOVE",SUMIFS(amount_expended,uniform_other_cluster_name,X1493), IF(AND(OR(G1493="N/A",G1493=""),H1493=""),0,IF(G1493="STATE CLUSTER",SUMIFS(amount_expended,uniform_state_cluster_name,W1493),SUMIFS(amount_expended,cluster_name,G1493))))</f>
        <v/>
      </c>
      <c r="L1493" s="8" t="n"/>
      <c r="M1493" s="7" t="n"/>
      <c r="N1493" s="8" t="n"/>
      <c r="O1493" s="7" t="n"/>
      <c r="P1493" s="7" t="n"/>
      <c r="Q1493" s="8" t="n"/>
      <c r="R1493" s="9" t="n"/>
      <c r="S1493" s="8" t="n"/>
      <c r="T1493" s="8" t="n"/>
      <c r="U1493" s="8" t="n"/>
      <c r="V1493" s="11">
        <f>IF(OR(B1493="",C1493=""),"",CONCATENATE(B1493,".",C1493))</f>
        <v/>
      </c>
      <c r="W1493" s="6">
        <f>UPPER(TRIM(H1493))</f>
        <v/>
      </c>
      <c r="X1493" s="6">
        <f>UPPER(TRIM(I1493))</f>
        <v/>
      </c>
      <c r="Y1493" s="6">
        <f>IF(V1493&lt;&gt;"",IFERROR(INDEX(federal_program_name_lookup,MATCH(V1493,aln_lookup,0)),""),"")</f>
        <v/>
      </c>
    </row>
    <row r="1494">
      <c r="A1494" s="6">
        <f>IF(B1494&lt;&gt;"", "AWARD-"&amp;TEXT(ROW()-1,"0000"), "")</f>
        <v/>
      </c>
      <c r="B1494" s="7" t="n"/>
      <c r="C1494" s="7" t="n"/>
      <c r="D1494" s="7" t="n"/>
      <c r="E1494" s="8" t="n"/>
      <c r="F1494" s="9" t="n"/>
      <c r="G1494" s="8" t="n"/>
      <c r="H1494" s="8" t="n"/>
      <c r="I1494" s="8" t="n"/>
      <c r="J1494" s="10">
        <f>IF(A1494="",0,SUMIFS(amount_expended,cfda_key,V1494))</f>
        <v/>
      </c>
      <c r="K1494" s="10">
        <f>IF(G1494="OTHER CLUSTER NOT LISTED ABOVE",SUMIFS(amount_expended,uniform_other_cluster_name,X1494), IF(AND(OR(G1494="N/A",G1494=""),H1494=""),0,IF(G1494="STATE CLUSTER",SUMIFS(amount_expended,uniform_state_cluster_name,W1494),SUMIFS(amount_expended,cluster_name,G1494))))</f>
        <v/>
      </c>
      <c r="L1494" s="8" t="n"/>
      <c r="M1494" s="7" t="n"/>
      <c r="N1494" s="8" t="n"/>
      <c r="O1494" s="7" t="n"/>
      <c r="P1494" s="7" t="n"/>
      <c r="Q1494" s="8" t="n"/>
      <c r="R1494" s="9" t="n"/>
      <c r="S1494" s="8" t="n"/>
      <c r="T1494" s="8" t="n"/>
      <c r="U1494" s="8" t="n"/>
      <c r="V1494" s="11">
        <f>IF(OR(B1494="",C1494=""),"",CONCATENATE(B1494,".",C1494))</f>
        <v/>
      </c>
      <c r="W1494" s="6">
        <f>UPPER(TRIM(H1494))</f>
        <v/>
      </c>
      <c r="X1494" s="6">
        <f>UPPER(TRIM(I1494))</f>
        <v/>
      </c>
      <c r="Y1494" s="6">
        <f>IF(V1494&lt;&gt;"",IFERROR(INDEX(federal_program_name_lookup,MATCH(V1494,aln_lookup,0)),""),"")</f>
        <v/>
      </c>
    </row>
    <row r="1495">
      <c r="A1495" s="6">
        <f>IF(B1495&lt;&gt;"", "AWARD-"&amp;TEXT(ROW()-1,"0000"), "")</f>
        <v/>
      </c>
      <c r="B1495" s="7" t="n"/>
      <c r="C1495" s="7" t="n"/>
      <c r="D1495" s="7" t="n"/>
      <c r="E1495" s="8" t="n"/>
      <c r="F1495" s="9" t="n"/>
      <c r="G1495" s="8" t="n"/>
      <c r="H1495" s="8" t="n"/>
      <c r="I1495" s="8" t="n"/>
      <c r="J1495" s="10">
        <f>IF(A1495="",0,SUMIFS(amount_expended,cfda_key,V1495))</f>
        <v/>
      </c>
      <c r="K1495" s="10">
        <f>IF(G1495="OTHER CLUSTER NOT LISTED ABOVE",SUMIFS(amount_expended,uniform_other_cluster_name,X1495), IF(AND(OR(G1495="N/A",G1495=""),H1495=""),0,IF(G1495="STATE CLUSTER",SUMIFS(amount_expended,uniform_state_cluster_name,W1495),SUMIFS(amount_expended,cluster_name,G1495))))</f>
        <v/>
      </c>
      <c r="L1495" s="8" t="n"/>
      <c r="M1495" s="7" t="n"/>
      <c r="N1495" s="8" t="n"/>
      <c r="O1495" s="7" t="n"/>
      <c r="P1495" s="7" t="n"/>
      <c r="Q1495" s="8" t="n"/>
      <c r="R1495" s="9" t="n"/>
      <c r="S1495" s="8" t="n"/>
      <c r="T1495" s="8" t="n"/>
      <c r="U1495" s="8" t="n"/>
      <c r="V1495" s="11">
        <f>IF(OR(B1495="",C1495=""),"",CONCATENATE(B1495,".",C1495))</f>
        <v/>
      </c>
      <c r="W1495" s="6">
        <f>UPPER(TRIM(H1495))</f>
        <v/>
      </c>
      <c r="X1495" s="6">
        <f>UPPER(TRIM(I1495))</f>
        <v/>
      </c>
      <c r="Y1495" s="6">
        <f>IF(V1495&lt;&gt;"",IFERROR(INDEX(federal_program_name_lookup,MATCH(V1495,aln_lookup,0)),""),"")</f>
        <v/>
      </c>
    </row>
    <row r="1496">
      <c r="A1496" s="6">
        <f>IF(B1496&lt;&gt;"", "AWARD-"&amp;TEXT(ROW()-1,"0000"), "")</f>
        <v/>
      </c>
      <c r="B1496" s="7" t="n"/>
      <c r="C1496" s="7" t="n"/>
      <c r="D1496" s="7" t="n"/>
      <c r="E1496" s="8" t="n"/>
      <c r="F1496" s="9" t="n"/>
      <c r="G1496" s="8" t="n"/>
      <c r="H1496" s="8" t="n"/>
      <c r="I1496" s="8" t="n"/>
      <c r="J1496" s="10">
        <f>IF(A1496="",0,SUMIFS(amount_expended,cfda_key,V1496))</f>
        <v/>
      </c>
      <c r="K1496" s="10">
        <f>IF(G1496="OTHER CLUSTER NOT LISTED ABOVE",SUMIFS(amount_expended,uniform_other_cluster_name,X1496), IF(AND(OR(G1496="N/A",G1496=""),H1496=""),0,IF(G1496="STATE CLUSTER",SUMIFS(amount_expended,uniform_state_cluster_name,W1496),SUMIFS(amount_expended,cluster_name,G1496))))</f>
        <v/>
      </c>
      <c r="L1496" s="8" t="n"/>
      <c r="M1496" s="7" t="n"/>
      <c r="N1496" s="8" t="n"/>
      <c r="O1496" s="7" t="n"/>
      <c r="P1496" s="7" t="n"/>
      <c r="Q1496" s="8" t="n"/>
      <c r="R1496" s="9" t="n"/>
      <c r="S1496" s="8" t="n"/>
      <c r="T1496" s="8" t="n"/>
      <c r="U1496" s="8" t="n"/>
      <c r="V1496" s="11">
        <f>IF(OR(B1496="",C1496=""),"",CONCATENATE(B1496,".",C1496))</f>
        <v/>
      </c>
      <c r="W1496" s="6">
        <f>UPPER(TRIM(H1496))</f>
        <v/>
      </c>
      <c r="X1496" s="6">
        <f>UPPER(TRIM(I1496))</f>
        <v/>
      </c>
      <c r="Y1496" s="6">
        <f>IF(V1496&lt;&gt;"",IFERROR(INDEX(federal_program_name_lookup,MATCH(V1496,aln_lookup,0)),""),"")</f>
        <v/>
      </c>
    </row>
    <row r="1497">
      <c r="A1497" s="6">
        <f>IF(B1497&lt;&gt;"", "AWARD-"&amp;TEXT(ROW()-1,"0000"), "")</f>
        <v/>
      </c>
      <c r="B1497" s="7" t="n"/>
      <c r="C1497" s="7" t="n"/>
      <c r="D1497" s="7" t="n"/>
      <c r="E1497" s="8" t="n"/>
      <c r="F1497" s="9" t="n"/>
      <c r="G1497" s="8" t="n"/>
      <c r="H1497" s="8" t="n"/>
      <c r="I1497" s="8" t="n"/>
      <c r="J1497" s="10">
        <f>IF(A1497="",0,SUMIFS(amount_expended,cfda_key,V1497))</f>
        <v/>
      </c>
      <c r="K1497" s="10">
        <f>IF(G1497="OTHER CLUSTER NOT LISTED ABOVE",SUMIFS(amount_expended,uniform_other_cluster_name,X1497), IF(AND(OR(G1497="N/A",G1497=""),H1497=""),0,IF(G1497="STATE CLUSTER",SUMIFS(amount_expended,uniform_state_cluster_name,W1497),SUMIFS(amount_expended,cluster_name,G1497))))</f>
        <v/>
      </c>
      <c r="L1497" s="8" t="n"/>
      <c r="M1497" s="7" t="n"/>
      <c r="N1497" s="8" t="n"/>
      <c r="O1497" s="7" t="n"/>
      <c r="P1497" s="7" t="n"/>
      <c r="Q1497" s="8" t="n"/>
      <c r="R1497" s="9" t="n"/>
      <c r="S1497" s="8" t="n"/>
      <c r="T1497" s="8" t="n"/>
      <c r="U1497" s="8" t="n"/>
      <c r="V1497" s="11">
        <f>IF(OR(B1497="",C1497=""),"",CONCATENATE(B1497,".",C1497))</f>
        <v/>
      </c>
      <c r="W1497" s="6">
        <f>UPPER(TRIM(H1497))</f>
        <v/>
      </c>
      <c r="X1497" s="6">
        <f>UPPER(TRIM(I1497))</f>
        <v/>
      </c>
      <c r="Y1497" s="6">
        <f>IF(V1497&lt;&gt;"",IFERROR(INDEX(federal_program_name_lookup,MATCH(V1497,aln_lookup,0)),""),"")</f>
        <v/>
      </c>
    </row>
    <row r="1498">
      <c r="A1498" s="6">
        <f>IF(B1498&lt;&gt;"", "AWARD-"&amp;TEXT(ROW()-1,"0000"), "")</f>
        <v/>
      </c>
      <c r="B1498" s="7" t="n"/>
      <c r="C1498" s="7" t="n"/>
      <c r="D1498" s="7" t="n"/>
      <c r="E1498" s="8" t="n"/>
      <c r="F1498" s="9" t="n"/>
      <c r="G1498" s="8" t="n"/>
      <c r="H1498" s="8" t="n"/>
      <c r="I1498" s="8" t="n"/>
      <c r="J1498" s="10">
        <f>IF(A1498="",0,SUMIFS(amount_expended,cfda_key,V1498))</f>
        <v/>
      </c>
      <c r="K1498" s="10">
        <f>IF(G1498="OTHER CLUSTER NOT LISTED ABOVE",SUMIFS(amount_expended,uniform_other_cluster_name,X1498), IF(AND(OR(G1498="N/A",G1498=""),H1498=""),0,IF(G1498="STATE CLUSTER",SUMIFS(amount_expended,uniform_state_cluster_name,W1498),SUMIFS(amount_expended,cluster_name,G1498))))</f>
        <v/>
      </c>
      <c r="L1498" s="8" t="n"/>
      <c r="M1498" s="7" t="n"/>
      <c r="N1498" s="8" t="n"/>
      <c r="O1498" s="7" t="n"/>
      <c r="P1498" s="7" t="n"/>
      <c r="Q1498" s="8" t="n"/>
      <c r="R1498" s="9" t="n"/>
      <c r="S1498" s="8" t="n"/>
      <c r="T1498" s="8" t="n"/>
      <c r="U1498" s="8" t="n"/>
      <c r="V1498" s="11">
        <f>IF(OR(B1498="",C1498=""),"",CONCATENATE(B1498,".",C1498))</f>
        <v/>
      </c>
      <c r="W1498" s="6">
        <f>UPPER(TRIM(H1498))</f>
        <v/>
      </c>
      <c r="X1498" s="6">
        <f>UPPER(TRIM(I1498))</f>
        <v/>
      </c>
      <c r="Y1498" s="6">
        <f>IF(V1498&lt;&gt;"",IFERROR(INDEX(federal_program_name_lookup,MATCH(V1498,aln_lookup,0)),""),"")</f>
        <v/>
      </c>
    </row>
    <row r="1499">
      <c r="A1499" s="6">
        <f>IF(B1499&lt;&gt;"", "AWARD-"&amp;TEXT(ROW()-1,"0000"), "")</f>
        <v/>
      </c>
      <c r="B1499" s="7" t="n"/>
      <c r="C1499" s="7" t="n"/>
      <c r="D1499" s="7" t="n"/>
      <c r="E1499" s="8" t="n"/>
      <c r="F1499" s="9" t="n"/>
      <c r="G1499" s="8" t="n"/>
      <c r="H1499" s="8" t="n"/>
      <c r="I1499" s="8" t="n"/>
      <c r="J1499" s="10">
        <f>IF(A1499="",0,SUMIFS(amount_expended,cfda_key,V1499))</f>
        <v/>
      </c>
      <c r="K1499" s="10">
        <f>IF(G1499="OTHER CLUSTER NOT LISTED ABOVE",SUMIFS(amount_expended,uniform_other_cluster_name,X1499), IF(AND(OR(G1499="N/A",G1499=""),H1499=""),0,IF(G1499="STATE CLUSTER",SUMIFS(amount_expended,uniform_state_cluster_name,W1499),SUMIFS(amount_expended,cluster_name,G1499))))</f>
        <v/>
      </c>
      <c r="L1499" s="8" t="n"/>
      <c r="M1499" s="7" t="n"/>
      <c r="N1499" s="8" t="n"/>
      <c r="O1499" s="7" t="n"/>
      <c r="P1499" s="7" t="n"/>
      <c r="Q1499" s="8" t="n"/>
      <c r="R1499" s="9" t="n"/>
      <c r="S1499" s="8" t="n"/>
      <c r="T1499" s="8" t="n"/>
      <c r="U1499" s="8" t="n"/>
      <c r="V1499" s="11">
        <f>IF(OR(B1499="",C1499=""),"",CONCATENATE(B1499,".",C1499))</f>
        <v/>
      </c>
      <c r="W1499" s="6">
        <f>UPPER(TRIM(H1499))</f>
        <v/>
      </c>
      <c r="X1499" s="6">
        <f>UPPER(TRIM(I1499))</f>
        <v/>
      </c>
      <c r="Y1499" s="6">
        <f>IF(V1499&lt;&gt;"",IFERROR(INDEX(federal_program_name_lookup,MATCH(V1499,aln_lookup,0)),""),"")</f>
        <v/>
      </c>
    </row>
    <row r="1500">
      <c r="A1500" s="6">
        <f>IF(B1500&lt;&gt;"", "AWARD-"&amp;TEXT(ROW()-1,"0000"), "")</f>
        <v/>
      </c>
      <c r="B1500" s="7" t="n"/>
      <c r="C1500" s="7" t="n"/>
      <c r="D1500" s="7" t="n"/>
      <c r="E1500" s="8" t="n"/>
      <c r="F1500" s="9" t="n"/>
      <c r="G1500" s="8" t="n"/>
      <c r="H1500" s="8" t="n"/>
      <c r="I1500" s="8" t="n"/>
      <c r="J1500" s="10">
        <f>IF(A1500="",0,SUMIFS(amount_expended,cfda_key,V1500))</f>
        <v/>
      </c>
      <c r="K1500" s="10">
        <f>IF(G1500="OTHER CLUSTER NOT LISTED ABOVE",SUMIFS(amount_expended,uniform_other_cluster_name,X1500), IF(AND(OR(G1500="N/A",G1500=""),H1500=""),0,IF(G1500="STATE CLUSTER",SUMIFS(amount_expended,uniform_state_cluster_name,W1500),SUMIFS(amount_expended,cluster_name,G1500))))</f>
        <v/>
      </c>
      <c r="L1500" s="8" t="n"/>
      <c r="M1500" s="7" t="n"/>
      <c r="N1500" s="8" t="n"/>
      <c r="O1500" s="7" t="n"/>
      <c r="P1500" s="7" t="n"/>
      <c r="Q1500" s="8" t="n"/>
      <c r="R1500" s="9" t="n"/>
      <c r="S1500" s="8" t="n"/>
      <c r="T1500" s="8" t="n"/>
      <c r="U1500" s="8" t="n"/>
      <c r="V1500" s="11">
        <f>IF(OR(B1500="",C1500=""),"",CONCATENATE(B1500,".",C1500))</f>
        <v/>
      </c>
      <c r="W1500" s="6">
        <f>UPPER(TRIM(H1500))</f>
        <v/>
      </c>
      <c r="X1500" s="6">
        <f>UPPER(TRIM(I1500))</f>
        <v/>
      </c>
      <c r="Y1500" s="6">
        <f>IF(V1500&lt;&gt;"",IFERROR(INDEX(federal_program_name_lookup,MATCH(V1500,aln_lookup,0)),""),"")</f>
        <v/>
      </c>
    </row>
    <row r="1501">
      <c r="A1501" s="6">
        <f>IF(B1501&lt;&gt;"", "AWARD-"&amp;TEXT(ROW()-1,"0000"), "")</f>
        <v/>
      </c>
      <c r="B1501" s="7" t="n"/>
      <c r="C1501" s="7" t="n"/>
      <c r="D1501" s="7" t="n"/>
      <c r="E1501" s="8" t="n"/>
      <c r="F1501" s="9" t="n"/>
      <c r="G1501" s="8" t="n"/>
      <c r="H1501" s="8" t="n"/>
      <c r="I1501" s="8" t="n"/>
      <c r="J1501" s="10">
        <f>IF(A1501="",0,SUMIFS(amount_expended,cfda_key,V1501))</f>
        <v/>
      </c>
      <c r="K1501" s="10">
        <f>IF(G1501="OTHER CLUSTER NOT LISTED ABOVE",SUMIFS(amount_expended,uniform_other_cluster_name,X1501), IF(AND(OR(G1501="N/A",G1501=""),H1501=""),0,IF(G1501="STATE CLUSTER",SUMIFS(amount_expended,uniform_state_cluster_name,W1501),SUMIFS(amount_expended,cluster_name,G1501))))</f>
        <v/>
      </c>
      <c r="L1501" s="8" t="n"/>
      <c r="M1501" s="7" t="n"/>
      <c r="N1501" s="8" t="n"/>
      <c r="O1501" s="7" t="n"/>
      <c r="P1501" s="7" t="n"/>
      <c r="Q1501" s="8" t="n"/>
      <c r="R1501" s="9" t="n"/>
      <c r="S1501" s="8" t="n"/>
      <c r="T1501" s="8" t="n"/>
      <c r="U1501" s="8" t="n"/>
      <c r="V1501" s="11">
        <f>IF(OR(B1501="",C1501=""),"",CONCATENATE(B1501,".",C1501))</f>
        <v/>
      </c>
      <c r="W1501" s="6">
        <f>UPPER(TRIM(H1501))</f>
        <v/>
      </c>
      <c r="X1501" s="6">
        <f>UPPER(TRIM(I1501))</f>
        <v/>
      </c>
      <c r="Y1501" s="6">
        <f>IF(V1501&lt;&gt;"",IFERROR(INDEX(federal_program_name_lookup,MATCH(V1501,aln_lookup,0)),""),"")</f>
        <v/>
      </c>
    </row>
    <row r="1502">
      <c r="A1502" s="6">
        <f>IF(B1502&lt;&gt;"", "AWARD-"&amp;TEXT(ROW()-1,"0000"), "")</f>
        <v/>
      </c>
      <c r="B1502" s="7" t="n"/>
      <c r="C1502" s="7" t="n"/>
      <c r="D1502" s="7" t="n"/>
      <c r="E1502" s="8" t="n"/>
      <c r="F1502" s="9" t="n"/>
      <c r="G1502" s="8" t="n"/>
      <c r="H1502" s="8" t="n"/>
      <c r="I1502" s="8" t="n"/>
      <c r="J1502" s="10">
        <f>IF(A1502="",0,SUMIFS(amount_expended,cfda_key,V1502))</f>
        <v/>
      </c>
      <c r="K1502" s="10">
        <f>IF(G1502="OTHER CLUSTER NOT LISTED ABOVE",SUMIFS(amount_expended,uniform_other_cluster_name,X1502), IF(AND(OR(G1502="N/A",G1502=""),H1502=""),0,IF(G1502="STATE CLUSTER",SUMIFS(amount_expended,uniform_state_cluster_name,W1502),SUMIFS(amount_expended,cluster_name,G1502))))</f>
        <v/>
      </c>
      <c r="L1502" s="8" t="n"/>
      <c r="M1502" s="7" t="n"/>
      <c r="N1502" s="8" t="n"/>
      <c r="O1502" s="7" t="n"/>
      <c r="P1502" s="7" t="n"/>
      <c r="Q1502" s="8" t="n"/>
      <c r="R1502" s="9" t="n"/>
      <c r="S1502" s="8" t="n"/>
      <c r="T1502" s="8" t="n"/>
      <c r="U1502" s="8" t="n"/>
      <c r="V1502" s="11">
        <f>IF(OR(B1502="",C1502=""),"",CONCATENATE(B1502,".",C1502))</f>
        <v/>
      </c>
      <c r="W1502" s="6">
        <f>UPPER(TRIM(H1502))</f>
        <v/>
      </c>
      <c r="X1502" s="6">
        <f>UPPER(TRIM(I1502))</f>
        <v/>
      </c>
      <c r="Y1502" s="6">
        <f>IF(V1502&lt;&gt;"",IFERROR(INDEX(federal_program_name_lookup,MATCH(V1502,aln_lookup,0)),""),"")</f>
        <v/>
      </c>
    </row>
    <row r="1503">
      <c r="A1503" s="6">
        <f>IF(B1503&lt;&gt;"", "AWARD-"&amp;TEXT(ROW()-1,"0000"), "")</f>
        <v/>
      </c>
      <c r="B1503" s="7" t="n"/>
      <c r="C1503" s="7" t="n"/>
      <c r="D1503" s="7" t="n"/>
      <c r="E1503" s="8" t="n"/>
      <c r="F1503" s="9" t="n"/>
      <c r="G1503" s="8" t="n"/>
      <c r="H1503" s="8" t="n"/>
      <c r="I1503" s="8" t="n"/>
      <c r="J1503" s="10">
        <f>IF(A1503="",0,SUMIFS(amount_expended,cfda_key,V1503))</f>
        <v/>
      </c>
      <c r="K1503" s="10">
        <f>IF(G1503="OTHER CLUSTER NOT LISTED ABOVE",SUMIFS(amount_expended,uniform_other_cluster_name,X1503), IF(AND(OR(G1503="N/A",G1503=""),H1503=""),0,IF(G1503="STATE CLUSTER",SUMIFS(amount_expended,uniform_state_cluster_name,W1503),SUMIFS(amount_expended,cluster_name,G1503))))</f>
        <v/>
      </c>
      <c r="L1503" s="8" t="n"/>
      <c r="M1503" s="7" t="n"/>
      <c r="N1503" s="8" t="n"/>
      <c r="O1503" s="7" t="n"/>
      <c r="P1503" s="7" t="n"/>
      <c r="Q1503" s="8" t="n"/>
      <c r="R1503" s="9" t="n"/>
      <c r="S1503" s="8" t="n"/>
      <c r="T1503" s="8" t="n"/>
      <c r="U1503" s="8" t="n"/>
      <c r="V1503" s="11">
        <f>IF(OR(B1503="",C1503=""),"",CONCATENATE(B1503,".",C1503))</f>
        <v/>
      </c>
      <c r="W1503" s="6">
        <f>UPPER(TRIM(H1503))</f>
        <v/>
      </c>
      <c r="X1503" s="6">
        <f>UPPER(TRIM(I1503))</f>
        <v/>
      </c>
      <c r="Y1503" s="6">
        <f>IF(V1503&lt;&gt;"",IFERROR(INDEX(federal_program_name_lookup,MATCH(V1503,aln_lookup,0)),""),"")</f>
        <v/>
      </c>
    </row>
    <row r="1504">
      <c r="A1504" s="6">
        <f>IF(B1504&lt;&gt;"", "AWARD-"&amp;TEXT(ROW()-1,"0000"), "")</f>
        <v/>
      </c>
      <c r="B1504" s="7" t="n"/>
      <c r="C1504" s="7" t="n"/>
      <c r="D1504" s="7" t="n"/>
      <c r="E1504" s="8" t="n"/>
      <c r="F1504" s="9" t="n"/>
      <c r="G1504" s="8" t="n"/>
      <c r="H1504" s="8" t="n"/>
      <c r="I1504" s="8" t="n"/>
      <c r="J1504" s="10">
        <f>IF(A1504="",0,SUMIFS(amount_expended,cfda_key,V1504))</f>
        <v/>
      </c>
      <c r="K1504" s="10">
        <f>IF(G1504="OTHER CLUSTER NOT LISTED ABOVE",SUMIFS(amount_expended,uniform_other_cluster_name,X1504), IF(AND(OR(G1504="N/A",G1504=""),H1504=""),0,IF(G1504="STATE CLUSTER",SUMIFS(amount_expended,uniform_state_cluster_name,W1504),SUMIFS(amount_expended,cluster_name,G1504))))</f>
        <v/>
      </c>
      <c r="L1504" s="8" t="n"/>
      <c r="M1504" s="7" t="n"/>
      <c r="N1504" s="8" t="n"/>
      <c r="O1504" s="7" t="n"/>
      <c r="P1504" s="7" t="n"/>
      <c r="Q1504" s="8" t="n"/>
      <c r="R1504" s="9" t="n"/>
      <c r="S1504" s="8" t="n"/>
      <c r="T1504" s="8" t="n"/>
      <c r="U1504" s="8" t="n"/>
      <c r="V1504" s="11">
        <f>IF(OR(B1504="",C1504=""),"",CONCATENATE(B1504,".",C1504))</f>
        <v/>
      </c>
      <c r="W1504" s="6">
        <f>UPPER(TRIM(H1504))</f>
        <v/>
      </c>
      <c r="X1504" s="6">
        <f>UPPER(TRIM(I1504))</f>
        <v/>
      </c>
      <c r="Y1504" s="6">
        <f>IF(V1504&lt;&gt;"",IFERROR(INDEX(federal_program_name_lookup,MATCH(V1504,aln_lookup,0)),""),"")</f>
        <v/>
      </c>
    </row>
    <row r="1505">
      <c r="A1505" s="6">
        <f>IF(B1505&lt;&gt;"", "AWARD-"&amp;TEXT(ROW()-1,"0000"), "")</f>
        <v/>
      </c>
      <c r="B1505" s="7" t="n"/>
      <c r="C1505" s="7" t="n"/>
      <c r="D1505" s="7" t="n"/>
      <c r="E1505" s="8" t="n"/>
      <c r="F1505" s="9" t="n"/>
      <c r="G1505" s="8" t="n"/>
      <c r="H1505" s="8" t="n"/>
      <c r="I1505" s="8" t="n"/>
      <c r="J1505" s="10">
        <f>IF(A1505="",0,SUMIFS(amount_expended,cfda_key,V1505))</f>
        <v/>
      </c>
      <c r="K1505" s="10">
        <f>IF(G1505="OTHER CLUSTER NOT LISTED ABOVE",SUMIFS(amount_expended,uniform_other_cluster_name,X1505), IF(AND(OR(G1505="N/A",G1505=""),H1505=""),0,IF(G1505="STATE CLUSTER",SUMIFS(amount_expended,uniform_state_cluster_name,W1505),SUMIFS(amount_expended,cluster_name,G1505))))</f>
        <v/>
      </c>
      <c r="L1505" s="8" t="n"/>
      <c r="M1505" s="7" t="n"/>
      <c r="N1505" s="8" t="n"/>
      <c r="O1505" s="7" t="n"/>
      <c r="P1505" s="7" t="n"/>
      <c r="Q1505" s="8" t="n"/>
      <c r="R1505" s="9" t="n"/>
      <c r="S1505" s="8" t="n"/>
      <c r="T1505" s="8" t="n"/>
      <c r="U1505" s="8" t="n"/>
      <c r="V1505" s="11">
        <f>IF(OR(B1505="",C1505=""),"",CONCATENATE(B1505,".",C1505))</f>
        <v/>
      </c>
      <c r="W1505" s="6">
        <f>UPPER(TRIM(H1505))</f>
        <v/>
      </c>
      <c r="X1505" s="6">
        <f>UPPER(TRIM(I1505))</f>
        <v/>
      </c>
      <c r="Y1505" s="6">
        <f>IF(V1505&lt;&gt;"",IFERROR(INDEX(federal_program_name_lookup,MATCH(V1505,aln_lookup,0)),""),"")</f>
        <v/>
      </c>
    </row>
    <row r="1506">
      <c r="A1506" s="6">
        <f>IF(B1506&lt;&gt;"", "AWARD-"&amp;TEXT(ROW()-1,"0000"), "")</f>
        <v/>
      </c>
      <c r="B1506" s="7" t="n"/>
      <c r="C1506" s="7" t="n"/>
      <c r="D1506" s="7" t="n"/>
      <c r="E1506" s="8" t="n"/>
      <c r="F1506" s="9" t="n"/>
      <c r="G1506" s="8" t="n"/>
      <c r="H1506" s="8" t="n"/>
      <c r="I1506" s="8" t="n"/>
      <c r="J1506" s="10">
        <f>IF(A1506="",0,SUMIFS(amount_expended,cfda_key,V1506))</f>
        <v/>
      </c>
      <c r="K1506" s="10">
        <f>IF(G1506="OTHER CLUSTER NOT LISTED ABOVE",SUMIFS(amount_expended,uniform_other_cluster_name,X1506), IF(AND(OR(G1506="N/A",G1506=""),H1506=""),0,IF(G1506="STATE CLUSTER",SUMIFS(amount_expended,uniform_state_cluster_name,W1506),SUMIFS(amount_expended,cluster_name,G1506))))</f>
        <v/>
      </c>
      <c r="L1506" s="8" t="n"/>
      <c r="M1506" s="7" t="n"/>
      <c r="N1506" s="8" t="n"/>
      <c r="O1506" s="7" t="n"/>
      <c r="P1506" s="7" t="n"/>
      <c r="Q1506" s="8" t="n"/>
      <c r="R1506" s="9" t="n"/>
      <c r="S1506" s="8" t="n"/>
      <c r="T1506" s="8" t="n"/>
      <c r="U1506" s="8" t="n"/>
      <c r="V1506" s="11">
        <f>IF(OR(B1506="",C1506=""),"",CONCATENATE(B1506,".",C1506))</f>
        <v/>
      </c>
      <c r="W1506" s="6">
        <f>UPPER(TRIM(H1506))</f>
        <v/>
      </c>
      <c r="X1506" s="6">
        <f>UPPER(TRIM(I1506))</f>
        <v/>
      </c>
      <c r="Y1506" s="6">
        <f>IF(V1506&lt;&gt;"",IFERROR(INDEX(federal_program_name_lookup,MATCH(V1506,aln_lookup,0)),""),"")</f>
        <v/>
      </c>
    </row>
    <row r="1507">
      <c r="A1507" s="6">
        <f>IF(B1507&lt;&gt;"", "AWARD-"&amp;TEXT(ROW()-1,"0000"), "")</f>
        <v/>
      </c>
      <c r="B1507" s="7" t="n"/>
      <c r="C1507" s="7" t="n"/>
      <c r="D1507" s="7" t="n"/>
      <c r="E1507" s="8" t="n"/>
      <c r="F1507" s="9" t="n"/>
      <c r="G1507" s="8" t="n"/>
      <c r="H1507" s="8" t="n"/>
      <c r="I1507" s="8" t="n"/>
      <c r="J1507" s="10">
        <f>IF(A1507="",0,SUMIFS(amount_expended,cfda_key,V1507))</f>
        <v/>
      </c>
      <c r="K1507" s="10">
        <f>IF(G1507="OTHER CLUSTER NOT LISTED ABOVE",SUMIFS(amount_expended,uniform_other_cluster_name,X1507), IF(AND(OR(G1507="N/A",G1507=""),H1507=""),0,IF(G1507="STATE CLUSTER",SUMIFS(amount_expended,uniform_state_cluster_name,W1507),SUMIFS(amount_expended,cluster_name,G1507))))</f>
        <v/>
      </c>
      <c r="L1507" s="8" t="n"/>
      <c r="M1507" s="7" t="n"/>
      <c r="N1507" s="8" t="n"/>
      <c r="O1507" s="7" t="n"/>
      <c r="P1507" s="7" t="n"/>
      <c r="Q1507" s="8" t="n"/>
      <c r="R1507" s="9" t="n"/>
      <c r="S1507" s="8" t="n"/>
      <c r="T1507" s="8" t="n"/>
      <c r="U1507" s="8" t="n"/>
      <c r="V1507" s="11">
        <f>IF(OR(B1507="",C1507=""),"",CONCATENATE(B1507,".",C1507))</f>
        <v/>
      </c>
      <c r="W1507" s="6">
        <f>UPPER(TRIM(H1507))</f>
        <v/>
      </c>
      <c r="X1507" s="6">
        <f>UPPER(TRIM(I1507))</f>
        <v/>
      </c>
      <c r="Y1507" s="6">
        <f>IF(V1507&lt;&gt;"",IFERROR(INDEX(federal_program_name_lookup,MATCH(V1507,aln_lookup,0)),""),"")</f>
        <v/>
      </c>
    </row>
    <row r="1508">
      <c r="A1508" s="6">
        <f>IF(B1508&lt;&gt;"", "AWARD-"&amp;TEXT(ROW()-1,"0000"), "")</f>
        <v/>
      </c>
      <c r="B1508" s="7" t="n"/>
      <c r="C1508" s="7" t="n"/>
      <c r="D1508" s="7" t="n"/>
      <c r="E1508" s="8" t="n"/>
      <c r="F1508" s="9" t="n"/>
      <c r="G1508" s="8" t="n"/>
      <c r="H1508" s="8" t="n"/>
      <c r="I1508" s="8" t="n"/>
      <c r="J1508" s="10">
        <f>IF(A1508="",0,SUMIFS(amount_expended,cfda_key,V1508))</f>
        <v/>
      </c>
      <c r="K1508" s="10">
        <f>IF(G1508="OTHER CLUSTER NOT LISTED ABOVE",SUMIFS(amount_expended,uniform_other_cluster_name,X1508), IF(AND(OR(G1508="N/A",G1508=""),H1508=""),0,IF(G1508="STATE CLUSTER",SUMIFS(amount_expended,uniform_state_cluster_name,W1508),SUMIFS(amount_expended,cluster_name,G1508))))</f>
        <v/>
      </c>
      <c r="L1508" s="8" t="n"/>
      <c r="M1508" s="7" t="n"/>
      <c r="N1508" s="8" t="n"/>
      <c r="O1508" s="7" t="n"/>
      <c r="P1508" s="7" t="n"/>
      <c r="Q1508" s="8" t="n"/>
      <c r="R1508" s="9" t="n"/>
      <c r="S1508" s="8" t="n"/>
      <c r="T1508" s="8" t="n"/>
      <c r="U1508" s="8" t="n"/>
      <c r="V1508" s="11">
        <f>IF(OR(B1508="",C1508=""),"",CONCATENATE(B1508,".",C1508))</f>
        <v/>
      </c>
      <c r="W1508" s="6">
        <f>UPPER(TRIM(H1508))</f>
        <v/>
      </c>
      <c r="X1508" s="6">
        <f>UPPER(TRIM(I1508))</f>
        <v/>
      </c>
      <c r="Y1508" s="6">
        <f>IF(V1508&lt;&gt;"",IFERROR(INDEX(federal_program_name_lookup,MATCH(V1508,aln_lookup,0)),""),"")</f>
        <v/>
      </c>
    </row>
    <row r="1509">
      <c r="A1509" s="6">
        <f>IF(B1509&lt;&gt;"", "AWARD-"&amp;TEXT(ROW()-1,"0000"), "")</f>
        <v/>
      </c>
      <c r="B1509" s="7" t="n"/>
      <c r="C1509" s="7" t="n"/>
      <c r="D1509" s="7" t="n"/>
      <c r="E1509" s="8" t="n"/>
      <c r="F1509" s="9" t="n"/>
      <c r="G1509" s="8" t="n"/>
      <c r="H1509" s="8" t="n"/>
      <c r="I1509" s="8" t="n"/>
      <c r="J1509" s="10">
        <f>IF(A1509="",0,SUMIFS(amount_expended,cfda_key,V1509))</f>
        <v/>
      </c>
      <c r="K1509" s="10">
        <f>IF(G1509="OTHER CLUSTER NOT LISTED ABOVE",SUMIFS(amount_expended,uniform_other_cluster_name,X1509), IF(AND(OR(G1509="N/A",G1509=""),H1509=""),0,IF(G1509="STATE CLUSTER",SUMIFS(amount_expended,uniform_state_cluster_name,W1509),SUMIFS(amount_expended,cluster_name,G1509))))</f>
        <v/>
      </c>
      <c r="L1509" s="8" t="n"/>
      <c r="M1509" s="7" t="n"/>
      <c r="N1509" s="8" t="n"/>
      <c r="O1509" s="7" t="n"/>
      <c r="P1509" s="7" t="n"/>
      <c r="Q1509" s="8" t="n"/>
      <c r="R1509" s="9" t="n"/>
      <c r="S1509" s="8" t="n"/>
      <c r="T1509" s="8" t="n"/>
      <c r="U1509" s="8" t="n"/>
      <c r="V1509" s="11">
        <f>IF(OR(B1509="",C1509=""),"",CONCATENATE(B1509,".",C1509))</f>
        <v/>
      </c>
      <c r="W1509" s="6">
        <f>UPPER(TRIM(H1509))</f>
        <v/>
      </c>
      <c r="X1509" s="6">
        <f>UPPER(TRIM(I1509))</f>
        <v/>
      </c>
      <c r="Y1509" s="6">
        <f>IF(V1509&lt;&gt;"",IFERROR(INDEX(federal_program_name_lookup,MATCH(V1509,aln_lookup,0)),""),"")</f>
        <v/>
      </c>
    </row>
    <row r="1510">
      <c r="A1510" s="6">
        <f>IF(B1510&lt;&gt;"", "AWARD-"&amp;TEXT(ROW()-1,"0000"), "")</f>
        <v/>
      </c>
      <c r="B1510" s="7" t="n"/>
      <c r="C1510" s="7" t="n"/>
      <c r="D1510" s="7" t="n"/>
      <c r="E1510" s="8" t="n"/>
      <c r="F1510" s="9" t="n"/>
      <c r="G1510" s="8" t="n"/>
      <c r="H1510" s="8" t="n"/>
      <c r="I1510" s="8" t="n"/>
      <c r="J1510" s="10">
        <f>IF(A1510="",0,SUMIFS(amount_expended,cfda_key,V1510))</f>
        <v/>
      </c>
      <c r="K1510" s="10">
        <f>IF(G1510="OTHER CLUSTER NOT LISTED ABOVE",SUMIFS(amount_expended,uniform_other_cluster_name,X1510), IF(AND(OR(G1510="N/A",G1510=""),H1510=""),0,IF(G1510="STATE CLUSTER",SUMIFS(amount_expended,uniform_state_cluster_name,W1510),SUMIFS(amount_expended,cluster_name,G1510))))</f>
        <v/>
      </c>
      <c r="L1510" s="8" t="n"/>
      <c r="M1510" s="7" t="n"/>
      <c r="N1510" s="8" t="n"/>
      <c r="O1510" s="7" t="n"/>
      <c r="P1510" s="7" t="n"/>
      <c r="Q1510" s="8" t="n"/>
      <c r="R1510" s="9" t="n"/>
      <c r="S1510" s="8" t="n"/>
      <c r="T1510" s="8" t="n"/>
      <c r="U1510" s="8" t="n"/>
      <c r="V1510" s="11">
        <f>IF(OR(B1510="",C1510=""),"",CONCATENATE(B1510,".",C1510))</f>
        <v/>
      </c>
      <c r="W1510" s="6">
        <f>UPPER(TRIM(H1510))</f>
        <v/>
      </c>
      <c r="X1510" s="6">
        <f>UPPER(TRIM(I1510))</f>
        <v/>
      </c>
      <c r="Y1510" s="6">
        <f>IF(V1510&lt;&gt;"",IFERROR(INDEX(federal_program_name_lookup,MATCH(V1510,aln_lookup,0)),""),"")</f>
        <v/>
      </c>
    </row>
    <row r="1511">
      <c r="A1511" s="6">
        <f>IF(B1511&lt;&gt;"", "AWARD-"&amp;TEXT(ROW()-1,"0000"), "")</f>
        <v/>
      </c>
      <c r="B1511" s="7" t="n"/>
      <c r="C1511" s="7" t="n"/>
      <c r="D1511" s="7" t="n"/>
      <c r="E1511" s="8" t="n"/>
      <c r="F1511" s="9" t="n"/>
      <c r="G1511" s="8" t="n"/>
      <c r="H1511" s="8" t="n"/>
      <c r="I1511" s="8" t="n"/>
      <c r="J1511" s="10">
        <f>IF(A1511="",0,SUMIFS(amount_expended,cfda_key,V1511))</f>
        <v/>
      </c>
      <c r="K1511" s="10">
        <f>IF(G1511="OTHER CLUSTER NOT LISTED ABOVE",SUMIFS(amount_expended,uniform_other_cluster_name,X1511), IF(AND(OR(G1511="N/A",G1511=""),H1511=""),0,IF(G1511="STATE CLUSTER",SUMIFS(amount_expended,uniform_state_cluster_name,W1511),SUMIFS(amount_expended,cluster_name,G1511))))</f>
        <v/>
      </c>
      <c r="L1511" s="8" t="n"/>
      <c r="M1511" s="7" t="n"/>
      <c r="N1511" s="8" t="n"/>
      <c r="O1511" s="7" t="n"/>
      <c r="P1511" s="7" t="n"/>
      <c r="Q1511" s="8" t="n"/>
      <c r="R1511" s="9" t="n"/>
      <c r="S1511" s="8" t="n"/>
      <c r="T1511" s="8" t="n"/>
      <c r="U1511" s="8" t="n"/>
      <c r="V1511" s="11">
        <f>IF(OR(B1511="",C1511=""),"",CONCATENATE(B1511,".",C1511))</f>
        <v/>
      </c>
      <c r="W1511" s="6">
        <f>UPPER(TRIM(H1511))</f>
        <v/>
      </c>
      <c r="X1511" s="6">
        <f>UPPER(TRIM(I1511))</f>
        <v/>
      </c>
      <c r="Y1511" s="6">
        <f>IF(V1511&lt;&gt;"",IFERROR(INDEX(federal_program_name_lookup,MATCH(V1511,aln_lookup,0)),""),"")</f>
        <v/>
      </c>
    </row>
    <row r="1512">
      <c r="A1512" s="6">
        <f>IF(B1512&lt;&gt;"", "AWARD-"&amp;TEXT(ROW()-1,"0000"), "")</f>
        <v/>
      </c>
      <c r="B1512" s="7" t="n"/>
      <c r="C1512" s="7" t="n"/>
      <c r="D1512" s="7" t="n"/>
      <c r="E1512" s="8" t="n"/>
      <c r="F1512" s="9" t="n"/>
      <c r="G1512" s="8" t="n"/>
      <c r="H1512" s="8" t="n"/>
      <c r="I1512" s="8" t="n"/>
      <c r="J1512" s="10">
        <f>IF(A1512="",0,SUMIFS(amount_expended,cfda_key,V1512))</f>
        <v/>
      </c>
      <c r="K1512" s="10">
        <f>IF(G1512="OTHER CLUSTER NOT LISTED ABOVE",SUMIFS(amount_expended,uniform_other_cluster_name,X1512), IF(AND(OR(G1512="N/A",G1512=""),H1512=""),0,IF(G1512="STATE CLUSTER",SUMIFS(amount_expended,uniform_state_cluster_name,W1512),SUMIFS(amount_expended,cluster_name,G1512))))</f>
        <v/>
      </c>
      <c r="L1512" s="8" t="n"/>
      <c r="M1512" s="7" t="n"/>
      <c r="N1512" s="8" t="n"/>
      <c r="O1512" s="7" t="n"/>
      <c r="P1512" s="7" t="n"/>
      <c r="Q1512" s="8" t="n"/>
      <c r="R1512" s="9" t="n"/>
      <c r="S1512" s="8" t="n"/>
      <c r="T1512" s="8" t="n"/>
      <c r="U1512" s="8" t="n"/>
      <c r="V1512" s="11">
        <f>IF(OR(B1512="",C1512=""),"",CONCATENATE(B1512,".",C1512))</f>
        <v/>
      </c>
      <c r="W1512" s="6">
        <f>UPPER(TRIM(H1512))</f>
        <v/>
      </c>
      <c r="X1512" s="6">
        <f>UPPER(TRIM(I1512))</f>
        <v/>
      </c>
      <c r="Y1512" s="6">
        <f>IF(V1512&lt;&gt;"",IFERROR(INDEX(federal_program_name_lookup,MATCH(V1512,aln_lookup,0)),""),"")</f>
        <v/>
      </c>
    </row>
    <row r="1513">
      <c r="A1513" s="6">
        <f>IF(B1513&lt;&gt;"", "AWARD-"&amp;TEXT(ROW()-1,"0000"), "")</f>
        <v/>
      </c>
      <c r="B1513" s="7" t="n"/>
      <c r="C1513" s="7" t="n"/>
      <c r="D1513" s="7" t="n"/>
      <c r="E1513" s="8" t="n"/>
      <c r="F1513" s="9" t="n"/>
      <c r="G1513" s="8" t="n"/>
      <c r="H1513" s="8" t="n"/>
      <c r="I1513" s="8" t="n"/>
      <c r="J1513" s="10">
        <f>IF(A1513="",0,SUMIFS(amount_expended,cfda_key,V1513))</f>
        <v/>
      </c>
      <c r="K1513" s="10">
        <f>IF(G1513="OTHER CLUSTER NOT LISTED ABOVE",SUMIFS(amount_expended,uniform_other_cluster_name,X1513), IF(AND(OR(G1513="N/A",G1513=""),H1513=""),0,IF(G1513="STATE CLUSTER",SUMIFS(amount_expended,uniform_state_cluster_name,W1513),SUMIFS(amount_expended,cluster_name,G1513))))</f>
        <v/>
      </c>
      <c r="L1513" s="8" t="n"/>
      <c r="M1513" s="7" t="n"/>
      <c r="N1513" s="8" t="n"/>
      <c r="O1513" s="7" t="n"/>
      <c r="P1513" s="7" t="n"/>
      <c r="Q1513" s="8" t="n"/>
      <c r="R1513" s="9" t="n"/>
      <c r="S1513" s="8" t="n"/>
      <c r="T1513" s="8" t="n"/>
      <c r="U1513" s="8" t="n"/>
      <c r="V1513" s="11">
        <f>IF(OR(B1513="",C1513=""),"",CONCATENATE(B1513,".",C1513))</f>
        <v/>
      </c>
      <c r="W1513" s="6">
        <f>UPPER(TRIM(H1513))</f>
        <v/>
      </c>
      <c r="X1513" s="6">
        <f>UPPER(TRIM(I1513))</f>
        <v/>
      </c>
      <c r="Y1513" s="6">
        <f>IF(V1513&lt;&gt;"",IFERROR(INDEX(federal_program_name_lookup,MATCH(V1513,aln_lookup,0)),""),"")</f>
        <v/>
      </c>
    </row>
    <row r="1514">
      <c r="A1514" s="6">
        <f>IF(B1514&lt;&gt;"", "AWARD-"&amp;TEXT(ROW()-1,"0000"), "")</f>
        <v/>
      </c>
      <c r="B1514" s="7" t="n"/>
      <c r="C1514" s="7" t="n"/>
      <c r="D1514" s="7" t="n"/>
      <c r="E1514" s="8" t="n"/>
      <c r="F1514" s="9" t="n"/>
      <c r="G1514" s="8" t="n"/>
      <c r="H1514" s="8" t="n"/>
      <c r="I1514" s="8" t="n"/>
      <c r="J1514" s="10">
        <f>IF(A1514="",0,SUMIFS(amount_expended,cfda_key,V1514))</f>
        <v/>
      </c>
      <c r="K1514" s="10">
        <f>IF(G1514="OTHER CLUSTER NOT LISTED ABOVE",SUMIFS(amount_expended,uniform_other_cluster_name,X1514), IF(AND(OR(G1514="N/A",G1514=""),H1514=""),0,IF(G1514="STATE CLUSTER",SUMIFS(amount_expended,uniform_state_cluster_name,W1514),SUMIFS(amount_expended,cluster_name,G1514))))</f>
        <v/>
      </c>
      <c r="L1514" s="8" t="n"/>
      <c r="M1514" s="7" t="n"/>
      <c r="N1514" s="8" t="n"/>
      <c r="O1514" s="7" t="n"/>
      <c r="P1514" s="7" t="n"/>
      <c r="Q1514" s="8" t="n"/>
      <c r="R1514" s="9" t="n"/>
      <c r="S1514" s="8" t="n"/>
      <c r="T1514" s="8" t="n"/>
      <c r="U1514" s="8" t="n"/>
      <c r="V1514" s="11">
        <f>IF(OR(B1514="",C1514=""),"",CONCATENATE(B1514,".",C1514))</f>
        <v/>
      </c>
      <c r="W1514" s="6">
        <f>UPPER(TRIM(H1514))</f>
        <v/>
      </c>
      <c r="X1514" s="6">
        <f>UPPER(TRIM(I1514))</f>
        <v/>
      </c>
      <c r="Y1514" s="6">
        <f>IF(V1514&lt;&gt;"",IFERROR(INDEX(federal_program_name_lookup,MATCH(V1514,aln_lookup,0)),""),"")</f>
        <v/>
      </c>
    </row>
    <row r="1515">
      <c r="A1515" s="6">
        <f>IF(B1515&lt;&gt;"", "AWARD-"&amp;TEXT(ROW()-1,"0000"), "")</f>
        <v/>
      </c>
      <c r="B1515" s="7" t="n"/>
      <c r="C1515" s="7" t="n"/>
      <c r="D1515" s="7" t="n"/>
      <c r="E1515" s="8" t="n"/>
      <c r="F1515" s="9" t="n"/>
      <c r="G1515" s="8" t="n"/>
      <c r="H1515" s="8" t="n"/>
      <c r="I1515" s="8" t="n"/>
      <c r="J1515" s="10">
        <f>IF(A1515="",0,SUMIFS(amount_expended,cfda_key,V1515))</f>
        <v/>
      </c>
      <c r="K1515" s="10">
        <f>IF(G1515="OTHER CLUSTER NOT LISTED ABOVE",SUMIFS(amount_expended,uniform_other_cluster_name,X1515), IF(AND(OR(G1515="N/A",G1515=""),H1515=""),0,IF(G1515="STATE CLUSTER",SUMIFS(amount_expended,uniform_state_cluster_name,W1515),SUMIFS(amount_expended,cluster_name,G1515))))</f>
        <v/>
      </c>
      <c r="L1515" s="8" t="n"/>
      <c r="M1515" s="7" t="n"/>
      <c r="N1515" s="8" t="n"/>
      <c r="O1515" s="7" t="n"/>
      <c r="P1515" s="7" t="n"/>
      <c r="Q1515" s="8" t="n"/>
      <c r="R1515" s="9" t="n"/>
      <c r="S1515" s="8" t="n"/>
      <c r="T1515" s="8" t="n"/>
      <c r="U1515" s="8" t="n"/>
      <c r="V1515" s="11">
        <f>IF(OR(B1515="",C1515=""),"",CONCATENATE(B1515,".",C1515))</f>
        <v/>
      </c>
      <c r="W1515" s="6">
        <f>UPPER(TRIM(H1515))</f>
        <v/>
      </c>
      <c r="X1515" s="6">
        <f>UPPER(TRIM(I1515))</f>
        <v/>
      </c>
      <c r="Y1515" s="6">
        <f>IF(V1515&lt;&gt;"",IFERROR(INDEX(federal_program_name_lookup,MATCH(V1515,aln_lookup,0)),""),"")</f>
        <v/>
      </c>
    </row>
    <row r="1516">
      <c r="A1516" s="6">
        <f>IF(B1516&lt;&gt;"", "AWARD-"&amp;TEXT(ROW()-1,"0000"), "")</f>
        <v/>
      </c>
      <c r="B1516" s="7" t="n"/>
      <c r="C1516" s="7" t="n"/>
      <c r="D1516" s="7" t="n"/>
      <c r="E1516" s="8" t="n"/>
      <c r="F1516" s="9" t="n"/>
      <c r="G1516" s="8" t="n"/>
      <c r="H1516" s="8" t="n"/>
      <c r="I1516" s="8" t="n"/>
      <c r="J1516" s="10">
        <f>IF(A1516="",0,SUMIFS(amount_expended,cfda_key,V1516))</f>
        <v/>
      </c>
      <c r="K1516" s="10">
        <f>IF(G1516="OTHER CLUSTER NOT LISTED ABOVE",SUMIFS(amount_expended,uniform_other_cluster_name,X1516), IF(AND(OR(G1516="N/A",G1516=""),H1516=""),0,IF(G1516="STATE CLUSTER",SUMIFS(amount_expended,uniform_state_cluster_name,W1516),SUMIFS(amount_expended,cluster_name,G1516))))</f>
        <v/>
      </c>
      <c r="L1516" s="8" t="n"/>
      <c r="M1516" s="7" t="n"/>
      <c r="N1516" s="8" t="n"/>
      <c r="O1516" s="7" t="n"/>
      <c r="P1516" s="7" t="n"/>
      <c r="Q1516" s="8" t="n"/>
      <c r="R1516" s="9" t="n"/>
      <c r="S1516" s="8" t="n"/>
      <c r="T1516" s="8" t="n"/>
      <c r="U1516" s="8" t="n"/>
      <c r="V1516" s="11">
        <f>IF(OR(B1516="",C1516=""),"",CONCATENATE(B1516,".",C1516))</f>
        <v/>
      </c>
      <c r="W1516" s="6">
        <f>UPPER(TRIM(H1516))</f>
        <v/>
      </c>
      <c r="X1516" s="6">
        <f>UPPER(TRIM(I1516))</f>
        <v/>
      </c>
      <c r="Y1516" s="6">
        <f>IF(V1516&lt;&gt;"",IFERROR(INDEX(federal_program_name_lookup,MATCH(V1516,aln_lookup,0)),""),"")</f>
        <v/>
      </c>
    </row>
    <row r="1517">
      <c r="A1517" s="6">
        <f>IF(B1517&lt;&gt;"", "AWARD-"&amp;TEXT(ROW()-1,"0000"), "")</f>
        <v/>
      </c>
      <c r="B1517" s="7" t="n"/>
      <c r="C1517" s="7" t="n"/>
      <c r="D1517" s="7" t="n"/>
      <c r="E1517" s="8" t="n"/>
      <c r="F1517" s="9" t="n"/>
      <c r="G1517" s="8" t="n"/>
      <c r="H1517" s="8" t="n"/>
      <c r="I1517" s="8" t="n"/>
      <c r="J1517" s="10">
        <f>IF(A1517="",0,SUMIFS(amount_expended,cfda_key,V1517))</f>
        <v/>
      </c>
      <c r="K1517" s="10">
        <f>IF(G1517="OTHER CLUSTER NOT LISTED ABOVE",SUMIFS(amount_expended,uniform_other_cluster_name,X1517), IF(AND(OR(G1517="N/A",G1517=""),H1517=""),0,IF(G1517="STATE CLUSTER",SUMIFS(amount_expended,uniform_state_cluster_name,W1517),SUMIFS(amount_expended,cluster_name,G1517))))</f>
        <v/>
      </c>
      <c r="L1517" s="8" t="n"/>
      <c r="M1517" s="7" t="n"/>
      <c r="N1517" s="8" t="n"/>
      <c r="O1517" s="7" t="n"/>
      <c r="P1517" s="7" t="n"/>
      <c r="Q1517" s="8" t="n"/>
      <c r="R1517" s="9" t="n"/>
      <c r="S1517" s="8" t="n"/>
      <c r="T1517" s="8" t="n"/>
      <c r="U1517" s="8" t="n"/>
      <c r="V1517" s="11">
        <f>IF(OR(B1517="",C1517=""),"",CONCATENATE(B1517,".",C1517))</f>
        <v/>
      </c>
      <c r="W1517" s="6">
        <f>UPPER(TRIM(H1517))</f>
        <v/>
      </c>
      <c r="X1517" s="6">
        <f>UPPER(TRIM(I1517))</f>
        <v/>
      </c>
      <c r="Y1517" s="6">
        <f>IF(V1517&lt;&gt;"",IFERROR(INDEX(federal_program_name_lookup,MATCH(V1517,aln_lookup,0)),""),"")</f>
        <v/>
      </c>
    </row>
    <row r="1518">
      <c r="A1518" s="6">
        <f>IF(B1518&lt;&gt;"", "AWARD-"&amp;TEXT(ROW()-1,"0000"), "")</f>
        <v/>
      </c>
      <c r="B1518" s="7" t="n"/>
      <c r="C1518" s="7" t="n"/>
      <c r="D1518" s="7" t="n"/>
      <c r="E1518" s="8" t="n"/>
      <c r="F1518" s="9" t="n"/>
      <c r="G1518" s="8" t="n"/>
      <c r="H1518" s="8" t="n"/>
      <c r="I1518" s="8" t="n"/>
      <c r="J1518" s="10">
        <f>IF(A1518="",0,SUMIFS(amount_expended,cfda_key,V1518))</f>
        <v/>
      </c>
      <c r="K1518" s="10">
        <f>IF(G1518="OTHER CLUSTER NOT LISTED ABOVE",SUMIFS(amount_expended,uniform_other_cluster_name,X1518), IF(AND(OR(G1518="N/A",G1518=""),H1518=""),0,IF(G1518="STATE CLUSTER",SUMIFS(amount_expended,uniform_state_cluster_name,W1518),SUMIFS(amount_expended,cluster_name,G1518))))</f>
        <v/>
      </c>
      <c r="L1518" s="8" t="n"/>
      <c r="M1518" s="7" t="n"/>
      <c r="N1518" s="8" t="n"/>
      <c r="O1518" s="7" t="n"/>
      <c r="P1518" s="7" t="n"/>
      <c r="Q1518" s="8" t="n"/>
      <c r="R1518" s="9" t="n"/>
      <c r="S1518" s="8" t="n"/>
      <c r="T1518" s="8" t="n"/>
      <c r="U1518" s="8" t="n"/>
      <c r="V1518" s="11">
        <f>IF(OR(B1518="",C1518=""),"",CONCATENATE(B1518,".",C1518))</f>
        <v/>
      </c>
      <c r="W1518" s="6">
        <f>UPPER(TRIM(H1518))</f>
        <v/>
      </c>
      <c r="X1518" s="6">
        <f>UPPER(TRIM(I1518))</f>
        <v/>
      </c>
      <c r="Y1518" s="6">
        <f>IF(V1518&lt;&gt;"",IFERROR(INDEX(federal_program_name_lookup,MATCH(V1518,aln_lookup,0)),""),"")</f>
        <v/>
      </c>
    </row>
    <row r="1519">
      <c r="A1519" s="6">
        <f>IF(B1519&lt;&gt;"", "AWARD-"&amp;TEXT(ROW()-1,"0000"), "")</f>
        <v/>
      </c>
      <c r="B1519" s="7" t="n"/>
      <c r="C1519" s="7" t="n"/>
      <c r="D1519" s="7" t="n"/>
      <c r="E1519" s="8" t="n"/>
      <c r="F1519" s="9" t="n"/>
      <c r="G1519" s="8" t="n"/>
      <c r="H1519" s="8" t="n"/>
      <c r="I1519" s="8" t="n"/>
      <c r="J1519" s="10">
        <f>IF(A1519="",0,SUMIFS(amount_expended,cfda_key,V1519))</f>
        <v/>
      </c>
      <c r="K1519" s="10">
        <f>IF(G1519="OTHER CLUSTER NOT LISTED ABOVE",SUMIFS(amount_expended,uniform_other_cluster_name,X1519), IF(AND(OR(G1519="N/A",G1519=""),H1519=""),0,IF(G1519="STATE CLUSTER",SUMIFS(amount_expended,uniform_state_cluster_name,W1519),SUMIFS(amount_expended,cluster_name,G1519))))</f>
        <v/>
      </c>
      <c r="L1519" s="8" t="n"/>
      <c r="M1519" s="7" t="n"/>
      <c r="N1519" s="8" t="n"/>
      <c r="O1519" s="7" t="n"/>
      <c r="P1519" s="7" t="n"/>
      <c r="Q1519" s="8" t="n"/>
      <c r="R1519" s="9" t="n"/>
      <c r="S1519" s="8" t="n"/>
      <c r="T1519" s="8" t="n"/>
      <c r="U1519" s="8" t="n"/>
      <c r="V1519" s="11">
        <f>IF(OR(B1519="",C1519=""),"",CONCATENATE(B1519,".",C1519))</f>
        <v/>
      </c>
      <c r="W1519" s="6">
        <f>UPPER(TRIM(H1519))</f>
        <v/>
      </c>
      <c r="X1519" s="6">
        <f>UPPER(TRIM(I1519))</f>
        <v/>
      </c>
      <c r="Y1519" s="6">
        <f>IF(V1519&lt;&gt;"",IFERROR(INDEX(federal_program_name_lookup,MATCH(V1519,aln_lookup,0)),""),"")</f>
        <v/>
      </c>
    </row>
    <row r="1520">
      <c r="A1520" s="6">
        <f>IF(B1520&lt;&gt;"", "AWARD-"&amp;TEXT(ROW()-1,"0000"), "")</f>
        <v/>
      </c>
      <c r="B1520" s="7" t="n"/>
      <c r="C1520" s="7" t="n"/>
      <c r="D1520" s="7" t="n"/>
      <c r="E1520" s="8" t="n"/>
      <c r="F1520" s="9" t="n"/>
      <c r="G1520" s="8" t="n"/>
      <c r="H1520" s="8" t="n"/>
      <c r="I1520" s="8" t="n"/>
      <c r="J1520" s="10">
        <f>IF(A1520="",0,SUMIFS(amount_expended,cfda_key,V1520))</f>
        <v/>
      </c>
      <c r="K1520" s="10">
        <f>IF(G1520="OTHER CLUSTER NOT LISTED ABOVE",SUMIFS(amount_expended,uniform_other_cluster_name,X1520), IF(AND(OR(G1520="N/A",G1520=""),H1520=""),0,IF(G1520="STATE CLUSTER",SUMIFS(amount_expended,uniform_state_cluster_name,W1520),SUMIFS(amount_expended,cluster_name,G1520))))</f>
        <v/>
      </c>
      <c r="L1520" s="8" t="n"/>
      <c r="M1520" s="7" t="n"/>
      <c r="N1520" s="8" t="n"/>
      <c r="O1520" s="7" t="n"/>
      <c r="P1520" s="7" t="n"/>
      <c r="Q1520" s="8" t="n"/>
      <c r="R1520" s="9" t="n"/>
      <c r="S1520" s="8" t="n"/>
      <c r="T1520" s="8" t="n"/>
      <c r="U1520" s="8" t="n"/>
      <c r="V1520" s="11">
        <f>IF(OR(B1520="",C1520=""),"",CONCATENATE(B1520,".",C1520))</f>
        <v/>
      </c>
      <c r="W1520" s="6">
        <f>UPPER(TRIM(H1520))</f>
        <v/>
      </c>
      <c r="X1520" s="6">
        <f>UPPER(TRIM(I1520))</f>
        <v/>
      </c>
      <c r="Y1520" s="6">
        <f>IF(V1520&lt;&gt;"",IFERROR(INDEX(federal_program_name_lookup,MATCH(V1520,aln_lookup,0)),""),"")</f>
        <v/>
      </c>
    </row>
    <row r="1521">
      <c r="A1521" s="6">
        <f>IF(B1521&lt;&gt;"", "AWARD-"&amp;TEXT(ROW()-1,"0000"), "")</f>
        <v/>
      </c>
      <c r="B1521" s="7" t="n"/>
      <c r="C1521" s="7" t="n"/>
      <c r="D1521" s="7" t="n"/>
      <c r="E1521" s="8" t="n"/>
      <c r="F1521" s="9" t="n"/>
      <c r="G1521" s="8" t="n"/>
      <c r="H1521" s="8" t="n"/>
      <c r="I1521" s="8" t="n"/>
      <c r="J1521" s="10">
        <f>IF(A1521="",0,SUMIFS(amount_expended,cfda_key,V1521))</f>
        <v/>
      </c>
      <c r="K1521" s="10">
        <f>IF(G1521="OTHER CLUSTER NOT LISTED ABOVE",SUMIFS(amount_expended,uniform_other_cluster_name,X1521), IF(AND(OR(G1521="N/A",G1521=""),H1521=""),0,IF(G1521="STATE CLUSTER",SUMIFS(amount_expended,uniform_state_cluster_name,W1521),SUMIFS(amount_expended,cluster_name,G1521))))</f>
        <v/>
      </c>
      <c r="L1521" s="8" t="n"/>
      <c r="M1521" s="7" t="n"/>
      <c r="N1521" s="8" t="n"/>
      <c r="O1521" s="7" t="n"/>
      <c r="P1521" s="7" t="n"/>
      <c r="Q1521" s="8" t="n"/>
      <c r="R1521" s="9" t="n"/>
      <c r="S1521" s="8" t="n"/>
      <c r="T1521" s="8" t="n"/>
      <c r="U1521" s="8" t="n"/>
      <c r="V1521" s="11">
        <f>IF(OR(B1521="",C1521=""),"",CONCATENATE(B1521,".",C1521))</f>
        <v/>
      </c>
      <c r="W1521" s="6">
        <f>UPPER(TRIM(H1521))</f>
        <v/>
      </c>
      <c r="X1521" s="6">
        <f>UPPER(TRIM(I1521))</f>
        <v/>
      </c>
      <c r="Y1521" s="6">
        <f>IF(V1521&lt;&gt;"",IFERROR(INDEX(federal_program_name_lookup,MATCH(V1521,aln_lookup,0)),""),"")</f>
        <v/>
      </c>
    </row>
    <row r="1522">
      <c r="A1522" s="6">
        <f>IF(B1522&lt;&gt;"", "AWARD-"&amp;TEXT(ROW()-1,"0000"), "")</f>
        <v/>
      </c>
      <c r="B1522" s="7" t="n"/>
      <c r="C1522" s="7" t="n"/>
      <c r="D1522" s="7" t="n"/>
      <c r="E1522" s="8" t="n"/>
      <c r="F1522" s="9" t="n"/>
      <c r="G1522" s="8" t="n"/>
      <c r="H1522" s="8" t="n"/>
      <c r="I1522" s="8" t="n"/>
      <c r="J1522" s="10">
        <f>IF(A1522="",0,SUMIFS(amount_expended,cfda_key,V1522))</f>
        <v/>
      </c>
      <c r="K1522" s="10">
        <f>IF(G1522="OTHER CLUSTER NOT LISTED ABOVE",SUMIFS(amount_expended,uniform_other_cluster_name,X1522), IF(AND(OR(G1522="N/A",G1522=""),H1522=""),0,IF(G1522="STATE CLUSTER",SUMIFS(amount_expended,uniform_state_cluster_name,W1522),SUMIFS(amount_expended,cluster_name,G1522))))</f>
        <v/>
      </c>
      <c r="L1522" s="8" t="n"/>
      <c r="M1522" s="7" t="n"/>
      <c r="N1522" s="8" t="n"/>
      <c r="O1522" s="7" t="n"/>
      <c r="P1522" s="7" t="n"/>
      <c r="Q1522" s="8" t="n"/>
      <c r="R1522" s="9" t="n"/>
      <c r="S1522" s="8" t="n"/>
      <c r="T1522" s="8" t="n"/>
      <c r="U1522" s="8" t="n"/>
      <c r="V1522" s="11">
        <f>IF(OR(B1522="",C1522=""),"",CONCATENATE(B1522,".",C1522))</f>
        <v/>
      </c>
      <c r="W1522" s="6">
        <f>UPPER(TRIM(H1522))</f>
        <v/>
      </c>
      <c r="X1522" s="6">
        <f>UPPER(TRIM(I1522))</f>
        <v/>
      </c>
      <c r="Y1522" s="6">
        <f>IF(V1522&lt;&gt;"",IFERROR(INDEX(federal_program_name_lookup,MATCH(V1522,aln_lookup,0)),""),"")</f>
        <v/>
      </c>
    </row>
    <row r="1523">
      <c r="A1523" s="6">
        <f>IF(B1523&lt;&gt;"", "AWARD-"&amp;TEXT(ROW()-1,"0000"), "")</f>
        <v/>
      </c>
      <c r="B1523" s="7" t="n"/>
      <c r="C1523" s="7" t="n"/>
      <c r="D1523" s="7" t="n"/>
      <c r="E1523" s="8" t="n"/>
      <c r="F1523" s="9" t="n"/>
      <c r="G1523" s="8" t="n"/>
      <c r="H1523" s="8" t="n"/>
      <c r="I1523" s="8" t="n"/>
      <c r="J1523" s="10">
        <f>IF(A1523="",0,SUMIFS(amount_expended,cfda_key,V1523))</f>
        <v/>
      </c>
      <c r="K1523" s="10">
        <f>IF(G1523="OTHER CLUSTER NOT LISTED ABOVE",SUMIFS(amount_expended,uniform_other_cluster_name,X1523), IF(AND(OR(G1523="N/A",G1523=""),H1523=""),0,IF(G1523="STATE CLUSTER",SUMIFS(amount_expended,uniform_state_cluster_name,W1523),SUMIFS(amount_expended,cluster_name,G1523))))</f>
        <v/>
      </c>
      <c r="L1523" s="8" t="n"/>
      <c r="M1523" s="7" t="n"/>
      <c r="N1523" s="8" t="n"/>
      <c r="O1523" s="7" t="n"/>
      <c r="P1523" s="7" t="n"/>
      <c r="Q1523" s="8" t="n"/>
      <c r="R1523" s="9" t="n"/>
      <c r="S1523" s="8" t="n"/>
      <c r="T1523" s="8" t="n"/>
      <c r="U1523" s="8" t="n"/>
      <c r="V1523" s="11">
        <f>IF(OR(B1523="",C1523=""),"",CONCATENATE(B1523,".",C1523))</f>
        <v/>
      </c>
      <c r="W1523" s="6">
        <f>UPPER(TRIM(H1523))</f>
        <v/>
      </c>
      <c r="X1523" s="6">
        <f>UPPER(TRIM(I1523))</f>
        <v/>
      </c>
      <c r="Y1523" s="6">
        <f>IF(V1523&lt;&gt;"",IFERROR(INDEX(federal_program_name_lookup,MATCH(V1523,aln_lookup,0)),""),"")</f>
        <v/>
      </c>
    </row>
    <row r="1524">
      <c r="A1524" s="6">
        <f>IF(B1524&lt;&gt;"", "AWARD-"&amp;TEXT(ROW()-1,"0000"), "")</f>
        <v/>
      </c>
      <c r="B1524" s="7" t="n"/>
      <c r="C1524" s="7" t="n"/>
      <c r="D1524" s="7" t="n"/>
      <c r="E1524" s="8" t="n"/>
      <c r="F1524" s="9" t="n"/>
      <c r="G1524" s="8" t="n"/>
      <c r="H1524" s="8" t="n"/>
      <c r="I1524" s="8" t="n"/>
      <c r="J1524" s="10">
        <f>IF(A1524="",0,SUMIFS(amount_expended,cfda_key,V1524))</f>
        <v/>
      </c>
      <c r="K1524" s="10">
        <f>IF(G1524="OTHER CLUSTER NOT LISTED ABOVE",SUMIFS(amount_expended,uniform_other_cluster_name,X1524), IF(AND(OR(G1524="N/A",G1524=""),H1524=""),0,IF(G1524="STATE CLUSTER",SUMIFS(amount_expended,uniform_state_cluster_name,W1524),SUMIFS(amount_expended,cluster_name,G1524))))</f>
        <v/>
      </c>
      <c r="L1524" s="8" t="n"/>
      <c r="M1524" s="7" t="n"/>
      <c r="N1524" s="8" t="n"/>
      <c r="O1524" s="7" t="n"/>
      <c r="P1524" s="7" t="n"/>
      <c r="Q1524" s="8" t="n"/>
      <c r="R1524" s="9" t="n"/>
      <c r="S1524" s="8" t="n"/>
      <c r="T1524" s="8" t="n"/>
      <c r="U1524" s="8" t="n"/>
      <c r="V1524" s="11">
        <f>IF(OR(B1524="",C1524=""),"",CONCATENATE(B1524,".",C1524))</f>
        <v/>
      </c>
      <c r="W1524" s="6">
        <f>UPPER(TRIM(H1524))</f>
        <v/>
      </c>
      <c r="X1524" s="6">
        <f>UPPER(TRIM(I1524))</f>
        <v/>
      </c>
      <c r="Y1524" s="6">
        <f>IF(V1524&lt;&gt;"",IFERROR(INDEX(federal_program_name_lookup,MATCH(V1524,aln_lookup,0)),""),"")</f>
        <v/>
      </c>
    </row>
    <row r="1525">
      <c r="A1525" s="6">
        <f>IF(B1525&lt;&gt;"", "AWARD-"&amp;TEXT(ROW()-1,"0000"), "")</f>
        <v/>
      </c>
      <c r="B1525" s="7" t="n"/>
      <c r="C1525" s="7" t="n"/>
      <c r="D1525" s="7" t="n"/>
      <c r="E1525" s="8" t="n"/>
      <c r="F1525" s="9" t="n"/>
      <c r="G1525" s="8" t="n"/>
      <c r="H1525" s="8" t="n"/>
      <c r="I1525" s="8" t="n"/>
      <c r="J1525" s="10">
        <f>IF(A1525="",0,SUMIFS(amount_expended,cfda_key,V1525))</f>
        <v/>
      </c>
      <c r="K1525" s="10">
        <f>IF(G1525="OTHER CLUSTER NOT LISTED ABOVE",SUMIFS(amount_expended,uniform_other_cluster_name,X1525), IF(AND(OR(G1525="N/A",G1525=""),H1525=""),0,IF(G1525="STATE CLUSTER",SUMIFS(amount_expended,uniform_state_cluster_name,W1525),SUMIFS(amount_expended,cluster_name,G1525))))</f>
        <v/>
      </c>
      <c r="L1525" s="8" t="n"/>
      <c r="M1525" s="7" t="n"/>
      <c r="N1525" s="8" t="n"/>
      <c r="O1525" s="7" t="n"/>
      <c r="P1525" s="7" t="n"/>
      <c r="Q1525" s="8" t="n"/>
      <c r="R1525" s="9" t="n"/>
      <c r="S1525" s="8" t="n"/>
      <c r="T1525" s="8" t="n"/>
      <c r="U1525" s="8" t="n"/>
      <c r="V1525" s="11">
        <f>IF(OR(B1525="",C1525=""),"",CONCATENATE(B1525,".",C1525))</f>
        <v/>
      </c>
      <c r="W1525" s="6">
        <f>UPPER(TRIM(H1525))</f>
        <v/>
      </c>
      <c r="X1525" s="6">
        <f>UPPER(TRIM(I1525))</f>
        <v/>
      </c>
      <c r="Y1525" s="6">
        <f>IF(V1525&lt;&gt;"",IFERROR(INDEX(federal_program_name_lookup,MATCH(V1525,aln_lookup,0)),""),"")</f>
        <v/>
      </c>
    </row>
    <row r="1526">
      <c r="A1526" s="6">
        <f>IF(B1526&lt;&gt;"", "AWARD-"&amp;TEXT(ROW()-1,"0000"), "")</f>
        <v/>
      </c>
      <c r="B1526" s="7" t="n"/>
      <c r="C1526" s="7" t="n"/>
      <c r="D1526" s="7" t="n"/>
      <c r="E1526" s="8" t="n"/>
      <c r="F1526" s="9" t="n"/>
      <c r="G1526" s="8" t="n"/>
      <c r="H1526" s="8" t="n"/>
      <c r="I1526" s="8" t="n"/>
      <c r="J1526" s="10">
        <f>IF(A1526="",0,SUMIFS(amount_expended,cfda_key,V1526))</f>
        <v/>
      </c>
      <c r="K1526" s="10">
        <f>IF(G1526="OTHER CLUSTER NOT LISTED ABOVE",SUMIFS(amount_expended,uniform_other_cluster_name,X1526), IF(AND(OR(G1526="N/A",G1526=""),H1526=""),0,IF(G1526="STATE CLUSTER",SUMIFS(amount_expended,uniform_state_cluster_name,W1526),SUMIFS(amount_expended,cluster_name,G1526))))</f>
        <v/>
      </c>
      <c r="L1526" s="8" t="n"/>
      <c r="M1526" s="7" t="n"/>
      <c r="N1526" s="8" t="n"/>
      <c r="O1526" s="7" t="n"/>
      <c r="P1526" s="7" t="n"/>
      <c r="Q1526" s="8" t="n"/>
      <c r="R1526" s="9" t="n"/>
      <c r="S1526" s="8" t="n"/>
      <c r="T1526" s="8" t="n"/>
      <c r="U1526" s="8" t="n"/>
      <c r="V1526" s="11">
        <f>IF(OR(B1526="",C1526=""),"",CONCATENATE(B1526,".",C1526))</f>
        <v/>
      </c>
      <c r="W1526" s="6">
        <f>UPPER(TRIM(H1526))</f>
        <v/>
      </c>
      <c r="X1526" s="6">
        <f>UPPER(TRIM(I1526))</f>
        <v/>
      </c>
      <c r="Y1526" s="6">
        <f>IF(V1526&lt;&gt;"",IFERROR(INDEX(federal_program_name_lookup,MATCH(V1526,aln_lookup,0)),""),"")</f>
        <v/>
      </c>
    </row>
    <row r="1527">
      <c r="A1527" s="6">
        <f>IF(B1527&lt;&gt;"", "AWARD-"&amp;TEXT(ROW()-1,"0000"), "")</f>
        <v/>
      </c>
      <c r="B1527" s="7" t="n"/>
      <c r="C1527" s="7" t="n"/>
      <c r="D1527" s="7" t="n"/>
      <c r="E1527" s="8" t="n"/>
      <c r="F1527" s="9" t="n"/>
      <c r="G1527" s="8" t="n"/>
      <c r="H1527" s="8" t="n"/>
      <c r="I1527" s="8" t="n"/>
      <c r="J1527" s="10">
        <f>IF(A1527="",0,SUMIFS(amount_expended,cfda_key,V1527))</f>
        <v/>
      </c>
      <c r="K1527" s="10">
        <f>IF(G1527="OTHER CLUSTER NOT LISTED ABOVE",SUMIFS(amount_expended,uniform_other_cluster_name,X1527), IF(AND(OR(G1527="N/A",G1527=""),H1527=""),0,IF(G1527="STATE CLUSTER",SUMIFS(amount_expended,uniform_state_cluster_name,W1527),SUMIFS(amount_expended,cluster_name,G1527))))</f>
        <v/>
      </c>
      <c r="L1527" s="8" t="n"/>
      <c r="M1527" s="7" t="n"/>
      <c r="N1527" s="8" t="n"/>
      <c r="O1527" s="7" t="n"/>
      <c r="P1527" s="7" t="n"/>
      <c r="Q1527" s="8" t="n"/>
      <c r="R1527" s="9" t="n"/>
      <c r="S1527" s="8" t="n"/>
      <c r="T1527" s="8" t="n"/>
      <c r="U1527" s="8" t="n"/>
      <c r="V1527" s="11">
        <f>IF(OR(B1527="",C1527=""),"",CONCATENATE(B1527,".",C1527))</f>
        <v/>
      </c>
      <c r="W1527" s="6">
        <f>UPPER(TRIM(H1527))</f>
        <v/>
      </c>
      <c r="X1527" s="6">
        <f>UPPER(TRIM(I1527))</f>
        <v/>
      </c>
      <c r="Y1527" s="6">
        <f>IF(V1527&lt;&gt;"",IFERROR(INDEX(federal_program_name_lookup,MATCH(V1527,aln_lookup,0)),""),"")</f>
        <v/>
      </c>
    </row>
    <row r="1528">
      <c r="A1528" s="6">
        <f>IF(B1528&lt;&gt;"", "AWARD-"&amp;TEXT(ROW()-1,"0000"), "")</f>
        <v/>
      </c>
      <c r="B1528" s="7" t="n"/>
      <c r="C1528" s="7" t="n"/>
      <c r="D1528" s="7" t="n"/>
      <c r="E1528" s="8" t="n"/>
      <c r="F1528" s="9" t="n"/>
      <c r="G1528" s="8" t="n"/>
      <c r="H1528" s="8" t="n"/>
      <c r="I1528" s="8" t="n"/>
      <c r="J1528" s="10">
        <f>IF(A1528="",0,SUMIFS(amount_expended,cfda_key,V1528))</f>
        <v/>
      </c>
      <c r="K1528" s="10">
        <f>IF(G1528="OTHER CLUSTER NOT LISTED ABOVE",SUMIFS(amount_expended,uniform_other_cluster_name,X1528), IF(AND(OR(G1528="N/A",G1528=""),H1528=""),0,IF(G1528="STATE CLUSTER",SUMIFS(amount_expended,uniform_state_cluster_name,W1528),SUMIFS(amount_expended,cluster_name,G1528))))</f>
        <v/>
      </c>
      <c r="L1528" s="8" t="n"/>
      <c r="M1528" s="7" t="n"/>
      <c r="N1528" s="8" t="n"/>
      <c r="O1528" s="7" t="n"/>
      <c r="P1528" s="7" t="n"/>
      <c r="Q1528" s="8" t="n"/>
      <c r="R1528" s="9" t="n"/>
      <c r="S1528" s="8" t="n"/>
      <c r="T1528" s="8" t="n"/>
      <c r="U1528" s="8" t="n"/>
      <c r="V1528" s="11">
        <f>IF(OR(B1528="",C1528=""),"",CONCATENATE(B1528,".",C1528))</f>
        <v/>
      </c>
      <c r="W1528" s="6">
        <f>UPPER(TRIM(H1528))</f>
        <v/>
      </c>
      <c r="X1528" s="6">
        <f>UPPER(TRIM(I1528))</f>
        <v/>
      </c>
      <c r="Y1528" s="6">
        <f>IF(V1528&lt;&gt;"",IFERROR(INDEX(federal_program_name_lookup,MATCH(V1528,aln_lookup,0)),""),"")</f>
        <v/>
      </c>
    </row>
    <row r="1529">
      <c r="A1529" s="6">
        <f>IF(B1529&lt;&gt;"", "AWARD-"&amp;TEXT(ROW()-1,"0000"), "")</f>
        <v/>
      </c>
      <c r="B1529" s="7" t="n"/>
      <c r="C1529" s="7" t="n"/>
      <c r="D1529" s="7" t="n"/>
      <c r="E1529" s="8" t="n"/>
      <c r="F1529" s="9" t="n"/>
      <c r="G1529" s="8" t="n"/>
      <c r="H1529" s="8" t="n"/>
      <c r="I1529" s="8" t="n"/>
      <c r="J1529" s="10">
        <f>IF(A1529="",0,SUMIFS(amount_expended,cfda_key,V1529))</f>
        <v/>
      </c>
      <c r="K1529" s="10">
        <f>IF(G1529="OTHER CLUSTER NOT LISTED ABOVE",SUMIFS(amount_expended,uniform_other_cluster_name,X1529), IF(AND(OR(G1529="N/A",G1529=""),H1529=""),0,IF(G1529="STATE CLUSTER",SUMIFS(amount_expended,uniform_state_cluster_name,W1529),SUMIFS(amount_expended,cluster_name,G1529))))</f>
        <v/>
      </c>
      <c r="L1529" s="8" t="n"/>
      <c r="M1529" s="7" t="n"/>
      <c r="N1529" s="8" t="n"/>
      <c r="O1529" s="7" t="n"/>
      <c r="P1529" s="7" t="n"/>
      <c r="Q1529" s="8" t="n"/>
      <c r="R1529" s="9" t="n"/>
      <c r="S1529" s="8" t="n"/>
      <c r="T1529" s="8" t="n"/>
      <c r="U1529" s="8" t="n"/>
      <c r="V1529" s="11">
        <f>IF(OR(B1529="",C1529=""),"",CONCATENATE(B1529,".",C1529))</f>
        <v/>
      </c>
      <c r="W1529" s="6">
        <f>UPPER(TRIM(H1529))</f>
        <v/>
      </c>
      <c r="X1529" s="6">
        <f>UPPER(TRIM(I1529))</f>
        <v/>
      </c>
      <c r="Y1529" s="6">
        <f>IF(V1529&lt;&gt;"",IFERROR(INDEX(federal_program_name_lookup,MATCH(V1529,aln_lookup,0)),""),"")</f>
        <v/>
      </c>
    </row>
    <row r="1530">
      <c r="A1530" s="6">
        <f>IF(B1530&lt;&gt;"", "AWARD-"&amp;TEXT(ROW()-1,"0000"), "")</f>
        <v/>
      </c>
      <c r="B1530" s="7" t="n"/>
      <c r="C1530" s="7" t="n"/>
      <c r="D1530" s="7" t="n"/>
      <c r="E1530" s="8" t="n"/>
      <c r="F1530" s="9" t="n"/>
      <c r="G1530" s="8" t="n"/>
      <c r="H1530" s="8" t="n"/>
      <c r="I1530" s="8" t="n"/>
      <c r="J1530" s="10">
        <f>IF(A1530="",0,SUMIFS(amount_expended,cfda_key,V1530))</f>
        <v/>
      </c>
      <c r="K1530" s="10">
        <f>IF(G1530="OTHER CLUSTER NOT LISTED ABOVE",SUMIFS(amount_expended,uniform_other_cluster_name,X1530), IF(AND(OR(G1530="N/A",G1530=""),H1530=""),0,IF(G1530="STATE CLUSTER",SUMIFS(amount_expended,uniform_state_cluster_name,W1530),SUMIFS(amount_expended,cluster_name,G1530))))</f>
        <v/>
      </c>
      <c r="L1530" s="8" t="n"/>
      <c r="M1530" s="7" t="n"/>
      <c r="N1530" s="8" t="n"/>
      <c r="O1530" s="7" t="n"/>
      <c r="P1530" s="7" t="n"/>
      <c r="Q1530" s="8" t="n"/>
      <c r="R1530" s="9" t="n"/>
      <c r="S1530" s="8" t="n"/>
      <c r="T1530" s="8" t="n"/>
      <c r="U1530" s="8" t="n"/>
      <c r="V1530" s="11">
        <f>IF(OR(B1530="",C1530=""),"",CONCATENATE(B1530,".",C1530))</f>
        <v/>
      </c>
      <c r="W1530" s="6">
        <f>UPPER(TRIM(H1530))</f>
        <v/>
      </c>
      <c r="X1530" s="6">
        <f>UPPER(TRIM(I1530))</f>
        <v/>
      </c>
      <c r="Y1530" s="6">
        <f>IF(V1530&lt;&gt;"",IFERROR(INDEX(federal_program_name_lookup,MATCH(V1530,aln_lookup,0)),""),"")</f>
        <v/>
      </c>
    </row>
    <row r="1531">
      <c r="A1531" s="6">
        <f>IF(B1531&lt;&gt;"", "AWARD-"&amp;TEXT(ROW()-1,"0000"), "")</f>
        <v/>
      </c>
      <c r="B1531" s="7" t="n"/>
      <c r="C1531" s="7" t="n"/>
      <c r="D1531" s="7" t="n"/>
      <c r="E1531" s="8" t="n"/>
      <c r="F1531" s="9" t="n"/>
      <c r="G1531" s="8" t="n"/>
      <c r="H1531" s="8" t="n"/>
      <c r="I1531" s="8" t="n"/>
      <c r="J1531" s="10">
        <f>IF(A1531="",0,SUMIFS(amount_expended,cfda_key,V1531))</f>
        <v/>
      </c>
      <c r="K1531" s="10">
        <f>IF(G1531="OTHER CLUSTER NOT LISTED ABOVE",SUMIFS(amount_expended,uniform_other_cluster_name,X1531), IF(AND(OR(G1531="N/A",G1531=""),H1531=""),0,IF(G1531="STATE CLUSTER",SUMIFS(amount_expended,uniform_state_cluster_name,W1531),SUMIFS(amount_expended,cluster_name,G1531))))</f>
        <v/>
      </c>
      <c r="L1531" s="8" t="n"/>
      <c r="M1531" s="7" t="n"/>
      <c r="N1531" s="8" t="n"/>
      <c r="O1531" s="7" t="n"/>
      <c r="P1531" s="7" t="n"/>
      <c r="Q1531" s="8" t="n"/>
      <c r="R1531" s="9" t="n"/>
      <c r="S1531" s="8" t="n"/>
      <c r="T1531" s="8" t="n"/>
      <c r="U1531" s="8" t="n"/>
      <c r="V1531" s="11">
        <f>IF(OR(B1531="",C1531=""),"",CONCATENATE(B1531,".",C1531))</f>
        <v/>
      </c>
      <c r="W1531" s="6">
        <f>UPPER(TRIM(H1531))</f>
        <v/>
      </c>
      <c r="X1531" s="6">
        <f>UPPER(TRIM(I1531))</f>
        <v/>
      </c>
      <c r="Y1531" s="6">
        <f>IF(V1531&lt;&gt;"",IFERROR(INDEX(federal_program_name_lookup,MATCH(V1531,aln_lookup,0)),""),"")</f>
        <v/>
      </c>
    </row>
    <row r="1532">
      <c r="A1532" s="6">
        <f>IF(B1532&lt;&gt;"", "AWARD-"&amp;TEXT(ROW()-1,"0000"), "")</f>
        <v/>
      </c>
      <c r="B1532" s="7" t="n"/>
      <c r="C1532" s="7" t="n"/>
      <c r="D1532" s="7" t="n"/>
      <c r="E1532" s="8" t="n"/>
      <c r="F1532" s="9" t="n"/>
      <c r="G1532" s="8" t="n"/>
      <c r="H1532" s="8" t="n"/>
      <c r="I1532" s="8" t="n"/>
      <c r="J1532" s="10">
        <f>IF(A1532="",0,SUMIFS(amount_expended,cfda_key,V1532))</f>
        <v/>
      </c>
      <c r="K1532" s="10">
        <f>IF(G1532="OTHER CLUSTER NOT LISTED ABOVE",SUMIFS(amount_expended,uniform_other_cluster_name,X1532), IF(AND(OR(G1532="N/A",G1532=""),H1532=""),0,IF(G1532="STATE CLUSTER",SUMIFS(amount_expended,uniform_state_cluster_name,W1532),SUMIFS(amount_expended,cluster_name,G1532))))</f>
        <v/>
      </c>
      <c r="L1532" s="8" t="n"/>
      <c r="M1532" s="7" t="n"/>
      <c r="N1532" s="8" t="n"/>
      <c r="O1532" s="7" t="n"/>
      <c r="P1532" s="7" t="n"/>
      <c r="Q1532" s="8" t="n"/>
      <c r="R1532" s="9" t="n"/>
      <c r="S1532" s="8" t="n"/>
      <c r="T1532" s="8" t="n"/>
      <c r="U1532" s="8" t="n"/>
      <c r="V1532" s="11">
        <f>IF(OR(B1532="",C1532=""),"",CONCATENATE(B1532,".",C1532))</f>
        <v/>
      </c>
      <c r="W1532" s="6">
        <f>UPPER(TRIM(H1532))</f>
        <v/>
      </c>
      <c r="X1532" s="6">
        <f>UPPER(TRIM(I1532))</f>
        <v/>
      </c>
      <c r="Y1532" s="6">
        <f>IF(V1532&lt;&gt;"",IFERROR(INDEX(federal_program_name_lookup,MATCH(V1532,aln_lookup,0)),""),"")</f>
        <v/>
      </c>
    </row>
    <row r="1533">
      <c r="A1533" s="6">
        <f>IF(B1533&lt;&gt;"", "AWARD-"&amp;TEXT(ROW()-1,"0000"), "")</f>
        <v/>
      </c>
      <c r="B1533" s="7" t="n"/>
      <c r="C1533" s="7" t="n"/>
      <c r="D1533" s="7" t="n"/>
      <c r="E1533" s="8" t="n"/>
      <c r="F1533" s="9" t="n"/>
      <c r="G1533" s="8" t="n"/>
      <c r="H1533" s="8" t="n"/>
      <c r="I1533" s="8" t="n"/>
      <c r="J1533" s="10">
        <f>IF(A1533="",0,SUMIFS(amount_expended,cfda_key,V1533))</f>
        <v/>
      </c>
      <c r="K1533" s="10">
        <f>IF(G1533="OTHER CLUSTER NOT LISTED ABOVE",SUMIFS(amount_expended,uniform_other_cluster_name,X1533), IF(AND(OR(G1533="N/A",G1533=""),H1533=""),0,IF(G1533="STATE CLUSTER",SUMIFS(amount_expended,uniform_state_cluster_name,W1533),SUMIFS(amount_expended,cluster_name,G1533))))</f>
        <v/>
      </c>
      <c r="L1533" s="8" t="n"/>
      <c r="M1533" s="7" t="n"/>
      <c r="N1533" s="8" t="n"/>
      <c r="O1533" s="7" t="n"/>
      <c r="P1533" s="7" t="n"/>
      <c r="Q1533" s="8" t="n"/>
      <c r="R1533" s="9" t="n"/>
      <c r="S1533" s="8" t="n"/>
      <c r="T1533" s="8" t="n"/>
      <c r="U1533" s="8" t="n"/>
      <c r="V1533" s="11">
        <f>IF(OR(B1533="",C1533=""),"",CONCATENATE(B1533,".",C1533))</f>
        <v/>
      </c>
      <c r="W1533" s="6">
        <f>UPPER(TRIM(H1533))</f>
        <v/>
      </c>
      <c r="X1533" s="6">
        <f>UPPER(TRIM(I1533))</f>
        <v/>
      </c>
      <c r="Y1533" s="6">
        <f>IF(V1533&lt;&gt;"",IFERROR(INDEX(federal_program_name_lookup,MATCH(V1533,aln_lookup,0)),""),"")</f>
        <v/>
      </c>
    </row>
    <row r="1534">
      <c r="A1534" s="6">
        <f>IF(B1534&lt;&gt;"", "AWARD-"&amp;TEXT(ROW()-1,"0000"), "")</f>
        <v/>
      </c>
      <c r="B1534" s="7" t="n"/>
      <c r="C1534" s="7" t="n"/>
      <c r="D1534" s="7" t="n"/>
      <c r="E1534" s="8" t="n"/>
      <c r="F1534" s="9" t="n"/>
      <c r="G1534" s="8" t="n"/>
      <c r="H1534" s="8" t="n"/>
      <c r="I1534" s="8" t="n"/>
      <c r="J1534" s="10">
        <f>IF(A1534="",0,SUMIFS(amount_expended,cfda_key,V1534))</f>
        <v/>
      </c>
      <c r="K1534" s="10">
        <f>IF(G1534="OTHER CLUSTER NOT LISTED ABOVE",SUMIFS(amount_expended,uniform_other_cluster_name,X1534), IF(AND(OR(G1534="N/A",G1534=""),H1534=""),0,IF(G1534="STATE CLUSTER",SUMIFS(amount_expended,uniform_state_cluster_name,W1534),SUMIFS(amount_expended,cluster_name,G1534))))</f>
        <v/>
      </c>
      <c r="L1534" s="8" t="n"/>
      <c r="M1534" s="7" t="n"/>
      <c r="N1534" s="8" t="n"/>
      <c r="O1534" s="7" t="n"/>
      <c r="P1534" s="7" t="n"/>
      <c r="Q1534" s="8" t="n"/>
      <c r="R1534" s="9" t="n"/>
      <c r="S1534" s="8" t="n"/>
      <c r="T1534" s="8" t="n"/>
      <c r="U1534" s="8" t="n"/>
      <c r="V1534" s="11">
        <f>IF(OR(B1534="",C1534=""),"",CONCATENATE(B1534,".",C1534))</f>
        <v/>
      </c>
      <c r="W1534" s="6">
        <f>UPPER(TRIM(H1534))</f>
        <v/>
      </c>
      <c r="X1534" s="6">
        <f>UPPER(TRIM(I1534))</f>
        <v/>
      </c>
      <c r="Y1534" s="6">
        <f>IF(V1534&lt;&gt;"",IFERROR(INDEX(federal_program_name_lookup,MATCH(V1534,aln_lookup,0)),""),"")</f>
        <v/>
      </c>
    </row>
    <row r="1535">
      <c r="A1535" s="6">
        <f>IF(B1535&lt;&gt;"", "AWARD-"&amp;TEXT(ROW()-1,"0000"), "")</f>
        <v/>
      </c>
      <c r="B1535" s="7" t="n"/>
      <c r="C1535" s="7" t="n"/>
      <c r="D1535" s="7" t="n"/>
      <c r="E1535" s="8" t="n"/>
      <c r="F1535" s="9" t="n"/>
      <c r="G1535" s="8" t="n"/>
      <c r="H1535" s="8" t="n"/>
      <c r="I1535" s="8" t="n"/>
      <c r="J1535" s="10">
        <f>IF(A1535="",0,SUMIFS(amount_expended,cfda_key,V1535))</f>
        <v/>
      </c>
      <c r="K1535" s="10">
        <f>IF(G1535="OTHER CLUSTER NOT LISTED ABOVE",SUMIFS(amount_expended,uniform_other_cluster_name,X1535), IF(AND(OR(G1535="N/A",G1535=""),H1535=""),0,IF(G1535="STATE CLUSTER",SUMIFS(amount_expended,uniform_state_cluster_name,W1535),SUMIFS(amount_expended,cluster_name,G1535))))</f>
        <v/>
      </c>
      <c r="L1535" s="8" t="n"/>
      <c r="M1535" s="7" t="n"/>
      <c r="N1535" s="8" t="n"/>
      <c r="O1535" s="7" t="n"/>
      <c r="P1535" s="7" t="n"/>
      <c r="Q1535" s="8" t="n"/>
      <c r="R1535" s="9" t="n"/>
      <c r="S1535" s="8" t="n"/>
      <c r="T1535" s="8" t="n"/>
      <c r="U1535" s="8" t="n"/>
      <c r="V1535" s="11">
        <f>IF(OR(B1535="",C1535=""),"",CONCATENATE(B1535,".",C1535))</f>
        <v/>
      </c>
      <c r="W1535" s="6">
        <f>UPPER(TRIM(H1535))</f>
        <v/>
      </c>
      <c r="X1535" s="6">
        <f>UPPER(TRIM(I1535))</f>
        <v/>
      </c>
      <c r="Y1535" s="6">
        <f>IF(V1535&lt;&gt;"",IFERROR(INDEX(federal_program_name_lookup,MATCH(V1535,aln_lookup,0)),""),"")</f>
        <v/>
      </c>
    </row>
    <row r="1536">
      <c r="A1536" s="6">
        <f>IF(B1536&lt;&gt;"", "AWARD-"&amp;TEXT(ROW()-1,"0000"), "")</f>
        <v/>
      </c>
      <c r="B1536" s="7" t="n"/>
      <c r="C1536" s="7" t="n"/>
      <c r="D1536" s="7" t="n"/>
      <c r="E1536" s="8" t="n"/>
      <c r="F1536" s="9" t="n"/>
      <c r="G1536" s="8" t="n"/>
      <c r="H1536" s="8" t="n"/>
      <c r="I1536" s="8" t="n"/>
      <c r="J1536" s="10">
        <f>IF(A1536="",0,SUMIFS(amount_expended,cfda_key,V1536))</f>
        <v/>
      </c>
      <c r="K1536" s="10">
        <f>IF(G1536="OTHER CLUSTER NOT LISTED ABOVE",SUMIFS(amount_expended,uniform_other_cluster_name,X1536), IF(AND(OR(G1536="N/A",G1536=""),H1536=""),0,IF(G1536="STATE CLUSTER",SUMIFS(amount_expended,uniform_state_cluster_name,W1536),SUMIFS(amount_expended,cluster_name,G1536))))</f>
        <v/>
      </c>
      <c r="L1536" s="8" t="n"/>
      <c r="M1536" s="7" t="n"/>
      <c r="N1536" s="8" t="n"/>
      <c r="O1536" s="7" t="n"/>
      <c r="P1536" s="7" t="n"/>
      <c r="Q1536" s="8" t="n"/>
      <c r="R1536" s="9" t="n"/>
      <c r="S1536" s="8" t="n"/>
      <c r="T1536" s="8" t="n"/>
      <c r="U1536" s="8" t="n"/>
      <c r="V1536" s="11">
        <f>IF(OR(B1536="",C1536=""),"",CONCATENATE(B1536,".",C1536))</f>
        <v/>
      </c>
      <c r="W1536" s="6">
        <f>UPPER(TRIM(H1536))</f>
        <v/>
      </c>
      <c r="X1536" s="6">
        <f>UPPER(TRIM(I1536))</f>
        <v/>
      </c>
      <c r="Y1536" s="6">
        <f>IF(V1536&lt;&gt;"",IFERROR(INDEX(federal_program_name_lookup,MATCH(V1536,aln_lookup,0)),""),"")</f>
        <v/>
      </c>
    </row>
    <row r="1537">
      <c r="A1537" s="6">
        <f>IF(B1537&lt;&gt;"", "AWARD-"&amp;TEXT(ROW()-1,"0000"), "")</f>
        <v/>
      </c>
      <c r="B1537" s="7" t="n"/>
      <c r="C1537" s="7" t="n"/>
      <c r="D1537" s="7" t="n"/>
      <c r="E1537" s="8" t="n"/>
      <c r="F1537" s="9" t="n"/>
      <c r="G1537" s="8" t="n"/>
      <c r="H1537" s="8" t="n"/>
      <c r="I1537" s="8" t="n"/>
      <c r="J1537" s="10">
        <f>IF(A1537="",0,SUMIFS(amount_expended,cfda_key,V1537))</f>
        <v/>
      </c>
      <c r="K1537" s="10">
        <f>IF(G1537="OTHER CLUSTER NOT LISTED ABOVE",SUMIFS(amount_expended,uniform_other_cluster_name,X1537), IF(AND(OR(G1537="N/A",G1537=""),H1537=""),0,IF(G1537="STATE CLUSTER",SUMIFS(amount_expended,uniform_state_cluster_name,W1537),SUMIFS(amount_expended,cluster_name,G1537))))</f>
        <v/>
      </c>
      <c r="L1537" s="8" t="n"/>
      <c r="M1537" s="7" t="n"/>
      <c r="N1537" s="8" t="n"/>
      <c r="O1537" s="7" t="n"/>
      <c r="P1537" s="7" t="n"/>
      <c r="Q1537" s="8" t="n"/>
      <c r="R1537" s="9" t="n"/>
      <c r="S1537" s="8" t="n"/>
      <c r="T1537" s="8" t="n"/>
      <c r="U1537" s="8" t="n"/>
      <c r="V1537" s="11">
        <f>IF(OR(B1537="",C1537=""),"",CONCATENATE(B1537,".",C1537))</f>
        <v/>
      </c>
      <c r="W1537" s="6">
        <f>UPPER(TRIM(H1537))</f>
        <v/>
      </c>
      <c r="X1537" s="6">
        <f>UPPER(TRIM(I1537))</f>
        <v/>
      </c>
      <c r="Y1537" s="6">
        <f>IF(V1537&lt;&gt;"",IFERROR(INDEX(federal_program_name_lookup,MATCH(V1537,aln_lookup,0)),""),"")</f>
        <v/>
      </c>
    </row>
    <row r="1538">
      <c r="A1538" s="6">
        <f>IF(B1538&lt;&gt;"", "AWARD-"&amp;TEXT(ROW()-1,"0000"), "")</f>
        <v/>
      </c>
      <c r="B1538" s="7" t="n"/>
      <c r="C1538" s="7" t="n"/>
      <c r="D1538" s="7" t="n"/>
      <c r="E1538" s="8" t="n"/>
      <c r="F1538" s="9" t="n"/>
      <c r="G1538" s="8" t="n"/>
      <c r="H1538" s="8" t="n"/>
      <c r="I1538" s="8" t="n"/>
      <c r="J1538" s="10">
        <f>IF(A1538="",0,SUMIFS(amount_expended,cfda_key,V1538))</f>
        <v/>
      </c>
      <c r="K1538" s="10">
        <f>IF(G1538="OTHER CLUSTER NOT LISTED ABOVE",SUMIFS(amount_expended,uniform_other_cluster_name,X1538), IF(AND(OR(G1538="N/A",G1538=""),H1538=""),0,IF(G1538="STATE CLUSTER",SUMIFS(amount_expended,uniform_state_cluster_name,W1538),SUMIFS(amount_expended,cluster_name,G1538))))</f>
        <v/>
      </c>
      <c r="L1538" s="8" t="n"/>
      <c r="M1538" s="7" t="n"/>
      <c r="N1538" s="8" t="n"/>
      <c r="O1538" s="7" t="n"/>
      <c r="P1538" s="7" t="n"/>
      <c r="Q1538" s="8" t="n"/>
      <c r="R1538" s="9" t="n"/>
      <c r="S1538" s="8" t="n"/>
      <c r="T1538" s="8" t="n"/>
      <c r="U1538" s="8" t="n"/>
      <c r="V1538" s="11">
        <f>IF(OR(B1538="",C1538=""),"",CONCATENATE(B1538,".",C1538))</f>
        <v/>
      </c>
      <c r="W1538" s="6">
        <f>UPPER(TRIM(H1538))</f>
        <v/>
      </c>
      <c r="X1538" s="6">
        <f>UPPER(TRIM(I1538))</f>
        <v/>
      </c>
      <c r="Y1538" s="6">
        <f>IF(V1538&lt;&gt;"",IFERROR(INDEX(federal_program_name_lookup,MATCH(V1538,aln_lookup,0)),""),"")</f>
        <v/>
      </c>
    </row>
    <row r="1539">
      <c r="A1539" s="6">
        <f>IF(B1539&lt;&gt;"", "AWARD-"&amp;TEXT(ROW()-1,"0000"), "")</f>
        <v/>
      </c>
      <c r="B1539" s="7" t="n"/>
      <c r="C1539" s="7" t="n"/>
      <c r="D1539" s="7" t="n"/>
      <c r="E1539" s="8" t="n"/>
      <c r="F1539" s="9" t="n"/>
      <c r="G1539" s="8" t="n"/>
      <c r="H1539" s="8" t="n"/>
      <c r="I1539" s="8" t="n"/>
      <c r="J1539" s="10">
        <f>IF(A1539="",0,SUMIFS(amount_expended,cfda_key,V1539))</f>
        <v/>
      </c>
      <c r="K1539" s="10">
        <f>IF(G1539="OTHER CLUSTER NOT LISTED ABOVE",SUMIFS(amount_expended,uniform_other_cluster_name,X1539), IF(AND(OR(G1539="N/A",G1539=""),H1539=""),0,IF(G1539="STATE CLUSTER",SUMIFS(amount_expended,uniform_state_cluster_name,W1539),SUMIFS(amount_expended,cluster_name,G1539))))</f>
        <v/>
      </c>
      <c r="L1539" s="8" t="n"/>
      <c r="M1539" s="7" t="n"/>
      <c r="N1539" s="8" t="n"/>
      <c r="O1539" s="7" t="n"/>
      <c r="P1539" s="7" t="n"/>
      <c r="Q1539" s="8" t="n"/>
      <c r="R1539" s="9" t="n"/>
      <c r="S1539" s="8" t="n"/>
      <c r="T1539" s="8" t="n"/>
      <c r="U1539" s="8" t="n"/>
      <c r="V1539" s="11">
        <f>IF(OR(B1539="",C1539=""),"",CONCATENATE(B1539,".",C1539))</f>
        <v/>
      </c>
      <c r="W1539" s="6">
        <f>UPPER(TRIM(H1539))</f>
        <v/>
      </c>
      <c r="X1539" s="6">
        <f>UPPER(TRIM(I1539))</f>
        <v/>
      </c>
      <c r="Y1539" s="6">
        <f>IF(V1539&lt;&gt;"",IFERROR(INDEX(federal_program_name_lookup,MATCH(V1539,aln_lookup,0)),""),"")</f>
        <v/>
      </c>
    </row>
    <row r="1540">
      <c r="A1540" s="6">
        <f>IF(B1540&lt;&gt;"", "AWARD-"&amp;TEXT(ROW()-1,"0000"), "")</f>
        <v/>
      </c>
      <c r="B1540" s="7" t="n"/>
      <c r="C1540" s="7" t="n"/>
      <c r="D1540" s="7" t="n"/>
      <c r="E1540" s="8" t="n"/>
      <c r="F1540" s="9" t="n"/>
      <c r="G1540" s="8" t="n"/>
      <c r="H1540" s="8" t="n"/>
      <c r="I1540" s="8" t="n"/>
      <c r="J1540" s="10">
        <f>IF(A1540="",0,SUMIFS(amount_expended,cfda_key,V1540))</f>
        <v/>
      </c>
      <c r="K1540" s="10">
        <f>IF(G1540="OTHER CLUSTER NOT LISTED ABOVE",SUMIFS(amount_expended,uniform_other_cluster_name,X1540), IF(AND(OR(G1540="N/A",G1540=""),H1540=""),0,IF(G1540="STATE CLUSTER",SUMIFS(amount_expended,uniform_state_cluster_name,W1540),SUMIFS(amount_expended,cluster_name,G1540))))</f>
        <v/>
      </c>
      <c r="L1540" s="8" t="n"/>
      <c r="M1540" s="7" t="n"/>
      <c r="N1540" s="8" t="n"/>
      <c r="O1540" s="7" t="n"/>
      <c r="P1540" s="7" t="n"/>
      <c r="Q1540" s="8" t="n"/>
      <c r="R1540" s="9" t="n"/>
      <c r="S1540" s="8" t="n"/>
      <c r="T1540" s="8" t="n"/>
      <c r="U1540" s="8" t="n"/>
      <c r="V1540" s="11">
        <f>IF(OR(B1540="",C1540=""),"",CONCATENATE(B1540,".",C1540))</f>
        <v/>
      </c>
      <c r="W1540" s="6">
        <f>UPPER(TRIM(H1540))</f>
        <v/>
      </c>
      <c r="X1540" s="6">
        <f>UPPER(TRIM(I1540))</f>
        <v/>
      </c>
      <c r="Y1540" s="6">
        <f>IF(V1540&lt;&gt;"",IFERROR(INDEX(federal_program_name_lookup,MATCH(V1540,aln_lookup,0)),""),"")</f>
        <v/>
      </c>
    </row>
    <row r="1541">
      <c r="A1541" s="6">
        <f>IF(B1541&lt;&gt;"", "AWARD-"&amp;TEXT(ROW()-1,"0000"), "")</f>
        <v/>
      </c>
      <c r="B1541" s="7" t="n"/>
      <c r="C1541" s="7" t="n"/>
      <c r="D1541" s="7" t="n"/>
      <c r="E1541" s="8" t="n"/>
      <c r="F1541" s="9" t="n"/>
      <c r="G1541" s="8" t="n"/>
      <c r="H1541" s="8" t="n"/>
      <c r="I1541" s="8" t="n"/>
      <c r="J1541" s="10">
        <f>IF(A1541="",0,SUMIFS(amount_expended,cfda_key,V1541))</f>
        <v/>
      </c>
      <c r="K1541" s="10">
        <f>IF(G1541="OTHER CLUSTER NOT LISTED ABOVE",SUMIFS(amount_expended,uniform_other_cluster_name,X1541), IF(AND(OR(G1541="N/A",G1541=""),H1541=""),0,IF(G1541="STATE CLUSTER",SUMIFS(amount_expended,uniform_state_cluster_name,W1541),SUMIFS(amount_expended,cluster_name,G1541))))</f>
        <v/>
      </c>
      <c r="L1541" s="8" t="n"/>
      <c r="M1541" s="7" t="n"/>
      <c r="N1541" s="8" t="n"/>
      <c r="O1541" s="7" t="n"/>
      <c r="P1541" s="7" t="n"/>
      <c r="Q1541" s="8" t="n"/>
      <c r="R1541" s="9" t="n"/>
      <c r="S1541" s="8" t="n"/>
      <c r="T1541" s="8" t="n"/>
      <c r="U1541" s="8" t="n"/>
      <c r="V1541" s="11">
        <f>IF(OR(B1541="",C1541=""),"",CONCATENATE(B1541,".",C1541))</f>
        <v/>
      </c>
      <c r="W1541" s="6">
        <f>UPPER(TRIM(H1541))</f>
        <v/>
      </c>
      <c r="X1541" s="6">
        <f>UPPER(TRIM(I1541))</f>
        <v/>
      </c>
      <c r="Y1541" s="6">
        <f>IF(V1541&lt;&gt;"",IFERROR(INDEX(federal_program_name_lookup,MATCH(V1541,aln_lookup,0)),""),"")</f>
        <v/>
      </c>
    </row>
    <row r="1542">
      <c r="A1542" s="6">
        <f>IF(B1542&lt;&gt;"", "AWARD-"&amp;TEXT(ROW()-1,"0000"), "")</f>
        <v/>
      </c>
      <c r="B1542" s="7" t="n"/>
      <c r="C1542" s="7" t="n"/>
      <c r="D1542" s="7" t="n"/>
      <c r="E1542" s="8" t="n"/>
      <c r="F1542" s="9" t="n"/>
      <c r="G1542" s="8" t="n"/>
      <c r="H1542" s="8" t="n"/>
      <c r="I1542" s="8" t="n"/>
      <c r="J1542" s="10">
        <f>IF(A1542="",0,SUMIFS(amount_expended,cfda_key,V1542))</f>
        <v/>
      </c>
      <c r="K1542" s="10">
        <f>IF(G1542="OTHER CLUSTER NOT LISTED ABOVE",SUMIFS(amount_expended,uniform_other_cluster_name,X1542), IF(AND(OR(G1542="N/A",G1542=""),H1542=""),0,IF(G1542="STATE CLUSTER",SUMIFS(amount_expended,uniform_state_cluster_name,W1542),SUMIFS(amount_expended,cluster_name,G1542))))</f>
        <v/>
      </c>
      <c r="L1542" s="8" t="n"/>
      <c r="M1542" s="7" t="n"/>
      <c r="N1542" s="8" t="n"/>
      <c r="O1542" s="7" t="n"/>
      <c r="P1542" s="7" t="n"/>
      <c r="Q1542" s="8" t="n"/>
      <c r="R1542" s="9" t="n"/>
      <c r="S1542" s="8" t="n"/>
      <c r="T1542" s="8" t="n"/>
      <c r="U1542" s="8" t="n"/>
      <c r="V1542" s="11">
        <f>IF(OR(B1542="",C1542=""),"",CONCATENATE(B1542,".",C1542))</f>
        <v/>
      </c>
      <c r="W1542" s="6">
        <f>UPPER(TRIM(H1542))</f>
        <v/>
      </c>
      <c r="X1542" s="6">
        <f>UPPER(TRIM(I1542))</f>
        <v/>
      </c>
      <c r="Y1542" s="6">
        <f>IF(V1542&lt;&gt;"",IFERROR(INDEX(federal_program_name_lookup,MATCH(V1542,aln_lookup,0)),""),"")</f>
        <v/>
      </c>
    </row>
    <row r="1543">
      <c r="A1543" s="6">
        <f>IF(B1543&lt;&gt;"", "AWARD-"&amp;TEXT(ROW()-1,"0000"), "")</f>
        <v/>
      </c>
      <c r="B1543" s="7" t="n"/>
      <c r="C1543" s="7" t="n"/>
      <c r="D1543" s="7" t="n"/>
      <c r="E1543" s="8" t="n"/>
      <c r="F1543" s="9" t="n"/>
      <c r="G1543" s="8" t="n"/>
      <c r="H1543" s="8" t="n"/>
      <c r="I1543" s="8" t="n"/>
      <c r="J1543" s="10">
        <f>IF(A1543="",0,SUMIFS(amount_expended,cfda_key,V1543))</f>
        <v/>
      </c>
      <c r="K1543" s="10">
        <f>IF(G1543="OTHER CLUSTER NOT LISTED ABOVE",SUMIFS(amount_expended,uniform_other_cluster_name,X1543), IF(AND(OR(G1543="N/A",G1543=""),H1543=""),0,IF(G1543="STATE CLUSTER",SUMIFS(amount_expended,uniform_state_cluster_name,W1543),SUMIFS(amount_expended,cluster_name,G1543))))</f>
        <v/>
      </c>
      <c r="L1543" s="8" t="n"/>
      <c r="M1543" s="7" t="n"/>
      <c r="N1543" s="8" t="n"/>
      <c r="O1543" s="7" t="n"/>
      <c r="P1543" s="7" t="n"/>
      <c r="Q1543" s="8" t="n"/>
      <c r="R1543" s="9" t="n"/>
      <c r="S1543" s="8" t="n"/>
      <c r="T1543" s="8" t="n"/>
      <c r="U1543" s="8" t="n"/>
      <c r="V1543" s="11">
        <f>IF(OR(B1543="",C1543=""),"",CONCATENATE(B1543,".",C1543))</f>
        <v/>
      </c>
      <c r="W1543" s="6">
        <f>UPPER(TRIM(H1543))</f>
        <v/>
      </c>
      <c r="X1543" s="6">
        <f>UPPER(TRIM(I1543))</f>
        <v/>
      </c>
      <c r="Y1543" s="6">
        <f>IF(V1543&lt;&gt;"",IFERROR(INDEX(federal_program_name_lookup,MATCH(V1543,aln_lookup,0)),""),"")</f>
        <v/>
      </c>
    </row>
    <row r="1544">
      <c r="A1544" s="6">
        <f>IF(B1544&lt;&gt;"", "AWARD-"&amp;TEXT(ROW()-1,"0000"), "")</f>
        <v/>
      </c>
      <c r="B1544" s="7" t="n"/>
      <c r="C1544" s="7" t="n"/>
      <c r="D1544" s="7" t="n"/>
      <c r="E1544" s="8" t="n"/>
      <c r="F1544" s="9" t="n"/>
      <c r="G1544" s="8" t="n"/>
      <c r="H1544" s="8" t="n"/>
      <c r="I1544" s="8" t="n"/>
      <c r="J1544" s="10">
        <f>IF(A1544="",0,SUMIFS(amount_expended,cfda_key,V1544))</f>
        <v/>
      </c>
      <c r="K1544" s="10">
        <f>IF(G1544="OTHER CLUSTER NOT LISTED ABOVE",SUMIFS(amount_expended,uniform_other_cluster_name,X1544), IF(AND(OR(G1544="N/A",G1544=""),H1544=""),0,IF(G1544="STATE CLUSTER",SUMIFS(amount_expended,uniform_state_cluster_name,W1544),SUMIFS(amount_expended,cluster_name,G1544))))</f>
        <v/>
      </c>
      <c r="L1544" s="8" t="n"/>
      <c r="M1544" s="7" t="n"/>
      <c r="N1544" s="8" t="n"/>
      <c r="O1544" s="7" t="n"/>
      <c r="P1544" s="7" t="n"/>
      <c r="Q1544" s="8" t="n"/>
      <c r="R1544" s="9" t="n"/>
      <c r="S1544" s="8" t="n"/>
      <c r="T1544" s="8" t="n"/>
      <c r="U1544" s="8" t="n"/>
      <c r="V1544" s="11">
        <f>IF(OR(B1544="",C1544=""),"",CONCATENATE(B1544,".",C1544))</f>
        <v/>
      </c>
      <c r="W1544" s="6">
        <f>UPPER(TRIM(H1544))</f>
        <v/>
      </c>
      <c r="X1544" s="6">
        <f>UPPER(TRIM(I1544))</f>
        <v/>
      </c>
      <c r="Y1544" s="6">
        <f>IF(V1544&lt;&gt;"",IFERROR(INDEX(federal_program_name_lookup,MATCH(V1544,aln_lookup,0)),""),"")</f>
        <v/>
      </c>
    </row>
    <row r="1545">
      <c r="A1545" s="6">
        <f>IF(B1545&lt;&gt;"", "AWARD-"&amp;TEXT(ROW()-1,"0000"), "")</f>
        <v/>
      </c>
      <c r="B1545" s="7" t="n"/>
      <c r="C1545" s="7" t="n"/>
      <c r="D1545" s="7" t="n"/>
      <c r="E1545" s="8" t="n"/>
      <c r="F1545" s="9" t="n"/>
      <c r="G1545" s="8" t="n"/>
      <c r="H1545" s="8" t="n"/>
      <c r="I1545" s="8" t="n"/>
      <c r="J1545" s="10">
        <f>IF(A1545="",0,SUMIFS(amount_expended,cfda_key,V1545))</f>
        <v/>
      </c>
      <c r="K1545" s="10">
        <f>IF(G1545="OTHER CLUSTER NOT LISTED ABOVE",SUMIFS(amount_expended,uniform_other_cluster_name,X1545), IF(AND(OR(G1545="N/A",G1545=""),H1545=""),0,IF(G1545="STATE CLUSTER",SUMIFS(amount_expended,uniform_state_cluster_name,W1545),SUMIFS(amount_expended,cluster_name,G1545))))</f>
        <v/>
      </c>
      <c r="L1545" s="8" t="n"/>
      <c r="M1545" s="7" t="n"/>
      <c r="N1545" s="8" t="n"/>
      <c r="O1545" s="7" t="n"/>
      <c r="P1545" s="7" t="n"/>
      <c r="Q1545" s="8" t="n"/>
      <c r="R1545" s="9" t="n"/>
      <c r="S1545" s="8" t="n"/>
      <c r="T1545" s="8" t="n"/>
      <c r="U1545" s="8" t="n"/>
      <c r="V1545" s="11">
        <f>IF(OR(B1545="",C1545=""),"",CONCATENATE(B1545,".",C1545))</f>
        <v/>
      </c>
      <c r="W1545" s="6">
        <f>UPPER(TRIM(H1545))</f>
        <v/>
      </c>
      <c r="X1545" s="6">
        <f>UPPER(TRIM(I1545))</f>
        <v/>
      </c>
      <c r="Y1545" s="6">
        <f>IF(V1545&lt;&gt;"",IFERROR(INDEX(federal_program_name_lookup,MATCH(V1545,aln_lookup,0)),""),"")</f>
        <v/>
      </c>
    </row>
    <row r="1546">
      <c r="A1546" s="6">
        <f>IF(B1546&lt;&gt;"", "AWARD-"&amp;TEXT(ROW()-1,"0000"), "")</f>
        <v/>
      </c>
      <c r="B1546" s="7" t="n"/>
      <c r="C1546" s="7" t="n"/>
      <c r="D1546" s="7" t="n"/>
      <c r="E1546" s="8" t="n"/>
      <c r="F1546" s="9" t="n"/>
      <c r="G1546" s="8" t="n"/>
      <c r="H1546" s="8" t="n"/>
      <c r="I1546" s="8" t="n"/>
      <c r="J1546" s="10">
        <f>IF(A1546="",0,SUMIFS(amount_expended,cfda_key,V1546))</f>
        <v/>
      </c>
      <c r="K1546" s="10">
        <f>IF(G1546="OTHER CLUSTER NOT LISTED ABOVE",SUMIFS(amount_expended,uniform_other_cluster_name,X1546), IF(AND(OR(G1546="N/A",G1546=""),H1546=""),0,IF(G1546="STATE CLUSTER",SUMIFS(amount_expended,uniform_state_cluster_name,W1546),SUMIFS(amount_expended,cluster_name,G1546))))</f>
        <v/>
      </c>
      <c r="L1546" s="8" t="n"/>
      <c r="M1546" s="7" t="n"/>
      <c r="N1546" s="8" t="n"/>
      <c r="O1546" s="7" t="n"/>
      <c r="P1546" s="7" t="n"/>
      <c r="Q1546" s="8" t="n"/>
      <c r="R1546" s="9" t="n"/>
      <c r="S1546" s="8" t="n"/>
      <c r="T1546" s="8" t="n"/>
      <c r="U1546" s="8" t="n"/>
      <c r="V1546" s="11">
        <f>IF(OR(B1546="",C1546=""),"",CONCATENATE(B1546,".",C1546))</f>
        <v/>
      </c>
      <c r="W1546" s="6">
        <f>UPPER(TRIM(H1546))</f>
        <v/>
      </c>
      <c r="X1546" s="6">
        <f>UPPER(TRIM(I1546))</f>
        <v/>
      </c>
      <c r="Y1546" s="6">
        <f>IF(V1546&lt;&gt;"",IFERROR(INDEX(federal_program_name_lookup,MATCH(V1546,aln_lookup,0)),""),"")</f>
        <v/>
      </c>
    </row>
    <row r="1547">
      <c r="A1547" s="6">
        <f>IF(B1547&lt;&gt;"", "AWARD-"&amp;TEXT(ROW()-1,"0000"), "")</f>
        <v/>
      </c>
      <c r="B1547" s="7" t="n"/>
      <c r="C1547" s="7" t="n"/>
      <c r="D1547" s="7" t="n"/>
      <c r="E1547" s="8" t="n"/>
      <c r="F1547" s="9" t="n"/>
      <c r="G1547" s="8" t="n"/>
      <c r="H1547" s="8" t="n"/>
      <c r="I1547" s="8" t="n"/>
      <c r="J1547" s="10">
        <f>IF(A1547="",0,SUMIFS(amount_expended,cfda_key,V1547))</f>
        <v/>
      </c>
      <c r="K1547" s="10">
        <f>IF(G1547="OTHER CLUSTER NOT LISTED ABOVE",SUMIFS(amount_expended,uniform_other_cluster_name,X1547), IF(AND(OR(G1547="N/A",G1547=""),H1547=""),0,IF(G1547="STATE CLUSTER",SUMIFS(amount_expended,uniform_state_cluster_name,W1547),SUMIFS(amount_expended,cluster_name,G1547))))</f>
        <v/>
      </c>
      <c r="L1547" s="8" t="n"/>
      <c r="M1547" s="7" t="n"/>
      <c r="N1547" s="8" t="n"/>
      <c r="O1547" s="7" t="n"/>
      <c r="P1547" s="7" t="n"/>
      <c r="Q1547" s="8" t="n"/>
      <c r="R1547" s="9" t="n"/>
      <c r="S1547" s="8" t="n"/>
      <c r="T1547" s="8" t="n"/>
      <c r="U1547" s="8" t="n"/>
      <c r="V1547" s="11">
        <f>IF(OR(B1547="",C1547=""),"",CONCATENATE(B1547,".",C1547))</f>
        <v/>
      </c>
      <c r="W1547" s="6">
        <f>UPPER(TRIM(H1547))</f>
        <v/>
      </c>
      <c r="X1547" s="6">
        <f>UPPER(TRIM(I1547))</f>
        <v/>
      </c>
      <c r="Y1547" s="6">
        <f>IF(V1547&lt;&gt;"",IFERROR(INDEX(federal_program_name_lookup,MATCH(V1547,aln_lookup,0)),""),"")</f>
        <v/>
      </c>
    </row>
    <row r="1548">
      <c r="A1548" s="6">
        <f>IF(B1548&lt;&gt;"", "AWARD-"&amp;TEXT(ROW()-1,"0000"), "")</f>
        <v/>
      </c>
      <c r="B1548" s="7" t="n"/>
      <c r="C1548" s="7" t="n"/>
      <c r="D1548" s="7" t="n"/>
      <c r="E1548" s="8" t="n"/>
      <c r="F1548" s="9" t="n"/>
      <c r="G1548" s="8" t="n"/>
      <c r="H1548" s="8" t="n"/>
      <c r="I1548" s="8" t="n"/>
      <c r="J1548" s="10">
        <f>IF(A1548="",0,SUMIFS(amount_expended,cfda_key,V1548))</f>
        <v/>
      </c>
      <c r="K1548" s="10">
        <f>IF(G1548="OTHER CLUSTER NOT LISTED ABOVE",SUMIFS(amount_expended,uniform_other_cluster_name,X1548), IF(AND(OR(G1548="N/A",G1548=""),H1548=""),0,IF(G1548="STATE CLUSTER",SUMIFS(amount_expended,uniform_state_cluster_name,W1548),SUMIFS(amount_expended,cluster_name,G1548))))</f>
        <v/>
      </c>
      <c r="L1548" s="8" t="n"/>
      <c r="M1548" s="7" t="n"/>
      <c r="N1548" s="8" t="n"/>
      <c r="O1548" s="7" t="n"/>
      <c r="P1548" s="7" t="n"/>
      <c r="Q1548" s="8" t="n"/>
      <c r="R1548" s="9" t="n"/>
      <c r="S1548" s="8" t="n"/>
      <c r="T1548" s="8" t="n"/>
      <c r="U1548" s="8" t="n"/>
      <c r="V1548" s="11">
        <f>IF(OR(B1548="",C1548=""),"",CONCATENATE(B1548,".",C1548))</f>
        <v/>
      </c>
      <c r="W1548" s="6">
        <f>UPPER(TRIM(H1548))</f>
        <v/>
      </c>
      <c r="X1548" s="6">
        <f>UPPER(TRIM(I1548))</f>
        <v/>
      </c>
      <c r="Y1548" s="6">
        <f>IF(V1548&lt;&gt;"",IFERROR(INDEX(federal_program_name_lookup,MATCH(V1548,aln_lookup,0)),""),"")</f>
        <v/>
      </c>
    </row>
    <row r="1549">
      <c r="A1549" s="6">
        <f>IF(B1549&lt;&gt;"", "AWARD-"&amp;TEXT(ROW()-1,"0000"), "")</f>
        <v/>
      </c>
      <c r="B1549" s="7" t="n"/>
      <c r="C1549" s="7" t="n"/>
      <c r="D1549" s="7" t="n"/>
      <c r="E1549" s="8" t="n"/>
      <c r="F1549" s="9" t="n"/>
      <c r="G1549" s="8" t="n"/>
      <c r="H1549" s="8" t="n"/>
      <c r="I1549" s="8" t="n"/>
      <c r="J1549" s="10">
        <f>IF(A1549="",0,SUMIFS(amount_expended,cfda_key,V1549))</f>
        <v/>
      </c>
      <c r="K1549" s="10">
        <f>IF(G1549="OTHER CLUSTER NOT LISTED ABOVE",SUMIFS(amount_expended,uniform_other_cluster_name,X1549), IF(AND(OR(G1549="N/A",G1549=""),H1549=""),0,IF(G1549="STATE CLUSTER",SUMIFS(amount_expended,uniform_state_cluster_name,W1549),SUMIFS(amount_expended,cluster_name,G1549))))</f>
        <v/>
      </c>
      <c r="L1549" s="8" t="n"/>
      <c r="M1549" s="7" t="n"/>
      <c r="N1549" s="8" t="n"/>
      <c r="O1549" s="7" t="n"/>
      <c r="P1549" s="7" t="n"/>
      <c r="Q1549" s="8" t="n"/>
      <c r="R1549" s="9" t="n"/>
      <c r="S1549" s="8" t="n"/>
      <c r="T1549" s="8" t="n"/>
      <c r="U1549" s="8" t="n"/>
      <c r="V1549" s="11">
        <f>IF(OR(B1549="",C1549=""),"",CONCATENATE(B1549,".",C1549))</f>
        <v/>
      </c>
      <c r="W1549" s="6">
        <f>UPPER(TRIM(H1549))</f>
        <v/>
      </c>
      <c r="X1549" s="6">
        <f>UPPER(TRIM(I1549))</f>
        <v/>
      </c>
      <c r="Y1549" s="6">
        <f>IF(V1549&lt;&gt;"",IFERROR(INDEX(federal_program_name_lookup,MATCH(V1549,aln_lookup,0)),""),"")</f>
        <v/>
      </c>
    </row>
    <row r="1550">
      <c r="A1550" s="6">
        <f>IF(B1550&lt;&gt;"", "AWARD-"&amp;TEXT(ROW()-1,"0000"), "")</f>
        <v/>
      </c>
      <c r="B1550" s="7" t="n"/>
      <c r="C1550" s="7" t="n"/>
      <c r="D1550" s="7" t="n"/>
      <c r="E1550" s="8" t="n"/>
      <c r="F1550" s="9" t="n"/>
      <c r="G1550" s="8" t="n"/>
      <c r="H1550" s="8" t="n"/>
      <c r="I1550" s="8" t="n"/>
      <c r="J1550" s="10">
        <f>IF(A1550="",0,SUMIFS(amount_expended,cfda_key,V1550))</f>
        <v/>
      </c>
      <c r="K1550" s="10">
        <f>IF(G1550="OTHER CLUSTER NOT LISTED ABOVE",SUMIFS(amount_expended,uniform_other_cluster_name,X1550), IF(AND(OR(G1550="N/A",G1550=""),H1550=""),0,IF(G1550="STATE CLUSTER",SUMIFS(amount_expended,uniform_state_cluster_name,W1550),SUMIFS(amount_expended,cluster_name,G1550))))</f>
        <v/>
      </c>
      <c r="L1550" s="8" t="n"/>
      <c r="M1550" s="7" t="n"/>
      <c r="N1550" s="8" t="n"/>
      <c r="O1550" s="7" t="n"/>
      <c r="P1550" s="7" t="n"/>
      <c r="Q1550" s="8" t="n"/>
      <c r="R1550" s="9" t="n"/>
      <c r="S1550" s="8" t="n"/>
      <c r="T1550" s="8" t="n"/>
      <c r="U1550" s="8" t="n"/>
      <c r="V1550" s="11">
        <f>IF(OR(B1550="",C1550=""),"",CONCATENATE(B1550,".",C1550))</f>
        <v/>
      </c>
      <c r="W1550" s="6">
        <f>UPPER(TRIM(H1550))</f>
        <v/>
      </c>
      <c r="X1550" s="6">
        <f>UPPER(TRIM(I1550))</f>
        <v/>
      </c>
      <c r="Y1550" s="6">
        <f>IF(V1550&lt;&gt;"",IFERROR(INDEX(federal_program_name_lookup,MATCH(V1550,aln_lookup,0)),""),"")</f>
        <v/>
      </c>
    </row>
    <row r="1551">
      <c r="A1551" s="6">
        <f>IF(B1551&lt;&gt;"", "AWARD-"&amp;TEXT(ROW()-1,"0000"), "")</f>
        <v/>
      </c>
      <c r="B1551" s="7" t="n"/>
      <c r="C1551" s="7" t="n"/>
      <c r="D1551" s="7" t="n"/>
      <c r="E1551" s="8" t="n"/>
      <c r="F1551" s="9" t="n"/>
      <c r="G1551" s="8" t="n"/>
      <c r="H1551" s="8" t="n"/>
      <c r="I1551" s="8" t="n"/>
      <c r="J1551" s="10">
        <f>IF(A1551="",0,SUMIFS(amount_expended,cfda_key,V1551))</f>
        <v/>
      </c>
      <c r="K1551" s="10">
        <f>IF(G1551="OTHER CLUSTER NOT LISTED ABOVE",SUMIFS(amount_expended,uniform_other_cluster_name,X1551), IF(AND(OR(G1551="N/A",G1551=""),H1551=""),0,IF(G1551="STATE CLUSTER",SUMIFS(amount_expended,uniform_state_cluster_name,W1551),SUMIFS(amount_expended,cluster_name,G1551))))</f>
        <v/>
      </c>
      <c r="L1551" s="8" t="n"/>
      <c r="M1551" s="7" t="n"/>
      <c r="N1551" s="8" t="n"/>
      <c r="O1551" s="7" t="n"/>
      <c r="P1551" s="7" t="n"/>
      <c r="Q1551" s="8" t="n"/>
      <c r="R1551" s="9" t="n"/>
      <c r="S1551" s="8" t="n"/>
      <c r="T1551" s="8" t="n"/>
      <c r="U1551" s="8" t="n"/>
      <c r="V1551" s="11">
        <f>IF(OR(B1551="",C1551=""),"",CONCATENATE(B1551,".",C1551))</f>
        <v/>
      </c>
      <c r="W1551" s="6">
        <f>UPPER(TRIM(H1551))</f>
        <v/>
      </c>
      <c r="X1551" s="6">
        <f>UPPER(TRIM(I1551))</f>
        <v/>
      </c>
      <c r="Y1551" s="6">
        <f>IF(V1551&lt;&gt;"",IFERROR(INDEX(federal_program_name_lookup,MATCH(V1551,aln_lookup,0)),""),"")</f>
        <v/>
      </c>
    </row>
    <row r="1552">
      <c r="A1552" s="6">
        <f>IF(B1552&lt;&gt;"", "AWARD-"&amp;TEXT(ROW()-1,"0000"), "")</f>
        <v/>
      </c>
      <c r="B1552" s="7" t="n"/>
      <c r="C1552" s="7" t="n"/>
      <c r="D1552" s="7" t="n"/>
      <c r="E1552" s="8" t="n"/>
      <c r="F1552" s="9" t="n"/>
      <c r="G1552" s="8" t="n"/>
      <c r="H1552" s="8" t="n"/>
      <c r="I1552" s="8" t="n"/>
      <c r="J1552" s="10">
        <f>IF(A1552="",0,SUMIFS(amount_expended,cfda_key,V1552))</f>
        <v/>
      </c>
      <c r="K1552" s="10">
        <f>IF(G1552="OTHER CLUSTER NOT LISTED ABOVE",SUMIFS(amount_expended,uniform_other_cluster_name,X1552), IF(AND(OR(G1552="N/A",G1552=""),H1552=""),0,IF(G1552="STATE CLUSTER",SUMIFS(amount_expended,uniform_state_cluster_name,W1552),SUMIFS(amount_expended,cluster_name,G1552))))</f>
        <v/>
      </c>
      <c r="L1552" s="8" t="n"/>
      <c r="M1552" s="7" t="n"/>
      <c r="N1552" s="8" t="n"/>
      <c r="O1552" s="7" t="n"/>
      <c r="P1552" s="7" t="n"/>
      <c r="Q1552" s="8" t="n"/>
      <c r="R1552" s="9" t="n"/>
      <c r="S1552" s="8" t="n"/>
      <c r="T1552" s="8" t="n"/>
      <c r="U1552" s="8" t="n"/>
      <c r="V1552" s="11">
        <f>IF(OR(B1552="",C1552=""),"",CONCATENATE(B1552,".",C1552))</f>
        <v/>
      </c>
      <c r="W1552" s="6">
        <f>UPPER(TRIM(H1552))</f>
        <v/>
      </c>
      <c r="X1552" s="6">
        <f>UPPER(TRIM(I1552))</f>
        <v/>
      </c>
      <c r="Y1552" s="6">
        <f>IF(V1552&lt;&gt;"",IFERROR(INDEX(federal_program_name_lookup,MATCH(V1552,aln_lookup,0)),""),"")</f>
        <v/>
      </c>
    </row>
    <row r="1553">
      <c r="A1553" s="6">
        <f>IF(B1553&lt;&gt;"", "AWARD-"&amp;TEXT(ROW()-1,"0000"), "")</f>
        <v/>
      </c>
      <c r="B1553" s="7" t="n"/>
      <c r="C1553" s="7" t="n"/>
      <c r="D1553" s="7" t="n"/>
      <c r="E1553" s="8" t="n"/>
      <c r="F1553" s="9" t="n"/>
      <c r="G1553" s="8" t="n"/>
      <c r="H1553" s="8" t="n"/>
      <c r="I1553" s="8" t="n"/>
      <c r="J1553" s="10">
        <f>IF(A1553="",0,SUMIFS(amount_expended,cfda_key,V1553))</f>
        <v/>
      </c>
      <c r="K1553" s="10">
        <f>IF(G1553="OTHER CLUSTER NOT LISTED ABOVE",SUMIFS(amount_expended,uniform_other_cluster_name,X1553), IF(AND(OR(G1553="N/A",G1553=""),H1553=""),0,IF(G1553="STATE CLUSTER",SUMIFS(amount_expended,uniform_state_cluster_name,W1553),SUMIFS(amount_expended,cluster_name,G1553))))</f>
        <v/>
      </c>
      <c r="L1553" s="8" t="n"/>
      <c r="M1553" s="7" t="n"/>
      <c r="N1553" s="8" t="n"/>
      <c r="O1553" s="7" t="n"/>
      <c r="P1553" s="7" t="n"/>
      <c r="Q1553" s="8" t="n"/>
      <c r="R1553" s="9" t="n"/>
      <c r="S1553" s="8" t="n"/>
      <c r="T1553" s="8" t="n"/>
      <c r="U1553" s="8" t="n"/>
      <c r="V1553" s="11">
        <f>IF(OR(B1553="",C1553=""),"",CONCATENATE(B1553,".",C1553))</f>
        <v/>
      </c>
      <c r="W1553" s="6">
        <f>UPPER(TRIM(H1553))</f>
        <v/>
      </c>
      <c r="X1553" s="6">
        <f>UPPER(TRIM(I1553))</f>
        <v/>
      </c>
      <c r="Y1553" s="6">
        <f>IF(V1553&lt;&gt;"",IFERROR(INDEX(federal_program_name_lookup,MATCH(V1553,aln_lookup,0)),""),"")</f>
        <v/>
      </c>
    </row>
    <row r="1554">
      <c r="A1554" s="6">
        <f>IF(B1554&lt;&gt;"", "AWARD-"&amp;TEXT(ROW()-1,"0000"), "")</f>
        <v/>
      </c>
      <c r="B1554" s="7" t="n"/>
      <c r="C1554" s="7" t="n"/>
      <c r="D1554" s="7" t="n"/>
      <c r="E1554" s="8" t="n"/>
      <c r="F1554" s="9" t="n"/>
      <c r="G1554" s="8" t="n"/>
      <c r="H1554" s="8" t="n"/>
      <c r="I1554" s="8" t="n"/>
      <c r="J1554" s="10">
        <f>IF(A1554="",0,SUMIFS(amount_expended,cfda_key,V1554))</f>
        <v/>
      </c>
      <c r="K1554" s="10">
        <f>IF(G1554="OTHER CLUSTER NOT LISTED ABOVE",SUMIFS(amount_expended,uniform_other_cluster_name,X1554), IF(AND(OR(G1554="N/A",G1554=""),H1554=""),0,IF(G1554="STATE CLUSTER",SUMIFS(amount_expended,uniform_state_cluster_name,W1554),SUMIFS(amount_expended,cluster_name,G1554))))</f>
        <v/>
      </c>
      <c r="L1554" s="8" t="n"/>
      <c r="M1554" s="7" t="n"/>
      <c r="N1554" s="8" t="n"/>
      <c r="O1554" s="7" t="n"/>
      <c r="P1554" s="7" t="n"/>
      <c r="Q1554" s="8" t="n"/>
      <c r="R1554" s="9" t="n"/>
      <c r="S1554" s="8" t="n"/>
      <c r="T1554" s="8" t="n"/>
      <c r="U1554" s="8" t="n"/>
      <c r="V1554" s="11">
        <f>IF(OR(B1554="",C1554=""),"",CONCATENATE(B1554,".",C1554))</f>
        <v/>
      </c>
      <c r="W1554" s="6">
        <f>UPPER(TRIM(H1554))</f>
        <v/>
      </c>
      <c r="X1554" s="6">
        <f>UPPER(TRIM(I1554))</f>
        <v/>
      </c>
      <c r="Y1554" s="6">
        <f>IF(V1554&lt;&gt;"",IFERROR(INDEX(federal_program_name_lookup,MATCH(V1554,aln_lookup,0)),""),"")</f>
        <v/>
      </c>
    </row>
    <row r="1555">
      <c r="A1555" s="6">
        <f>IF(B1555&lt;&gt;"", "AWARD-"&amp;TEXT(ROW()-1,"0000"), "")</f>
        <v/>
      </c>
      <c r="B1555" s="7" t="n"/>
      <c r="C1555" s="7" t="n"/>
      <c r="D1555" s="7" t="n"/>
      <c r="E1555" s="8" t="n"/>
      <c r="F1555" s="9" t="n"/>
      <c r="G1555" s="8" t="n"/>
      <c r="H1555" s="8" t="n"/>
      <c r="I1555" s="8" t="n"/>
      <c r="J1555" s="10">
        <f>IF(A1555="",0,SUMIFS(amount_expended,cfda_key,V1555))</f>
        <v/>
      </c>
      <c r="K1555" s="10">
        <f>IF(G1555="OTHER CLUSTER NOT LISTED ABOVE",SUMIFS(amount_expended,uniform_other_cluster_name,X1555), IF(AND(OR(G1555="N/A",G1555=""),H1555=""),0,IF(G1555="STATE CLUSTER",SUMIFS(amount_expended,uniform_state_cluster_name,W1555),SUMIFS(amount_expended,cluster_name,G1555))))</f>
        <v/>
      </c>
      <c r="L1555" s="8" t="n"/>
      <c r="M1555" s="7" t="n"/>
      <c r="N1555" s="8" t="n"/>
      <c r="O1555" s="7" t="n"/>
      <c r="P1555" s="7" t="n"/>
      <c r="Q1555" s="8" t="n"/>
      <c r="R1555" s="9" t="n"/>
      <c r="S1555" s="8" t="n"/>
      <c r="T1555" s="8" t="n"/>
      <c r="U1555" s="8" t="n"/>
      <c r="V1555" s="11">
        <f>IF(OR(B1555="",C1555=""),"",CONCATENATE(B1555,".",C1555))</f>
        <v/>
      </c>
      <c r="W1555" s="6">
        <f>UPPER(TRIM(H1555))</f>
        <v/>
      </c>
      <c r="X1555" s="6">
        <f>UPPER(TRIM(I1555))</f>
        <v/>
      </c>
      <c r="Y1555" s="6">
        <f>IF(V1555&lt;&gt;"",IFERROR(INDEX(federal_program_name_lookup,MATCH(V1555,aln_lookup,0)),""),"")</f>
        <v/>
      </c>
    </row>
    <row r="1556">
      <c r="A1556" s="6">
        <f>IF(B1556&lt;&gt;"", "AWARD-"&amp;TEXT(ROW()-1,"0000"), "")</f>
        <v/>
      </c>
      <c r="B1556" s="7" t="n"/>
      <c r="C1556" s="7" t="n"/>
      <c r="D1556" s="7" t="n"/>
      <c r="E1556" s="8" t="n"/>
      <c r="F1556" s="9" t="n"/>
      <c r="G1556" s="8" t="n"/>
      <c r="H1556" s="8" t="n"/>
      <c r="I1556" s="8" t="n"/>
      <c r="J1556" s="10">
        <f>IF(A1556="",0,SUMIFS(amount_expended,cfda_key,V1556))</f>
        <v/>
      </c>
      <c r="K1556" s="10">
        <f>IF(G1556="OTHER CLUSTER NOT LISTED ABOVE",SUMIFS(amount_expended,uniform_other_cluster_name,X1556), IF(AND(OR(G1556="N/A",G1556=""),H1556=""),0,IF(G1556="STATE CLUSTER",SUMIFS(amount_expended,uniform_state_cluster_name,W1556),SUMIFS(amount_expended,cluster_name,G1556))))</f>
        <v/>
      </c>
      <c r="L1556" s="8" t="n"/>
      <c r="M1556" s="7" t="n"/>
      <c r="N1556" s="8" t="n"/>
      <c r="O1556" s="7" t="n"/>
      <c r="P1556" s="7" t="n"/>
      <c r="Q1556" s="8" t="n"/>
      <c r="R1556" s="9" t="n"/>
      <c r="S1556" s="8" t="n"/>
      <c r="T1556" s="8" t="n"/>
      <c r="U1556" s="8" t="n"/>
      <c r="V1556" s="11">
        <f>IF(OR(B1556="",C1556=""),"",CONCATENATE(B1556,".",C1556))</f>
        <v/>
      </c>
      <c r="W1556" s="6">
        <f>UPPER(TRIM(H1556))</f>
        <v/>
      </c>
      <c r="X1556" s="6">
        <f>UPPER(TRIM(I1556))</f>
        <v/>
      </c>
      <c r="Y1556" s="6">
        <f>IF(V1556&lt;&gt;"",IFERROR(INDEX(federal_program_name_lookup,MATCH(V1556,aln_lookup,0)),""),"")</f>
        <v/>
      </c>
    </row>
    <row r="1557">
      <c r="A1557" s="6">
        <f>IF(B1557&lt;&gt;"", "AWARD-"&amp;TEXT(ROW()-1,"0000"), "")</f>
        <v/>
      </c>
      <c r="B1557" s="7" t="n"/>
      <c r="C1557" s="7" t="n"/>
      <c r="D1557" s="7" t="n"/>
      <c r="E1557" s="8" t="n"/>
      <c r="F1557" s="9" t="n"/>
      <c r="G1557" s="8" t="n"/>
      <c r="H1557" s="8" t="n"/>
      <c r="I1557" s="8" t="n"/>
      <c r="J1557" s="10">
        <f>IF(A1557="",0,SUMIFS(amount_expended,cfda_key,V1557))</f>
        <v/>
      </c>
      <c r="K1557" s="10">
        <f>IF(G1557="OTHER CLUSTER NOT LISTED ABOVE",SUMIFS(amount_expended,uniform_other_cluster_name,X1557), IF(AND(OR(G1557="N/A",G1557=""),H1557=""),0,IF(G1557="STATE CLUSTER",SUMIFS(amount_expended,uniform_state_cluster_name,W1557),SUMIFS(amount_expended,cluster_name,G1557))))</f>
        <v/>
      </c>
      <c r="L1557" s="8" t="n"/>
      <c r="M1557" s="7" t="n"/>
      <c r="N1557" s="8" t="n"/>
      <c r="O1557" s="7" t="n"/>
      <c r="P1557" s="7" t="n"/>
      <c r="Q1557" s="8" t="n"/>
      <c r="R1557" s="9" t="n"/>
      <c r="S1557" s="8" t="n"/>
      <c r="T1557" s="8" t="n"/>
      <c r="U1557" s="8" t="n"/>
      <c r="V1557" s="11">
        <f>IF(OR(B1557="",C1557=""),"",CONCATENATE(B1557,".",C1557))</f>
        <v/>
      </c>
      <c r="W1557" s="6">
        <f>UPPER(TRIM(H1557))</f>
        <v/>
      </c>
      <c r="X1557" s="6">
        <f>UPPER(TRIM(I1557))</f>
        <v/>
      </c>
      <c r="Y1557" s="6">
        <f>IF(V1557&lt;&gt;"",IFERROR(INDEX(federal_program_name_lookup,MATCH(V1557,aln_lookup,0)),""),"")</f>
        <v/>
      </c>
    </row>
    <row r="1558">
      <c r="A1558" s="6">
        <f>IF(B1558&lt;&gt;"", "AWARD-"&amp;TEXT(ROW()-1,"0000"), "")</f>
        <v/>
      </c>
      <c r="B1558" s="7" t="n"/>
      <c r="C1558" s="7" t="n"/>
      <c r="D1558" s="7" t="n"/>
      <c r="E1558" s="8" t="n"/>
      <c r="F1558" s="9" t="n"/>
      <c r="G1558" s="8" t="n"/>
      <c r="H1558" s="8" t="n"/>
      <c r="I1558" s="8" t="n"/>
      <c r="J1558" s="10">
        <f>IF(A1558="",0,SUMIFS(amount_expended,cfda_key,V1558))</f>
        <v/>
      </c>
      <c r="K1558" s="10">
        <f>IF(G1558="OTHER CLUSTER NOT LISTED ABOVE",SUMIFS(amount_expended,uniform_other_cluster_name,X1558), IF(AND(OR(G1558="N/A",G1558=""),H1558=""),0,IF(G1558="STATE CLUSTER",SUMIFS(amount_expended,uniform_state_cluster_name,W1558),SUMIFS(amount_expended,cluster_name,G1558))))</f>
        <v/>
      </c>
      <c r="L1558" s="8" t="n"/>
      <c r="M1558" s="7" t="n"/>
      <c r="N1558" s="8" t="n"/>
      <c r="O1558" s="7" t="n"/>
      <c r="P1558" s="7" t="n"/>
      <c r="Q1558" s="8" t="n"/>
      <c r="R1558" s="9" t="n"/>
      <c r="S1558" s="8" t="n"/>
      <c r="T1558" s="8" t="n"/>
      <c r="U1558" s="8" t="n"/>
      <c r="V1558" s="11">
        <f>IF(OR(B1558="",C1558=""),"",CONCATENATE(B1558,".",C1558))</f>
        <v/>
      </c>
      <c r="W1558" s="6">
        <f>UPPER(TRIM(H1558))</f>
        <v/>
      </c>
      <c r="X1558" s="6">
        <f>UPPER(TRIM(I1558))</f>
        <v/>
      </c>
      <c r="Y1558" s="6">
        <f>IF(V1558&lt;&gt;"",IFERROR(INDEX(federal_program_name_lookup,MATCH(V1558,aln_lookup,0)),""),"")</f>
        <v/>
      </c>
    </row>
    <row r="1559">
      <c r="A1559" s="6">
        <f>IF(B1559&lt;&gt;"", "AWARD-"&amp;TEXT(ROW()-1,"0000"), "")</f>
        <v/>
      </c>
      <c r="B1559" s="7" t="n"/>
      <c r="C1559" s="7" t="n"/>
      <c r="D1559" s="7" t="n"/>
      <c r="E1559" s="8" t="n"/>
      <c r="F1559" s="9" t="n"/>
      <c r="G1559" s="8" t="n"/>
      <c r="H1559" s="8" t="n"/>
      <c r="I1559" s="8" t="n"/>
      <c r="J1559" s="10">
        <f>IF(A1559="",0,SUMIFS(amount_expended,cfda_key,V1559))</f>
        <v/>
      </c>
      <c r="K1559" s="10">
        <f>IF(G1559="OTHER CLUSTER NOT LISTED ABOVE",SUMIFS(amount_expended,uniform_other_cluster_name,X1559), IF(AND(OR(G1559="N/A",G1559=""),H1559=""),0,IF(G1559="STATE CLUSTER",SUMIFS(amount_expended,uniform_state_cluster_name,W1559),SUMIFS(amount_expended,cluster_name,G1559))))</f>
        <v/>
      </c>
      <c r="L1559" s="8" t="n"/>
      <c r="M1559" s="7" t="n"/>
      <c r="N1559" s="8" t="n"/>
      <c r="O1559" s="7" t="n"/>
      <c r="P1559" s="7" t="n"/>
      <c r="Q1559" s="8" t="n"/>
      <c r="R1559" s="9" t="n"/>
      <c r="S1559" s="8" t="n"/>
      <c r="T1559" s="8" t="n"/>
      <c r="U1559" s="8" t="n"/>
      <c r="V1559" s="11">
        <f>IF(OR(B1559="",C1559=""),"",CONCATENATE(B1559,".",C1559))</f>
        <v/>
      </c>
      <c r="W1559" s="6">
        <f>UPPER(TRIM(H1559))</f>
        <v/>
      </c>
      <c r="X1559" s="6">
        <f>UPPER(TRIM(I1559))</f>
        <v/>
      </c>
      <c r="Y1559" s="6">
        <f>IF(V1559&lt;&gt;"",IFERROR(INDEX(federal_program_name_lookup,MATCH(V1559,aln_lookup,0)),""),"")</f>
        <v/>
      </c>
    </row>
    <row r="1560">
      <c r="A1560" s="6">
        <f>IF(B1560&lt;&gt;"", "AWARD-"&amp;TEXT(ROW()-1,"0000"), "")</f>
        <v/>
      </c>
      <c r="B1560" s="7" t="n"/>
      <c r="C1560" s="7" t="n"/>
      <c r="D1560" s="7" t="n"/>
      <c r="E1560" s="8" t="n"/>
      <c r="F1560" s="9" t="n"/>
      <c r="G1560" s="8" t="n"/>
      <c r="H1560" s="8" t="n"/>
      <c r="I1560" s="8" t="n"/>
      <c r="J1560" s="10">
        <f>IF(A1560="",0,SUMIFS(amount_expended,cfda_key,V1560))</f>
        <v/>
      </c>
      <c r="K1560" s="10">
        <f>IF(G1560="OTHER CLUSTER NOT LISTED ABOVE",SUMIFS(amount_expended,uniform_other_cluster_name,X1560), IF(AND(OR(G1560="N/A",G1560=""),H1560=""),0,IF(G1560="STATE CLUSTER",SUMIFS(amount_expended,uniform_state_cluster_name,W1560),SUMIFS(amount_expended,cluster_name,G1560))))</f>
        <v/>
      </c>
      <c r="L1560" s="8" t="n"/>
      <c r="M1560" s="7" t="n"/>
      <c r="N1560" s="8" t="n"/>
      <c r="O1560" s="7" t="n"/>
      <c r="P1560" s="7" t="n"/>
      <c r="Q1560" s="8" t="n"/>
      <c r="R1560" s="9" t="n"/>
      <c r="S1560" s="8" t="n"/>
      <c r="T1560" s="8" t="n"/>
      <c r="U1560" s="8" t="n"/>
      <c r="V1560" s="11">
        <f>IF(OR(B1560="",C1560=""),"",CONCATENATE(B1560,".",C1560))</f>
        <v/>
      </c>
      <c r="W1560" s="6">
        <f>UPPER(TRIM(H1560))</f>
        <v/>
      </c>
      <c r="X1560" s="6">
        <f>UPPER(TRIM(I1560))</f>
        <v/>
      </c>
      <c r="Y1560" s="6">
        <f>IF(V1560&lt;&gt;"",IFERROR(INDEX(federal_program_name_lookup,MATCH(V1560,aln_lookup,0)),""),"")</f>
        <v/>
      </c>
    </row>
    <row r="1561">
      <c r="A1561" s="6">
        <f>IF(B1561&lt;&gt;"", "AWARD-"&amp;TEXT(ROW()-1,"0000"), "")</f>
        <v/>
      </c>
      <c r="B1561" s="7" t="n"/>
      <c r="C1561" s="7" t="n"/>
      <c r="D1561" s="7" t="n"/>
      <c r="E1561" s="8" t="n"/>
      <c r="F1561" s="9" t="n"/>
      <c r="G1561" s="8" t="n"/>
      <c r="H1561" s="8" t="n"/>
      <c r="I1561" s="8" t="n"/>
      <c r="J1561" s="10">
        <f>IF(A1561="",0,SUMIFS(amount_expended,cfda_key,V1561))</f>
        <v/>
      </c>
      <c r="K1561" s="10">
        <f>IF(G1561="OTHER CLUSTER NOT LISTED ABOVE",SUMIFS(amount_expended,uniform_other_cluster_name,X1561), IF(AND(OR(G1561="N/A",G1561=""),H1561=""),0,IF(G1561="STATE CLUSTER",SUMIFS(amount_expended,uniform_state_cluster_name,W1561),SUMIFS(amount_expended,cluster_name,G1561))))</f>
        <v/>
      </c>
      <c r="L1561" s="8" t="n"/>
      <c r="M1561" s="7" t="n"/>
      <c r="N1561" s="8" t="n"/>
      <c r="O1561" s="7" t="n"/>
      <c r="P1561" s="7" t="n"/>
      <c r="Q1561" s="8" t="n"/>
      <c r="R1561" s="9" t="n"/>
      <c r="S1561" s="8" t="n"/>
      <c r="T1561" s="8" t="n"/>
      <c r="U1561" s="8" t="n"/>
      <c r="V1561" s="11">
        <f>IF(OR(B1561="",C1561=""),"",CONCATENATE(B1561,".",C1561))</f>
        <v/>
      </c>
      <c r="W1561" s="6">
        <f>UPPER(TRIM(H1561))</f>
        <v/>
      </c>
      <c r="X1561" s="6">
        <f>UPPER(TRIM(I1561))</f>
        <v/>
      </c>
      <c r="Y1561" s="6">
        <f>IF(V1561&lt;&gt;"",IFERROR(INDEX(federal_program_name_lookup,MATCH(V1561,aln_lookup,0)),""),"")</f>
        <v/>
      </c>
    </row>
    <row r="1562">
      <c r="A1562" s="6">
        <f>IF(B1562&lt;&gt;"", "AWARD-"&amp;TEXT(ROW()-1,"0000"), "")</f>
        <v/>
      </c>
      <c r="B1562" s="7" t="n"/>
      <c r="C1562" s="7" t="n"/>
      <c r="D1562" s="7" t="n"/>
      <c r="E1562" s="8" t="n"/>
      <c r="F1562" s="9" t="n"/>
      <c r="G1562" s="8" t="n"/>
      <c r="H1562" s="8" t="n"/>
      <c r="I1562" s="8" t="n"/>
      <c r="J1562" s="10">
        <f>IF(A1562="",0,SUMIFS(amount_expended,cfda_key,V1562))</f>
        <v/>
      </c>
      <c r="K1562" s="10">
        <f>IF(G1562="OTHER CLUSTER NOT LISTED ABOVE",SUMIFS(amount_expended,uniform_other_cluster_name,X1562), IF(AND(OR(G1562="N/A",G1562=""),H1562=""),0,IF(G1562="STATE CLUSTER",SUMIFS(amount_expended,uniform_state_cluster_name,W1562),SUMIFS(amount_expended,cluster_name,G1562))))</f>
        <v/>
      </c>
      <c r="L1562" s="8" t="n"/>
      <c r="M1562" s="7" t="n"/>
      <c r="N1562" s="8" t="n"/>
      <c r="O1562" s="7" t="n"/>
      <c r="P1562" s="7" t="n"/>
      <c r="Q1562" s="8" t="n"/>
      <c r="R1562" s="9" t="n"/>
      <c r="S1562" s="8" t="n"/>
      <c r="T1562" s="8" t="n"/>
      <c r="U1562" s="8" t="n"/>
      <c r="V1562" s="11">
        <f>IF(OR(B1562="",C1562=""),"",CONCATENATE(B1562,".",C1562))</f>
        <v/>
      </c>
      <c r="W1562" s="6">
        <f>UPPER(TRIM(H1562))</f>
        <v/>
      </c>
      <c r="X1562" s="6">
        <f>UPPER(TRIM(I1562))</f>
        <v/>
      </c>
      <c r="Y1562" s="6">
        <f>IF(V1562&lt;&gt;"",IFERROR(INDEX(federal_program_name_lookup,MATCH(V1562,aln_lookup,0)),""),"")</f>
        <v/>
      </c>
    </row>
    <row r="1563">
      <c r="A1563" s="6">
        <f>IF(B1563&lt;&gt;"", "AWARD-"&amp;TEXT(ROW()-1,"0000"), "")</f>
        <v/>
      </c>
      <c r="B1563" s="7" t="n"/>
      <c r="C1563" s="7" t="n"/>
      <c r="D1563" s="7" t="n"/>
      <c r="E1563" s="8" t="n"/>
      <c r="F1563" s="9" t="n"/>
      <c r="G1563" s="8" t="n"/>
      <c r="H1563" s="8" t="n"/>
      <c r="I1563" s="8" t="n"/>
      <c r="J1563" s="10">
        <f>IF(A1563="",0,SUMIFS(amount_expended,cfda_key,V1563))</f>
        <v/>
      </c>
      <c r="K1563" s="10">
        <f>IF(G1563="OTHER CLUSTER NOT LISTED ABOVE",SUMIFS(amount_expended,uniform_other_cluster_name,X1563), IF(AND(OR(G1563="N/A",G1563=""),H1563=""),0,IF(G1563="STATE CLUSTER",SUMIFS(amount_expended,uniform_state_cluster_name,W1563),SUMIFS(amount_expended,cluster_name,G1563))))</f>
        <v/>
      </c>
      <c r="L1563" s="8" t="n"/>
      <c r="M1563" s="7" t="n"/>
      <c r="N1563" s="8" t="n"/>
      <c r="O1563" s="7" t="n"/>
      <c r="P1563" s="7" t="n"/>
      <c r="Q1563" s="8" t="n"/>
      <c r="R1563" s="9" t="n"/>
      <c r="S1563" s="8" t="n"/>
      <c r="T1563" s="8" t="n"/>
      <c r="U1563" s="8" t="n"/>
      <c r="V1563" s="11">
        <f>IF(OR(B1563="",C1563=""),"",CONCATENATE(B1563,".",C1563))</f>
        <v/>
      </c>
      <c r="W1563" s="6">
        <f>UPPER(TRIM(H1563))</f>
        <v/>
      </c>
      <c r="X1563" s="6">
        <f>UPPER(TRIM(I1563))</f>
        <v/>
      </c>
      <c r="Y1563" s="6">
        <f>IF(V1563&lt;&gt;"",IFERROR(INDEX(federal_program_name_lookup,MATCH(V1563,aln_lookup,0)),""),"")</f>
        <v/>
      </c>
    </row>
    <row r="1564">
      <c r="A1564" s="6">
        <f>IF(B1564&lt;&gt;"", "AWARD-"&amp;TEXT(ROW()-1,"0000"), "")</f>
        <v/>
      </c>
      <c r="B1564" s="7" t="n"/>
      <c r="C1564" s="7" t="n"/>
      <c r="D1564" s="7" t="n"/>
      <c r="E1564" s="8" t="n"/>
      <c r="F1564" s="9" t="n"/>
      <c r="G1564" s="8" t="n"/>
      <c r="H1564" s="8" t="n"/>
      <c r="I1564" s="8" t="n"/>
      <c r="J1564" s="10">
        <f>IF(A1564="",0,SUMIFS(amount_expended,cfda_key,V1564))</f>
        <v/>
      </c>
      <c r="K1564" s="10">
        <f>IF(G1564="OTHER CLUSTER NOT LISTED ABOVE",SUMIFS(amount_expended,uniform_other_cluster_name,X1564), IF(AND(OR(G1564="N/A",G1564=""),H1564=""),0,IF(G1564="STATE CLUSTER",SUMIFS(amount_expended,uniform_state_cluster_name,W1564),SUMIFS(amount_expended,cluster_name,G1564))))</f>
        <v/>
      </c>
      <c r="L1564" s="8" t="n"/>
      <c r="M1564" s="7" t="n"/>
      <c r="N1564" s="8" t="n"/>
      <c r="O1564" s="7" t="n"/>
      <c r="P1564" s="7" t="n"/>
      <c r="Q1564" s="8" t="n"/>
      <c r="R1564" s="9" t="n"/>
      <c r="S1564" s="8" t="n"/>
      <c r="T1564" s="8" t="n"/>
      <c r="U1564" s="8" t="n"/>
      <c r="V1564" s="11">
        <f>IF(OR(B1564="",C1564=""),"",CONCATENATE(B1564,".",C1564))</f>
        <v/>
      </c>
      <c r="W1564" s="6">
        <f>UPPER(TRIM(H1564))</f>
        <v/>
      </c>
      <c r="X1564" s="6">
        <f>UPPER(TRIM(I1564))</f>
        <v/>
      </c>
      <c r="Y1564" s="6">
        <f>IF(V1564&lt;&gt;"",IFERROR(INDEX(federal_program_name_lookup,MATCH(V1564,aln_lookup,0)),""),"")</f>
        <v/>
      </c>
    </row>
    <row r="1565">
      <c r="A1565" s="6">
        <f>IF(B1565&lt;&gt;"", "AWARD-"&amp;TEXT(ROW()-1,"0000"), "")</f>
        <v/>
      </c>
      <c r="B1565" s="7" t="n"/>
      <c r="C1565" s="7" t="n"/>
      <c r="D1565" s="7" t="n"/>
      <c r="E1565" s="8" t="n"/>
      <c r="F1565" s="9" t="n"/>
      <c r="G1565" s="8" t="n"/>
      <c r="H1565" s="8" t="n"/>
      <c r="I1565" s="8" t="n"/>
      <c r="J1565" s="10">
        <f>IF(A1565="",0,SUMIFS(amount_expended,cfda_key,V1565))</f>
        <v/>
      </c>
      <c r="K1565" s="10">
        <f>IF(G1565="OTHER CLUSTER NOT LISTED ABOVE",SUMIFS(amount_expended,uniform_other_cluster_name,X1565), IF(AND(OR(G1565="N/A",G1565=""),H1565=""),0,IF(G1565="STATE CLUSTER",SUMIFS(amount_expended,uniform_state_cluster_name,W1565),SUMIFS(amount_expended,cluster_name,G1565))))</f>
        <v/>
      </c>
      <c r="L1565" s="8" t="n"/>
      <c r="M1565" s="7" t="n"/>
      <c r="N1565" s="8" t="n"/>
      <c r="O1565" s="7" t="n"/>
      <c r="P1565" s="7" t="n"/>
      <c r="Q1565" s="8" t="n"/>
      <c r="R1565" s="9" t="n"/>
      <c r="S1565" s="8" t="n"/>
      <c r="T1565" s="8" t="n"/>
      <c r="U1565" s="8" t="n"/>
      <c r="V1565" s="11">
        <f>IF(OR(B1565="",C1565=""),"",CONCATENATE(B1565,".",C1565))</f>
        <v/>
      </c>
      <c r="W1565" s="6">
        <f>UPPER(TRIM(H1565))</f>
        <v/>
      </c>
      <c r="X1565" s="6">
        <f>UPPER(TRIM(I1565))</f>
        <v/>
      </c>
      <c r="Y1565" s="6">
        <f>IF(V1565&lt;&gt;"",IFERROR(INDEX(federal_program_name_lookup,MATCH(V1565,aln_lookup,0)),""),"")</f>
        <v/>
      </c>
    </row>
    <row r="1566">
      <c r="A1566" s="6">
        <f>IF(B1566&lt;&gt;"", "AWARD-"&amp;TEXT(ROW()-1,"0000"), "")</f>
        <v/>
      </c>
      <c r="B1566" s="7" t="n"/>
      <c r="C1566" s="7" t="n"/>
      <c r="D1566" s="7" t="n"/>
      <c r="E1566" s="8" t="n"/>
      <c r="F1566" s="9" t="n"/>
      <c r="G1566" s="8" t="n"/>
      <c r="H1566" s="8" t="n"/>
      <c r="I1566" s="8" t="n"/>
      <c r="J1566" s="10">
        <f>IF(A1566="",0,SUMIFS(amount_expended,cfda_key,V1566))</f>
        <v/>
      </c>
      <c r="K1566" s="10">
        <f>IF(G1566="OTHER CLUSTER NOT LISTED ABOVE",SUMIFS(amount_expended,uniform_other_cluster_name,X1566), IF(AND(OR(G1566="N/A",G1566=""),H1566=""),0,IF(G1566="STATE CLUSTER",SUMIFS(amount_expended,uniform_state_cluster_name,W1566),SUMIFS(amount_expended,cluster_name,G1566))))</f>
        <v/>
      </c>
      <c r="L1566" s="8" t="n"/>
      <c r="M1566" s="7" t="n"/>
      <c r="N1566" s="8" t="n"/>
      <c r="O1566" s="7" t="n"/>
      <c r="P1566" s="7" t="n"/>
      <c r="Q1566" s="8" t="n"/>
      <c r="R1566" s="9" t="n"/>
      <c r="S1566" s="8" t="n"/>
      <c r="T1566" s="8" t="n"/>
      <c r="U1566" s="8" t="n"/>
      <c r="V1566" s="11">
        <f>IF(OR(B1566="",C1566=""),"",CONCATENATE(B1566,".",C1566))</f>
        <v/>
      </c>
      <c r="W1566" s="6">
        <f>UPPER(TRIM(H1566))</f>
        <v/>
      </c>
      <c r="X1566" s="6">
        <f>UPPER(TRIM(I1566))</f>
        <v/>
      </c>
      <c r="Y1566" s="6">
        <f>IF(V1566&lt;&gt;"",IFERROR(INDEX(federal_program_name_lookup,MATCH(V1566,aln_lookup,0)),""),"")</f>
        <v/>
      </c>
    </row>
    <row r="1567">
      <c r="A1567" s="6">
        <f>IF(B1567&lt;&gt;"", "AWARD-"&amp;TEXT(ROW()-1,"0000"), "")</f>
        <v/>
      </c>
      <c r="B1567" s="7" t="n"/>
      <c r="C1567" s="7" t="n"/>
      <c r="D1567" s="7" t="n"/>
      <c r="E1567" s="8" t="n"/>
      <c r="F1567" s="9" t="n"/>
      <c r="G1567" s="8" t="n"/>
      <c r="H1567" s="8" t="n"/>
      <c r="I1567" s="8" t="n"/>
      <c r="J1567" s="10">
        <f>IF(A1567="",0,SUMIFS(amount_expended,cfda_key,V1567))</f>
        <v/>
      </c>
      <c r="K1567" s="10">
        <f>IF(G1567="OTHER CLUSTER NOT LISTED ABOVE",SUMIFS(amount_expended,uniform_other_cluster_name,X1567), IF(AND(OR(G1567="N/A",G1567=""),H1567=""),0,IF(G1567="STATE CLUSTER",SUMIFS(amount_expended,uniform_state_cluster_name,W1567),SUMIFS(amount_expended,cluster_name,G1567))))</f>
        <v/>
      </c>
      <c r="L1567" s="8" t="n"/>
      <c r="M1567" s="7" t="n"/>
      <c r="N1567" s="8" t="n"/>
      <c r="O1567" s="7" t="n"/>
      <c r="P1567" s="7" t="n"/>
      <c r="Q1567" s="8" t="n"/>
      <c r="R1567" s="9" t="n"/>
      <c r="S1567" s="8" t="n"/>
      <c r="T1567" s="8" t="n"/>
      <c r="U1567" s="8" t="n"/>
      <c r="V1567" s="11">
        <f>IF(OR(B1567="",C1567=""),"",CONCATENATE(B1567,".",C1567))</f>
        <v/>
      </c>
      <c r="W1567" s="6">
        <f>UPPER(TRIM(H1567))</f>
        <v/>
      </c>
      <c r="X1567" s="6">
        <f>UPPER(TRIM(I1567))</f>
        <v/>
      </c>
      <c r="Y1567" s="6">
        <f>IF(V1567&lt;&gt;"",IFERROR(INDEX(federal_program_name_lookup,MATCH(V1567,aln_lookup,0)),""),"")</f>
        <v/>
      </c>
    </row>
    <row r="1568">
      <c r="A1568" s="6">
        <f>IF(B1568&lt;&gt;"", "AWARD-"&amp;TEXT(ROW()-1,"0000"), "")</f>
        <v/>
      </c>
      <c r="B1568" s="7" t="n"/>
      <c r="C1568" s="7" t="n"/>
      <c r="D1568" s="7" t="n"/>
      <c r="E1568" s="8" t="n"/>
      <c r="F1568" s="9" t="n"/>
      <c r="G1568" s="8" t="n"/>
      <c r="H1568" s="8" t="n"/>
      <c r="I1568" s="8" t="n"/>
      <c r="J1568" s="10">
        <f>IF(A1568="",0,SUMIFS(amount_expended,cfda_key,V1568))</f>
        <v/>
      </c>
      <c r="K1568" s="10">
        <f>IF(G1568="OTHER CLUSTER NOT LISTED ABOVE",SUMIFS(amount_expended,uniform_other_cluster_name,X1568), IF(AND(OR(G1568="N/A",G1568=""),H1568=""),0,IF(G1568="STATE CLUSTER",SUMIFS(amount_expended,uniform_state_cluster_name,W1568),SUMIFS(amount_expended,cluster_name,G1568))))</f>
        <v/>
      </c>
      <c r="L1568" s="8" t="n"/>
      <c r="M1568" s="7" t="n"/>
      <c r="N1568" s="8" t="n"/>
      <c r="O1568" s="7" t="n"/>
      <c r="P1568" s="7" t="n"/>
      <c r="Q1568" s="8" t="n"/>
      <c r="R1568" s="9" t="n"/>
      <c r="S1568" s="8" t="n"/>
      <c r="T1568" s="8" t="n"/>
      <c r="U1568" s="8" t="n"/>
      <c r="V1568" s="11">
        <f>IF(OR(B1568="",C1568=""),"",CONCATENATE(B1568,".",C1568))</f>
        <v/>
      </c>
      <c r="W1568" s="6">
        <f>UPPER(TRIM(H1568))</f>
        <v/>
      </c>
      <c r="X1568" s="6">
        <f>UPPER(TRIM(I1568))</f>
        <v/>
      </c>
      <c r="Y1568" s="6">
        <f>IF(V1568&lt;&gt;"",IFERROR(INDEX(federal_program_name_lookup,MATCH(V1568,aln_lookup,0)),""),"")</f>
        <v/>
      </c>
    </row>
    <row r="1569">
      <c r="A1569" s="6">
        <f>IF(B1569&lt;&gt;"", "AWARD-"&amp;TEXT(ROW()-1,"0000"), "")</f>
        <v/>
      </c>
      <c r="B1569" s="7" t="n"/>
      <c r="C1569" s="7" t="n"/>
      <c r="D1569" s="7" t="n"/>
      <c r="E1569" s="8" t="n"/>
      <c r="F1569" s="9" t="n"/>
      <c r="G1569" s="8" t="n"/>
      <c r="H1569" s="8" t="n"/>
      <c r="I1569" s="8" t="n"/>
      <c r="J1569" s="10">
        <f>IF(A1569="",0,SUMIFS(amount_expended,cfda_key,V1569))</f>
        <v/>
      </c>
      <c r="K1569" s="10">
        <f>IF(G1569="OTHER CLUSTER NOT LISTED ABOVE",SUMIFS(amount_expended,uniform_other_cluster_name,X1569), IF(AND(OR(G1569="N/A",G1569=""),H1569=""),0,IF(G1569="STATE CLUSTER",SUMIFS(amount_expended,uniform_state_cluster_name,W1569),SUMIFS(amount_expended,cluster_name,G1569))))</f>
        <v/>
      </c>
      <c r="L1569" s="8" t="n"/>
      <c r="M1569" s="7" t="n"/>
      <c r="N1569" s="8" t="n"/>
      <c r="O1569" s="7" t="n"/>
      <c r="P1569" s="7" t="n"/>
      <c r="Q1569" s="8" t="n"/>
      <c r="R1569" s="9" t="n"/>
      <c r="S1569" s="8" t="n"/>
      <c r="T1569" s="8" t="n"/>
      <c r="U1569" s="8" t="n"/>
      <c r="V1569" s="11">
        <f>IF(OR(B1569="",C1569=""),"",CONCATENATE(B1569,".",C1569))</f>
        <v/>
      </c>
      <c r="W1569" s="6">
        <f>UPPER(TRIM(H1569))</f>
        <v/>
      </c>
      <c r="X1569" s="6">
        <f>UPPER(TRIM(I1569))</f>
        <v/>
      </c>
      <c r="Y1569" s="6">
        <f>IF(V1569&lt;&gt;"",IFERROR(INDEX(federal_program_name_lookup,MATCH(V1569,aln_lookup,0)),""),"")</f>
        <v/>
      </c>
    </row>
    <row r="1570">
      <c r="A1570" s="6">
        <f>IF(B1570&lt;&gt;"", "AWARD-"&amp;TEXT(ROW()-1,"0000"), "")</f>
        <v/>
      </c>
      <c r="B1570" s="7" t="n"/>
      <c r="C1570" s="7" t="n"/>
      <c r="D1570" s="7" t="n"/>
      <c r="E1570" s="8" t="n"/>
      <c r="F1570" s="9" t="n"/>
      <c r="G1570" s="8" t="n"/>
      <c r="H1570" s="8" t="n"/>
      <c r="I1570" s="8" t="n"/>
      <c r="J1570" s="10">
        <f>IF(A1570="",0,SUMIFS(amount_expended,cfda_key,V1570))</f>
        <v/>
      </c>
      <c r="K1570" s="10">
        <f>IF(G1570="OTHER CLUSTER NOT LISTED ABOVE",SUMIFS(amount_expended,uniform_other_cluster_name,X1570), IF(AND(OR(G1570="N/A",G1570=""),H1570=""),0,IF(G1570="STATE CLUSTER",SUMIFS(amount_expended,uniform_state_cluster_name,W1570),SUMIFS(amount_expended,cluster_name,G1570))))</f>
        <v/>
      </c>
      <c r="L1570" s="8" t="n"/>
      <c r="M1570" s="7" t="n"/>
      <c r="N1570" s="8" t="n"/>
      <c r="O1570" s="7" t="n"/>
      <c r="P1570" s="7" t="n"/>
      <c r="Q1570" s="8" t="n"/>
      <c r="R1570" s="9" t="n"/>
      <c r="S1570" s="8" t="n"/>
      <c r="T1570" s="8" t="n"/>
      <c r="U1570" s="8" t="n"/>
      <c r="V1570" s="11">
        <f>IF(OR(B1570="",C1570=""),"",CONCATENATE(B1570,".",C1570))</f>
        <v/>
      </c>
      <c r="W1570" s="6">
        <f>UPPER(TRIM(H1570))</f>
        <v/>
      </c>
      <c r="X1570" s="6">
        <f>UPPER(TRIM(I1570))</f>
        <v/>
      </c>
      <c r="Y1570" s="6">
        <f>IF(V1570&lt;&gt;"",IFERROR(INDEX(federal_program_name_lookup,MATCH(V1570,aln_lookup,0)),""),"")</f>
        <v/>
      </c>
    </row>
    <row r="1571">
      <c r="A1571" s="6">
        <f>IF(B1571&lt;&gt;"", "AWARD-"&amp;TEXT(ROW()-1,"0000"), "")</f>
        <v/>
      </c>
      <c r="B1571" s="7" t="n"/>
      <c r="C1571" s="7" t="n"/>
      <c r="D1571" s="7" t="n"/>
      <c r="E1571" s="8" t="n"/>
      <c r="F1571" s="9" t="n"/>
      <c r="G1571" s="8" t="n"/>
      <c r="H1571" s="8" t="n"/>
      <c r="I1571" s="8" t="n"/>
      <c r="J1571" s="10">
        <f>IF(A1571="",0,SUMIFS(amount_expended,cfda_key,V1571))</f>
        <v/>
      </c>
      <c r="K1571" s="10">
        <f>IF(G1571="OTHER CLUSTER NOT LISTED ABOVE",SUMIFS(amount_expended,uniform_other_cluster_name,X1571), IF(AND(OR(G1571="N/A",G1571=""),H1571=""),0,IF(G1571="STATE CLUSTER",SUMIFS(amount_expended,uniform_state_cluster_name,W1571),SUMIFS(amount_expended,cluster_name,G1571))))</f>
        <v/>
      </c>
      <c r="L1571" s="8" t="n"/>
      <c r="M1571" s="7" t="n"/>
      <c r="N1571" s="8" t="n"/>
      <c r="O1571" s="7" t="n"/>
      <c r="P1571" s="7" t="n"/>
      <c r="Q1571" s="8" t="n"/>
      <c r="R1571" s="9" t="n"/>
      <c r="S1571" s="8" t="n"/>
      <c r="T1571" s="8" t="n"/>
      <c r="U1571" s="8" t="n"/>
      <c r="V1571" s="11">
        <f>IF(OR(B1571="",C1571=""),"",CONCATENATE(B1571,".",C1571))</f>
        <v/>
      </c>
      <c r="W1571" s="6">
        <f>UPPER(TRIM(H1571))</f>
        <v/>
      </c>
      <c r="X1571" s="6">
        <f>UPPER(TRIM(I1571))</f>
        <v/>
      </c>
      <c r="Y1571" s="6">
        <f>IF(V1571&lt;&gt;"",IFERROR(INDEX(federal_program_name_lookup,MATCH(V1571,aln_lookup,0)),""),"")</f>
        <v/>
      </c>
    </row>
    <row r="1572">
      <c r="A1572" s="6">
        <f>IF(B1572&lt;&gt;"", "AWARD-"&amp;TEXT(ROW()-1,"0000"), "")</f>
        <v/>
      </c>
      <c r="B1572" s="7" t="n"/>
      <c r="C1572" s="7" t="n"/>
      <c r="D1572" s="7" t="n"/>
      <c r="E1572" s="8" t="n"/>
      <c r="F1572" s="9" t="n"/>
      <c r="G1572" s="8" t="n"/>
      <c r="H1572" s="8" t="n"/>
      <c r="I1572" s="8" t="n"/>
      <c r="J1572" s="10">
        <f>IF(A1572="",0,SUMIFS(amount_expended,cfda_key,V1572))</f>
        <v/>
      </c>
      <c r="K1572" s="10">
        <f>IF(G1572="OTHER CLUSTER NOT LISTED ABOVE",SUMIFS(amount_expended,uniform_other_cluster_name,X1572), IF(AND(OR(G1572="N/A",G1572=""),H1572=""),0,IF(G1572="STATE CLUSTER",SUMIFS(amount_expended,uniform_state_cluster_name,W1572),SUMIFS(amount_expended,cluster_name,G1572))))</f>
        <v/>
      </c>
      <c r="L1572" s="8" t="n"/>
      <c r="M1572" s="7" t="n"/>
      <c r="N1572" s="8" t="n"/>
      <c r="O1572" s="7" t="n"/>
      <c r="P1572" s="7" t="n"/>
      <c r="Q1572" s="8" t="n"/>
      <c r="R1572" s="9" t="n"/>
      <c r="S1572" s="8" t="n"/>
      <c r="T1572" s="8" t="n"/>
      <c r="U1572" s="8" t="n"/>
      <c r="V1572" s="11">
        <f>IF(OR(B1572="",C1572=""),"",CONCATENATE(B1572,".",C1572))</f>
        <v/>
      </c>
      <c r="W1572" s="6">
        <f>UPPER(TRIM(H1572))</f>
        <v/>
      </c>
      <c r="X1572" s="6">
        <f>UPPER(TRIM(I1572))</f>
        <v/>
      </c>
      <c r="Y1572" s="6">
        <f>IF(V1572&lt;&gt;"",IFERROR(INDEX(federal_program_name_lookup,MATCH(V1572,aln_lookup,0)),""),"")</f>
        <v/>
      </c>
    </row>
    <row r="1573">
      <c r="A1573" s="6">
        <f>IF(B1573&lt;&gt;"", "AWARD-"&amp;TEXT(ROW()-1,"0000"), "")</f>
        <v/>
      </c>
      <c r="B1573" s="7" t="n"/>
      <c r="C1573" s="7" t="n"/>
      <c r="D1573" s="7" t="n"/>
      <c r="E1573" s="8" t="n"/>
      <c r="F1573" s="9" t="n"/>
      <c r="G1573" s="8" t="n"/>
      <c r="H1573" s="8" t="n"/>
      <c r="I1573" s="8" t="n"/>
      <c r="J1573" s="10">
        <f>IF(A1573="",0,SUMIFS(amount_expended,cfda_key,V1573))</f>
        <v/>
      </c>
      <c r="K1573" s="10">
        <f>IF(G1573="OTHER CLUSTER NOT LISTED ABOVE",SUMIFS(amount_expended,uniform_other_cluster_name,X1573), IF(AND(OR(G1573="N/A",G1573=""),H1573=""),0,IF(G1573="STATE CLUSTER",SUMIFS(amount_expended,uniform_state_cluster_name,W1573),SUMIFS(amount_expended,cluster_name,G1573))))</f>
        <v/>
      </c>
      <c r="L1573" s="8" t="n"/>
      <c r="M1573" s="7" t="n"/>
      <c r="N1573" s="8" t="n"/>
      <c r="O1573" s="7" t="n"/>
      <c r="P1573" s="7" t="n"/>
      <c r="Q1573" s="8" t="n"/>
      <c r="R1573" s="9" t="n"/>
      <c r="S1573" s="8" t="n"/>
      <c r="T1573" s="8" t="n"/>
      <c r="U1573" s="8" t="n"/>
      <c r="V1573" s="11">
        <f>IF(OR(B1573="",C1573=""),"",CONCATENATE(B1573,".",C1573))</f>
        <v/>
      </c>
      <c r="W1573" s="6">
        <f>UPPER(TRIM(H1573))</f>
        <v/>
      </c>
      <c r="X1573" s="6">
        <f>UPPER(TRIM(I1573))</f>
        <v/>
      </c>
      <c r="Y1573" s="6">
        <f>IF(V1573&lt;&gt;"",IFERROR(INDEX(federal_program_name_lookup,MATCH(V1573,aln_lookup,0)),""),"")</f>
        <v/>
      </c>
    </row>
    <row r="1574">
      <c r="A1574" s="6">
        <f>IF(B1574&lt;&gt;"", "AWARD-"&amp;TEXT(ROW()-1,"0000"), "")</f>
        <v/>
      </c>
      <c r="B1574" s="7" t="n"/>
      <c r="C1574" s="7" t="n"/>
      <c r="D1574" s="7" t="n"/>
      <c r="E1574" s="8" t="n"/>
      <c r="F1574" s="9" t="n"/>
      <c r="G1574" s="8" t="n"/>
      <c r="H1574" s="8" t="n"/>
      <c r="I1574" s="8" t="n"/>
      <c r="J1574" s="10">
        <f>IF(A1574="",0,SUMIFS(amount_expended,cfda_key,V1574))</f>
        <v/>
      </c>
      <c r="K1574" s="10">
        <f>IF(G1574="OTHER CLUSTER NOT LISTED ABOVE",SUMIFS(amount_expended,uniform_other_cluster_name,X1574), IF(AND(OR(G1574="N/A",G1574=""),H1574=""),0,IF(G1574="STATE CLUSTER",SUMIFS(amount_expended,uniform_state_cluster_name,W1574),SUMIFS(amount_expended,cluster_name,G1574))))</f>
        <v/>
      </c>
      <c r="L1574" s="8" t="n"/>
      <c r="M1574" s="7" t="n"/>
      <c r="N1574" s="8" t="n"/>
      <c r="O1574" s="7" t="n"/>
      <c r="P1574" s="7" t="n"/>
      <c r="Q1574" s="8" t="n"/>
      <c r="R1574" s="9" t="n"/>
      <c r="S1574" s="8" t="n"/>
      <c r="T1574" s="8" t="n"/>
      <c r="U1574" s="8" t="n"/>
      <c r="V1574" s="11">
        <f>IF(OR(B1574="",C1574=""),"",CONCATENATE(B1574,".",C1574))</f>
        <v/>
      </c>
      <c r="W1574" s="6">
        <f>UPPER(TRIM(H1574))</f>
        <v/>
      </c>
      <c r="X1574" s="6">
        <f>UPPER(TRIM(I1574))</f>
        <v/>
      </c>
      <c r="Y1574" s="6">
        <f>IF(V1574&lt;&gt;"",IFERROR(INDEX(federal_program_name_lookup,MATCH(V1574,aln_lookup,0)),""),"")</f>
        <v/>
      </c>
    </row>
    <row r="1575">
      <c r="A1575" s="6">
        <f>IF(B1575&lt;&gt;"", "AWARD-"&amp;TEXT(ROW()-1,"0000"), "")</f>
        <v/>
      </c>
      <c r="B1575" s="7" t="n"/>
      <c r="C1575" s="7" t="n"/>
      <c r="D1575" s="7" t="n"/>
      <c r="E1575" s="8" t="n"/>
      <c r="F1575" s="9" t="n"/>
      <c r="G1575" s="8" t="n"/>
      <c r="H1575" s="8" t="n"/>
      <c r="I1575" s="8" t="n"/>
      <c r="J1575" s="10">
        <f>IF(A1575="",0,SUMIFS(amount_expended,cfda_key,V1575))</f>
        <v/>
      </c>
      <c r="K1575" s="10">
        <f>IF(G1575="OTHER CLUSTER NOT LISTED ABOVE",SUMIFS(amount_expended,uniform_other_cluster_name,X1575), IF(AND(OR(G1575="N/A",G1575=""),H1575=""),0,IF(G1575="STATE CLUSTER",SUMIFS(amount_expended,uniform_state_cluster_name,W1575),SUMIFS(amount_expended,cluster_name,G1575))))</f>
        <v/>
      </c>
      <c r="L1575" s="8" t="n"/>
      <c r="M1575" s="7" t="n"/>
      <c r="N1575" s="8" t="n"/>
      <c r="O1575" s="7" t="n"/>
      <c r="P1575" s="7" t="n"/>
      <c r="Q1575" s="8" t="n"/>
      <c r="R1575" s="9" t="n"/>
      <c r="S1575" s="8" t="n"/>
      <c r="T1575" s="8" t="n"/>
      <c r="U1575" s="8" t="n"/>
      <c r="V1575" s="11">
        <f>IF(OR(B1575="",C1575=""),"",CONCATENATE(B1575,".",C1575))</f>
        <v/>
      </c>
      <c r="W1575" s="6">
        <f>UPPER(TRIM(H1575))</f>
        <v/>
      </c>
      <c r="X1575" s="6">
        <f>UPPER(TRIM(I1575))</f>
        <v/>
      </c>
      <c r="Y1575" s="6">
        <f>IF(V1575&lt;&gt;"",IFERROR(INDEX(federal_program_name_lookup,MATCH(V1575,aln_lookup,0)),""),"")</f>
        <v/>
      </c>
    </row>
    <row r="1576">
      <c r="A1576" s="6">
        <f>IF(B1576&lt;&gt;"", "AWARD-"&amp;TEXT(ROW()-1,"0000"), "")</f>
        <v/>
      </c>
      <c r="B1576" s="7" t="n"/>
      <c r="C1576" s="7" t="n"/>
      <c r="D1576" s="7" t="n"/>
      <c r="E1576" s="8" t="n"/>
      <c r="F1576" s="9" t="n"/>
      <c r="G1576" s="8" t="n"/>
      <c r="H1576" s="8" t="n"/>
      <c r="I1576" s="8" t="n"/>
      <c r="J1576" s="10">
        <f>IF(A1576="",0,SUMIFS(amount_expended,cfda_key,V1576))</f>
        <v/>
      </c>
      <c r="K1576" s="10">
        <f>IF(G1576="OTHER CLUSTER NOT LISTED ABOVE",SUMIFS(amount_expended,uniform_other_cluster_name,X1576), IF(AND(OR(G1576="N/A",G1576=""),H1576=""),0,IF(G1576="STATE CLUSTER",SUMIFS(amount_expended,uniform_state_cluster_name,W1576),SUMIFS(amount_expended,cluster_name,G1576))))</f>
        <v/>
      </c>
      <c r="L1576" s="8" t="n"/>
      <c r="M1576" s="7" t="n"/>
      <c r="N1576" s="8" t="n"/>
      <c r="O1576" s="7" t="n"/>
      <c r="P1576" s="7" t="n"/>
      <c r="Q1576" s="8" t="n"/>
      <c r="R1576" s="9" t="n"/>
      <c r="S1576" s="8" t="n"/>
      <c r="T1576" s="8" t="n"/>
      <c r="U1576" s="8" t="n"/>
      <c r="V1576" s="11">
        <f>IF(OR(B1576="",C1576=""),"",CONCATENATE(B1576,".",C1576))</f>
        <v/>
      </c>
      <c r="W1576" s="6">
        <f>UPPER(TRIM(H1576))</f>
        <v/>
      </c>
      <c r="X1576" s="6">
        <f>UPPER(TRIM(I1576))</f>
        <v/>
      </c>
      <c r="Y1576" s="6">
        <f>IF(V1576&lt;&gt;"",IFERROR(INDEX(federal_program_name_lookup,MATCH(V1576,aln_lookup,0)),""),"")</f>
        <v/>
      </c>
    </row>
    <row r="1577">
      <c r="A1577" s="6">
        <f>IF(B1577&lt;&gt;"", "AWARD-"&amp;TEXT(ROW()-1,"0000"), "")</f>
        <v/>
      </c>
      <c r="B1577" s="7" t="n"/>
      <c r="C1577" s="7" t="n"/>
      <c r="D1577" s="7" t="n"/>
      <c r="E1577" s="8" t="n"/>
      <c r="F1577" s="9" t="n"/>
      <c r="G1577" s="8" t="n"/>
      <c r="H1577" s="8" t="n"/>
      <c r="I1577" s="8" t="n"/>
      <c r="J1577" s="10">
        <f>IF(A1577="",0,SUMIFS(amount_expended,cfda_key,V1577))</f>
        <v/>
      </c>
      <c r="K1577" s="10">
        <f>IF(G1577="OTHER CLUSTER NOT LISTED ABOVE",SUMIFS(amount_expended,uniform_other_cluster_name,X1577), IF(AND(OR(G1577="N/A",G1577=""),H1577=""),0,IF(G1577="STATE CLUSTER",SUMIFS(amount_expended,uniform_state_cluster_name,W1577),SUMIFS(amount_expended,cluster_name,G1577))))</f>
        <v/>
      </c>
      <c r="L1577" s="8" t="n"/>
      <c r="M1577" s="7" t="n"/>
      <c r="N1577" s="8" t="n"/>
      <c r="O1577" s="7" t="n"/>
      <c r="P1577" s="7" t="n"/>
      <c r="Q1577" s="8" t="n"/>
      <c r="R1577" s="9" t="n"/>
      <c r="S1577" s="8" t="n"/>
      <c r="T1577" s="8" t="n"/>
      <c r="U1577" s="8" t="n"/>
      <c r="V1577" s="11">
        <f>IF(OR(B1577="",C1577=""),"",CONCATENATE(B1577,".",C1577))</f>
        <v/>
      </c>
      <c r="W1577" s="6">
        <f>UPPER(TRIM(H1577))</f>
        <v/>
      </c>
      <c r="X1577" s="6">
        <f>UPPER(TRIM(I1577))</f>
        <v/>
      </c>
      <c r="Y1577" s="6">
        <f>IF(V1577&lt;&gt;"",IFERROR(INDEX(federal_program_name_lookup,MATCH(V1577,aln_lookup,0)),""),"")</f>
        <v/>
      </c>
    </row>
    <row r="1578">
      <c r="A1578" s="6">
        <f>IF(B1578&lt;&gt;"", "AWARD-"&amp;TEXT(ROW()-1,"0000"), "")</f>
        <v/>
      </c>
      <c r="B1578" s="7" t="n"/>
      <c r="C1578" s="7" t="n"/>
      <c r="D1578" s="7" t="n"/>
      <c r="E1578" s="8" t="n"/>
      <c r="F1578" s="9" t="n"/>
      <c r="G1578" s="8" t="n"/>
      <c r="H1578" s="8" t="n"/>
      <c r="I1578" s="8" t="n"/>
      <c r="J1578" s="10">
        <f>IF(A1578="",0,SUMIFS(amount_expended,cfda_key,V1578))</f>
        <v/>
      </c>
      <c r="K1578" s="10">
        <f>IF(G1578="OTHER CLUSTER NOT LISTED ABOVE",SUMIFS(amount_expended,uniform_other_cluster_name,X1578), IF(AND(OR(G1578="N/A",G1578=""),H1578=""),0,IF(G1578="STATE CLUSTER",SUMIFS(amount_expended,uniform_state_cluster_name,W1578),SUMIFS(amount_expended,cluster_name,G1578))))</f>
        <v/>
      </c>
      <c r="L1578" s="8" t="n"/>
      <c r="M1578" s="7" t="n"/>
      <c r="N1578" s="8" t="n"/>
      <c r="O1578" s="7" t="n"/>
      <c r="P1578" s="7" t="n"/>
      <c r="Q1578" s="8" t="n"/>
      <c r="R1578" s="9" t="n"/>
      <c r="S1578" s="8" t="n"/>
      <c r="T1578" s="8" t="n"/>
      <c r="U1578" s="8" t="n"/>
      <c r="V1578" s="11">
        <f>IF(OR(B1578="",C1578=""),"",CONCATENATE(B1578,".",C1578))</f>
        <v/>
      </c>
      <c r="W1578" s="6">
        <f>UPPER(TRIM(H1578))</f>
        <v/>
      </c>
      <c r="X1578" s="6">
        <f>UPPER(TRIM(I1578))</f>
        <v/>
      </c>
      <c r="Y1578" s="6">
        <f>IF(V1578&lt;&gt;"",IFERROR(INDEX(federal_program_name_lookup,MATCH(V1578,aln_lookup,0)),""),"")</f>
        <v/>
      </c>
    </row>
    <row r="1579">
      <c r="A1579" s="6">
        <f>IF(B1579&lt;&gt;"", "AWARD-"&amp;TEXT(ROW()-1,"0000"), "")</f>
        <v/>
      </c>
      <c r="B1579" s="7" t="n"/>
      <c r="C1579" s="7" t="n"/>
      <c r="D1579" s="7" t="n"/>
      <c r="E1579" s="8" t="n"/>
      <c r="F1579" s="9" t="n"/>
      <c r="G1579" s="8" t="n"/>
      <c r="H1579" s="8" t="n"/>
      <c r="I1579" s="8" t="n"/>
      <c r="J1579" s="10">
        <f>IF(A1579="",0,SUMIFS(amount_expended,cfda_key,V1579))</f>
        <v/>
      </c>
      <c r="K1579" s="10">
        <f>IF(G1579="OTHER CLUSTER NOT LISTED ABOVE",SUMIFS(amount_expended,uniform_other_cluster_name,X1579), IF(AND(OR(G1579="N/A",G1579=""),H1579=""),0,IF(G1579="STATE CLUSTER",SUMIFS(amount_expended,uniform_state_cluster_name,W1579),SUMIFS(amount_expended,cluster_name,G1579))))</f>
        <v/>
      </c>
      <c r="L1579" s="8" t="n"/>
      <c r="M1579" s="7" t="n"/>
      <c r="N1579" s="8" t="n"/>
      <c r="O1579" s="7" t="n"/>
      <c r="P1579" s="7" t="n"/>
      <c r="Q1579" s="8" t="n"/>
      <c r="R1579" s="9" t="n"/>
      <c r="S1579" s="8" t="n"/>
      <c r="T1579" s="8" t="n"/>
      <c r="U1579" s="8" t="n"/>
      <c r="V1579" s="11">
        <f>IF(OR(B1579="",C1579=""),"",CONCATENATE(B1579,".",C1579))</f>
        <v/>
      </c>
      <c r="W1579" s="6">
        <f>UPPER(TRIM(H1579))</f>
        <v/>
      </c>
      <c r="X1579" s="6">
        <f>UPPER(TRIM(I1579))</f>
        <v/>
      </c>
      <c r="Y1579" s="6">
        <f>IF(V1579&lt;&gt;"",IFERROR(INDEX(federal_program_name_lookup,MATCH(V1579,aln_lookup,0)),""),"")</f>
        <v/>
      </c>
    </row>
    <row r="1580">
      <c r="A1580" s="6">
        <f>IF(B1580&lt;&gt;"", "AWARD-"&amp;TEXT(ROW()-1,"0000"), "")</f>
        <v/>
      </c>
      <c r="B1580" s="7" t="n"/>
      <c r="C1580" s="7" t="n"/>
      <c r="D1580" s="7" t="n"/>
      <c r="E1580" s="8" t="n"/>
      <c r="F1580" s="9" t="n"/>
      <c r="G1580" s="8" t="n"/>
      <c r="H1580" s="8" t="n"/>
      <c r="I1580" s="8" t="n"/>
      <c r="J1580" s="10">
        <f>IF(A1580="",0,SUMIFS(amount_expended,cfda_key,V1580))</f>
        <v/>
      </c>
      <c r="K1580" s="10">
        <f>IF(G1580="OTHER CLUSTER NOT LISTED ABOVE",SUMIFS(amount_expended,uniform_other_cluster_name,X1580), IF(AND(OR(G1580="N/A",G1580=""),H1580=""),0,IF(G1580="STATE CLUSTER",SUMIFS(amount_expended,uniform_state_cluster_name,W1580),SUMIFS(amount_expended,cluster_name,G1580))))</f>
        <v/>
      </c>
      <c r="L1580" s="8" t="n"/>
      <c r="M1580" s="7" t="n"/>
      <c r="N1580" s="8" t="n"/>
      <c r="O1580" s="7" t="n"/>
      <c r="P1580" s="7" t="n"/>
      <c r="Q1580" s="8" t="n"/>
      <c r="R1580" s="9" t="n"/>
      <c r="S1580" s="8" t="n"/>
      <c r="T1580" s="8" t="n"/>
      <c r="U1580" s="8" t="n"/>
      <c r="V1580" s="11">
        <f>IF(OR(B1580="",C1580=""),"",CONCATENATE(B1580,".",C1580))</f>
        <v/>
      </c>
      <c r="W1580" s="6">
        <f>UPPER(TRIM(H1580))</f>
        <v/>
      </c>
      <c r="X1580" s="6">
        <f>UPPER(TRIM(I1580))</f>
        <v/>
      </c>
      <c r="Y1580" s="6">
        <f>IF(V1580&lt;&gt;"",IFERROR(INDEX(federal_program_name_lookup,MATCH(V1580,aln_lookup,0)),""),"")</f>
        <v/>
      </c>
    </row>
    <row r="1581">
      <c r="A1581" s="6">
        <f>IF(B1581&lt;&gt;"", "AWARD-"&amp;TEXT(ROW()-1,"0000"), "")</f>
        <v/>
      </c>
      <c r="B1581" s="7" t="n"/>
      <c r="C1581" s="7" t="n"/>
      <c r="D1581" s="7" t="n"/>
      <c r="E1581" s="8" t="n"/>
      <c r="F1581" s="9" t="n"/>
      <c r="G1581" s="8" t="n"/>
      <c r="H1581" s="8" t="n"/>
      <c r="I1581" s="8" t="n"/>
      <c r="J1581" s="10">
        <f>IF(A1581="",0,SUMIFS(amount_expended,cfda_key,V1581))</f>
        <v/>
      </c>
      <c r="K1581" s="10">
        <f>IF(G1581="OTHER CLUSTER NOT LISTED ABOVE",SUMIFS(amount_expended,uniform_other_cluster_name,X1581), IF(AND(OR(G1581="N/A",G1581=""),H1581=""),0,IF(G1581="STATE CLUSTER",SUMIFS(amount_expended,uniform_state_cluster_name,W1581),SUMIFS(amount_expended,cluster_name,G1581))))</f>
        <v/>
      </c>
      <c r="L1581" s="8" t="n"/>
      <c r="M1581" s="7" t="n"/>
      <c r="N1581" s="8" t="n"/>
      <c r="O1581" s="7" t="n"/>
      <c r="P1581" s="7" t="n"/>
      <c r="Q1581" s="8" t="n"/>
      <c r="R1581" s="9" t="n"/>
      <c r="S1581" s="8" t="n"/>
      <c r="T1581" s="8" t="n"/>
      <c r="U1581" s="8" t="n"/>
      <c r="V1581" s="11">
        <f>IF(OR(B1581="",C1581=""),"",CONCATENATE(B1581,".",C1581))</f>
        <v/>
      </c>
      <c r="W1581" s="6">
        <f>UPPER(TRIM(H1581))</f>
        <v/>
      </c>
      <c r="X1581" s="6">
        <f>UPPER(TRIM(I1581))</f>
        <v/>
      </c>
      <c r="Y1581" s="6">
        <f>IF(V1581&lt;&gt;"",IFERROR(INDEX(federal_program_name_lookup,MATCH(V1581,aln_lookup,0)),""),"")</f>
        <v/>
      </c>
    </row>
    <row r="1582">
      <c r="A1582" s="6">
        <f>IF(B1582&lt;&gt;"", "AWARD-"&amp;TEXT(ROW()-1,"0000"), "")</f>
        <v/>
      </c>
      <c r="B1582" s="7" t="n"/>
      <c r="C1582" s="7" t="n"/>
      <c r="D1582" s="7" t="n"/>
      <c r="E1582" s="8" t="n"/>
      <c r="F1582" s="9" t="n"/>
      <c r="G1582" s="8" t="n"/>
      <c r="H1582" s="8" t="n"/>
      <c r="I1582" s="8" t="n"/>
      <c r="J1582" s="10">
        <f>IF(A1582="",0,SUMIFS(amount_expended,cfda_key,V1582))</f>
        <v/>
      </c>
      <c r="K1582" s="10">
        <f>IF(G1582="OTHER CLUSTER NOT LISTED ABOVE",SUMIFS(amount_expended,uniform_other_cluster_name,X1582), IF(AND(OR(G1582="N/A",G1582=""),H1582=""),0,IF(G1582="STATE CLUSTER",SUMIFS(amount_expended,uniform_state_cluster_name,W1582),SUMIFS(amount_expended,cluster_name,G1582))))</f>
        <v/>
      </c>
      <c r="L1582" s="8" t="n"/>
      <c r="M1582" s="7" t="n"/>
      <c r="N1582" s="8" t="n"/>
      <c r="O1582" s="7" t="n"/>
      <c r="P1582" s="7" t="n"/>
      <c r="Q1582" s="8" t="n"/>
      <c r="R1582" s="9" t="n"/>
      <c r="S1582" s="8" t="n"/>
      <c r="T1582" s="8" t="n"/>
      <c r="U1582" s="8" t="n"/>
      <c r="V1582" s="11">
        <f>IF(OR(B1582="",C1582=""),"",CONCATENATE(B1582,".",C1582))</f>
        <v/>
      </c>
      <c r="W1582" s="6">
        <f>UPPER(TRIM(H1582))</f>
        <v/>
      </c>
      <c r="X1582" s="6">
        <f>UPPER(TRIM(I1582))</f>
        <v/>
      </c>
      <c r="Y1582" s="6">
        <f>IF(V1582&lt;&gt;"",IFERROR(INDEX(federal_program_name_lookup,MATCH(V1582,aln_lookup,0)),""),"")</f>
        <v/>
      </c>
    </row>
    <row r="1583">
      <c r="A1583" s="6">
        <f>IF(B1583&lt;&gt;"", "AWARD-"&amp;TEXT(ROW()-1,"0000"), "")</f>
        <v/>
      </c>
      <c r="B1583" s="7" t="n"/>
      <c r="C1583" s="7" t="n"/>
      <c r="D1583" s="7" t="n"/>
      <c r="E1583" s="8" t="n"/>
      <c r="F1583" s="9" t="n"/>
      <c r="G1583" s="8" t="n"/>
      <c r="H1583" s="8" t="n"/>
      <c r="I1583" s="8" t="n"/>
      <c r="J1583" s="10">
        <f>IF(A1583="",0,SUMIFS(amount_expended,cfda_key,V1583))</f>
        <v/>
      </c>
      <c r="K1583" s="10">
        <f>IF(G1583="OTHER CLUSTER NOT LISTED ABOVE",SUMIFS(amount_expended,uniform_other_cluster_name,X1583), IF(AND(OR(G1583="N/A",G1583=""),H1583=""),0,IF(G1583="STATE CLUSTER",SUMIFS(amount_expended,uniform_state_cluster_name,W1583),SUMIFS(amount_expended,cluster_name,G1583))))</f>
        <v/>
      </c>
      <c r="L1583" s="8" t="n"/>
      <c r="M1583" s="7" t="n"/>
      <c r="N1583" s="8" t="n"/>
      <c r="O1583" s="7" t="n"/>
      <c r="P1583" s="7" t="n"/>
      <c r="Q1583" s="8" t="n"/>
      <c r="R1583" s="9" t="n"/>
      <c r="S1583" s="8" t="n"/>
      <c r="T1583" s="8" t="n"/>
      <c r="U1583" s="8" t="n"/>
      <c r="V1583" s="11">
        <f>IF(OR(B1583="",C1583=""),"",CONCATENATE(B1583,".",C1583))</f>
        <v/>
      </c>
      <c r="W1583" s="6">
        <f>UPPER(TRIM(H1583))</f>
        <v/>
      </c>
      <c r="X1583" s="6">
        <f>UPPER(TRIM(I1583))</f>
        <v/>
      </c>
      <c r="Y1583" s="6">
        <f>IF(V1583&lt;&gt;"",IFERROR(INDEX(federal_program_name_lookup,MATCH(V1583,aln_lookup,0)),""),"")</f>
        <v/>
      </c>
    </row>
    <row r="1584">
      <c r="A1584" s="6">
        <f>IF(B1584&lt;&gt;"", "AWARD-"&amp;TEXT(ROW()-1,"0000"), "")</f>
        <v/>
      </c>
      <c r="B1584" s="7" t="n"/>
      <c r="C1584" s="7" t="n"/>
      <c r="D1584" s="7" t="n"/>
      <c r="E1584" s="8" t="n"/>
      <c r="F1584" s="9" t="n"/>
      <c r="G1584" s="8" t="n"/>
      <c r="H1584" s="8" t="n"/>
      <c r="I1584" s="8" t="n"/>
      <c r="J1584" s="10">
        <f>IF(A1584="",0,SUMIFS(amount_expended,cfda_key,V1584))</f>
        <v/>
      </c>
      <c r="K1584" s="10">
        <f>IF(G1584="OTHER CLUSTER NOT LISTED ABOVE",SUMIFS(amount_expended,uniform_other_cluster_name,X1584), IF(AND(OR(G1584="N/A",G1584=""),H1584=""),0,IF(G1584="STATE CLUSTER",SUMIFS(amount_expended,uniform_state_cluster_name,W1584),SUMIFS(amount_expended,cluster_name,G1584))))</f>
        <v/>
      </c>
      <c r="L1584" s="8" t="n"/>
      <c r="M1584" s="7" t="n"/>
      <c r="N1584" s="8" t="n"/>
      <c r="O1584" s="7" t="n"/>
      <c r="P1584" s="7" t="n"/>
      <c r="Q1584" s="8" t="n"/>
      <c r="R1584" s="9" t="n"/>
      <c r="S1584" s="8" t="n"/>
      <c r="T1584" s="8" t="n"/>
      <c r="U1584" s="8" t="n"/>
      <c r="V1584" s="11">
        <f>IF(OR(B1584="",C1584=""),"",CONCATENATE(B1584,".",C1584))</f>
        <v/>
      </c>
      <c r="W1584" s="6">
        <f>UPPER(TRIM(H1584))</f>
        <v/>
      </c>
      <c r="X1584" s="6">
        <f>UPPER(TRIM(I1584))</f>
        <v/>
      </c>
      <c r="Y1584" s="6">
        <f>IF(V1584&lt;&gt;"",IFERROR(INDEX(federal_program_name_lookup,MATCH(V1584,aln_lookup,0)),""),"")</f>
        <v/>
      </c>
    </row>
    <row r="1585">
      <c r="A1585" s="6">
        <f>IF(B1585&lt;&gt;"", "AWARD-"&amp;TEXT(ROW()-1,"0000"), "")</f>
        <v/>
      </c>
      <c r="B1585" s="7" t="n"/>
      <c r="C1585" s="7" t="n"/>
      <c r="D1585" s="7" t="n"/>
      <c r="E1585" s="8" t="n"/>
      <c r="F1585" s="9" t="n"/>
      <c r="G1585" s="8" t="n"/>
      <c r="H1585" s="8" t="n"/>
      <c r="I1585" s="8" t="n"/>
      <c r="J1585" s="10">
        <f>IF(A1585="",0,SUMIFS(amount_expended,cfda_key,V1585))</f>
        <v/>
      </c>
      <c r="K1585" s="10">
        <f>IF(G1585="OTHER CLUSTER NOT LISTED ABOVE",SUMIFS(amount_expended,uniform_other_cluster_name,X1585), IF(AND(OR(G1585="N/A",G1585=""),H1585=""),0,IF(G1585="STATE CLUSTER",SUMIFS(amount_expended,uniform_state_cluster_name,W1585),SUMIFS(amount_expended,cluster_name,G1585))))</f>
        <v/>
      </c>
      <c r="L1585" s="8" t="n"/>
      <c r="M1585" s="7" t="n"/>
      <c r="N1585" s="8" t="n"/>
      <c r="O1585" s="7" t="n"/>
      <c r="P1585" s="7" t="n"/>
      <c r="Q1585" s="8" t="n"/>
      <c r="R1585" s="9" t="n"/>
      <c r="S1585" s="8" t="n"/>
      <c r="T1585" s="8" t="n"/>
      <c r="U1585" s="8" t="n"/>
      <c r="V1585" s="11">
        <f>IF(OR(B1585="",C1585=""),"",CONCATENATE(B1585,".",C1585))</f>
        <v/>
      </c>
      <c r="W1585" s="6">
        <f>UPPER(TRIM(H1585))</f>
        <v/>
      </c>
      <c r="X1585" s="6">
        <f>UPPER(TRIM(I1585))</f>
        <v/>
      </c>
      <c r="Y1585" s="6">
        <f>IF(V1585&lt;&gt;"",IFERROR(INDEX(federal_program_name_lookup,MATCH(V1585,aln_lookup,0)),""),"")</f>
        <v/>
      </c>
    </row>
    <row r="1586">
      <c r="A1586" s="6">
        <f>IF(B1586&lt;&gt;"", "AWARD-"&amp;TEXT(ROW()-1,"0000"), "")</f>
        <v/>
      </c>
      <c r="B1586" s="7" t="n"/>
      <c r="C1586" s="7" t="n"/>
      <c r="D1586" s="7" t="n"/>
      <c r="E1586" s="8" t="n"/>
      <c r="F1586" s="9" t="n"/>
      <c r="G1586" s="8" t="n"/>
      <c r="H1586" s="8" t="n"/>
      <c r="I1586" s="8" t="n"/>
      <c r="J1586" s="10">
        <f>IF(A1586="",0,SUMIFS(amount_expended,cfda_key,V1586))</f>
        <v/>
      </c>
      <c r="K1586" s="10">
        <f>IF(G1586="OTHER CLUSTER NOT LISTED ABOVE",SUMIFS(amount_expended,uniform_other_cluster_name,X1586), IF(AND(OR(G1586="N/A",G1586=""),H1586=""),0,IF(G1586="STATE CLUSTER",SUMIFS(amount_expended,uniform_state_cluster_name,W1586),SUMIFS(amount_expended,cluster_name,G1586))))</f>
        <v/>
      </c>
      <c r="L1586" s="8" t="n"/>
      <c r="M1586" s="7" t="n"/>
      <c r="N1586" s="8" t="n"/>
      <c r="O1586" s="7" t="n"/>
      <c r="P1586" s="7" t="n"/>
      <c r="Q1586" s="8" t="n"/>
      <c r="R1586" s="9" t="n"/>
      <c r="S1586" s="8" t="n"/>
      <c r="T1586" s="8" t="n"/>
      <c r="U1586" s="8" t="n"/>
      <c r="V1586" s="11">
        <f>IF(OR(B1586="",C1586=""),"",CONCATENATE(B1586,".",C1586))</f>
        <v/>
      </c>
      <c r="W1586" s="6">
        <f>UPPER(TRIM(H1586))</f>
        <v/>
      </c>
      <c r="X1586" s="6">
        <f>UPPER(TRIM(I1586))</f>
        <v/>
      </c>
      <c r="Y1586" s="6">
        <f>IF(V1586&lt;&gt;"",IFERROR(INDEX(federal_program_name_lookup,MATCH(V1586,aln_lookup,0)),""),"")</f>
        <v/>
      </c>
    </row>
    <row r="1587">
      <c r="A1587" s="6">
        <f>IF(B1587&lt;&gt;"", "AWARD-"&amp;TEXT(ROW()-1,"0000"), "")</f>
        <v/>
      </c>
      <c r="B1587" s="7" t="n"/>
      <c r="C1587" s="7" t="n"/>
      <c r="D1587" s="7" t="n"/>
      <c r="E1587" s="8" t="n"/>
      <c r="F1587" s="9" t="n"/>
      <c r="G1587" s="8" t="n"/>
      <c r="H1587" s="8" t="n"/>
      <c r="I1587" s="8" t="n"/>
      <c r="J1587" s="10">
        <f>IF(A1587="",0,SUMIFS(amount_expended,cfda_key,V1587))</f>
        <v/>
      </c>
      <c r="K1587" s="10">
        <f>IF(G1587="OTHER CLUSTER NOT LISTED ABOVE",SUMIFS(amount_expended,uniform_other_cluster_name,X1587), IF(AND(OR(G1587="N/A",G1587=""),H1587=""),0,IF(G1587="STATE CLUSTER",SUMIFS(amount_expended,uniform_state_cluster_name,W1587),SUMIFS(amount_expended,cluster_name,G1587))))</f>
        <v/>
      </c>
      <c r="L1587" s="8" t="n"/>
      <c r="M1587" s="7" t="n"/>
      <c r="N1587" s="8" t="n"/>
      <c r="O1587" s="7" t="n"/>
      <c r="P1587" s="7" t="n"/>
      <c r="Q1587" s="8" t="n"/>
      <c r="R1587" s="9" t="n"/>
      <c r="S1587" s="8" t="n"/>
      <c r="T1587" s="8" t="n"/>
      <c r="U1587" s="8" t="n"/>
      <c r="V1587" s="11">
        <f>IF(OR(B1587="",C1587=""),"",CONCATENATE(B1587,".",C1587))</f>
        <v/>
      </c>
      <c r="W1587" s="6">
        <f>UPPER(TRIM(H1587))</f>
        <v/>
      </c>
      <c r="X1587" s="6">
        <f>UPPER(TRIM(I1587))</f>
        <v/>
      </c>
      <c r="Y1587" s="6">
        <f>IF(V1587&lt;&gt;"",IFERROR(INDEX(federal_program_name_lookup,MATCH(V1587,aln_lookup,0)),""),"")</f>
        <v/>
      </c>
    </row>
    <row r="1588">
      <c r="A1588" s="6">
        <f>IF(B1588&lt;&gt;"", "AWARD-"&amp;TEXT(ROW()-1,"0000"), "")</f>
        <v/>
      </c>
      <c r="B1588" s="7" t="n"/>
      <c r="C1588" s="7" t="n"/>
      <c r="D1588" s="7" t="n"/>
      <c r="E1588" s="8" t="n"/>
      <c r="F1588" s="9" t="n"/>
      <c r="G1588" s="8" t="n"/>
      <c r="H1588" s="8" t="n"/>
      <c r="I1588" s="8" t="n"/>
      <c r="J1588" s="10">
        <f>IF(A1588="",0,SUMIFS(amount_expended,cfda_key,V1588))</f>
        <v/>
      </c>
      <c r="K1588" s="10">
        <f>IF(G1588="OTHER CLUSTER NOT LISTED ABOVE",SUMIFS(amount_expended,uniform_other_cluster_name,X1588), IF(AND(OR(G1588="N/A",G1588=""),H1588=""),0,IF(G1588="STATE CLUSTER",SUMIFS(amount_expended,uniform_state_cluster_name,W1588),SUMIFS(amount_expended,cluster_name,G1588))))</f>
        <v/>
      </c>
      <c r="L1588" s="8" t="n"/>
      <c r="M1588" s="7" t="n"/>
      <c r="N1588" s="8" t="n"/>
      <c r="O1588" s="7" t="n"/>
      <c r="P1588" s="7" t="n"/>
      <c r="Q1588" s="8" t="n"/>
      <c r="R1588" s="9" t="n"/>
      <c r="S1588" s="8" t="n"/>
      <c r="T1588" s="8" t="n"/>
      <c r="U1588" s="8" t="n"/>
      <c r="V1588" s="11">
        <f>IF(OR(B1588="",C1588=""),"",CONCATENATE(B1588,".",C1588))</f>
        <v/>
      </c>
      <c r="W1588" s="6">
        <f>UPPER(TRIM(H1588))</f>
        <v/>
      </c>
      <c r="X1588" s="6">
        <f>UPPER(TRIM(I1588))</f>
        <v/>
      </c>
      <c r="Y1588" s="6">
        <f>IF(V1588&lt;&gt;"",IFERROR(INDEX(federal_program_name_lookup,MATCH(V1588,aln_lookup,0)),""),"")</f>
        <v/>
      </c>
    </row>
    <row r="1589">
      <c r="A1589" s="6">
        <f>IF(B1589&lt;&gt;"", "AWARD-"&amp;TEXT(ROW()-1,"0000"), "")</f>
        <v/>
      </c>
      <c r="B1589" s="7" t="n"/>
      <c r="C1589" s="7" t="n"/>
      <c r="D1589" s="7" t="n"/>
      <c r="E1589" s="8" t="n"/>
      <c r="F1589" s="9" t="n"/>
      <c r="G1589" s="8" t="n"/>
      <c r="H1589" s="8" t="n"/>
      <c r="I1589" s="8" t="n"/>
      <c r="J1589" s="10">
        <f>IF(A1589="",0,SUMIFS(amount_expended,cfda_key,V1589))</f>
        <v/>
      </c>
      <c r="K1589" s="10">
        <f>IF(G1589="OTHER CLUSTER NOT LISTED ABOVE",SUMIFS(amount_expended,uniform_other_cluster_name,X1589), IF(AND(OR(G1589="N/A",G1589=""),H1589=""),0,IF(G1589="STATE CLUSTER",SUMIFS(amount_expended,uniform_state_cluster_name,W1589),SUMIFS(amount_expended,cluster_name,G1589))))</f>
        <v/>
      </c>
      <c r="L1589" s="8" t="n"/>
      <c r="M1589" s="7" t="n"/>
      <c r="N1589" s="8" t="n"/>
      <c r="O1589" s="7" t="n"/>
      <c r="P1589" s="7" t="n"/>
      <c r="Q1589" s="8" t="n"/>
      <c r="R1589" s="9" t="n"/>
      <c r="S1589" s="8" t="n"/>
      <c r="T1589" s="8" t="n"/>
      <c r="U1589" s="8" t="n"/>
      <c r="V1589" s="11">
        <f>IF(OR(B1589="",C1589=""),"",CONCATENATE(B1589,".",C1589))</f>
        <v/>
      </c>
      <c r="W1589" s="6">
        <f>UPPER(TRIM(H1589))</f>
        <v/>
      </c>
      <c r="X1589" s="6">
        <f>UPPER(TRIM(I1589))</f>
        <v/>
      </c>
      <c r="Y1589" s="6">
        <f>IF(V1589&lt;&gt;"",IFERROR(INDEX(federal_program_name_lookup,MATCH(V1589,aln_lookup,0)),""),"")</f>
        <v/>
      </c>
    </row>
    <row r="1590">
      <c r="A1590" s="6">
        <f>IF(B1590&lt;&gt;"", "AWARD-"&amp;TEXT(ROW()-1,"0000"), "")</f>
        <v/>
      </c>
      <c r="B1590" s="7" t="n"/>
      <c r="C1590" s="7" t="n"/>
      <c r="D1590" s="7" t="n"/>
      <c r="E1590" s="8" t="n"/>
      <c r="F1590" s="9" t="n"/>
      <c r="G1590" s="8" t="n"/>
      <c r="H1590" s="8" t="n"/>
      <c r="I1590" s="8" t="n"/>
      <c r="J1590" s="10">
        <f>IF(A1590="",0,SUMIFS(amount_expended,cfda_key,V1590))</f>
        <v/>
      </c>
      <c r="K1590" s="10">
        <f>IF(G1590="OTHER CLUSTER NOT LISTED ABOVE",SUMIFS(amount_expended,uniform_other_cluster_name,X1590), IF(AND(OR(G1590="N/A",G1590=""),H1590=""),0,IF(G1590="STATE CLUSTER",SUMIFS(amount_expended,uniform_state_cluster_name,W1590),SUMIFS(amount_expended,cluster_name,G1590))))</f>
        <v/>
      </c>
      <c r="L1590" s="8" t="n"/>
      <c r="M1590" s="7" t="n"/>
      <c r="N1590" s="8" t="n"/>
      <c r="O1590" s="7" t="n"/>
      <c r="P1590" s="7" t="n"/>
      <c r="Q1590" s="8" t="n"/>
      <c r="R1590" s="9" t="n"/>
      <c r="S1590" s="8" t="n"/>
      <c r="T1590" s="8" t="n"/>
      <c r="U1590" s="8" t="n"/>
      <c r="V1590" s="11">
        <f>IF(OR(B1590="",C1590=""),"",CONCATENATE(B1590,".",C1590))</f>
        <v/>
      </c>
      <c r="W1590" s="6">
        <f>UPPER(TRIM(H1590))</f>
        <v/>
      </c>
      <c r="X1590" s="6">
        <f>UPPER(TRIM(I1590))</f>
        <v/>
      </c>
      <c r="Y1590" s="6">
        <f>IF(V1590&lt;&gt;"",IFERROR(INDEX(federal_program_name_lookup,MATCH(V1590,aln_lookup,0)),""),"")</f>
        <v/>
      </c>
    </row>
    <row r="1591">
      <c r="A1591" s="6">
        <f>IF(B1591&lt;&gt;"", "AWARD-"&amp;TEXT(ROW()-1,"0000"), "")</f>
        <v/>
      </c>
      <c r="B1591" s="7" t="n"/>
      <c r="C1591" s="7" t="n"/>
      <c r="D1591" s="7" t="n"/>
      <c r="E1591" s="8" t="n"/>
      <c r="F1591" s="9" t="n"/>
      <c r="G1591" s="8" t="n"/>
      <c r="H1591" s="8" t="n"/>
      <c r="I1591" s="8" t="n"/>
      <c r="J1591" s="10">
        <f>IF(A1591="",0,SUMIFS(amount_expended,cfda_key,V1591))</f>
        <v/>
      </c>
      <c r="K1591" s="10">
        <f>IF(G1591="OTHER CLUSTER NOT LISTED ABOVE",SUMIFS(amount_expended,uniform_other_cluster_name,X1591), IF(AND(OR(G1591="N/A",G1591=""),H1591=""),0,IF(G1591="STATE CLUSTER",SUMIFS(amount_expended,uniform_state_cluster_name,W1591),SUMIFS(amount_expended,cluster_name,G1591))))</f>
        <v/>
      </c>
      <c r="L1591" s="8" t="n"/>
      <c r="M1591" s="7" t="n"/>
      <c r="N1591" s="8" t="n"/>
      <c r="O1591" s="7" t="n"/>
      <c r="P1591" s="7" t="n"/>
      <c r="Q1591" s="8" t="n"/>
      <c r="R1591" s="9" t="n"/>
      <c r="S1591" s="8" t="n"/>
      <c r="T1591" s="8" t="n"/>
      <c r="U1591" s="8" t="n"/>
      <c r="V1591" s="11">
        <f>IF(OR(B1591="",C1591=""),"",CONCATENATE(B1591,".",C1591))</f>
        <v/>
      </c>
      <c r="W1591" s="6">
        <f>UPPER(TRIM(H1591))</f>
        <v/>
      </c>
      <c r="X1591" s="6">
        <f>UPPER(TRIM(I1591))</f>
        <v/>
      </c>
      <c r="Y1591" s="6">
        <f>IF(V1591&lt;&gt;"",IFERROR(INDEX(federal_program_name_lookup,MATCH(V1591,aln_lookup,0)),""),"")</f>
        <v/>
      </c>
    </row>
    <row r="1592">
      <c r="A1592" s="6">
        <f>IF(B1592&lt;&gt;"", "AWARD-"&amp;TEXT(ROW()-1,"0000"), "")</f>
        <v/>
      </c>
      <c r="B1592" s="7" t="n"/>
      <c r="C1592" s="7" t="n"/>
      <c r="D1592" s="7" t="n"/>
      <c r="E1592" s="8" t="n"/>
      <c r="F1592" s="9" t="n"/>
      <c r="G1592" s="8" t="n"/>
      <c r="H1592" s="8" t="n"/>
      <c r="I1592" s="8" t="n"/>
      <c r="J1592" s="10">
        <f>IF(A1592="",0,SUMIFS(amount_expended,cfda_key,V1592))</f>
        <v/>
      </c>
      <c r="K1592" s="10">
        <f>IF(G1592="OTHER CLUSTER NOT LISTED ABOVE",SUMIFS(amount_expended,uniform_other_cluster_name,X1592), IF(AND(OR(G1592="N/A",G1592=""),H1592=""),0,IF(G1592="STATE CLUSTER",SUMIFS(amount_expended,uniform_state_cluster_name,W1592),SUMIFS(amount_expended,cluster_name,G1592))))</f>
        <v/>
      </c>
      <c r="L1592" s="8" t="n"/>
      <c r="M1592" s="7" t="n"/>
      <c r="N1592" s="8" t="n"/>
      <c r="O1592" s="7" t="n"/>
      <c r="P1592" s="7" t="n"/>
      <c r="Q1592" s="8" t="n"/>
      <c r="R1592" s="9" t="n"/>
      <c r="S1592" s="8" t="n"/>
      <c r="T1592" s="8" t="n"/>
      <c r="U1592" s="8" t="n"/>
      <c r="V1592" s="11">
        <f>IF(OR(B1592="",C1592=""),"",CONCATENATE(B1592,".",C1592))</f>
        <v/>
      </c>
      <c r="W1592" s="6">
        <f>UPPER(TRIM(H1592))</f>
        <v/>
      </c>
      <c r="X1592" s="6">
        <f>UPPER(TRIM(I1592))</f>
        <v/>
      </c>
      <c r="Y1592" s="6">
        <f>IF(V1592&lt;&gt;"",IFERROR(INDEX(federal_program_name_lookup,MATCH(V1592,aln_lookup,0)),""),"")</f>
        <v/>
      </c>
    </row>
    <row r="1593">
      <c r="A1593" s="6">
        <f>IF(B1593&lt;&gt;"", "AWARD-"&amp;TEXT(ROW()-1,"0000"), "")</f>
        <v/>
      </c>
      <c r="B1593" s="7" t="n"/>
      <c r="C1593" s="7" t="n"/>
      <c r="D1593" s="7" t="n"/>
      <c r="E1593" s="8" t="n"/>
      <c r="F1593" s="9" t="n"/>
      <c r="G1593" s="8" t="n"/>
      <c r="H1593" s="8" t="n"/>
      <c r="I1593" s="8" t="n"/>
      <c r="J1593" s="10">
        <f>IF(A1593="",0,SUMIFS(amount_expended,cfda_key,V1593))</f>
        <v/>
      </c>
      <c r="K1593" s="10">
        <f>IF(G1593="OTHER CLUSTER NOT LISTED ABOVE",SUMIFS(amount_expended,uniform_other_cluster_name,X1593), IF(AND(OR(G1593="N/A",G1593=""),H1593=""),0,IF(G1593="STATE CLUSTER",SUMIFS(amount_expended,uniform_state_cluster_name,W1593),SUMIFS(amount_expended,cluster_name,G1593))))</f>
        <v/>
      </c>
      <c r="L1593" s="8" t="n"/>
      <c r="M1593" s="7" t="n"/>
      <c r="N1593" s="8" t="n"/>
      <c r="O1593" s="7" t="n"/>
      <c r="P1593" s="7" t="n"/>
      <c r="Q1593" s="8" t="n"/>
      <c r="R1593" s="9" t="n"/>
      <c r="S1593" s="8" t="n"/>
      <c r="T1593" s="8" t="n"/>
      <c r="U1593" s="8" t="n"/>
      <c r="V1593" s="11">
        <f>IF(OR(B1593="",C1593=""),"",CONCATENATE(B1593,".",C1593))</f>
        <v/>
      </c>
      <c r="W1593" s="6">
        <f>UPPER(TRIM(H1593))</f>
        <v/>
      </c>
      <c r="X1593" s="6">
        <f>UPPER(TRIM(I1593))</f>
        <v/>
      </c>
      <c r="Y1593" s="6">
        <f>IF(V1593&lt;&gt;"",IFERROR(INDEX(federal_program_name_lookup,MATCH(V1593,aln_lookup,0)),""),"")</f>
        <v/>
      </c>
    </row>
    <row r="1594">
      <c r="A1594" s="6">
        <f>IF(B1594&lt;&gt;"", "AWARD-"&amp;TEXT(ROW()-1,"0000"), "")</f>
        <v/>
      </c>
      <c r="B1594" s="7" t="n"/>
      <c r="C1594" s="7" t="n"/>
      <c r="D1594" s="7" t="n"/>
      <c r="E1594" s="8" t="n"/>
      <c r="F1594" s="9" t="n"/>
      <c r="G1594" s="8" t="n"/>
      <c r="H1594" s="8" t="n"/>
      <c r="I1594" s="8" t="n"/>
      <c r="J1594" s="10">
        <f>IF(A1594="",0,SUMIFS(amount_expended,cfda_key,V1594))</f>
        <v/>
      </c>
      <c r="K1594" s="10">
        <f>IF(G1594="OTHER CLUSTER NOT LISTED ABOVE",SUMIFS(amount_expended,uniform_other_cluster_name,X1594), IF(AND(OR(G1594="N/A",G1594=""),H1594=""),0,IF(G1594="STATE CLUSTER",SUMIFS(amount_expended,uniform_state_cluster_name,W1594),SUMIFS(amount_expended,cluster_name,G1594))))</f>
        <v/>
      </c>
      <c r="L1594" s="8" t="n"/>
      <c r="M1594" s="7" t="n"/>
      <c r="N1594" s="8" t="n"/>
      <c r="O1594" s="7" t="n"/>
      <c r="P1594" s="7" t="n"/>
      <c r="Q1594" s="8" t="n"/>
      <c r="R1594" s="9" t="n"/>
      <c r="S1594" s="8" t="n"/>
      <c r="T1594" s="8" t="n"/>
      <c r="U1594" s="8" t="n"/>
      <c r="V1594" s="11">
        <f>IF(OR(B1594="",C1594=""),"",CONCATENATE(B1594,".",C1594))</f>
        <v/>
      </c>
      <c r="W1594" s="6">
        <f>UPPER(TRIM(H1594))</f>
        <v/>
      </c>
      <c r="X1594" s="6">
        <f>UPPER(TRIM(I1594))</f>
        <v/>
      </c>
      <c r="Y1594" s="6">
        <f>IF(V1594&lt;&gt;"",IFERROR(INDEX(federal_program_name_lookup,MATCH(V1594,aln_lookup,0)),""),"")</f>
        <v/>
      </c>
    </row>
    <row r="1595">
      <c r="A1595" s="6">
        <f>IF(B1595&lt;&gt;"", "AWARD-"&amp;TEXT(ROW()-1,"0000"), "")</f>
        <v/>
      </c>
      <c r="B1595" s="7" t="n"/>
      <c r="C1595" s="7" t="n"/>
      <c r="D1595" s="7" t="n"/>
      <c r="E1595" s="8" t="n"/>
      <c r="F1595" s="9" t="n"/>
      <c r="G1595" s="8" t="n"/>
      <c r="H1595" s="8" t="n"/>
      <c r="I1595" s="8" t="n"/>
      <c r="J1595" s="10">
        <f>IF(A1595="",0,SUMIFS(amount_expended,cfda_key,V1595))</f>
        <v/>
      </c>
      <c r="K1595" s="10">
        <f>IF(G1595="OTHER CLUSTER NOT LISTED ABOVE",SUMIFS(amount_expended,uniform_other_cluster_name,X1595), IF(AND(OR(G1595="N/A",G1595=""),H1595=""),0,IF(G1595="STATE CLUSTER",SUMIFS(amount_expended,uniform_state_cluster_name,W1595),SUMIFS(amount_expended,cluster_name,G1595))))</f>
        <v/>
      </c>
      <c r="L1595" s="8" t="n"/>
      <c r="M1595" s="7" t="n"/>
      <c r="N1595" s="8" t="n"/>
      <c r="O1595" s="7" t="n"/>
      <c r="P1595" s="7" t="n"/>
      <c r="Q1595" s="8" t="n"/>
      <c r="R1595" s="9" t="n"/>
      <c r="S1595" s="8" t="n"/>
      <c r="T1595" s="8" t="n"/>
      <c r="U1595" s="8" t="n"/>
      <c r="V1595" s="11">
        <f>IF(OR(B1595="",C1595=""),"",CONCATENATE(B1595,".",C1595))</f>
        <v/>
      </c>
      <c r="W1595" s="6">
        <f>UPPER(TRIM(H1595))</f>
        <v/>
      </c>
      <c r="X1595" s="6">
        <f>UPPER(TRIM(I1595))</f>
        <v/>
      </c>
      <c r="Y1595" s="6">
        <f>IF(V1595&lt;&gt;"",IFERROR(INDEX(federal_program_name_lookup,MATCH(V1595,aln_lookup,0)),""),"")</f>
        <v/>
      </c>
    </row>
    <row r="1596">
      <c r="A1596" s="6">
        <f>IF(B1596&lt;&gt;"", "AWARD-"&amp;TEXT(ROW()-1,"0000"), "")</f>
        <v/>
      </c>
      <c r="B1596" s="7" t="n"/>
      <c r="C1596" s="7" t="n"/>
      <c r="D1596" s="7" t="n"/>
      <c r="E1596" s="8" t="n"/>
      <c r="F1596" s="9" t="n"/>
      <c r="G1596" s="8" t="n"/>
      <c r="H1596" s="8" t="n"/>
      <c r="I1596" s="8" t="n"/>
      <c r="J1596" s="10">
        <f>IF(A1596="",0,SUMIFS(amount_expended,cfda_key,V1596))</f>
        <v/>
      </c>
      <c r="K1596" s="10">
        <f>IF(G1596="OTHER CLUSTER NOT LISTED ABOVE",SUMIFS(amount_expended,uniform_other_cluster_name,X1596), IF(AND(OR(G1596="N/A",G1596=""),H1596=""),0,IF(G1596="STATE CLUSTER",SUMIFS(amount_expended,uniform_state_cluster_name,W1596),SUMIFS(amount_expended,cluster_name,G1596))))</f>
        <v/>
      </c>
      <c r="L1596" s="8" t="n"/>
      <c r="M1596" s="7" t="n"/>
      <c r="N1596" s="8" t="n"/>
      <c r="O1596" s="7" t="n"/>
      <c r="P1596" s="7" t="n"/>
      <c r="Q1596" s="8" t="n"/>
      <c r="R1596" s="9" t="n"/>
      <c r="S1596" s="8" t="n"/>
      <c r="T1596" s="8" t="n"/>
      <c r="U1596" s="8" t="n"/>
      <c r="V1596" s="11">
        <f>IF(OR(B1596="",C1596=""),"",CONCATENATE(B1596,".",C1596))</f>
        <v/>
      </c>
      <c r="W1596" s="6">
        <f>UPPER(TRIM(H1596))</f>
        <v/>
      </c>
      <c r="X1596" s="6">
        <f>UPPER(TRIM(I1596))</f>
        <v/>
      </c>
      <c r="Y1596" s="6">
        <f>IF(V1596&lt;&gt;"",IFERROR(INDEX(federal_program_name_lookup,MATCH(V1596,aln_lookup,0)),""),"")</f>
        <v/>
      </c>
    </row>
    <row r="1597">
      <c r="A1597" s="6">
        <f>IF(B1597&lt;&gt;"", "AWARD-"&amp;TEXT(ROW()-1,"0000"), "")</f>
        <v/>
      </c>
      <c r="B1597" s="7" t="n"/>
      <c r="C1597" s="7" t="n"/>
      <c r="D1597" s="7" t="n"/>
      <c r="E1597" s="8" t="n"/>
      <c r="F1597" s="9" t="n"/>
      <c r="G1597" s="8" t="n"/>
      <c r="H1597" s="8" t="n"/>
      <c r="I1597" s="8" t="n"/>
      <c r="J1597" s="10">
        <f>IF(A1597="",0,SUMIFS(amount_expended,cfda_key,V1597))</f>
        <v/>
      </c>
      <c r="K1597" s="10">
        <f>IF(G1597="OTHER CLUSTER NOT LISTED ABOVE",SUMIFS(amount_expended,uniform_other_cluster_name,X1597), IF(AND(OR(G1597="N/A",G1597=""),H1597=""),0,IF(G1597="STATE CLUSTER",SUMIFS(amount_expended,uniform_state_cluster_name,W1597),SUMIFS(amount_expended,cluster_name,G1597))))</f>
        <v/>
      </c>
      <c r="L1597" s="8" t="n"/>
      <c r="M1597" s="7" t="n"/>
      <c r="N1597" s="8" t="n"/>
      <c r="O1597" s="7" t="n"/>
      <c r="P1597" s="7" t="n"/>
      <c r="Q1597" s="8" t="n"/>
      <c r="R1597" s="9" t="n"/>
      <c r="S1597" s="8" t="n"/>
      <c r="T1597" s="8" t="n"/>
      <c r="U1597" s="8" t="n"/>
      <c r="V1597" s="11">
        <f>IF(OR(B1597="",C1597=""),"",CONCATENATE(B1597,".",C1597))</f>
        <v/>
      </c>
      <c r="W1597" s="6">
        <f>UPPER(TRIM(H1597))</f>
        <v/>
      </c>
      <c r="X1597" s="6">
        <f>UPPER(TRIM(I1597))</f>
        <v/>
      </c>
      <c r="Y1597" s="6">
        <f>IF(V1597&lt;&gt;"",IFERROR(INDEX(federal_program_name_lookup,MATCH(V1597,aln_lookup,0)),""),"")</f>
        <v/>
      </c>
    </row>
    <row r="1598">
      <c r="A1598" s="6">
        <f>IF(B1598&lt;&gt;"", "AWARD-"&amp;TEXT(ROW()-1,"0000"), "")</f>
        <v/>
      </c>
      <c r="B1598" s="7" t="n"/>
      <c r="C1598" s="7" t="n"/>
      <c r="D1598" s="7" t="n"/>
      <c r="E1598" s="8" t="n"/>
      <c r="F1598" s="9" t="n"/>
      <c r="G1598" s="8" t="n"/>
      <c r="H1598" s="8" t="n"/>
      <c r="I1598" s="8" t="n"/>
      <c r="J1598" s="10">
        <f>IF(A1598="",0,SUMIFS(amount_expended,cfda_key,V1598))</f>
        <v/>
      </c>
      <c r="K1598" s="10">
        <f>IF(G1598="OTHER CLUSTER NOT LISTED ABOVE",SUMIFS(amount_expended,uniform_other_cluster_name,X1598), IF(AND(OR(G1598="N/A",G1598=""),H1598=""),0,IF(G1598="STATE CLUSTER",SUMIFS(amount_expended,uniform_state_cluster_name,W1598),SUMIFS(amount_expended,cluster_name,G1598))))</f>
        <v/>
      </c>
      <c r="L1598" s="8" t="n"/>
      <c r="M1598" s="7" t="n"/>
      <c r="N1598" s="8" t="n"/>
      <c r="O1598" s="7" t="n"/>
      <c r="P1598" s="7" t="n"/>
      <c r="Q1598" s="8" t="n"/>
      <c r="R1598" s="9" t="n"/>
      <c r="S1598" s="8" t="n"/>
      <c r="T1598" s="8" t="n"/>
      <c r="U1598" s="8" t="n"/>
      <c r="V1598" s="11">
        <f>IF(OR(B1598="",C1598=""),"",CONCATENATE(B1598,".",C1598))</f>
        <v/>
      </c>
      <c r="W1598" s="6">
        <f>UPPER(TRIM(H1598))</f>
        <v/>
      </c>
      <c r="X1598" s="6">
        <f>UPPER(TRIM(I1598))</f>
        <v/>
      </c>
      <c r="Y1598" s="6">
        <f>IF(V1598&lt;&gt;"",IFERROR(INDEX(federal_program_name_lookup,MATCH(V1598,aln_lookup,0)),""),"")</f>
        <v/>
      </c>
    </row>
    <row r="1599">
      <c r="A1599" s="6">
        <f>IF(B1599&lt;&gt;"", "AWARD-"&amp;TEXT(ROW()-1,"0000"), "")</f>
        <v/>
      </c>
      <c r="B1599" s="7" t="n"/>
      <c r="C1599" s="7" t="n"/>
      <c r="D1599" s="7" t="n"/>
      <c r="E1599" s="8" t="n"/>
      <c r="F1599" s="9" t="n"/>
      <c r="G1599" s="8" t="n"/>
      <c r="H1599" s="8" t="n"/>
      <c r="I1599" s="8" t="n"/>
      <c r="J1599" s="10">
        <f>IF(A1599="",0,SUMIFS(amount_expended,cfda_key,V1599))</f>
        <v/>
      </c>
      <c r="K1599" s="10">
        <f>IF(G1599="OTHER CLUSTER NOT LISTED ABOVE",SUMIFS(amount_expended,uniform_other_cluster_name,X1599), IF(AND(OR(G1599="N/A",G1599=""),H1599=""),0,IF(G1599="STATE CLUSTER",SUMIFS(amount_expended,uniform_state_cluster_name,W1599),SUMIFS(amount_expended,cluster_name,G1599))))</f>
        <v/>
      </c>
      <c r="L1599" s="8" t="n"/>
      <c r="M1599" s="7" t="n"/>
      <c r="N1599" s="8" t="n"/>
      <c r="O1599" s="7" t="n"/>
      <c r="P1599" s="7" t="n"/>
      <c r="Q1599" s="8" t="n"/>
      <c r="R1599" s="9" t="n"/>
      <c r="S1599" s="8" t="n"/>
      <c r="T1599" s="8" t="n"/>
      <c r="U1599" s="8" t="n"/>
      <c r="V1599" s="11">
        <f>IF(OR(B1599="",C1599=""),"",CONCATENATE(B1599,".",C1599))</f>
        <v/>
      </c>
      <c r="W1599" s="6">
        <f>UPPER(TRIM(H1599))</f>
        <v/>
      </c>
      <c r="X1599" s="6">
        <f>UPPER(TRIM(I1599))</f>
        <v/>
      </c>
      <c r="Y1599" s="6">
        <f>IF(V1599&lt;&gt;"",IFERROR(INDEX(federal_program_name_lookup,MATCH(V1599,aln_lookup,0)),""),"")</f>
        <v/>
      </c>
    </row>
    <row r="1600">
      <c r="A1600" s="6">
        <f>IF(B1600&lt;&gt;"", "AWARD-"&amp;TEXT(ROW()-1,"0000"), "")</f>
        <v/>
      </c>
      <c r="B1600" s="7" t="n"/>
      <c r="C1600" s="7" t="n"/>
      <c r="D1600" s="7" t="n"/>
      <c r="E1600" s="8" t="n"/>
      <c r="F1600" s="9" t="n"/>
      <c r="G1600" s="8" t="n"/>
      <c r="H1600" s="8" t="n"/>
      <c r="I1600" s="8" t="n"/>
      <c r="J1600" s="10">
        <f>IF(A1600="",0,SUMIFS(amount_expended,cfda_key,V1600))</f>
        <v/>
      </c>
      <c r="K1600" s="10">
        <f>IF(G1600="OTHER CLUSTER NOT LISTED ABOVE",SUMIFS(amount_expended,uniform_other_cluster_name,X1600), IF(AND(OR(G1600="N/A",G1600=""),H1600=""),0,IF(G1600="STATE CLUSTER",SUMIFS(amount_expended,uniform_state_cluster_name,W1600),SUMIFS(amount_expended,cluster_name,G1600))))</f>
        <v/>
      </c>
      <c r="L1600" s="8" t="n"/>
      <c r="M1600" s="7" t="n"/>
      <c r="N1600" s="8" t="n"/>
      <c r="O1600" s="7" t="n"/>
      <c r="P1600" s="7" t="n"/>
      <c r="Q1600" s="8" t="n"/>
      <c r="R1600" s="9" t="n"/>
      <c r="S1600" s="8" t="n"/>
      <c r="T1600" s="8" t="n"/>
      <c r="U1600" s="8" t="n"/>
      <c r="V1600" s="11">
        <f>IF(OR(B1600="",C1600=""),"",CONCATENATE(B1600,".",C1600))</f>
        <v/>
      </c>
      <c r="W1600" s="6">
        <f>UPPER(TRIM(H1600))</f>
        <v/>
      </c>
      <c r="X1600" s="6">
        <f>UPPER(TRIM(I1600))</f>
        <v/>
      </c>
      <c r="Y1600" s="6">
        <f>IF(V1600&lt;&gt;"",IFERROR(INDEX(federal_program_name_lookup,MATCH(V1600,aln_lookup,0)),""),"")</f>
        <v/>
      </c>
    </row>
    <row r="1601">
      <c r="A1601" s="6">
        <f>IF(B1601&lt;&gt;"", "AWARD-"&amp;TEXT(ROW()-1,"0000"), "")</f>
        <v/>
      </c>
      <c r="B1601" s="7" t="n"/>
      <c r="C1601" s="7" t="n"/>
      <c r="D1601" s="7" t="n"/>
      <c r="E1601" s="8" t="n"/>
      <c r="F1601" s="9" t="n"/>
      <c r="G1601" s="8" t="n"/>
      <c r="H1601" s="8" t="n"/>
      <c r="I1601" s="8" t="n"/>
      <c r="J1601" s="10">
        <f>IF(A1601="",0,SUMIFS(amount_expended,cfda_key,V1601))</f>
        <v/>
      </c>
      <c r="K1601" s="10">
        <f>IF(G1601="OTHER CLUSTER NOT LISTED ABOVE",SUMIFS(amount_expended,uniform_other_cluster_name,X1601), IF(AND(OR(G1601="N/A",G1601=""),H1601=""),0,IF(G1601="STATE CLUSTER",SUMIFS(amount_expended,uniform_state_cluster_name,W1601),SUMIFS(amount_expended,cluster_name,G1601))))</f>
        <v/>
      </c>
      <c r="L1601" s="8" t="n"/>
      <c r="M1601" s="7" t="n"/>
      <c r="N1601" s="8" t="n"/>
      <c r="O1601" s="7" t="n"/>
      <c r="P1601" s="7" t="n"/>
      <c r="Q1601" s="8" t="n"/>
      <c r="R1601" s="9" t="n"/>
      <c r="S1601" s="8" t="n"/>
      <c r="T1601" s="8" t="n"/>
      <c r="U1601" s="8" t="n"/>
      <c r="V1601" s="11">
        <f>IF(OR(B1601="",C1601=""),"",CONCATENATE(B1601,".",C1601))</f>
        <v/>
      </c>
      <c r="W1601" s="6">
        <f>UPPER(TRIM(H1601))</f>
        <v/>
      </c>
      <c r="X1601" s="6">
        <f>UPPER(TRIM(I1601))</f>
        <v/>
      </c>
      <c r="Y1601" s="6">
        <f>IF(V1601&lt;&gt;"",IFERROR(INDEX(federal_program_name_lookup,MATCH(V1601,aln_lookup,0)),""),"")</f>
        <v/>
      </c>
    </row>
    <row r="1602">
      <c r="A1602" s="6">
        <f>IF(B1602&lt;&gt;"", "AWARD-"&amp;TEXT(ROW()-1,"0000"), "")</f>
        <v/>
      </c>
      <c r="B1602" s="7" t="n"/>
      <c r="C1602" s="7" t="n"/>
      <c r="D1602" s="7" t="n"/>
      <c r="E1602" s="8" t="n"/>
      <c r="F1602" s="9" t="n"/>
      <c r="G1602" s="8" t="n"/>
      <c r="H1602" s="8" t="n"/>
      <c r="I1602" s="8" t="n"/>
      <c r="J1602" s="10">
        <f>IF(A1602="",0,SUMIFS(amount_expended,cfda_key,V1602))</f>
        <v/>
      </c>
      <c r="K1602" s="10">
        <f>IF(G1602="OTHER CLUSTER NOT LISTED ABOVE",SUMIFS(amount_expended,uniform_other_cluster_name,X1602), IF(AND(OR(G1602="N/A",G1602=""),H1602=""),0,IF(G1602="STATE CLUSTER",SUMIFS(amount_expended,uniform_state_cluster_name,W1602),SUMIFS(amount_expended,cluster_name,G1602))))</f>
        <v/>
      </c>
      <c r="L1602" s="8" t="n"/>
      <c r="M1602" s="7" t="n"/>
      <c r="N1602" s="8" t="n"/>
      <c r="O1602" s="7" t="n"/>
      <c r="P1602" s="7" t="n"/>
      <c r="Q1602" s="8" t="n"/>
      <c r="R1602" s="9" t="n"/>
      <c r="S1602" s="8" t="n"/>
      <c r="T1602" s="8" t="n"/>
      <c r="U1602" s="8" t="n"/>
      <c r="V1602" s="11">
        <f>IF(OR(B1602="",C1602=""),"",CONCATENATE(B1602,".",C1602))</f>
        <v/>
      </c>
      <c r="W1602" s="6">
        <f>UPPER(TRIM(H1602))</f>
        <v/>
      </c>
      <c r="X1602" s="6">
        <f>UPPER(TRIM(I1602))</f>
        <v/>
      </c>
      <c r="Y1602" s="6">
        <f>IF(V1602&lt;&gt;"",IFERROR(INDEX(federal_program_name_lookup,MATCH(V1602,aln_lookup,0)),""),"")</f>
        <v/>
      </c>
    </row>
    <row r="1603">
      <c r="A1603" s="6">
        <f>IF(B1603&lt;&gt;"", "AWARD-"&amp;TEXT(ROW()-1,"0000"), "")</f>
        <v/>
      </c>
      <c r="B1603" s="7" t="n"/>
      <c r="C1603" s="7" t="n"/>
      <c r="D1603" s="7" t="n"/>
      <c r="E1603" s="8" t="n"/>
      <c r="F1603" s="9" t="n"/>
      <c r="G1603" s="8" t="n"/>
      <c r="H1603" s="8" t="n"/>
      <c r="I1603" s="8" t="n"/>
      <c r="J1603" s="10">
        <f>IF(A1603="",0,SUMIFS(amount_expended,cfda_key,V1603))</f>
        <v/>
      </c>
      <c r="K1603" s="10">
        <f>IF(G1603="OTHER CLUSTER NOT LISTED ABOVE",SUMIFS(amount_expended,uniform_other_cluster_name,X1603), IF(AND(OR(G1603="N/A",G1603=""),H1603=""),0,IF(G1603="STATE CLUSTER",SUMIFS(amount_expended,uniform_state_cluster_name,W1603),SUMIFS(amount_expended,cluster_name,G1603))))</f>
        <v/>
      </c>
      <c r="L1603" s="8" t="n"/>
      <c r="M1603" s="7" t="n"/>
      <c r="N1603" s="8" t="n"/>
      <c r="O1603" s="7" t="n"/>
      <c r="P1603" s="7" t="n"/>
      <c r="Q1603" s="8" t="n"/>
      <c r="R1603" s="9" t="n"/>
      <c r="S1603" s="8" t="n"/>
      <c r="T1603" s="8" t="n"/>
      <c r="U1603" s="8" t="n"/>
      <c r="V1603" s="11">
        <f>IF(OR(B1603="",C1603=""),"",CONCATENATE(B1603,".",C1603))</f>
        <v/>
      </c>
      <c r="W1603" s="6">
        <f>UPPER(TRIM(H1603))</f>
        <v/>
      </c>
      <c r="X1603" s="6">
        <f>UPPER(TRIM(I1603))</f>
        <v/>
      </c>
      <c r="Y1603" s="6">
        <f>IF(V1603&lt;&gt;"",IFERROR(INDEX(federal_program_name_lookup,MATCH(V1603,aln_lookup,0)),""),"")</f>
        <v/>
      </c>
    </row>
    <row r="1604">
      <c r="A1604" s="6">
        <f>IF(B1604&lt;&gt;"", "AWARD-"&amp;TEXT(ROW()-1,"0000"), "")</f>
        <v/>
      </c>
      <c r="B1604" s="7" t="n"/>
      <c r="C1604" s="7" t="n"/>
      <c r="D1604" s="7" t="n"/>
      <c r="E1604" s="8" t="n"/>
      <c r="F1604" s="9" t="n"/>
      <c r="G1604" s="8" t="n"/>
      <c r="H1604" s="8" t="n"/>
      <c r="I1604" s="8" t="n"/>
      <c r="J1604" s="10">
        <f>IF(A1604="",0,SUMIFS(amount_expended,cfda_key,V1604))</f>
        <v/>
      </c>
      <c r="K1604" s="10">
        <f>IF(G1604="OTHER CLUSTER NOT LISTED ABOVE",SUMIFS(amount_expended,uniform_other_cluster_name,X1604), IF(AND(OR(G1604="N/A",G1604=""),H1604=""),0,IF(G1604="STATE CLUSTER",SUMIFS(amount_expended,uniform_state_cluster_name,W1604),SUMIFS(amount_expended,cluster_name,G1604))))</f>
        <v/>
      </c>
      <c r="L1604" s="8" t="n"/>
      <c r="M1604" s="7" t="n"/>
      <c r="N1604" s="8" t="n"/>
      <c r="O1604" s="7" t="n"/>
      <c r="P1604" s="7" t="n"/>
      <c r="Q1604" s="8" t="n"/>
      <c r="R1604" s="9" t="n"/>
      <c r="S1604" s="8" t="n"/>
      <c r="T1604" s="8" t="n"/>
      <c r="U1604" s="8" t="n"/>
      <c r="V1604" s="11">
        <f>IF(OR(B1604="",C1604=""),"",CONCATENATE(B1604,".",C1604))</f>
        <v/>
      </c>
      <c r="W1604" s="6">
        <f>UPPER(TRIM(H1604))</f>
        <v/>
      </c>
      <c r="X1604" s="6">
        <f>UPPER(TRIM(I1604))</f>
        <v/>
      </c>
      <c r="Y1604" s="6">
        <f>IF(V1604&lt;&gt;"",IFERROR(INDEX(federal_program_name_lookup,MATCH(V1604,aln_lookup,0)),""),"")</f>
        <v/>
      </c>
    </row>
    <row r="1605">
      <c r="A1605" s="6">
        <f>IF(B1605&lt;&gt;"", "AWARD-"&amp;TEXT(ROW()-1,"0000"), "")</f>
        <v/>
      </c>
      <c r="B1605" s="7" t="n"/>
      <c r="C1605" s="7" t="n"/>
      <c r="D1605" s="7" t="n"/>
      <c r="E1605" s="8" t="n"/>
      <c r="F1605" s="9" t="n"/>
      <c r="G1605" s="8" t="n"/>
      <c r="H1605" s="8" t="n"/>
      <c r="I1605" s="8" t="n"/>
      <c r="J1605" s="10">
        <f>IF(A1605="",0,SUMIFS(amount_expended,cfda_key,V1605))</f>
        <v/>
      </c>
      <c r="K1605" s="10">
        <f>IF(G1605="OTHER CLUSTER NOT LISTED ABOVE",SUMIFS(amount_expended,uniform_other_cluster_name,X1605), IF(AND(OR(G1605="N/A",G1605=""),H1605=""),0,IF(G1605="STATE CLUSTER",SUMIFS(amount_expended,uniform_state_cluster_name,W1605),SUMIFS(amount_expended,cluster_name,G1605))))</f>
        <v/>
      </c>
      <c r="L1605" s="8" t="n"/>
      <c r="M1605" s="7" t="n"/>
      <c r="N1605" s="8" t="n"/>
      <c r="O1605" s="7" t="n"/>
      <c r="P1605" s="7" t="n"/>
      <c r="Q1605" s="8" t="n"/>
      <c r="R1605" s="9" t="n"/>
      <c r="S1605" s="8" t="n"/>
      <c r="T1605" s="8" t="n"/>
      <c r="U1605" s="8" t="n"/>
      <c r="V1605" s="11">
        <f>IF(OR(B1605="",C1605=""),"",CONCATENATE(B1605,".",C1605))</f>
        <v/>
      </c>
      <c r="W1605" s="6">
        <f>UPPER(TRIM(H1605))</f>
        <v/>
      </c>
      <c r="X1605" s="6">
        <f>UPPER(TRIM(I1605))</f>
        <v/>
      </c>
      <c r="Y1605" s="6">
        <f>IF(V1605&lt;&gt;"",IFERROR(INDEX(federal_program_name_lookup,MATCH(V1605,aln_lookup,0)),""),"")</f>
        <v/>
      </c>
    </row>
    <row r="1606">
      <c r="A1606" s="6">
        <f>IF(B1606&lt;&gt;"", "AWARD-"&amp;TEXT(ROW()-1,"0000"), "")</f>
        <v/>
      </c>
      <c r="B1606" s="7" t="n"/>
      <c r="C1606" s="7" t="n"/>
      <c r="D1606" s="7" t="n"/>
      <c r="E1606" s="8" t="n"/>
      <c r="F1606" s="9" t="n"/>
      <c r="G1606" s="8" t="n"/>
      <c r="H1606" s="8" t="n"/>
      <c r="I1606" s="8" t="n"/>
      <c r="J1606" s="10">
        <f>IF(A1606="",0,SUMIFS(amount_expended,cfda_key,V1606))</f>
        <v/>
      </c>
      <c r="K1606" s="10">
        <f>IF(G1606="OTHER CLUSTER NOT LISTED ABOVE",SUMIFS(amount_expended,uniform_other_cluster_name,X1606), IF(AND(OR(G1606="N/A",G1606=""),H1606=""),0,IF(G1606="STATE CLUSTER",SUMIFS(amount_expended,uniform_state_cluster_name,W1606),SUMIFS(amount_expended,cluster_name,G1606))))</f>
        <v/>
      </c>
      <c r="L1606" s="8" t="n"/>
      <c r="M1606" s="7" t="n"/>
      <c r="N1606" s="8" t="n"/>
      <c r="O1606" s="7" t="n"/>
      <c r="P1606" s="7" t="n"/>
      <c r="Q1606" s="8" t="n"/>
      <c r="R1606" s="9" t="n"/>
      <c r="S1606" s="8" t="n"/>
      <c r="T1606" s="8" t="n"/>
      <c r="U1606" s="8" t="n"/>
      <c r="V1606" s="11">
        <f>IF(OR(B1606="",C1606=""),"",CONCATENATE(B1606,".",C1606))</f>
        <v/>
      </c>
      <c r="W1606" s="6">
        <f>UPPER(TRIM(H1606))</f>
        <v/>
      </c>
      <c r="X1606" s="6">
        <f>UPPER(TRIM(I1606))</f>
        <v/>
      </c>
      <c r="Y1606" s="6">
        <f>IF(V1606&lt;&gt;"",IFERROR(INDEX(federal_program_name_lookup,MATCH(V1606,aln_lookup,0)),""),"")</f>
        <v/>
      </c>
    </row>
    <row r="1607">
      <c r="A1607" s="6">
        <f>IF(B1607&lt;&gt;"", "AWARD-"&amp;TEXT(ROW()-1,"0000"), "")</f>
        <v/>
      </c>
      <c r="B1607" s="7" t="n"/>
      <c r="C1607" s="7" t="n"/>
      <c r="D1607" s="7" t="n"/>
      <c r="E1607" s="8" t="n"/>
      <c r="F1607" s="9" t="n"/>
      <c r="G1607" s="8" t="n"/>
      <c r="H1607" s="8" t="n"/>
      <c r="I1607" s="8" t="n"/>
      <c r="J1607" s="10">
        <f>IF(A1607="",0,SUMIFS(amount_expended,cfda_key,V1607))</f>
        <v/>
      </c>
      <c r="K1607" s="10">
        <f>IF(G1607="OTHER CLUSTER NOT LISTED ABOVE",SUMIFS(amount_expended,uniform_other_cluster_name,X1607), IF(AND(OR(G1607="N/A",G1607=""),H1607=""),0,IF(G1607="STATE CLUSTER",SUMIFS(amount_expended,uniform_state_cluster_name,W1607),SUMIFS(amount_expended,cluster_name,G1607))))</f>
        <v/>
      </c>
      <c r="L1607" s="8" t="n"/>
      <c r="M1607" s="7" t="n"/>
      <c r="N1607" s="8" t="n"/>
      <c r="O1607" s="7" t="n"/>
      <c r="P1607" s="7" t="n"/>
      <c r="Q1607" s="8" t="n"/>
      <c r="R1607" s="9" t="n"/>
      <c r="S1607" s="8" t="n"/>
      <c r="T1607" s="8" t="n"/>
      <c r="U1607" s="8" t="n"/>
      <c r="V1607" s="11">
        <f>IF(OR(B1607="",C1607=""),"",CONCATENATE(B1607,".",C1607))</f>
        <v/>
      </c>
      <c r="W1607" s="6">
        <f>UPPER(TRIM(H1607))</f>
        <v/>
      </c>
      <c r="X1607" s="6">
        <f>UPPER(TRIM(I1607))</f>
        <v/>
      </c>
      <c r="Y1607" s="6">
        <f>IF(V1607&lt;&gt;"",IFERROR(INDEX(federal_program_name_lookup,MATCH(V1607,aln_lookup,0)),""),"")</f>
        <v/>
      </c>
    </row>
    <row r="1608">
      <c r="A1608" s="6">
        <f>IF(B1608&lt;&gt;"", "AWARD-"&amp;TEXT(ROW()-1,"0000"), "")</f>
        <v/>
      </c>
      <c r="B1608" s="7" t="n"/>
      <c r="C1608" s="7" t="n"/>
      <c r="D1608" s="7" t="n"/>
      <c r="E1608" s="8" t="n"/>
      <c r="F1608" s="9" t="n"/>
      <c r="G1608" s="8" t="n"/>
      <c r="H1608" s="8" t="n"/>
      <c r="I1608" s="8" t="n"/>
      <c r="J1608" s="10">
        <f>IF(A1608="",0,SUMIFS(amount_expended,cfda_key,V1608))</f>
        <v/>
      </c>
      <c r="K1608" s="10">
        <f>IF(G1608="OTHER CLUSTER NOT LISTED ABOVE",SUMIFS(amount_expended,uniform_other_cluster_name,X1608), IF(AND(OR(G1608="N/A",G1608=""),H1608=""),0,IF(G1608="STATE CLUSTER",SUMIFS(amount_expended,uniform_state_cluster_name,W1608),SUMIFS(amount_expended,cluster_name,G1608))))</f>
        <v/>
      </c>
      <c r="L1608" s="8" t="n"/>
      <c r="M1608" s="7" t="n"/>
      <c r="N1608" s="8" t="n"/>
      <c r="O1608" s="7" t="n"/>
      <c r="P1608" s="7" t="n"/>
      <c r="Q1608" s="8" t="n"/>
      <c r="R1608" s="9" t="n"/>
      <c r="S1608" s="8" t="n"/>
      <c r="T1608" s="8" t="n"/>
      <c r="U1608" s="8" t="n"/>
      <c r="V1608" s="11">
        <f>IF(OR(B1608="",C1608=""),"",CONCATENATE(B1608,".",C1608))</f>
        <v/>
      </c>
      <c r="W1608" s="6">
        <f>UPPER(TRIM(H1608))</f>
        <v/>
      </c>
      <c r="X1608" s="6">
        <f>UPPER(TRIM(I1608))</f>
        <v/>
      </c>
      <c r="Y1608" s="6">
        <f>IF(V1608&lt;&gt;"",IFERROR(INDEX(federal_program_name_lookup,MATCH(V1608,aln_lookup,0)),""),"")</f>
        <v/>
      </c>
    </row>
    <row r="1609">
      <c r="A1609" s="6">
        <f>IF(B1609&lt;&gt;"", "AWARD-"&amp;TEXT(ROW()-1,"0000"), "")</f>
        <v/>
      </c>
      <c r="B1609" s="7" t="n"/>
      <c r="C1609" s="7" t="n"/>
      <c r="D1609" s="7" t="n"/>
      <c r="E1609" s="8" t="n"/>
      <c r="F1609" s="9" t="n"/>
      <c r="G1609" s="8" t="n"/>
      <c r="H1609" s="8" t="n"/>
      <c r="I1609" s="8" t="n"/>
      <c r="J1609" s="10">
        <f>IF(A1609="",0,SUMIFS(amount_expended,cfda_key,V1609))</f>
        <v/>
      </c>
      <c r="K1609" s="10">
        <f>IF(G1609="OTHER CLUSTER NOT LISTED ABOVE",SUMIFS(amount_expended,uniform_other_cluster_name,X1609), IF(AND(OR(G1609="N/A",G1609=""),H1609=""),0,IF(G1609="STATE CLUSTER",SUMIFS(amount_expended,uniform_state_cluster_name,W1609),SUMIFS(amount_expended,cluster_name,G1609))))</f>
        <v/>
      </c>
      <c r="L1609" s="8" t="n"/>
      <c r="M1609" s="7" t="n"/>
      <c r="N1609" s="8" t="n"/>
      <c r="O1609" s="7" t="n"/>
      <c r="P1609" s="7" t="n"/>
      <c r="Q1609" s="8" t="n"/>
      <c r="R1609" s="9" t="n"/>
      <c r="S1609" s="8" t="n"/>
      <c r="T1609" s="8" t="n"/>
      <c r="U1609" s="8" t="n"/>
      <c r="V1609" s="11">
        <f>IF(OR(B1609="",C1609=""),"",CONCATENATE(B1609,".",C1609))</f>
        <v/>
      </c>
      <c r="W1609" s="6">
        <f>UPPER(TRIM(H1609))</f>
        <v/>
      </c>
      <c r="X1609" s="6">
        <f>UPPER(TRIM(I1609))</f>
        <v/>
      </c>
      <c r="Y1609" s="6">
        <f>IF(V1609&lt;&gt;"",IFERROR(INDEX(federal_program_name_lookup,MATCH(V1609,aln_lookup,0)),""),"")</f>
        <v/>
      </c>
    </row>
    <row r="1610">
      <c r="A1610" s="6">
        <f>IF(B1610&lt;&gt;"", "AWARD-"&amp;TEXT(ROW()-1,"0000"), "")</f>
        <v/>
      </c>
      <c r="B1610" s="7" t="n"/>
      <c r="C1610" s="7" t="n"/>
      <c r="D1610" s="7" t="n"/>
      <c r="E1610" s="8" t="n"/>
      <c r="F1610" s="9" t="n"/>
      <c r="G1610" s="8" t="n"/>
      <c r="H1610" s="8" t="n"/>
      <c r="I1610" s="8" t="n"/>
      <c r="J1610" s="10">
        <f>IF(A1610="",0,SUMIFS(amount_expended,cfda_key,V1610))</f>
        <v/>
      </c>
      <c r="K1610" s="10">
        <f>IF(G1610="OTHER CLUSTER NOT LISTED ABOVE",SUMIFS(amount_expended,uniform_other_cluster_name,X1610), IF(AND(OR(G1610="N/A",G1610=""),H1610=""),0,IF(G1610="STATE CLUSTER",SUMIFS(amount_expended,uniform_state_cluster_name,W1610),SUMIFS(amount_expended,cluster_name,G1610))))</f>
        <v/>
      </c>
      <c r="L1610" s="8" t="n"/>
      <c r="M1610" s="7" t="n"/>
      <c r="N1610" s="8" t="n"/>
      <c r="O1610" s="7" t="n"/>
      <c r="P1610" s="7" t="n"/>
      <c r="Q1610" s="8" t="n"/>
      <c r="R1610" s="9" t="n"/>
      <c r="S1610" s="8" t="n"/>
      <c r="T1610" s="8" t="n"/>
      <c r="U1610" s="8" t="n"/>
      <c r="V1610" s="11">
        <f>IF(OR(B1610="",C1610=""),"",CONCATENATE(B1610,".",C1610))</f>
        <v/>
      </c>
      <c r="W1610" s="6">
        <f>UPPER(TRIM(H1610))</f>
        <v/>
      </c>
      <c r="X1610" s="6">
        <f>UPPER(TRIM(I1610))</f>
        <v/>
      </c>
      <c r="Y1610" s="6">
        <f>IF(V1610&lt;&gt;"",IFERROR(INDEX(federal_program_name_lookup,MATCH(V1610,aln_lookup,0)),""),"")</f>
        <v/>
      </c>
    </row>
    <row r="1611">
      <c r="A1611" s="6">
        <f>IF(B1611&lt;&gt;"", "AWARD-"&amp;TEXT(ROW()-1,"0000"), "")</f>
        <v/>
      </c>
      <c r="B1611" s="7" t="n"/>
      <c r="C1611" s="7" t="n"/>
      <c r="D1611" s="7" t="n"/>
      <c r="E1611" s="8" t="n"/>
      <c r="F1611" s="9" t="n"/>
      <c r="G1611" s="8" t="n"/>
      <c r="H1611" s="8" t="n"/>
      <c r="I1611" s="8" t="n"/>
      <c r="J1611" s="10">
        <f>IF(A1611="",0,SUMIFS(amount_expended,cfda_key,V1611))</f>
        <v/>
      </c>
      <c r="K1611" s="10">
        <f>IF(G1611="OTHER CLUSTER NOT LISTED ABOVE",SUMIFS(amount_expended,uniform_other_cluster_name,X1611), IF(AND(OR(G1611="N/A",G1611=""),H1611=""),0,IF(G1611="STATE CLUSTER",SUMIFS(amount_expended,uniform_state_cluster_name,W1611),SUMIFS(amount_expended,cluster_name,G1611))))</f>
        <v/>
      </c>
      <c r="L1611" s="8" t="n"/>
      <c r="M1611" s="7" t="n"/>
      <c r="N1611" s="8" t="n"/>
      <c r="O1611" s="7" t="n"/>
      <c r="P1611" s="7" t="n"/>
      <c r="Q1611" s="8" t="n"/>
      <c r="R1611" s="9" t="n"/>
      <c r="S1611" s="8" t="n"/>
      <c r="T1611" s="8" t="n"/>
      <c r="U1611" s="8" t="n"/>
      <c r="V1611" s="11">
        <f>IF(OR(B1611="",C1611=""),"",CONCATENATE(B1611,".",C1611))</f>
        <v/>
      </c>
      <c r="W1611" s="6">
        <f>UPPER(TRIM(H1611))</f>
        <v/>
      </c>
      <c r="X1611" s="6">
        <f>UPPER(TRIM(I1611))</f>
        <v/>
      </c>
      <c r="Y1611" s="6">
        <f>IF(V1611&lt;&gt;"",IFERROR(INDEX(federal_program_name_lookup,MATCH(V1611,aln_lookup,0)),""),"")</f>
        <v/>
      </c>
    </row>
    <row r="1612">
      <c r="A1612" s="6">
        <f>IF(B1612&lt;&gt;"", "AWARD-"&amp;TEXT(ROW()-1,"0000"), "")</f>
        <v/>
      </c>
      <c r="B1612" s="7" t="n"/>
      <c r="C1612" s="7" t="n"/>
      <c r="D1612" s="7" t="n"/>
      <c r="E1612" s="8" t="n"/>
      <c r="F1612" s="9" t="n"/>
      <c r="G1612" s="8" t="n"/>
      <c r="H1612" s="8" t="n"/>
      <c r="I1612" s="8" t="n"/>
      <c r="J1612" s="10">
        <f>IF(A1612="",0,SUMIFS(amount_expended,cfda_key,V1612))</f>
        <v/>
      </c>
      <c r="K1612" s="10">
        <f>IF(G1612="OTHER CLUSTER NOT LISTED ABOVE",SUMIFS(amount_expended,uniform_other_cluster_name,X1612), IF(AND(OR(G1612="N/A",G1612=""),H1612=""),0,IF(G1612="STATE CLUSTER",SUMIFS(amount_expended,uniform_state_cluster_name,W1612),SUMIFS(amount_expended,cluster_name,G1612))))</f>
        <v/>
      </c>
      <c r="L1612" s="8" t="n"/>
      <c r="M1612" s="7" t="n"/>
      <c r="N1612" s="8" t="n"/>
      <c r="O1612" s="7" t="n"/>
      <c r="P1612" s="7" t="n"/>
      <c r="Q1612" s="8" t="n"/>
      <c r="R1612" s="9" t="n"/>
      <c r="S1612" s="8" t="n"/>
      <c r="T1612" s="8" t="n"/>
      <c r="U1612" s="8" t="n"/>
      <c r="V1612" s="11">
        <f>IF(OR(B1612="",C1612=""),"",CONCATENATE(B1612,".",C1612))</f>
        <v/>
      </c>
      <c r="W1612" s="6">
        <f>UPPER(TRIM(H1612))</f>
        <v/>
      </c>
      <c r="X1612" s="6">
        <f>UPPER(TRIM(I1612))</f>
        <v/>
      </c>
      <c r="Y1612" s="6">
        <f>IF(V1612&lt;&gt;"",IFERROR(INDEX(federal_program_name_lookup,MATCH(V1612,aln_lookup,0)),""),"")</f>
        <v/>
      </c>
    </row>
    <row r="1613">
      <c r="A1613" s="6">
        <f>IF(B1613&lt;&gt;"", "AWARD-"&amp;TEXT(ROW()-1,"0000"), "")</f>
        <v/>
      </c>
      <c r="B1613" s="7" t="n"/>
      <c r="C1613" s="7" t="n"/>
      <c r="D1613" s="7" t="n"/>
      <c r="E1613" s="8" t="n"/>
      <c r="F1613" s="9" t="n"/>
      <c r="G1613" s="8" t="n"/>
      <c r="H1613" s="8" t="n"/>
      <c r="I1613" s="8" t="n"/>
      <c r="J1613" s="10">
        <f>IF(A1613="",0,SUMIFS(amount_expended,cfda_key,V1613))</f>
        <v/>
      </c>
      <c r="K1613" s="10">
        <f>IF(G1613="OTHER CLUSTER NOT LISTED ABOVE",SUMIFS(amount_expended,uniform_other_cluster_name,X1613), IF(AND(OR(G1613="N/A",G1613=""),H1613=""),0,IF(G1613="STATE CLUSTER",SUMIFS(amount_expended,uniform_state_cluster_name,W1613),SUMIFS(amount_expended,cluster_name,G1613))))</f>
        <v/>
      </c>
      <c r="L1613" s="8" t="n"/>
      <c r="M1613" s="7" t="n"/>
      <c r="N1613" s="8" t="n"/>
      <c r="O1613" s="7" t="n"/>
      <c r="P1613" s="7" t="n"/>
      <c r="Q1613" s="8" t="n"/>
      <c r="R1613" s="9" t="n"/>
      <c r="S1613" s="8" t="n"/>
      <c r="T1613" s="8" t="n"/>
      <c r="U1613" s="8" t="n"/>
      <c r="V1613" s="11">
        <f>IF(OR(B1613="",C1613=""),"",CONCATENATE(B1613,".",C1613))</f>
        <v/>
      </c>
      <c r="W1613" s="6">
        <f>UPPER(TRIM(H1613))</f>
        <v/>
      </c>
      <c r="X1613" s="6">
        <f>UPPER(TRIM(I1613))</f>
        <v/>
      </c>
      <c r="Y1613" s="6">
        <f>IF(V1613&lt;&gt;"",IFERROR(INDEX(federal_program_name_lookup,MATCH(V1613,aln_lookup,0)),""),"")</f>
        <v/>
      </c>
    </row>
    <row r="1614">
      <c r="A1614" s="6">
        <f>IF(B1614&lt;&gt;"", "AWARD-"&amp;TEXT(ROW()-1,"0000"), "")</f>
        <v/>
      </c>
      <c r="B1614" s="7" t="n"/>
      <c r="C1614" s="7" t="n"/>
      <c r="D1614" s="7" t="n"/>
      <c r="E1614" s="8" t="n"/>
      <c r="F1614" s="9" t="n"/>
      <c r="G1614" s="8" t="n"/>
      <c r="H1614" s="8" t="n"/>
      <c r="I1614" s="8" t="n"/>
      <c r="J1614" s="10">
        <f>IF(A1614="",0,SUMIFS(amount_expended,cfda_key,V1614))</f>
        <v/>
      </c>
      <c r="K1614" s="10">
        <f>IF(G1614="OTHER CLUSTER NOT LISTED ABOVE",SUMIFS(amount_expended,uniform_other_cluster_name,X1614), IF(AND(OR(G1614="N/A",G1614=""),H1614=""),0,IF(G1614="STATE CLUSTER",SUMIFS(amount_expended,uniform_state_cluster_name,W1614),SUMIFS(amount_expended,cluster_name,G1614))))</f>
        <v/>
      </c>
      <c r="L1614" s="8" t="n"/>
      <c r="M1614" s="7" t="n"/>
      <c r="N1614" s="8" t="n"/>
      <c r="O1614" s="7" t="n"/>
      <c r="P1614" s="7" t="n"/>
      <c r="Q1614" s="8" t="n"/>
      <c r="R1614" s="9" t="n"/>
      <c r="S1614" s="8" t="n"/>
      <c r="T1614" s="8" t="n"/>
      <c r="U1614" s="8" t="n"/>
      <c r="V1614" s="11">
        <f>IF(OR(B1614="",C1614=""),"",CONCATENATE(B1614,".",C1614))</f>
        <v/>
      </c>
      <c r="W1614" s="6">
        <f>UPPER(TRIM(H1614))</f>
        <v/>
      </c>
      <c r="X1614" s="6">
        <f>UPPER(TRIM(I1614))</f>
        <v/>
      </c>
      <c r="Y1614" s="6">
        <f>IF(V1614&lt;&gt;"",IFERROR(INDEX(federal_program_name_lookup,MATCH(V1614,aln_lookup,0)),""),"")</f>
        <v/>
      </c>
    </row>
    <row r="1615">
      <c r="A1615" s="6">
        <f>IF(B1615&lt;&gt;"", "AWARD-"&amp;TEXT(ROW()-1,"0000"), "")</f>
        <v/>
      </c>
      <c r="B1615" s="7" t="n"/>
      <c r="C1615" s="7" t="n"/>
      <c r="D1615" s="7" t="n"/>
      <c r="E1615" s="8" t="n"/>
      <c r="F1615" s="9" t="n"/>
      <c r="G1615" s="8" t="n"/>
      <c r="H1615" s="8" t="n"/>
      <c r="I1615" s="8" t="n"/>
      <c r="J1615" s="10">
        <f>IF(A1615="",0,SUMIFS(amount_expended,cfda_key,V1615))</f>
        <v/>
      </c>
      <c r="K1615" s="10">
        <f>IF(G1615="OTHER CLUSTER NOT LISTED ABOVE",SUMIFS(amount_expended,uniform_other_cluster_name,X1615), IF(AND(OR(G1615="N/A",G1615=""),H1615=""),0,IF(G1615="STATE CLUSTER",SUMIFS(amount_expended,uniform_state_cluster_name,W1615),SUMIFS(amount_expended,cluster_name,G1615))))</f>
        <v/>
      </c>
      <c r="L1615" s="8" t="n"/>
      <c r="M1615" s="7" t="n"/>
      <c r="N1615" s="8" t="n"/>
      <c r="O1615" s="7" t="n"/>
      <c r="P1615" s="7" t="n"/>
      <c r="Q1615" s="8" t="n"/>
      <c r="R1615" s="9" t="n"/>
      <c r="S1615" s="8" t="n"/>
      <c r="T1615" s="8" t="n"/>
      <c r="U1615" s="8" t="n"/>
      <c r="V1615" s="11">
        <f>IF(OR(B1615="",C1615=""),"",CONCATENATE(B1615,".",C1615))</f>
        <v/>
      </c>
      <c r="W1615" s="6">
        <f>UPPER(TRIM(H1615))</f>
        <v/>
      </c>
      <c r="X1615" s="6">
        <f>UPPER(TRIM(I1615))</f>
        <v/>
      </c>
      <c r="Y1615" s="6">
        <f>IF(V1615&lt;&gt;"",IFERROR(INDEX(federal_program_name_lookup,MATCH(V1615,aln_lookup,0)),""),"")</f>
        <v/>
      </c>
    </row>
    <row r="1616">
      <c r="A1616" s="6">
        <f>IF(B1616&lt;&gt;"", "AWARD-"&amp;TEXT(ROW()-1,"0000"), "")</f>
        <v/>
      </c>
      <c r="B1616" s="7" t="n"/>
      <c r="C1616" s="7" t="n"/>
      <c r="D1616" s="7" t="n"/>
      <c r="E1616" s="8" t="n"/>
      <c r="F1616" s="9" t="n"/>
      <c r="G1616" s="8" t="n"/>
      <c r="H1616" s="8" t="n"/>
      <c r="I1616" s="8" t="n"/>
      <c r="J1616" s="10">
        <f>IF(A1616="",0,SUMIFS(amount_expended,cfda_key,V1616))</f>
        <v/>
      </c>
      <c r="K1616" s="10">
        <f>IF(G1616="OTHER CLUSTER NOT LISTED ABOVE",SUMIFS(amount_expended,uniform_other_cluster_name,X1616), IF(AND(OR(G1616="N/A",G1616=""),H1616=""),0,IF(G1616="STATE CLUSTER",SUMIFS(amount_expended,uniform_state_cluster_name,W1616),SUMIFS(amount_expended,cluster_name,G1616))))</f>
        <v/>
      </c>
      <c r="L1616" s="8" t="n"/>
      <c r="M1616" s="7" t="n"/>
      <c r="N1616" s="8" t="n"/>
      <c r="O1616" s="7" t="n"/>
      <c r="P1616" s="7" t="n"/>
      <c r="Q1616" s="8" t="n"/>
      <c r="R1616" s="9" t="n"/>
      <c r="S1616" s="8" t="n"/>
      <c r="T1616" s="8" t="n"/>
      <c r="U1616" s="8" t="n"/>
      <c r="V1616" s="11">
        <f>IF(OR(B1616="",C1616=""),"",CONCATENATE(B1616,".",C1616))</f>
        <v/>
      </c>
      <c r="W1616" s="6">
        <f>UPPER(TRIM(H1616))</f>
        <v/>
      </c>
      <c r="X1616" s="6">
        <f>UPPER(TRIM(I1616))</f>
        <v/>
      </c>
      <c r="Y1616" s="6">
        <f>IF(V1616&lt;&gt;"",IFERROR(INDEX(federal_program_name_lookup,MATCH(V1616,aln_lookup,0)),""),"")</f>
        <v/>
      </c>
    </row>
    <row r="1617">
      <c r="A1617" s="6">
        <f>IF(B1617&lt;&gt;"", "AWARD-"&amp;TEXT(ROW()-1,"0000"), "")</f>
        <v/>
      </c>
      <c r="B1617" s="7" t="n"/>
      <c r="C1617" s="7" t="n"/>
      <c r="D1617" s="7" t="n"/>
      <c r="E1617" s="8" t="n"/>
      <c r="F1617" s="9" t="n"/>
      <c r="G1617" s="8" t="n"/>
      <c r="H1617" s="8" t="n"/>
      <c r="I1617" s="8" t="n"/>
      <c r="J1617" s="10">
        <f>IF(A1617="",0,SUMIFS(amount_expended,cfda_key,V1617))</f>
        <v/>
      </c>
      <c r="K1617" s="10">
        <f>IF(G1617="OTHER CLUSTER NOT LISTED ABOVE",SUMIFS(amount_expended,uniform_other_cluster_name,X1617), IF(AND(OR(G1617="N/A",G1617=""),H1617=""),0,IF(G1617="STATE CLUSTER",SUMIFS(amount_expended,uniform_state_cluster_name,W1617),SUMIFS(amount_expended,cluster_name,G1617))))</f>
        <v/>
      </c>
      <c r="L1617" s="8" t="n"/>
      <c r="M1617" s="7" t="n"/>
      <c r="N1617" s="8" t="n"/>
      <c r="O1617" s="7" t="n"/>
      <c r="P1617" s="7" t="n"/>
      <c r="Q1617" s="8" t="n"/>
      <c r="R1617" s="9" t="n"/>
      <c r="S1617" s="8" t="n"/>
      <c r="T1617" s="8" t="n"/>
      <c r="U1617" s="8" t="n"/>
      <c r="V1617" s="11">
        <f>IF(OR(B1617="",C1617=""),"",CONCATENATE(B1617,".",C1617))</f>
        <v/>
      </c>
      <c r="W1617" s="6">
        <f>UPPER(TRIM(H1617))</f>
        <v/>
      </c>
      <c r="X1617" s="6">
        <f>UPPER(TRIM(I1617))</f>
        <v/>
      </c>
      <c r="Y1617" s="6">
        <f>IF(V1617&lt;&gt;"",IFERROR(INDEX(federal_program_name_lookup,MATCH(V1617,aln_lookup,0)),""),"")</f>
        <v/>
      </c>
    </row>
    <row r="1618">
      <c r="A1618" s="6">
        <f>IF(B1618&lt;&gt;"", "AWARD-"&amp;TEXT(ROW()-1,"0000"), "")</f>
        <v/>
      </c>
      <c r="B1618" s="7" t="n"/>
      <c r="C1618" s="7" t="n"/>
      <c r="D1618" s="7" t="n"/>
      <c r="E1618" s="8" t="n"/>
      <c r="F1618" s="9" t="n"/>
      <c r="G1618" s="8" t="n"/>
      <c r="H1618" s="8" t="n"/>
      <c r="I1618" s="8" t="n"/>
      <c r="J1618" s="10">
        <f>IF(A1618="",0,SUMIFS(amount_expended,cfda_key,V1618))</f>
        <v/>
      </c>
      <c r="K1618" s="10">
        <f>IF(G1618="OTHER CLUSTER NOT LISTED ABOVE",SUMIFS(amount_expended,uniform_other_cluster_name,X1618), IF(AND(OR(G1618="N/A",G1618=""),H1618=""),0,IF(G1618="STATE CLUSTER",SUMIFS(amount_expended,uniform_state_cluster_name,W1618),SUMIFS(amount_expended,cluster_name,G1618))))</f>
        <v/>
      </c>
      <c r="L1618" s="8" t="n"/>
      <c r="M1618" s="7" t="n"/>
      <c r="N1618" s="8" t="n"/>
      <c r="O1618" s="7" t="n"/>
      <c r="P1618" s="7" t="n"/>
      <c r="Q1618" s="8" t="n"/>
      <c r="R1618" s="9" t="n"/>
      <c r="S1618" s="8" t="n"/>
      <c r="T1618" s="8" t="n"/>
      <c r="U1618" s="8" t="n"/>
      <c r="V1618" s="11">
        <f>IF(OR(B1618="",C1618=""),"",CONCATENATE(B1618,".",C1618))</f>
        <v/>
      </c>
      <c r="W1618" s="6">
        <f>UPPER(TRIM(H1618))</f>
        <v/>
      </c>
      <c r="X1618" s="6">
        <f>UPPER(TRIM(I1618))</f>
        <v/>
      </c>
      <c r="Y1618" s="6">
        <f>IF(V1618&lt;&gt;"",IFERROR(INDEX(federal_program_name_lookup,MATCH(V1618,aln_lookup,0)),""),"")</f>
        <v/>
      </c>
    </row>
    <row r="1619">
      <c r="A1619" s="6">
        <f>IF(B1619&lt;&gt;"", "AWARD-"&amp;TEXT(ROW()-1,"0000"), "")</f>
        <v/>
      </c>
      <c r="B1619" s="7" t="n"/>
      <c r="C1619" s="7" t="n"/>
      <c r="D1619" s="7" t="n"/>
      <c r="E1619" s="8" t="n"/>
      <c r="F1619" s="9" t="n"/>
      <c r="G1619" s="8" t="n"/>
      <c r="H1619" s="8" t="n"/>
      <c r="I1619" s="8" t="n"/>
      <c r="J1619" s="10">
        <f>IF(A1619="",0,SUMIFS(amount_expended,cfda_key,V1619))</f>
        <v/>
      </c>
      <c r="K1619" s="10">
        <f>IF(G1619="OTHER CLUSTER NOT LISTED ABOVE",SUMIFS(amount_expended,uniform_other_cluster_name,X1619), IF(AND(OR(G1619="N/A",G1619=""),H1619=""),0,IF(G1619="STATE CLUSTER",SUMIFS(amount_expended,uniform_state_cluster_name,W1619),SUMIFS(amount_expended,cluster_name,G1619))))</f>
        <v/>
      </c>
      <c r="L1619" s="8" t="n"/>
      <c r="M1619" s="7" t="n"/>
      <c r="N1619" s="8" t="n"/>
      <c r="O1619" s="7" t="n"/>
      <c r="P1619" s="7" t="n"/>
      <c r="Q1619" s="8" t="n"/>
      <c r="R1619" s="9" t="n"/>
      <c r="S1619" s="8" t="n"/>
      <c r="T1619" s="8" t="n"/>
      <c r="U1619" s="8" t="n"/>
      <c r="V1619" s="11">
        <f>IF(OR(B1619="",C1619=""),"",CONCATENATE(B1619,".",C1619))</f>
        <v/>
      </c>
      <c r="W1619" s="6">
        <f>UPPER(TRIM(H1619))</f>
        <v/>
      </c>
      <c r="X1619" s="6">
        <f>UPPER(TRIM(I1619))</f>
        <v/>
      </c>
      <c r="Y1619" s="6">
        <f>IF(V1619&lt;&gt;"",IFERROR(INDEX(federal_program_name_lookup,MATCH(V1619,aln_lookup,0)),""),"")</f>
        <v/>
      </c>
    </row>
    <row r="1620">
      <c r="A1620" s="6">
        <f>IF(B1620&lt;&gt;"", "AWARD-"&amp;TEXT(ROW()-1,"0000"), "")</f>
        <v/>
      </c>
      <c r="B1620" s="7" t="n"/>
      <c r="C1620" s="7" t="n"/>
      <c r="D1620" s="7" t="n"/>
      <c r="E1620" s="8" t="n"/>
      <c r="F1620" s="9" t="n"/>
      <c r="G1620" s="8" t="n"/>
      <c r="H1620" s="8" t="n"/>
      <c r="I1620" s="8" t="n"/>
      <c r="J1620" s="10">
        <f>IF(A1620="",0,SUMIFS(amount_expended,cfda_key,V1620))</f>
        <v/>
      </c>
      <c r="K1620" s="10">
        <f>IF(G1620="OTHER CLUSTER NOT LISTED ABOVE",SUMIFS(amount_expended,uniform_other_cluster_name,X1620), IF(AND(OR(G1620="N/A",G1620=""),H1620=""),0,IF(G1620="STATE CLUSTER",SUMIFS(amount_expended,uniform_state_cluster_name,W1620),SUMIFS(amount_expended,cluster_name,G1620))))</f>
        <v/>
      </c>
      <c r="L1620" s="8" t="n"/>
      <c r="M1620" s="7" t="n"/>
      <c r="N1620" s="8" t="n"/>
      <c r="O1620" s="7" t="n"/>
      <c r="P1620" s="7" t="n"/>
      <c r="Q1620" s="8" t="n"/>
      <c r="R1620" s="9" t="n"/>
      <c r="S1620" s="8" t="n"/>
      <c r="T1620" s="8" t="n"/>
      <c r="U1620" s="8" t="n"/>
      <c r="V1620" s="11">
        <f>IF(OR(B1620="",C1620=""),"",CONCATENATE(B1620,".",C1620))</f>
        <v/>
      </c>
      <c r="W1620" s="6">
        <f>UPPER(TRIM(H1620))</f>
        <v/>
      </c>
      <c r="X1620" s="6">
        <f>UPPER(TRIM(I1620))</f>
        <v/>
      </c>
      <c r="Y1620" s="6">
        <f>IF(V1620&lt;&gt;"",IFERROR(INDEX(federal_program_name_lookup,MATCH(V1620,aln_lookup,0)),""),"")</f>
        <v/>
      </c>
    </row>
    <row r="1621">
      <c r="A1621" s="6">
        <f>IF(B1621&lt;&gt;"", "AWARD-"&amp;TEXT(ROW()-1,"0000"), "")</f>
        <v/>
      </c>
      <c r="B1621" s="7" t="n"/>
      <c r="C1621" s="7" t="n"/>
      <c r="D1621" s="7" t="n"/>
      <c r="E1621" s="8" t="n"/>
      <c r="F1621" s="9" t="n"/>
      <c r="G1621" s="8" t="n"/>
      <c r="H1621" s="8" t="n"/>
      <c r="I1621" s="8" t="n"/>
      <c r="J1621" s="10">
        <f>IF(A1621="",0,SUMIFS(amount_expended,cfda_key,V1621))</f>
        <v/>
      </c>
      <c r="K1621" s="10">
        <f>IF(G1621="OTHER CLUSTER NOT LISTED ABOVE",SUMIFS(amount_expended,uniform_other_cluster_name,X1621), IF(AND(OR(G1621="N/A",G1621=""),H1621=""),0,IF(G1621="STATE CLUSTER",SUMIFS(amount_expended,uniform_state_cluster_name,W1621),SUMIFS(amount_expended,cluster_name,G1621))))</f>
        <v/>
      </c>
      <c r="L1621" s="8" t="n"/>
      <c r="M1621" s="7" t="n"/>
      <c r="N1621" s="8" t="n"/>
      <c r="O1621" s="7" t="n"/>
      <c r="P1621" s="7" t="n"/>
      <c r="Q1621" s="8" t="n"/>
      <c r="R1621" s="9" t="n"/>
      <c r="S1621" s="8" t="n"/>
      <c r="T1621" s="8" t="n"/>
      <c r="U1621" s="8" t="n"/>
      <c r="V1621" s="11">
        <f>IF(OR(B1621="",C1621=""),"",CONCATENATE(B1621,".",C1621))</f>
        <v/>
      </c>
      <c r="W1621" s="6">
        <f>UPPER(TRIM(H1621))</f>
        <v/>
      </c>
      <c r="X1621" s="6">
        <f>UPPER(TRIM(I1621))</f>
        <v/>
      </c>
      <c r="Y1621" s="6">
        <f>IF(V1621&lt;&gt;"",IFERROR(INDEX(federal_program_name_lookup,MATCH(V1621,aln_lookup,0)),""),"")</f>
        <v/>
      </c>
    </row>
    <row r="1622">
      <c r="A1622" s="6">
        <f>IF(B1622&lt;&gt;"", "AWARD-"&amp;TEXT(ROW()-1,"0000"), "")</f>
        <v/>
      </c>
      <c r="B1622" s="7" t="n"/>
      <c r="C1622" s="7" t="n"/>
      <c r="D1622" s="7" t="n"/>
      <c r="E1622" s="8" t="n"/>
      <c r="F1622" s="9" t="n"/>
      <c r="G1622" s="8" t="n"/>
      <c r="H1622" s="8" t="n"/>
      <c r="I1622" s="8" t="n"/>
      <c r="J1622" s="10">
        <f>IF(A1622="",0,SUMIFS(amount_expended,cfda_key,V1622))</f>
        <v/>
      </c>
      <c r="K1622" s="10">
        <f>IF(G1622="OTHER CLUSTER NOT LISTED ABOVE",SUMIFS(amount_expended,uniform_other_cluster_name,X1622), IF(AND(OR(G1622="N/A",G1622=""),H1622=""),0,IF(G1622="STATE CLUSTER",SUMIFS(amount_expended,uniform_state_cluster_name,W1622),SUMIFS(amount_expended,cluster_name,G1622))))</f>
        <v/>
      </c>
      <c r="L1622" s="8" t="n"/>
      <c r="M1622" s="7" t="n"/>
      <c r="N1622" s="8" t="n"/>
      <c r="O1622" s="7" t="n"/>
      <c r="P1622" s="7" t="n"/>
      <c r="Q1622" s="8" t="n"/>
      <c r="R1622" s="9" t="n"/>
      <c r="S1622" s="8" t="n"/>
      <c r="T1622" s="8" t="n"/>
      <c r="U1622" s="8" t="n"/>
      <c r="V1622" s="11">
        <f>IF(OR(B1622="",C1622=""),"",CONCATENATE(B1622,".",C1622))</f>
        <v/>
      </c>
      <c r="W1622" s="6">
        <f>UPPER(TRIM(H1622))</f>
        <v/>
      </c>
      <c r="X1622" s="6">
        <f>UPPER(TRIM(I1622))</f>
        <v/>
      </c>
      <c r="Y1622" s="6">
        <f>IF(V1622&lt;&gt;"",IFERROR(INDEX(federal_program_name_lookup,MATCH(V1622,aln_lookup,0)),""),"")</f>
        <v/>
      </c>
    </row>
    <row r="1623">
      <c r="A1623" s="6">
        <f>IF(B1623&lt;&gt;"", "AWARD-"&amp;TEXT(ROW()-1,"0000"), "")</f>
        <v/>
      </c>
      <c r="B1623" s="7" t="n"/>
      <c r="C1623" s="7" t="n"/>
      <c r="D1623" s="7" t="n"/>
      <c r="E1623" s="8" t="n"/>
      <c r="F1623" s="9" t="n"/>
      <c r="G1623" s="8" t="n"/>
      <c r="H1623" s="8" t="n"/>
      <c r="I1623" s="8" t="n"/>
      <c r="J1623" s="10">
        <f>IF(A1623="",0,SUMIFS(amount_expended,cfda_key,V1623))</f>
        <v/>
      </c>
      <c r="K1623" s="10">
        <f>IF(G1623="OTHER CLUSTER NOT LISTED ABOVE",SUMIFS(amount_expended,uniform_other_cluster_name,X1623), IF(AND(OR(G1623="N/A",G1623=""),H1623=""),0,IF(G1623="STATE CLUSTER",SUMIFS(amount_expended,uniform_state_cluster_name,W1623),SUMIFS(amount_expended,cluster_name,G1623))))</f>
        <v/>
      </c>
      <c r="L1623" s="8" t="n"/>
      <c r="M1623" s="7" t="n"/>
      <c r="N1623" s="8" t="n"/>
      <c r="O1623" s="7" t="n"/>
      <c r="P1623" s="7" t="n"/>
      <c r="Q1623" s="8" t="n"/>
      <c r="R1623" s="9" t="n"/>
      <c r="S1623" s="8" t="n"/>
      <c r="T1623" s="8" t="n"/>
      <c r="U1623" s="8" t="n"/>
      <c r="V1623" s="11">
        <f>IF(OR(B1623="",C1623=""),"",CONCATENATE(B1623,".",C1623))</f>
        <v/>
      </c>
      <c r="W1623" s="6">
        <f>UPPER(TRIM(H1623))</f>
        <v/>
      </c>
      <c r="X1623" s="6">
        <f>UPPER(TRIM(I1623))</f>
        <v/>
      </c>
      <c r="Y1623" s="6">
        <f>IF(V1623&lt;&gt;"",IFERROR(INDEX(federal_program_name_lookup,MATCH(V1623,aln_lookup,0)),""),"")</f>
        <v/>
      </c>
    </row>
    <row r="1624">
      <c r="A1624" s="6">
        <f>IF(B1624&lt;&gt;"", "AWARD-"&amp;TEXT(ROW()-1,"0000"), "")</f>
        <v/>
      </c>
      <c r="B1624" s="7" t="n"/>
      <c r="C1624" s="7" t="n"/>
      <c r="D1624" s="7" t="n"/>
      <c r="E1624" s="8" t="n"/>
      <c r="F1624" s="9" t="n"/>
      <c r="G1624" s="8" t="n"/>
      <c r="H1624" s="8" t="n"/>
      <c r="I1624" s="8" t="n"/>
      <c r="J1624" s="10">
        <f>IF(A1624="",0,SUMIFS(amount_expended,cfda_key,V1624))</f>
        <v/>
      </c>
      <c r="K1624" s="10">
        <f>IF(G1624="OTHER CLUSTER NOT LISTED ABOVE",SUMIFS(amount_expended,uniform_other_cluster_name,X1624), IF(AND(OR(G1624="N/A",G1624=""),H1624=""),0,IF(G1624="STATE CLUSTER",SUMIFS(amount_expended,uniform_state_cluster_name,W1624),SUMIFS(amount_expended,cluster_name,G1624))))</f>
        <v/>
      </c>
      <c r="L1624" s="8" t="n"/>
      <c r="M1624" s="7" t="n"/>
      <c r="N1624" s="8" t="n"/>
      <c r="O1624" s="7" t="n"/>
      <c r="P1624" s="7" t="n"/>
      <c r="Q1624" s="8" t="n"/>
      <c r="R1624" s="9" t="n"/>
      <c r="S1624" s="8" t="n"/>
      <c r="T1624" s="8" t="n"/>
      <c r="U1624" s="8" t="n"/>
      <c r="V1624" s="11">
        <f>IF(OR(B1624="",C1624=""),"",CONCATENATE(B1624,".",C1624))</f>
        <v/>
      </c>
      <c r="W1624" s="6">
        <f>UPPER(TRIM(H1624))</f>
        <v/>
      </c>
      <c r="X1624" s="6">
        <f>UPPER(TRIM(I1624))</f>
        <v/>
      </c>
      <c r="Y1624" s="6">
        <f>IF(V1624&lt;&gt;"",IFERROR(INDEX(federal_program_name_lookup,MATCH(V1624,aln_lookup,0)),""),"")</f>
        <v/>
      </c>
    </row>
    <row r="1625">
      <c r="A1625" s="6">
        <f>IF(B1625&lt;&gt;"", "AWARD-"&amp;TEXT(ROW()-1,"0000"), "")</f>
        <v/>
      </c>
      <c r="B1625" s="7" t="n"/>
      <c r="C1625" s="7" t="n"/>
      <c r="D1625" s="7" t="n"/>
      <c r="E1625" s="8" t="n"/>
      <c r="F1625" s="9" t="n"/>
      <c r="G1625" s="8" t="n"/>
      <c r="H1625" s="8" t="n"/>
      <c r="I1625" s="8" t="n"/>
      <c r="J1625" s="10">
        <f>IF(A1625="",0,SUMIFS(amount_expended,cfda_key,V1625))</f>
        <v/>
      </c>
      <c r="K1625" s="10">
        <f>IF(G1625="OTHER CLUSTER NOT LISTED ABOVE",SUMIFS(amount_expended,uniform_other_cluster_name,X1625), IF(AND(OR(G1625="N/A",G1625=""),H1625=""),0,IF(G1625="STATE CLUSTER",SUMIFS(amount_expended,uniform_state_cluster_name,W1625),SUMIFS(amount_expended,cluster_name,G1625))))</f>
        <v/>
      </c>
      <c r="L1625" s="8" t="n"/>
      <c r="M1625" s="7" t="n"/>
      <c r="N1625" s="8" t="n"/>
      <c r="O1625" s="7" t="n"/>
      <c r="P1625" s="7" t="n"/>
      <c r="Q1625" s="8" t="n"/>
      <c r="R1625" s="9" t="n"/>
      <c r="S1625" s="8" t="n"/>
      <c r="T1625" s="8" t="n"/>
      <c r="U1625" s="8" t="n"/>
      <c r="V1625" s="11">
        <f>IF(OR(B1625="",C1625=""),"",CONCATENATE(B1625,".",C1625))</f>
        <v/>
      </c>
      <c r="W1625" s="6">
        <f>UPPER(TRIM(H1625))</f>
        <v/>
      </c>
      <c r="X1625" s="6">
        <f>UPPER(TRIM(I1625))</f>
        <v/>
      </c>
      <c r="Y1625" s="6">
        <f>IF(V1625&lt;&gt;"",IFERROR(INDEX(federal_program_name_lookup,MATCH(V1625,aln_lookup,0)),""),"")</f>
        <v/>
      </c>
    </row>
    <row r="1626">
      <c r="A1626" s="6">
        <f>IF(B1626&lt;&gt;"", "AWARD-"&amp;TEXT(ROW()-1,"0000"), "")</f>
        <v/>
      </c>
      <c r="B1626" s="7" t="n"/>
      <c r="C1626" s="7" t="n"/>
      <c r="D1626" s="7" t="n"/>
      <c r="E1626" s="8" t="n"/>
      <c r="F1626" s="9" t="n"/>
      <c r="G1626" s="8" t="n"/>
      <c r="H1626" s="8" t="n"/>
      <c r="I1626" s="8" t="n"/>
      <c r="J1626" s="10">
        <f>IF(A1626="",0,SUMIFS(amount_expended,cfda_key,V1626))</f>
        <v/>
      </c>
      <c r="K1626" s="10">
        <f>IF(G1626="OTHER CLUSTER NOT LISTED ABOVE",SUMIFS(amount_expended,uniform_other_cluster_name,X1626), IF(AND(OR(G1626="N/A",G1626=""),H1626=""),0,IF(G1626="STATE CLUSTER",SUMIFS(amount_expended,uniform_state_cluster_name,W1626),SUMIFS(amount_expended,cluster_name,G1626))))</f>
        <v/>
      </c>
      <c r="L1626" s="8" t="n"/>
      <c r="M1626" s="7" t="n"/>
      <c r="N1626" s="8" t="n"/>
      <c r="O1626" s="7" t="n"/>
      <c r="P1626" s="7" t="n"/>
      <c r="Q1626" s="8" t="n"/>
      <c r="R1626" s="9" t="n"/>
      <c r="S1626" s="8" t="n"/>
      <c r="T1626" s="8" t="n"/>
      <c r="U1626" s="8" t="n"/>
      <c r="V1626" s="11">
        <f>IF(OR(B1626="",C1626=""),"",CONCATENATE(B1626,".",C1626))</f>
        <v/>
      </c>
      <c r="W1626" s="6">
        <f>UPPER(TRIM(H1626))</f>
        <v/>
      </c>
      <c r="X1626" s="6">
        <f>UPPER(TRIM(I1626))</f>
        <v/>
      </c>
      <c r="Y1626" s="6">
        <f>IF(V1626&lt;&gt;"",IFERROR(INDEX(federal_program_name_lookup,MATCH(V1626,aln_lookup,0)),""),"")</f>
        <v/>
      </c>
    </row>
    <row r="1627">
      <c r="A1627" s="6">
        <f>IF(B1627&lt;&gt;"", "AWARD-"&amp;TEXT(ROW()-1,"0000"), "")</f>
        <v/>
      </c>
      <c r="B1627" s="7" t="n"/>
      <c r="C1627" s="7" t="n"/>
      <c r="D1627" s="7" t="n"/>
      <c r="E1627" s="8" t="n"/>
      <c r="F1627" s="9" t="n"/>
      <c r="G1627" s="8" t="n"/>
      <c r="H1627" s="8" t="n"/>
      <c r="I1627" s="8" t="n"/>
      <c r="J1627" s="10">
        <f>IF(A1627="",0,SUMIFS(amount_expended,cfda_key,V1627))</f>
        <v/>
      </c>
      <c r="K1627" s="10">
        <f>IF(G1627="OTHER CLUSTER NOT LISTED ABOVE",SUMIFS(amount_expended,uniform_other_cluster_name,X1627), IF(AND(OR(G1627="N/A",G1627=""),H1627=""),0,IF(G1627="STATE CLUSTER",SUMIFS(amount_expended,uniform_state_cluster_name,W1627),SUMIFS(amount_expended,cluster_name,G1627))))</f>
        <v/>
      </c>
      <c r="L1627" s="8" t="n"/>
      <c r="M1627" s="7" t="n"/>
      <c r="N1627" s="8" t="n"/>
      <c r="O1627" s="7" t="n"/>
      <c r="P1627" s="7" t="n"/>
      <c r="Q1627" s="8" t="n"/>
      <c r="R1627" s="9" t="n"/>
      <c r="S1627" s="8" t="n"/>
      <c r="T1627" s="8" t="n"/>
      <c r="U1627" s="8" t="n"/>
      <c r="V1627" s="11">
        <f>IF(OR(B1627="",C1627=""),"",CONCATENATE(B1627,".",C1627))</f>
        <v/>
      </c>
      <c r="W1627" s="6">
        <f>UPPER(TRIM(H1627))</f>
        <v/>
      </c>
      <c r="X1627" s="6">
        <f>UPPER(TRIM(I1627))</f>
        <v/>
      </c>
      <c r="Y1627" s="6">
        <f>IF(V1627&lt;&gt;"",IFERROR(INDEX(federal_program_name_lookup,MATCH(V1627,aln_lookup,0)),""),"")</f>
        <v/>
      </c>
    </row>
    <row r="1628">
      <c r="A1628" s="6">
        <f>IF(B1628&lt;&gt;"", "AWARD-"&amp;TEXT(ROW()-1,"0000"), "")</f>
        <v/>
      </c>
      <c r="B1628" s="7" t="n"/>
      <c r="C1628" s="7" t="n"/>
      <c r="D1628" s="7" t="n"/>
      <c r="E1628" s="8" t="n"/>
      <c r="F1628" s="9" t="n"/>
      <c r="G1628" s="8" t="n"/>
      <c r="H1628" s="8" t="n"/>
      <c r="I1628" s="8" t="n"/>
      <c r="J1628" s="10">
        <f>IF(A1628="",0,SUMIFS(amount_expended,cfda_key,V1628))</f>
        <v/>
      </c>
      <c r="K1628" s="10">
        <f>IF(G1628="OTHER CLUSTER NOT LISTED ABOVE",SUMIFS(amount_expended,uniform_other_cluster_name,X1628), IF(AND(OR(G1628="N/A",G1628=""),H1628=""),0,IF(G1628="STATE CLUSTER",SUMIFS(amount_expended,uniform_state_cluster_name,W1628),SUMIFS(amount_expended,cluster_name,G1628))))</f>
        <v/>
      </c>
      <c r="L1628" s="8" t="n"/>
      <c r="M1628" s="7" t="n"/>
      <c r="N1628" s="8" t="n"/>
      <c r="O1628" s="7" t="n"/>
      <c r="P1628" s="7" t="n"/>
      <c r="Q1628" s="8" t="n"/>
      <c r="R1628" s="9" t="n"/>
      <c r="S1628" s="8" t="n"/>
      <c r="T1628" s="8" t="n"/>
      <c r="U1628" s="8" t="n"/>
      <c r="V1628" s="11">
        <f>IF(OR(B1628="",C1628=""),"",CONCATENATE(B1628,".",C1628))</f>
        <v/>
      </c>
      <c r="W1628" s="6">
        <f>UPPER(TRIM(H1628))</f>
        <v/>
      </c>
      <c r="X1628" s="6">
        <f>UPPER(TRIM(I1628))</f>
        <v/>
      </c>
      <c r="Y1628" s="6">
        <f>IF(V1628&lt;&gt;"",IFERROR(INDEX(federal_program_name_lookup,MATCH(V1628,aln_lookup,0)),""),"")</f>
        <v/>
      </c>
    </row>
    <row r="1629">
      <c r="A1629" s="6">
        <f>IF(B1629&lt;&gt;"", "AWARD-"&amp;TEXT(ROW()-1,"0000"), "")</f>
        <v/>
      </c>
      <c r="B1629" s="7" t="n"/>
      <c r="C1629" s="7" t="n"/>
      <c r="D1629" s="7" t="n"/>
      <c r="E1629" s="8" t="n"/>
      <c r="F1629" s="9" t="n"/>
      <c r="G1629" s="8" t="n"/>
      <c r="H1629" s="8" t="n"/>
      <c r="I1629" s="8" t="n"/>
      <c r="J1629" s="10">
        <f>IF(A1629="",0,SUMIFS(amount_expended,cfda_key,V1629))</f>
        <v/>
      </c>
      <c r="K1629" s="10">
        <f>IF(G1629="OTHER CLUSTER NOT LISTED ABOVE",SUMIFS(amount_expended,uniform_other_cluster_name,X1629), IF(AND(OR(G1629="N/A",G1629=""),H1629=""),0,IF(G1629="STATE CLUSTER",SUMIFS(amount_expended,uniform_state_cluster_name,W1629),SUMIFS(amount_expended,cluster_name,G1629))))</f>
        <v/>
      </c>
      <c r="L1629" s="8" t="n"/>
      <c r="M1629" s="7" t="n"/>
      <c r="N1629" s="8" t="n"/>
      <c r="O1629" s="7" t="n"/>
      <c r="P1629" s="7" t="n"/>
      <c r="Q1629" s="8" t="n"/>
      <c r="R1629" s="9" t="n"/>
      <c r="S1629" s="8" t="n"/>
      <c r="T1629" s="8" t="n"/>
      <c r="U1629" s="8" t="n"/>
      <c r="V1629" s="11">
        <f>IF(OR(B1629="",C1629=""),"",CONCATENATE(B1629,".",C1629))</f>
        <v/>
      </c>
      <c r="W1629" s="6">
        <f>UPPER(TRIM(H1629))</f>
        <v/>
      </c>
      <c r="X1629" s="6">
        <f>UPPER(TRIM(I1629))</f>
        <v/>
      </c>
      <c r="Y1629" s="6">
        <f>IF(V1629&lt;&gt;"",IFERROR(INDEX(federal_program_name_lookup,MATCH(V1629,aln_lookup,0)),""),"")</f>
        <v/>
      </c>
    </row>
    <row r="1630">
      <c r="A1630" s="6">
        <f>IF(B1630&lt;&gt;"", "AWARD-"&amp;TEXT(ROW()-1,"0000"), "")</f>
        <v/>
      </c>
      <c r="B1630" s="7" t="n"/>
      <c r="C1630" s="7" t="n"/>
      <c r="D1630" s="7" t="n"/>
      <c r="E1630" s="8" t="n"/>
      <c r="F1630" s="9" t="n"/>
      <c r="G1630" s="8" t="n"/>
      <c r="H1630" s="8" t="n"/>
      <c r="I1630" s="8" t="n"/>
      <c r="J1630" s="10">
        <f>IF(A1630="",0,SUMIFS(amount_expended,cfda_key,V1630))</f>
        <v/>
      </c>
      <c r="K1630" s="10">
        <f>IF(G1630="OTHER CLUSTER NOT LISTED ABOVE",SUMIFS(amount_expended,uniform_other_cluster_name,X1630), IF(AND(OR(G1630="N/A",G1630=""),H1630=""),0,IF(G1630="STATE CLUSTER",SUMIFS(amount_expended,uniform_state_cluster_name,W1630),SUMIFS(amount_expended,cluster_name,G1630))))</f>
        <v/>
      </c>
      <c r="L1630" s="8" t="n"/>
      <c r="M1630" s="7" t="n"/>
      <c r="N1630" s="8" t="n"/>
      <c r="O1630" s="7" t="n"/>
      <c r="P1630" s="7" t="n"/>
      <c r="Q1630" s="8" t="n"/>
      <c r="R1630" s="9" t="n"/>
      <c r="S1630" s="8" t="n"/>
      <c r="T1630" s="8" t="n"/>
      <c r="U1630" s="8" t="n"/>
      <c r="V1630" s="11">
        <f>IF(OR(B1630="",C1630=""),"",CONCATENATE(B1630,".",C1630))</f>
        <v/>
      </c>
      <c r="W1630" s="6">
        <f>UPPER(TRIM(H1630))</f>
        <v/>
      </c>
      <c r="X1630" s="6">
        <f>UPPER(TRIM(I1630))</f>
        <v/>
      </c>
      <c r="Y1630" s="6">
        <f>IF(V1630&lt;&gt;"",IFERROR(INDEX(federal_program_name_lookup,MATCH(V1630,aln_lookup,0)),""),"")</f>
        <v/>
      </c>
    </row>
    <row r="1631">
      <c r="A1631" s="6">
        <f>IF(B1631&lt;&gt;"", "AWARD-"&amp;TEXT(ROW()-1,"0000"), "")</f>
        <v/>
      </c>
      <c r="B1631" s="7" t="n"/>
      <c r="C1631" s="7" t="n"/>
      <c r="D1631" s="7" t="n"/>
      <c r="E1631" s="8" t="n"/>
      <c r="F1631" s="9" t="n"/>
      <c r="G1631" s="8" t="n"/>
      <c r="H1631" s="8" t="n"/>
      <c r="I1631" s="8" t="n"/>
      <c r="J1631" s="10">
        <f>IF(A1631="",0,SUMIFS(amount_expended,cfda_key,V1631))</f>
        <v/>
      </c>
      <c r="K1631" s="10">
        <f>IF(G1631="OTHER CLUSTER NOT LISTED ABOVE",SUMIFS(amount_expended,uniform_other_cluster_name,X1631), IF(AND(OR(G1631="N/A",G1631=""),H1631=""),0,IF(G1631="STATE CLUSTER",SUMIFS(amount_expended,uniform_state_cluster_name,W1631),SUMIFS(amount_expended,cluster_name,G1631))))</f>
        <v/>
      </c>
      <c r="L1631" s="8" t="n"/>
      <c r="M1631" s="7" t="n"/>
      <c r="N1631" s="8" t="n"/>
      <c r="O1631" s="7" t="n"/>
      <c r="P1631" s="7" t="n"/>
      <c r="Q1631" s="8" t="n"/>
      <c r="R1631" s="9" t="n"/>
      <c r="S1631" s="8" t="n"/>
      <c r="T1631" s="8" t="n"/>
      <c r="U1631" s="8" t="n"/>
      <c r="V1631" s="11">
        <f>IF(OR(B1631="",C1631=""),"",CONCATENATE(B1631,".",C1631))</f>
        <v/>
      </c>
      <c r="W1631" s="6">
        <f>UPPER(TRIM(H1631))</f>
        <v/>
      </c>
      <c r="X1631" s="6">
        <f>UPPER(TRIM(I1631))</f>
        <v/>
      </c>
      <c r="Y1631" s="6">
        <f>IF(V1631&lt;&gt;"",IFERROR(INDEX(federal_program_name_lookup,MATCH(V1631,aln_lookup,0)),""),"")</f>
        <v/>
      </c>
    </row>
    <row r="1632">
      <c r="A1632" s="6">
        <f>IF(B1632&lt;&gt;"", "AWARD-"&amp;TEXT(ROW()-1,"0000"), "")</f>
        <v/>
      </c>
      <c r="B1632" s="7" t="n"/>
      <c r="C1632" s="7" t="n"/>
      <c r="D1632" s="7" t="n"/>
      <c r="E1632" s="8" t="n"/>
      <c r="F1632" s="9" t="n"/>
      <c r="G1632" s="8" t="n"/>
      <c r="H1632" s="8" t="n"/>
      <c r="I1632" s="8" t="n"/>
      <c r="J1632" s="10">
        <f>IF(A1632="",0,SUMIFS(amount_expended,cfda_key,V1632))</f>
        <v/>
      </c>
      <c r="K1632" s="10">
        <f>IF(G1632="OTHER CLUSTER NOT LISTED ABOVE",SUMIFS(amount_expended,uniform_other_cluster_name,X1632), IF(AND(OR(G1632="N/A",G1632=""),H1632=""),0,IF(G1632="STATE CLUSTER",SUMIFS(amount_expended,uniform_state_cluster_name,W1632),SUMIFS(amount_expended,cluster_name,G1632))))</f>
        <v/>
      </c>
      <c r="L1632" s="8" t="n"/>
      <c r="M1632" s="7" t="n"/>
      <c r="N1632" s="8" t="n"/>
      <c r="O1632" s="7" t="n"/>
      <c r="P1632" s="7" t="n"/>
      <c r="Q1632" s="8" t="n"/>
      <c r="R1632" s="9" t="n"/>
      <c r="S1632" s="8" t="n"/>
      <c r="T1632" s="8" t="n"/>
      <c r="U1632" s="8" t="n"/>
      <c r="V1632" s="11">
        <f>IF(OR(B1632="",C1632=""),"",CONCATENATE(B1632,".",C1632))</f>
        <v/>
      </c>
      <c r="W1632" s="6">
        <f>UPPER(TRIM(H1632))</f>
        <v/>
      </c>
      <c r="X1632" s="6">
        <f>UPPER(TRIM(I1632))</f>
        <v/>
      </c>
      <c r="Y1632" s="6">
        <f>IF(V1632&lt;&gt;"",IFERROR(INDEX(federal_program_name_lookup,MATCH(V1632,aln_lookup,0)),""),"")</f>
        <v/>
      </c>
    </row>
    <row r="1633">
      <c r="A1633" s="6">
        <f>IF(B1633&lt;&gt;"", "AWARD-"&amp;TEXT(ROW()-1,"0000"), "")</f>
        <v/>
      </c>
      <c r="B1633" s="7" t="n"/>
      <c r="C1633" s="7" t="n"/>
      <c r="D1633" s="7" t="n"/>
      <c r="E1633" s="8" t="n"/>
      <c r="F1633" s="9" t="n"/>
      <c r="G1633" s="8" t="n"/>
      <c r="H1633" s="8" t="n"/>
      <c r="I1633" s="8" t="n"/>
      <c r="J1633" s="10">
        <f>IF(A1633="",0,SUMIFS(amount_expended,cfda_key,V1633))</f>
        <v/>
      </c>
      <c r="K1633" s="10">
        <f>IF(G1633="OTHER CLUSTER NOT LISTED ABOVE",SUMIFS(amount_expended,uniform_other_cluster_name,X1633), IF(AND(OR(G1633="N/A",G1633=""),H1633=""),0,IF(G1633="STATE CLUSTER",SUMIFS(amount_expended,uniform_state_cluster_name,W1633),SUMIFS(amount_expended,cluster_name,G1633))))</f>
        <v/>
      </c>
      <c r="L1633" s="8" t="n"/>
      <c r="M1633" s="7" t="n"/>
      <c r="N1633" s="8" t="n"/>
      <c r="O1633" s="7" t="n"/>
      <c r="P1633" s="7" t="n"/>
      <c r="Q1633" s="8" t="n"/>
      <c r="R1633" s="9" t="n"/>
      <c r="S1633" s="8" t="n"/>
      <c r="T1633" s="8" t="n"/>
      <c r="U1633" s="8" t="n"/>
      <c r="V1633" s="11">
        <f>IF(OR(B1633="",C1633=""),"",CONCATENATE(B1633,".",C1633))</f>
        <v/>
      </c>
      <c r="W1633" s="6">
        <f>UPPER(TRIM(H1633))</f>
        <v/>
      </c>
      <c r="X1633" s="6">
        <f>UPPER(TRIM(I1633))</f>
        <v/>
      </c>
      <c r="Y1633" s="6">
        <f>IF(V1633&lt;&gt;"",IFERROR(INDEX(federal_program_name_lookup,MATCH(V1633,aln_lookup,0)),""),"")</f>
        <v/>
      </c>
    </row>
    <row r="1634">
      <c r="A1634" s="6">
        <f>IF(B1634&lt;&gt;"", "AWARD-"&amp;TEXT(ROW()-1,"0000"), "")</f>
        <v/>
      </c>
      <c r="B1634" s="7" t="n"/>
      <c r="C1634" s="7" t="n"/>
      <c r="D1634" s="7" t="n"/>
      <c r="E1634" s="8" t="n"/>
      <c r="F1634" s="9" t="n"/>
      <c r="G1634" s="8" t="n"/>
      <c r="H1634" s="8" t="n"/>
      <c r="I1634" s="8" t="n"/>
      <c r="J1634" s="10">
        <f>IF(A1634="",0,SUMIFS(amount_expended,cfda_key,V1634))</f>
        <v/>
      </c>
      <c r="K1634" s="10">
        <f>IF(G1634="OTHER CLUSTER NOT LISTED ABOVE",SUMIFS(amount_expended,uniform_other_cluster_name,X1634), IF(AND(OR(G1634="N/A",G1634=""),H1634=""),0,IF(G1634="STATE CLUSTER",SUMIFS(amount_expended,uniform_state_cluster_name,W1634),SUMIFS(amount_expended,cluster_name,G1634))))</f>
        <v/>
      </c>
      <c r="L1634" s="8" t="n"/>
      <c r="M1634" s="7" t="n"/>
      <c r="N1634" s="8" t="n"/>
      <c r="O1634" s="7" t="n"/>
      <c r="P1634" s="7" t="n"/>
      <c r="Q1634" s="8" t="n"/>
      <c r="R1634" s="9" t="n"/>
      <c r="S1634" s="8" t="n"/>
      <c r="T1634" s="8" t="n"/>
      <c r="U1634" s="8" t="n"/>
      <c r="V1634" s="11">
        <f>IF(OR(B1634="",C1634=""),"",CONCATENATE(B1634,".",C1634))</f>
        <v/>
      </c>
      <c r="W1634" s="6">
        <f>UPPER(TRIM(H1634))</f>
        <v/>
      </c>
      <c r="X1634" s="6">
        <f>UPPER(TRIM(I1634))</f>
        <v/>
      </c>
      <c r="Y1634" s="6">
        <f>IF(V1634&lt;&gt;"",IFERROR(INDEX(federal_program_name_lookup,MATCH(V1634,aln_lookup,0)),""),"")</f>
        <v/>
      </c>
    </row>
    <row r="1635">
      <c r="A1635" s="6">
        <f>IF(B1635&lt;&gt;"", "AWARD-"&amp;TEXT(ROW()-1,"0000"), "")</f>
        <v/>
      </c>
      <c r="B1635" s="7" t="n"/>
      <c r="C1635" s="7" t="n"/>
      <c r="D1635" s="7" t="n"/>
      <c r="E1635" s="8" t="n"/>
      <c r="F1635" s="9" t="n"/>
      <c r="G1635" s="8" t="n"/>
      <c r="H1635" s="8" t="n"/>
      <c r="I1635" s="8" t="n"/>
      <c r="J1635" s="10">
        <f>IF(A1635="",0,SUMIFS(amount_expended,cfda_key,V1635))</f>
        <v/>
      </c>
      <c r="K1635" s="10">
        <f>IF(G1635="OTHER CLUSTER NOT LISTED ABOVE",SUMIFS(amount_expended,uniform_other_cluster_name,X1635), IF(AND(OR(G1635="N/A",G1635=""),H1635=""),0,IF(G1635="STATE CLUSTER",SUMIFS(amount_expended,uniform_state_cluster_name,W1635),SUMIFS(amount_expended,cluster_name,G1635))))</f>
        <v/>
      </c>
      <c r="L1635" s="8" t="n"/>
      <c r="M1635" s="7" t="n"/>
      <c r="N1635" s="8" t="n"/>
      <c r="O1635" s="7" t="n"/>
      <c r="P1635" s="7" t="n"/>
      <c r="Q1635" s="8" t="n"/>
      <c r="R1635" s="9" t="n"/>
      <c r="S1635" s="8" t="n"/>
      <c r="T1635" s="8" t="n"/>
      <c r="U1635" s="8" t="n"/>
      <c r="V1635" s="11">
        <f>IF(OR(B1635="",C1635=""),"",CONCATENATE(B1635,".",C1635))</f>
        <v/>
      </c>
      <c r="W1635" s="6">
        <f>UPPER(TRIM(H1635))</f>
        <v/>
      </c>
      <c r="X1635" s="6">
        <f>UPPER(TRIM(I1635))</f>
        <v/>
      </c>
      <c r="Y1635" s="6">
        <f>IF(V1635&lt;&gt;"",IFERROR(INDEX(federal_program_name_lookup,MATCH(V1635,aln_lookup,0)),""),"")</f>
        <v/>
      </c>
    </row>
    <row r="1636">
      <c r="A1636" s="6">
        <f>IF(B1636&lt;&gt;"", "AWARD-"&amp;TEXT(ROW()-1,"0000"), "")</f>
        <v/>
      </c>
      <c r="B1636" s="7" t="n"/>
      <c r="C1636" s="7" t="n"/>
      <c r="D1636" s="7" t="n"/>
      <c r="E1636" s="8" t="n"/>
      <c r="F1636" s="9" t="n"/>
      <c r="G1636" s="8" t="n"/>
      <c r="H1636" s="8" t="n"/>
      <c r="I1636" s="8" t="n"/>
      <c r="J1636" s="10">
        <f>IF(A1636="",0,SUMIFS(amount_expended,cfda_key,V1636))</f>
        <v/>
      </c>
      <c r="K1636" s="10">
        <f>IF(G1636="OTHER CLUSTER NOT LISTED ABOVE",SUMIFS(amount_expended,uniform_other_cluster_name,X1636), IF(AND(OR(G1636="N/A",G1636=""),H1636=""),0,IF(G1636="STATE CLUSTER",SUMIFS(amount_expended,uniform_state_cluster_name,W1636),SUMIFS(amount_expended,cluster_name,G1636))))</f>
        <v/>
      </c>
      <c r="L1636" s="8" t="n"/>
      <c r="M1636" s="7" t="n"/>
      <c r="N1636" s="8" t="n"/>
      <c r="O1636" s="7" t="n"/>
      <c r="P1636" s="7" t="n"/>
      <c r="Q1636" s="8" t="n"/>
      <c r="R1636" s="9" t="n"/>
      <c r="S1636" s="8" t="n"/>
      <c r="T1636" s="8" t="n"/>
      <c r="U1636" s="8" t="n"/>
      <c r="V1636" s="11">
        <f>IF(OR(B1636="",C1636=""),"",CONCATENATE(B1636,".",C1636))</f>
        <v/>
      </c>
      <c r="W1636" s="6">
        <f>UPPER(TRIM(H1636))</f>
        <v/>
      </c>
      <c r="X1636" s="6">
        <f>UPPER(TRIM(I1636))</f>
        <v/>
      </c>
      <c r="Y1636" s="6">
        <f>IF(V1636&lt;&gt;"",IFERROR(INDEX(federal_program_name_lookup,MATCH(V1636,aln_lookup,0)),""),"")</f>
        <v/>
      </c>
    </row>
    <row r="1637">
      <c r="A1637" s="6">
        <f>IF(B1637&lt;&gt;"", "AWARD-"&amp;TEXT(ROW()-1,"0000"), "")</f>
        <v/>
      </c>
      <c r="B1637" s="7" t="n"/>
      <c r="C1637" s="7" t="n"/>
      <c r="D1637" s="7" t="n"/>
      <c r="E1637" s="8" t="n"/>
      <c r="F1637" s="9" t="n"/>
      <c r="G1637" s="8" t="n"/>
      <c r="H1637" s="8" t="n"/>
      <c r="I1637" s="8" t="n"/>
      <c r="J1637" s="10">
        <f>IF(A1637="",0,SUMIFS(amount_expended,cfda_key,V1637))</f>
        <v/>
      </c>
      <c r="K1637" s="10">
        <f>IF(G1637="OTHER CLUSTER NOT LISTED ABOVE",SUMIFS(amount_expended,uniform_other_cluster_name,X1637), IF(AND(OR(G1637="N/A",G1637=""),H1637=""),0,IF(G1637="STATE CLUSTER",SUMIFS(amount_expended,uniform_state_cluster_name,W1637),SUMIFS(amount_expended,cluster_name,G1637))))</f>
        <v/>
      </c>
      <c r="L1637" s="8" t="n"/>
      <c r="M1637" s="7" t="n"/>
      <c r="N1637" s="8" t="n"/>
      <c r="O1637" s="7" t="n"/>
      <c r="P1637" s="7" t="n"/>
      <c r="Q1637" s="8" t="n"/>
      <c r="R1637" s="9" t="n"/>
      <c r="S1637" s="8" t="n"/>
      <c r="T1637" s="8" t="n"/>
      <c r="U1637" s="8" t="n"/>
      <c r="V1637" s="11">
        <f>IF(OR(B1637="",C1637=""),"",CONCATENATE(B1637,".",C1637))</f>
        <v/>
      </c>
      <c r="W1637" s="6">
        <f>UPPER(TRIM(H1637))</f>
        <v/>
      </c>
      <c r="X1637" s="6">
        <f>UPPER(TRIM(I1637))</f>
        <v/>
      </c>
      <c r="Y1637" s="6">
        <f>IF(V1637&lt;&gt;"",IFERROR(INDEX(federal_program_name_lookup,MATCH(V1637,aln_lookup,0)),""),"")</f>
        <v/>
      </c>
    </row>
    <row r="1638">
      <c r="A1638" s="6">
        <f>IF(B1638&lt;&gt;"", "AWARD-"&amp;TEXT(ROW()-1,"0000"), "")</f>
        <v/>
      </c>
      <c r="B1638" s="7" t="n"/>
      <c r="C1638" s="7" t="n"/>
      <c r="D1638" s="7" t="n"/>
      <c r="E1638" s="8" t="n"/>
      <c r="F1638" s="9" t="n"/>
      <c r="G1638" s="8" t="n"/>
      <c r="H1638" s="8" t="n"/>
      <c r="I1638" s="8" t="n"/>
      <c r="J1638" s="10">
        <f>IF(A1638="",0,SUMIFS(amount_expended,cfda_key,V1638))</f>
        <v/>
      </c>
      <c r="K1638" s="10">
        <f>IF(G1638="OTHER CLUSTER NOT LISTED ABOVE",SUMIFS(amount_expended,uniform_other_cluster_name,X1638), IF(AND(OR(G1638="N/A",G1638=""),H1638=""),0,IF(G1638="STATE CLUSTER",SUMIFS(amount_expended,uniform_state_cluster_name,W1638),SUMIFS(amount_expended,cluster_name,G1638))))</f>
        <v/>
      </c>
      <c r="L1638" s="8" t="n"/>
      <c r="M1638" s="7" t="n"/>
      <c r="N1638" s="8" t="n"/>
      <c r="O1638" s="7" t="n"/>
      <c r="P1638" s="7" t="n"/>
      <c r="Q1638" s="8" t="n"/>
      <c r="R1638" s="9" t="n"/>
      <c r="S1638" s="8" t="n"/>
      <c r="T1638" s="8" t="n"/>
      <c r="U1638" s="8" t="n"/>
      <c r="V1638" s="11">
        <f>IF(OR(B1638="",C1638=""),"",CONCATENATE(B1638,".",C1638))</f>
        <v/>
      </c>
      <c r="W1638" s="6">
        <f>UPPER(TRIM(H1638))</f>
        <v/>
      </c>
      <c r="X1638" s="6">
        <f>UPPER(TRIM(I1638))</f>
        <v/>
      </c>
      <c r="Y1638" s="6">
        <f>IF(V1638&lt;&gt;"",IFERROR(INDEX(federal_program_name_lookup,MATCH(V1638,aln_lookup,0)),""),"")</f>
        <v/>
      </c>
    </row>
    <row r="1639">
      <c r="A1639" s="6">
        <f>IF(B1639&lt;&gt;"", "AWARD-"&amp;TEXT(ROW()-1,"0000"), "")</f>
        <v/>
      </c>
      <c r="B1639" s="7" t="n"/>
      <c r="C1639" s="7" t="n"/>
      <c r="D1639" s="7" t="n"/>
      <c r="E1639" s="8" t="n"/>
      <c r="F1639" s="9" t="n"/>
      <c r="G1639" s="8" t="n"/>
      <c r="H1639" s="8" t="n"/>
      <c r="I1639" s="8" t="n"/>
      <c r="J1639" s="10">
        <f>IF(A1639="",0,SUMIFS(amount_expended,cfda_key,V1639))</f>
        <v/>
      </c>
      <c r="K1639" s="10">
        <f>IF(G1639="OTHER CLUSTER NOT LISTED ABOVE",SUMIFS(amount_expended,uniform_other_cluster_name,X1639), IF(AND(OR(G1639="N/A",G1639=""),H1639=""),0,IF(G1639="STATE CLUSTER",SUMIFS(amount_expended,uniform_state_cluster_name,W1639),SUMIFS(amount_expended,cluster_name,G1639))))</f>
        <v/>
      </c>
      <c r="L1639" s="8" t="n"/>
      <c r="M1639" s="7" t="n"/>
      <c r="N1639" s="8" t="n"/>
      <c r="O1639" s="7" t="n"/>
      <c r="P1639" s="7" t="n"/>
      <c r="Q1639" s="8" t="n"/>
      <c r="R1639" s="9" t="n"/>
      <c r="S1639" s="8" t="n"/>
      <c r="T1639" s="8" t="n"/>
      <c r="U1639" s="8" t="n"/>
      <c r="V1639" s="11">
        <f>IF(OR(B1639="",C1639=""),"",CONCATENATE(B1639,".",C1639))</f>
        <v/>
      </c>
      <c r="W1639" s="6">
        <f>UPPER(TRIM(H1639))</f>
        <v/>
      </c>
      <c r="X1639" s="6">
        <f>UPPER(TRIM(I1639))</f>
        <v/>
      </c>
      <c r="Y1639" s="6">
        <f>IF(V1639&lt;&gt;"",IFERROR(INDEX(federal_program_name_lookup,MATCH(V1639,aln_lookup,0)),""),"")</f>
        <v/>
      </c>
    </row>
    <row r="1640">
      <c r="A1640" s="6">
        <f>IF(B1640&lt;&gt;"", "AWARD-"&amp;TEXT(ROW()-1,"0000"), "")</f>
        <v/>
      </c>
      <c r="B1640" s="7" t="n"/>
      <c r="C1640" s="7" t="n"/>
      <c r="D1640" s="7" t="n"/>
      <c r="E1640" s="8" t="n"/>
      <c r="F1640" s="9" t="n"/>
      <c r="G1640" s="8" t="n"/>
      <c r="H1640" s="8" t="n"/>
      <c r="I1640" s="8" t="n"/>
      <c r="J1640" s="10">
        <f>IF(A1640="",0,SUMIFS(amount_expended,cfda_key,V1640))</f>
        <v/>
      </c>
      <c r="K1640" s="10">
        <f>IF(G1640="OTHER CLUSTER NOT LISTED ABOVE",SUMIFS(amount_expended,uniform_other_cluster_name,X1640), IF(AND(OR(G1640="N/A",G1640=""),H1640=""),0,IF(G1640="STATE CLUSTER",SUMIFS(amount_expended,uniform_state_cluster_name,W1640),SUMIFS(amount_expended,cluster_name,G1640))))</f>
        <v/>
      </c>
      <c r="L1640" s="8" t="n"/>
      <c r="M1640" s="7" t="n"/>
      <c r="N1640" s="8" t="n"/>
      <c r="O1640" s="7" t="n"/>
      <c r="P1640" s="7" t="n"/>
      <c r="Q1640" s="8" t="n"/>
      <c r="R1640" s="9" t="n"/>
      <c r="S1640" s="8" t="n"/>
      <c r="T1640" s="8" t="n"/>
      <c r="U1640" s="8" t="n"/>
      <c r="V1640" s="11">
        <f>IF(OR(B1640="",C1640=""),"",CONCATENATE(B1640,".",C1640))</f>
        <v/>
      </c>
      <c r="W1640" s="6">
        <f>UPPER(TRIM(H1640))</f>
        <v/>
      </c>
      <c r="X1640" s="6">
        <f>UPPER(TRIM(I1640))</f>
        <v/>
      </c>
      <c r="Y1640" s="6">
        <f>IF(V1640&lt;&gt;"",IFERROR(INDEX(federal_program_name_lookup,MATCH(V1640,aln_lookup,0)),""),"")</f>
        <v/>
      </c>
    </row>
    <row r="1641">
      <c r="A1641" s="6">
        <f>IF(B1641&lt;&gt;"", "AWARD-"&amp;TEXT(ROW()-1,"0000"), "")</f>
        <v/>
      </c>
      <c r="B1641" s="7" t="n"/>
      <c r="C1641" s="7" t="n"/>
      <c r="D1641" s="7" t="n"/>
      <c r="E1641" s="8" t="n"/>
      <c r="F1641" s="9" t="n"/>
      <c r="G1641" s="8" t="n"/>
      <c r="H1641" s="8" t="n"/>
      <c r="I1641" s="8" t="n"/>
      <c r="J1641" s="10">
        <f>IF(A1641="",0,SUMIFS(amount_expended,cfda_key,V1641))</f>
        <v/>
      </c>
      <c r="K1641" s="10">
        <f>IF(G1641="OTHER CLUSTER NOT LISTED ABOVE",SUMIFS(amount_expended,uniform_other_cluster_name,X1641), IF(AND(OR(G1641="N/A",G1641=""),H1641=""),0,IF(G1641="STATE CLUSTER",SUMIFS(amount_expended,uniform_state_cluster_name,W1641),SUMIFS(amount_expended,cluster_name,G1641))))</f>
        <v/>
      </c>
      <c r="L1641" s="8" t="n"/>
      <c r="M1641" s="7" t="n"/>
      <c r="N1641" s="8" t="n"/>
      <c r="O1641" s="7" t="n"/>
      <c r="P1641" s="7" t="n"/>
      <c r="Q1641" s="8" t="n"/>
      <c r="R1641" s="9" t="n"/>
      <c r="S1641" s="8" t="n"/>
      <c r="T1641" s="8" t="n"/>
      <c r="U1641" s="8" t="n"/>
      <c r="V1641" s="11">
        <f>IF(OR(B1641="",C1641=""),"",CONCATENATE(B1641,".",C1641))</f>
        <v/>
      </c>
      <c r="W1641" s="6">
        <f>UPPER(TRIM(H1641))</f>
        <v/>
      </c>
      <c r="X1641" s="6">
        <f>UPPER(TRIM(I1641))</f>
        <v/>
      </c>
      <c r="Y1641" s="6">
        <f>IF(V1641&lt;&gt;"",IFERROR(INDEX(federal_program_name_lookup,MATCH(V1641,aln_lookup,0)),""),"")</f>
        <v/>
      </c>
    </row>
    <row r="1642">
      <c r="A1642" s="6">
        <f>IF(B1642&lt;&gt;"", "AWARD-"&amp;TEXT(ROW()-1,"0000"), "")</f>
        <v/>
      </c>
      <c r="B1642" s="7" t="n"/>
      <c r="C1642" s="7" t="n"/>
      <c r="D1642" s="7" t="n"/>
      <c r="E1642" s="8" t="n"/>
      <c r="F1642" s="9" t="n"/>
      <c r="G1642" s="8" t="n"/>
      <c r="H1642" s="8" t="n"/>
      <c r="I1642" s="8" t="n"/>
      <c r="J1642" s="10">
        <f>IF(A1642="",0,SUMIFS(amount_expended,cfda_key,V1642))</f>
        <v/>
      </c>
      <c r="K1642" s="10">
        <f>IF(G1642="OTHER CLUSTER NOT LISTED ABOVE",SUMIFS(amount_expended,uniform_other_cluster_name,X1642), IF(AND(OR(G1642="N/A",G1642=""),H1642=""),0,IF(G1642="STATE CLUSTER",SUMIFS(amount_expended,uniform_state_cluster_name,W1642),SUMIFS(amount_expended,cluster_name,G1642))))</f>
        <v/>
      </c>
      <c r="L1642" s="8" t="n"/>
      <c r="M1642" s="7" t="n"/>
      <c r="N1642" s="8" t="n"/>
      <c r="O1642" s="7" t="n"/>
      <c r="P1642" s="7" t="n"/>
      <c r="Q1642" s="8" t="n"/>
      <c r="R1642" s="9" t="n"/>
      <c r="S1642" s="8" t="n"/>
      <c r="T1642" s="8" t="n"/>
      <c r="U1642" s="8" t="n"/>
      <c r="V1642" s="11">
        <f>IF(OR(B1642="",C1642=""),"",CONCATENATE(B1642,".",C1642))</f>
        <v/>
      </c>
      <c r="W1642" s="6">
        <f>UPPER(TRIM(H1642))</f>
        <v/>
      </c>
      <c r="X1642" s="6">
        <f>UPPER(TRIM(I1642))</f>
        <v/>
      </c>
      <c r="Y1642" s="6">
        <f>IF(V1642&lt;&gt;"",IFERROR(INDEX(federal_program_name_lookup,MATCH(V1642,aln_lookup,0)),""),"")</f>
        <v/>
      </c>
    </row>
    <row r="1643">
      <c r="A1643" s="6">
        <f>IF(B1643&lt;&gt;"", "AWARD-"&amp;TEXT(ROW()-1,"0000"), "")</f>
        <v/>
      </c>
      <c r="B1643" s="7" t="n"/>
      <c r="C1643" s="7" t="n"/>
      <c r="D1643" s="7" t="n"/>
      <c r="E1643" s="8" t="n"/>
      <c r="F1643" s="9" t="n"/>
      <c r="G1643" s="8" t="n"/>
      <c r="H1643" s="8" t="n"/>
      <c r="I1643" s="8" t="n"/>
      <c r="J1643" s="10">
        <f>IF(A1643="",0,SUMIFS(amount_expended,cfda_key,V1643))</f>
        <v/>
      </c>
      <c r="K1643" s="10">
        <f>IF(G1643="OTHER CLUSTER NOT LISTED ABOVE",SUMIFS(amount_expended,uniform_other_cluster_name,X1643), IF(AND(OR(G1643="N/A",G1643=""),H1643=""),0,IF(G1643="STATE CLUSTER",SUMIFS(amount_expended,uniform_state_cluster_name,W1643),SUMIFS(amount_expended,cluster_name,G1643))))</f>
        <v/>
      </c>
      <c r="L1643" s="8" t="n"/>
      <c r="M1643" s="7" t="n"/>
      <c r="N1643" s="8" t="n"/>
      <c r="O1643" s="7" t="n"/>
      <c r="P1643" s="7" t="n"/>
      <c r="Q1643" s="8" t="n"/>
      <c r="R1643" s="9" t="n"/>
      <c r="S1643" s="8" t="n"/>
      <c r="T1643" s="8" t="n"/>
      <c r="U1643" s="8" t="n"/>
      <c r="V1643" s="11">
        <f>IF(OR(B1643="",C1643=""),"",CONCATENATE(B1643,".",C1643))</f>
        <v/>
      </c>
      <c r="W1643" s="6">
        <f>UPPER(TRIM(H1643))</f>
        <v/>
      </c>
      <c r="X1643" s="6">
        <f>UPPER(TRIM(I1643))</f>
        <v/>
      </c>
      <c r="Y1643" s="6">
        <f>IF(V1643&lt;&gt;"",IFERROR(INDEX(federal_program_name_lookup,MATCH(V1643,aln_lookup,0)),""),"")</f>
        <v/>
      </c>
    </row>
    <row r="1644">
      <c r="A1644" s="6">
        <f>IF(B1644&lt;&gt;"", "AWARD-"&amp;TEXT(ROW()-1,"0000"), "")</f>
        <v/>
      </c>
      <c r="B1644" s="7" t="n"/>
      <c r="C1644" s="7" t="n"/>
      <c r="D1644" s="7" t="n"/>
      <c r="E1644" s="8" t="n"/>
      <c r="F1644" s="9" t="n"/>
      <c r="G1644" s="8" t="n"/>
      <c r="H1644" s="8" t="n"/>
      <c r="I1644" s="8" t="n"/>
      <c r="J1644" s="10">
        <f>IF(A1644="",0,SUMIFS(amount_expended,cfda_key,V1644))</f>
        <v/>
      </c>
      <c r="K1644" s="10">
        <f>IF(G1644="OTHER CLUSTER NOT LISTED ABOVE",SUMIFS(amount_expended,uniform_other_cluster_name,X1644), IF(AND(OR(G1644="N/A",G1644=""),H1644=""),0,IF(G1644="STATE CLUSTER",SUMIFS(amount_expended,uniform_state_cluster_name,W1644),SUMIFS(amount_expended,cluster_name,G1644))))</f>
        <v/>
      </c>
      <c r="L1644" s="8" t="n"/>
      <c r="M1644" s="7" t="n"/>
      <c r="N1644" s="8" t="n"/>
      <c r="O1644" s="7" t="n"/>
      <c r="P1644" s="7" t="n"/>
      <c r="Q1644" s="8" t="n"/>
      <c r="R1644" s="9" t="n"/>
      <c r="S1644" s="8" t="n"/>
      <c r="T1644" s="8" t="n"/>
      <c r="U1644" s="8" t="n"/>
      <c r="V1644" s="11">
        <f>IF(OR(B1644="",C1644=""),"",CONCATENATE(B1644,".",C1644))</f>
        <v/>
      </c>
      <c r="W1644" s="6">
        <f>UPPER(TRIM(H1644))</f>
        <v/>
      </c>
      <c r="X1644" s="6">
        <f>UPPER(TRIM(I1644))</f>
        <v/>
      </c>
      <c r="Y1644" s="6">
        <f>IF(V1644&lt;&gt;"",IFERROR(INDEX(federal_program_name_lookup,MATCH(V1644,aln_lookup,0)),""),"")</f>
        <v/>
      </c>
    </row>
    <row r="1645">
      <c r="A1645" s="6">
        <f>IF(B1645&lt;&gt;"", "AWARD-"&amp;TEXT(ROW()-1,"0000"), "")</f>
        <v/>
      </c>
      <c r="B1645" s="7" t="n"/>
      <c r="C1645" s="7" t="n"/>
      <c r="D1645" s="7" t="n"/>
      <c r="E1645" s="8" t="n"/>
      <c r="F1645" s="9" t="n"/>
      <c r="G1645" s="8" t="n"/>
      <c r="H1645" s="8" t="n"/>
      <c r="I1645" s="8" t="n"/>
      <c r="J1645" s="10">
        <f>IF(A1645="",0,SUMIFS(amount_expended,cfda_key,V1645))</f>
        <v/>
      </c>
      <c r="K1645" s="10">
        <f>IF(G1645="OTHER CLUSTER NOT LISTED ABOVE",SUMIFS(amount_expended,uniform_other_cluster_name,X1645), IF(AND(OR(G1645="N/A",G1645=""),H1645=""),0,IF(G1645="STATE CLUSTER",SUMIFS(amount_expended,uniform_state_cluster_name,W1645),SUMIFS(amount_expended,cluster_name,G1645))))</f>
        <v/>
      </c>
      <c r="L1645" s="8" t="n"/>
      <c r="M1645" s="7" t="n"/>
      <c r="N1645" s="8" t="n"/>
      <c r="O1645" s="7" t="n"/>
      <c r="P1645" s="7" t="n"/>
      <c r="Q1645" s="8" t="n"/>
      <c r="R1645" s="9" t="n"/>
      <c r="S1645" s="8" t="n"/>
      <c r="T1645" s="8" t="n"/>
      <c r="U1645" s="8" t="n"/>
      <c r="V1645" s="11">
        <f>IF(OR(B1645="",C1645=""),"",CONCATENATE(B1645,".",C1645))</f>
        <v/>
      </c>
      <c r="W1645" s="6">
        <f>UPPER(TRIM(H1645))</f>
        <v/>
      </c>
      <c r="X1645" s="6">
        <f>UPPER(TRIM(I1645))</f>
        <v/>
      </c>
      <c r="Y1645" s="6">
        <f>IF(V1645&lt;&gt;"",IFERROR(INDEX(federal_program_name_lookup,MATCH(V1645,aln_lookup,0)),""),"")</f>
        <v/>
      </c>
    </row>
    <row r="1646">
      <c r="A1646" s="6">
        <f>IF(B1646&lt;&gt;"", "AWARD-"&amp;TEXT(ROW()-1,"0000"), "")</f>
        <v/>
      </c>
      <c r="B1646" s="7" t="n"/>
      <c r="C1646" s="7" t="n"/>
      <c r="D1646" s="7" t="n"/>
      <c r="E1646" s="8" t="n"/>
      <c r="F1646" s="9" t="n"/>
      <c r="G1646" s="8" t="n"/>
      <c r="H1646" s="8" t="n"/>
      <c r="I1646" s="8" t="n"/>
      <c r="J1646" s="10">
        <f>IF(A1646="",0,SUMIFS(amount_expended,cfda_key,V1646))</f>
        <v/>
      </c>
      <c r="K1646" s="10">
        <f>IF(G1646="OTHER CLUSTER NOT LISTED ABOVE",SUMIFS(amount_expended,uniform_other_cluster_name,X1646), IF(AND(OR(G1646="N/A",G1646=""),H1646=""),0,IF(G1646="STATE CLUSTER",SUMIFS(amount_expended,uniform_state_cluster_name,W1646),SUMIFS(amount_expended,cluster_name,G1646))))</f>
        <v/>
      </c>
      <c r="L1646" s="8" t="n"/>
      <c r="M1646" s="7" t="n"/>
      <c r="N1646" s="8" t="n"/>
      <c r="O1646" s="7" t="n"/>
      <c r="P1646" s="7" t="n"/>
      <c r="Q1646" s="8" t="n"/>
      <c r="R1646" s="9" t="n"/>
      <c r="S1646" s="8" t="n"/>
      <c r="T1646" s="8" t="n"/>
      <c r="U1646" s="8" t="n"/>
      <c r="V1646" s="11">
        <f>IF(OR(B1646="",C1646=""),"",CONCATENATE(B1646,".",C1646))</f>
        <v/>
      </c>
      <c r="W1646" s="6">
        <f>UPPER(TRIM(H1646))</f>
        <v/>
      </c>
      <c r="X1646" s="6">
        <f>UPPER(TRIM(I1646))</f>
        <v/>
      </c>
      <c r="Y1646" s="6">
        <f>IF(V1646&lt;&gt;"",IFERROR(INDEX(federal_program_name_lookup,MATCH(V1646,aln_lookup,0)),""),"")</f>
        <v/>
      </c>
    </row>
    <row r="1647">
      <c r="A1647" s="6">
        <f>IF(B1647&lt;&gt;"", "AWARD-"&amp;TEXT(ROW()-1,"0000"), "")</f>
        <v/>
      </c>
      <c r="B1647" s="7" t="n"/>
      <c r="C1647" s="7" t="n"/>
      <c r="D1647" s="7" t="n"/>
      <c r="E1647" s="8" t="n"/>
      <c r="F1647" s="9" t="n"/>
      <c r="G1647" s="8" t="n"/>
      <c r="H1647" s="8" t="n"/>
      <c r="I1647" s="8" t="n"/>
      <c r="J1647" s="10">
        <f>IF(A1647="",0,SUMIFS(amount_expended,cfda_key,V1647))</f>
        <v/>
      </c>
      <c r="K1647" s="10">
        <f>IF(G1647="OTHER CLUSTER NOT LISTED ABOVE",SUMIFS(amount_expended,uniform_other_cluster_name,X1647), IF(AND(OR(G1647="N/A",G1647=""),H1647=""),0,IF(G1647="STATE CLUSTER",SUMIFS(amount_expended,uniform_state_cluster_name,W1647),SUMIFS(amount_expended,cluster_name,G1647))))</f>
        <v/>
      </c>
      <c r="L1647" s="8" t="n"/>
      <c r="M1647" s="7" t="n"/>
      <c r="N1647" s="8" t="n"/>
      <c r="O1647" s="7" t="n"/>
      <c r="P1647" s="7" t="n"/>
      <c r="Q1647" s="8" t="n"/>
      <c r="R1647" s="9" t="n"/>
      <c r="S1647" s="8" t="n"/>
      <c r="T1647" s="8" t="n"/>
      <c r="U1647" s="8" t="n"/>
      <c r="V1647" s="11">
        <f>IF(OR(B1647="",C1647=""),"",CONCATENATE(B1647,".",C1647))</f>
        <v/>
      </c>
      <c r="W1647" s="6">
        <f>UPPER(TRIM(H1647))</f>
        <v/>
      </c>
      <c r="X1647" s="6">
        <f>UPPER(TRIM(I1647))</f>
        <v/>
      </c>
      <c r="Y1647" s="6">
        <f>IF(V1647&lt;&gt;"",IFERROR(INDEX(federal_program_name_lookup,MATCH(V1647,aln_lookup,0)),""),"")</f>
        <v/>
      </c>
    </row>
    <row r="1648">
      <c r="A1648" s="6">
        <f>IF(B1648&lt;&gt;"", "AWARD-"&amp;TEXT(ROW()-1,"0000"), "")</f>
        <v/>
      </c>
      <c r="B1648" s="7" t="n"/>
      <c r="C1648" s="7" t="n"/>
      <c r="D1648" s="7" t="n"/>
      <c r="E1648" s="8" t="n"/>
      <c r="F1648" s="9" t="n"/>
      <c r="G1648" s="8" t="n"/>
      <c r="H1648" s="8" t="n"/>
      <c r="I1648" s="8" t="n"/>
      <c r="J1648" s="10">
        <f>IF(A1648="",0,SUMIFS(amount_expended,cfda_key,V1648))</f>
        <v/>
      </c>
      <c r="K1648" s="10">
        <f>IF(G1648="OTHER CLUSTER NOT LISTED ABOVE",SUMIFS(amount_expended,uniform_other_cluster_name,X1648), IF(AND(OR(G1648="N/A",G1648=""),H1648=""),0,IF(G1648="STATE CLUSTER",SUMIFS(amount_expended,uniform_state_cluster_name,W1648),SUMIFS(amount_expended,cluster_name,G1648))))</f>
        <v/>
      </c>
      <c r="L1648" s="8" t="n"/>
      <c r="M1648" s="7" t="n"/>
      <c r="N1648" s="8" t="n"/>
      <c r="O1648" s="7" t="n"/>
      <c r="P1648" s="7" t="n"/>
      <c r="Q1648" s="8" t="n"/>
      <c r="R1648" s="9" t="n"/>
      <c r="S1648" s="8" t="n"/>
      <c r="T1648" s="8" t="n"/>
      <c r="U1648" s="8" t="n"/>
      <c r="V1648" s="11">
        <f>IF(OR(B1648="",C1648=""),"",CONCATENATE(B1648,".",C1648))</f>
        <v/>
      </c>
      <c r="W1648" s="6">
        <f>UPPER(TRIM(H1648))</f>
        <v/>
      </c>
      <c r="X1648" s="6">
        <f>UPPER(TRIM(I1648))</f>
        <v/>
      </c>
      <c r="Y1648" s="6">
        <f>IF(V1648&lt;&gt;"",IFERROR(INDEX(federal_program_name_lookup,MATCH(V1648,aln_lookup,0)),""),"")</f>
        <v/>
      </c>
    </row>
    <row r="1649">
      <c r="A1649" s="6">
        <f>IF(B1649&lt;&gt;"", "AWARD-"&amp;TEXT(ROW()-1,"0000"), "")</f>
        <v/>
      </c>
      <c r="B1649" s="7" t="n"/>
      <c r="C1649" s="7" t="n"/>
      <c r="D1649" s="7" t="n"/>
      <c r="E1649" s="8" t="n"/>
      <c r="F1649" s="9" t="n"/>
      <c r="G1649" s="8" t="n"/>
      <c r="H1649" s="8" t="n"/>
      <c r="I1649" s="8" t="n"/>
      <c r="J1649" s="10">
        <f>IF(A1649="",0,SUMIFS(amount_expended,cfda_key,V1649))</f>
        <v/>
      </c>
      <c r="K1649" s="10">
        <f>IF(G1649="OTHER CLUSTER NOT LISTED ABOVE",SUMIFS(amount_expended,uniform_other_cluster_name,X1649), IF(AND(OR(G1649="N/A",G1649=""),H1649=""),0,IF(G1649="STATE CLUSTER",SUMIFS(amount_expended,uniform_state_cluster_name,W1649),SUMIFS(amount_expended,cluster_name,G1649))))</f>
        <v/>
      </c>
      <c r="L1649" s="8" t="n"/>
      <c r="M1649" s="7" t="n"/>
      <c r="N1649" s="8" t="n"/>
      <c r="O1649" s="7" t="n"/>
      <c r="P1649" s="7" t="n"/>
      <c r="Q1649" s="8" t="n"/>
      <c r="R1649" s="9" t="n"/>
      <c r="S1649" s="8" t="n"/>
      <c r="T1649" s="8" t="n"/>
      <c r="U1649" s="8" t="n"/>
      <c r="V1649" s="11">
        <f>IF(OR(B1649="",C1649=""),"",CONCATENATE(B1649,".",C1649))</f>
        <v/>
      </c>
      <c r="W1649" s="6">
        <f>UPPER(TRIM(H1649))</f>
        <v/>
      </c>
      <c r="X1649" s="6">
        <f>UPPER(TRIM(I1649))</f>
        <v/>
      </c>
      <c r="Y1649" s="6">
        <f>IF(V1649&lt;&gt;"",IFERROR(INDEX(federal_program_name_lookup,MATCH(V1649,aln_lookup,0)),""),"")</f>
        <v/>
      </c>
    </row>
    <row r="1650">
      <c r="A1650" s="6">
        <f>IF(B1650&lt;&gt;"", "AWARD-"&amp;TEXT(ROW()-1,"0000"), "")</f>
        <v/>
      </c>
      <c r="B1650" s="7" t="n"/>
      <c r="C1650" s="7" t="n"/>
      <c r="D1650" s="7" t="n"/>
      <c r="E1650" s="8" t="n"/>
      <c r="F1650" s="9" t="n"/>
      <c r="G1650" s="8" t="n"/>
      <c r="H1650" s="8" t="n"/>
      <c r="I1650" s="8" t="n"/>
      <c r="J1650" s="10">
        <f>IF(A1650="",0,SUMIFS(amount_expended,cfda_key,V1650))</f>
        <v/>
      </c>
      <c r="K1650" s="10">
        <f>IF(G1650="OTHER CLUSTER NOT LISTED ABOVE",SUMIFS(amount_expended,uniform_other_cluster_name,X1650), IF(AND(OR(G1650="N/A",G1650=""),H1650=""),0,IF(G1650="STATE CLUSTER",SUMIFS(amount_expended,uniform_state_cluster_name,W1650),SUMIFS(amount_expended,cluster_name,G1650))))</f>
        <v/>
      </c>
      <c r="L1650" s="8" t="n"/>
      <c r="M1650" s="7" t="n"/>
      <c r="N1650" s="8" t="n"/>
      <c r="O1650" s="7" t="n"/>
      <c r="P1650" s="7" t="n"/>
      <c r="Q1650" s="8" t="n"/>
      <c r="R1650" s="9" t="n"/>
      <c r="S1650" s="8" t="n"/>
      <c r="T1650" s="8" t="n"/>
      <c r="U1650" s="8" t="n"/>
      <c r="V1650" s="11">
        <f>IF(OR(B1650="",C1650=""),"",CONCATENATE(B1650,".",C1650))</f>
        <v/>
      </c>
      <c r="W1650" s="6">
        <f>UPPER(TRIM(H1650))</f>
        <v/>
      </c>
      <c r="X1650" s="6">
        <f>UPPER(TRIM(I1650))</f>
        <v/>
      </c>
      <c r="Y1650" s="6">
        <f>IF(V1650&lt;&gt;"",IFERROR(INDEX(federal_program_name_lookup,MATCH(V1650,aln_lookup,0)),""),"")</f>
        <v/>
      </c>
    </row>
    <row r="1651">
      <c r="A1651" s="6">
        <f>IF(B1651&lt;&gt;"", "AWARD-"&amp;TEXT(ROW()-1,"0000"), "")</f>
        <v/>
      </c>
      <c r="B1651" s="7" t="n"/>
      <c r="C1651" s="7" t="n"/>
      <c r="D1651" s="7" t="n"/>
      <c r="E1651" s="8" t="n"/>
      <c r="F1651" s="9" t="n"/>
      <c r="G1651" s="8" t="n"/>
      <c r="H1651" s="8" t="n"/>
      <c r="I1651" s="8" t="n"/>
      <c r="J1651" s="10">
        <f>IF(A1651="",0,SUMIFS(amount_expended,cfda_key,V1651))</f>
        <v/>
      </c>
      <c r="K1651" s="10">
        <f>IF(G1651="OTHER CLUSTER NOT LISTED ABOVE",SUMIFS(amount_expended,uniform_other_cluster_name,X1651), IF(AND(OR(G1651="N/A",G1651=""),H1651=""),0,IF(G1651="STATE CLUSTER",SUMIFS(amount_expended,uniform_state_cluster_name,W1651),SUMIFS(amount_expended,cluster_name,G1651))))</f>
        <v/>
      </c>
      <c r="L1651" s="8" t="n"/>
      <c r="M1651" s="7" t="n"/>
      <c r="N1651" s="8" t="n"/>
      <c r="O1651" s="7" t="n"/>
      <c r="P1651" s="7" t="n"/>
      <c r="Q1651" s="8" t="n"/>
      <c r="R1651" s="9" t="n"/>
      <c r="S1651" s="8" t="n"/>
      <c r="T1651" s="8" t="n"/>
      <c r="U1651" s="8" t="n"/>
      <c r="V1651" s="11">
        <f>IF(OR(B1651="",C1651=""),"",CONCATENATE(B1651,".",C1651))</f>
        <v/>
      </c>
      <c r="W1651" s="6">
        <f>UPPER(TRIM(H1651))</f>
        <v/>
      </c>
      <c r="X1651" s="6">
        <f>UPPER(TRIM(I1651))</f>
        <v/>
      </c>
      <c r="Y1651" s="6">
        <f>IF(V1651&lt;&gt;"",IFERROR(INDEX(federal_program_name_lookup,MATCH(V1651,aln_lookup,0)),""),"")</f>
        <v/>
      </c>
    </row>
    <row r="1652">
      <c r="A1652" s="6">
        <f>IF(B1652&lt;&gt;"", "AWARD-"&amp;TEXT(ROW()-1,"0000"), "")</f>
        <v/>
      </c>
      <c r="B1652" s="7" t="n"/>
      <c r="C1652" s="7" t="n"/>
      <c r="D1652" s="7" t="n"/>
      <c r="E1652" s="8" t="n"/>
      <c r="F1652" s="9" t="n"/>
      <c r="G1652" s="8" t="n"/>
      <c r="H1652" s="8" t="n"/>
      <c r="I1652" s="8" t="n"/>
      <c r="J1652" s="10">
        <f>IF(A1652="",0,SUMIFS(amount_expended,cfda_key,V1652))</f>
        <v/>
      </c>
      <c r="K1652" s="10">
        <f>IF(G1652="OTHER CLUSTER NOT LISTED ABOVE",SUMIFS(amount_expended,uniform_other_cluster_name,X1652), IF(AND(OR(G1652="N/A",G1652=""),H1652=""),0,IF(G1652="STATE CLUSTER",SUMIFS(amount_expended,uniform_state_cluster_name,W1652),SUMIFS(amount_expended,cluster_name,G1652))))</f>
        <v/>
      </c>
      <c r="L1652" s="8" t="n"/>
      <c r="M1652" s="7" t="n"/>
      <c r="N1652" s="8" t="n"/>
      <c r="O1652" s="7" t="n"/>
      <c r="P1652" s="7" t="n"/>
      <c r="Q1652" s="8" t="n"/>
      <c r="R1652" s="9" t="n"/>
      <c r="S1652" s="8" t="n"/>
      <c r="T1652" s="8" t="n"/>
      <c r="U1652" s="8" t="n"/>
      <c r="V1652" s="11">
        <f>IF(OR(B1652="",C1652=""),"",CONCATENATE(B1652,".",C1652))</f>
        <v/>
      </c>
      <c r="W1652" s="6">
        <f>UPPER(TRIM(H1652))</f>
        <v/>
      </c>
      <c r="X1652" s="6">
        <f>UPPER(TRIM(I1652))</f>
        <v/>
      </c>
      <c r="Y1652" s="6">
        <f>IF(V1652&lt;&gt;"",IFERROR(INDEX(federal_program_name_lookup,MATCH(V1652,aln_lookup,0)),""),"")</f>
        <v/>
      </c>
    </row>
    <row r="1653">
      <c r="A1653" s="6">
        <f>IF(B1653&lt;&gt;"", "AWARD-"&amp;TEXT(ROW()-1,"0000"), "")</f>
        <v/>
      </c>
      <c r="B1653" s="7" t="n"/>
      <c r="C1653" s="7" t="n"/>
      <c r="D1653" s="7" t="n"/>
      <c r="E1653" s="8" t="n"/>
      <c r="F1653" s="9" t="n"/>
      <c r="G1653" s="8" t="n"/>
      <c r="H1653" s="8" t="n"/>
      <c r="I1653" s="8" t="n"/>
      <c r="J1653" s="10">
        <f>IF(A1653="",0,SUMIFS(amount_expended,cfda_key,V1653))</f>
        <v/>
      </c>
      <c r="K1653" s="10">
        <f>IF(G1653="OTHER CLUSTER NOT LISTED ABOVE",SUMIFS(amount_expended,uniform_other_cluster_name,X1653), IF(AND(OR(G1653="N/A",G1653=""),H1653=""),0,IF(G1653="STATE CLUSTER",SUMIFS(amount_expended,uniform_state_cluster_name,W1653),SUMIFS(amount_expended,cluster_name,G1653))))</f>
        <v/>
      </c>
      <c r="L1653" s="8" t="n"/>
      <c r="M1653" s="7" t="n"/>
      <c r="N1653" s="8" t="n"/>
      <c r="O1653" s="7" t="n"/>
      <c r="P1653" s="7" t="n"/>
      <c r="Q1653" s="8" t="n"/>
      <c r="R1653" s="9" t="n"/>
      <c r="S1653" s="8" t="n"/>
      <c r="T1653" s="8" t="n"/>
      <c r="U1653" s="8" t="n"/>
      <c r="V1653" s="11">
        <f>IF(OR(B1653="",C1653=""),"",CONCATENATE(B1653,".",C1653))</f>
        <v/>
      </c>
      <c r="W1653" s="6">
        <f>UPPER(TRIM(H1653))</f>
        <v/>
      </c>
      <c r="X1653" s="6">
        <f>UPPER(TRIM(I1653))</f>
        <v/>
      </c>
      <c r="Y1653" s="6">
        <f>IF(V1653&lt;&gt;"",IFERROR(INDEX(federal_program_name_lookup,MATCH(V1653,aln_lookup,0)),""),"")</f>
        <v/>
      </c>
    </row>
    <row r="1654">
      <c r="A1654" s="6">
        <f>IF(B1654&lt;&gt;"", "AWARD-"&amp;TEXT(ROW()-1,"0000"), "")</f>
        <v/>
      </c>
      <c r="B1654" s="7" t="n"/>
      <c r="C1654" s="7" t="n"/>
      <c r="D1654" s="7" t="n"/>
      <c r="E1654" s="8" t="n"/>
      <c r="F1654" s="9" t="n"/>
      <c r="G1654" s="8" t="n"/>
      <c r="H1654" s="8" t="n"/>
      <c r="I1654" s="8" t="n"/>
      <c r="J1654" s="10">
        <f>IF(A1654="",0,SUMIFS(amount_expended,cfda_key,V1654))</f>
        <v/>
      </c>
      <c r="K1654" s="10">
        <f>IF(G1654="OTHER CLUSTER NOT LISTED ABOVE",SUMIFS(amount_expended,uniform_other_cluster_name,X1654), IF(AND(OR(G1654="N/A",G1654=""),H1654=""),0,IF(G1654="STATE CLUSTER",SUMIFS(amount_expended,uniform_state_cluster_name,W1654),SUMIFS(amount_expended,cluster_name,G1654))))</f>
        <v/>
      </c>
      <c r="L1654" s="8" t="n"/>
      <c r="M1654" s="7" t="n"/>
      <c r="N1654" s="8" t="n"/>
      <c r="O1654" s="7" t="n"/>
      <c r="P1654" s="7" t="n"/>
      <c r="Q1654" s="8" t="n"/>
      <c r="R1654" s="9" t="n"/>
      <c r="S1654" s="8" t="n"/>
      <c r="T1654" s="8" t="n"/>
      <c r="U1654" s="8" t="n"/>
      <c r="V1654" s="11">
        <f>IF(OR(B1654="",C1654=""),"",CONCATENATE(B1654,".",C1654))</f>
        <v/>
      </c>
      <c r="W1654" s="6">
        <f>UPPER(TRIM(H1654))</f>
        <v/>
      </c>
      <c r="X1654" s="6">
        <f>UPPER(TRIM(I1654))</f>
        <v/>
      </c>
      <c r="Y1654" s="6">
        <f>IF(V1654&lt;&gt;"",IFERROR(INDEX(federal_program_name_lookup,MATCH(V1654,aln_lookup,0)),""),"")</f>
        <v/>
      </c>
    </row>
    <row r="1655">
      <c r="A1655" s="6">
        <f>IF(B1655&lt;&gt;"", "AWARD-"&amp;TEXT(ROW()-1,"0000"), "")</f>
        <v/>
      </c>
      <c r="B1655" s="7" t="n"/>
      <c r="C1655" s="7" t="n"/>
      <c r="D1655" s="7" t="n"/>
      <c r="E1655" s="8" t="n"/>
      <c r="F1655" s="9" t="n"/>
      <c r="G1655" s="8" t="n"/>
      <c r="H1655" s="8" t="n"/>
      <c r="I1655" s="8" t="n"/>
      <c r="J1655" s="10">
        <f>IF(A1655="",0,SUMIFS(amount_expended,cfda_key,V1655))</f>
        <v/>
      </c>
      <c r="K1655" s="10">
        <f>IF(G1655="OTHER CLUSTER NOT LISTED ABOVE",SUMIFS(amount_expended,uniform_other_cluster_name,X1655), IF(AND(OR(G1655="N/A",G1655=""),H1655=""),0,IF(G1655="STATE CLUSTER",SUMIFS(amount_expended,uniform_state_cluster_name,W1655),SUMIFS(amount_expended,cluster_name,G1655))))</f>
        <v/>
      </c>
      <c r="L1655" s="8" t="n"/>
      <c r="M1655" s="7" t="n"/>
      <c r="N1655" s="8" t="n"/>
      <c r="O1655" s="7" t="n"/>
      <c r="P1655" s="7" t="n"/>
      <c r="Q1655" s="8" t="n"/>
      <c r="R1655" s="9" t="n"/>
      <c r="S1655" s="8" t="n"/>
      <c r="T1655" s="8" t="n"/>
      <c r="U1655" s="8" t="n"/>
      <c r="V1655" s="11">
        <f>IF(OR(B1655="",C1655=""),"",CONCATENATE(B1655,".",C1655))</f>
        <v/>
      </c>
      <c r="W1655" s="6">
        <f>UPPER(TRIM(H1655))</f>
        <v/>
      </c>
      <c r="X1655" s="6">
        <f>UPPER(TRIM(I1655))</f>
        <v/>
      </c>
      <c r="Y1655" s="6">
        <f>IF(V1655&lt;&gt;"",IFERROR(INDEX(federal_program_name_lookup,MATCH(V1655,aln_lookup,0)),""),"")</f>
        <v/>
      </c>
    </row>
    <row r="1656">
      <c r="A1656" s="6">
        <f>IF(B1656&lt;&gt;"", "AWARD-"&amp;TEXT(ROW()-1,"0000"), "")</f>
        <v/>
      </c>
      <c r="B1656" s="7" t="n"/>
      <c r="C1656" s="7" t="n"/>
      <c r="D1656" s="7" t="n"/>
      <c r="E1656" s="8" t="n"/>
      <c r="F1656" s="9" t="n"/>
      <c r="G1656" s="8" t="n"/>
      <c r="H1656" s="8" t="n"/>
      <c r="I1656" s="8" t="n"/>
      <c r="J1656" s="10">
        <f>IF(A1656="",0,SUMIFS(amount_expended,cfda_key,V1656))</f>
        <v/>
      </c>
      <c r="K1656" s="10">
        <f>IF(G1656="OTHER CLUSTER NOT LISTED ABOVE",SUMIFS(amount_expended,uniform_other_cluster_name,X1656), IF(AND(OR(G1656="N/A",G1656=""),H1656=""),0,IF(G1656="STATE CLUSTER",SUMIFS(amount_expended,uniform_state_cluster_name,W1656),SUMIFS(amount_expended,cluster_name,G1656))))</f>
        <v/>
      </c>
      <c r="L1656" s="8" t="n"/>
      <c r="M1656" s="7" t="n"/>
      <c r="N1656" s="8" t="n"/>
      <c r="O1656" s="7" t="n"/>
      <c r="P1656" s="7" t="n"/>
      <c r="Q1656" s="8" t="n"/>
      <c r="R1656" s="9" t="n"/>
      <c r="S1656" s="8" t="n"/>
      <c r="T1656" s="8" t="n"/>
      <c r="U1656" s="8" t="n"/>
      <c r="V1656" s="11">
        <f>IF(OR(B1656="",C1656=""),"",CONCATENATE(B1656,".",C1656))</f>
        <v/>
      </c>
      <c r="W1656" s="6">
        <f>UPPER(TRIM(H1656))</f>
        <v/>
      </c>
      <c r="X1656" s="6">
        <f>UPPER(TRIM(I1656))</f>
        <v/>
      </c>
      <c r="Y1656" s="6">
        <f>IF(V1656&lt;&gt;"",IFERROR(INDEX(federal_program_name_lookup,MATCH(V1656,aln_lookup,0)),""),"")</f>
        <v/>
      </c>
    </row>
    <row r="1657">
      <c r="A1657" s="6">
        <f>IF(B1657&lt;&gt;"", "AWARD-"&amp;TEXT(ROW()-1,"0000"), "")</f>
        <v/>
      </c>
      <c r="B1657" s="7" t="n"/>
      <c r="C1657" s="7" t="n"/>
      <c r="D1657" s="7" t="n"/>
      <c r="E1657" s="8" t="n"/>
      <c r="F1657" s="9" t="n"/>
      <c r="G1657" s="8" t="n"/>
      <c r="H1657" s="8" t="n"/>
      <c r="I1657" s="8" t="n"/>
      <c r="J1657" s="10">
        <f>IF(A1657="",0,SUMIFS(amount_expended,cfda_key,V1657))</f>
        <v/>
      </c>
      <c r="K1657" s="10">
        <f>IF(G1657="OTHER CLUSTER NOT LISTED ABOVE",SUMIFS(amount_expended,uniform_other_cluster_name,X1657), IF(AND(OR(G1657="N/A",G1657=""),H1657=""),0,IF(G1657="STATE CLUSTER",SUMIFS(amount_expended,uniform_state_cluster_name,W1657),SUMIFS(amount_expended,cluster_name,G1657))))</f>
        <v/>
      </c>
      <c r="L1657" s="8" t="n"/>
      <c r="M1657" s="7" t="n"/>
      <c r="N1657" s="8" t="n"/>
      <c r="O1657" s="7" t="n"/>
      <c r="P1657" s="7" t="n"/>
      <c r="Q1657" s="8" t="n"/>
      <c r="R1657" s="9" t="n"/>
      <c r="S1657" s="8" t="n"/>
      <c r="T1657" s="8" t="n"/>
      <c r="U1657" s="8" t="n"/>
      <c r="V1657" s="11">
        <f>IF(OR(B1657="",C1657=""),"",CONCATENATE(B1657,".",C1657))</f>
        <v/>
      </c>
      <c r="W1657" s="6">
        <f>UPPER(TRIM(H1657))</f>
        <v/>
      </c>
      <c r="X1657" s="6">
        <f>UPPER(TRIM(I1657))</f>
        <v/>
      </c>
      <c r="Y1657" s="6">
        <f>IF(V1657&lt;&gt;"",IFERROR(INDEX(federal_program_name_lookup,MATCH(V1657,aln_lookup,0)),""),"")</f>
        <v/>
      </c>
    </row>
    <row r="1658">
      <c r="A1658" s="6">
        <f>IF(B1658&lt;&gt;"", "AWARD-"&amp;TEXT(ROW()-1,"0000"), "")</f>
        <v/>
      </c>
      <c r="B1658" s="7" t="n"/>
      <c r="C1658" s="7" t="n"/>
      <c r="D1658" s="7" t="n"/>
      <c r="E1658" s="8" t="n"/>
      <c r="F1658" s="9" t="n"/>
      <c r="G1658" s="8" t="n"/>
      <c r="H1658" s="8" t="n"/>
      <c r="I1658" s="8" t="n"/>
      <c r="J1658" s="10">
        <f>IF(A1658="",0,SUMIFS(amount_expended,cfda_key,V1658))</f>
        <v/>
      </c>
      <c r="K1658" s="10">
        <f>IF(G1658="OTHER CLUSTER NOT LISTED ABOVE",SUMIFS(amount_expended,uniform_other_cluster_name,X1658), IF(AND(OR(G1658="N/A",G1658=""),H1658=""),0,IF(G1658="STATE CLUSTER",SUMIFS(amount_expended,uniform_state_cluster_name,W1658),SUMIFS(amount_expended,cluster_name,G1658))))</f>
        <v/>
      </c>
      <c r="L1658" s="8" t="n"/>
      <c r="M1658" s="7" t="n"/>
      <c r="N1658" s="8" t="n"/>
      <c r="O1658" s="7" t="n"/>
      <c r="P1658" s="7" t="n"/>
      <c r="Q1658" s="8" t="n"/>
      <c r="R1658" s="9" t="n"/>
      <c r="S1658" s="8" t="n"/>
      <c r="T1658" s="8" t="n"/>
      <c r="U1658" s="8" t="n"/>
      <c r="V1658" s="11">
        <f>IF(OR(B1658="",C1658=""),"",CONCATENATE(B1658,".",C1658))</f>
        <v/>
      </c>
      <c r="W1658" s="6">
        <f>UPPER(TRIM(H1658))</f>
        <v/>
      </c>
      <c r="X1658" s="6">
        <f>UPPER(TRIM(I1658))</f>
        <v/>
      </c>
      <c r="Y1658" s="6">
        <f>IF(V1658&lt;&gt;"",IFERROR(INDEX(federal_program_name_lookup,MATCH(V1658,aln_lookup,0)),""),"")</f>
        <v/>
      </c>
    </row>
    <row r="1659">
      <c r="A1659" s="6">
        <f>IF(B1659&lt;&gt;"", "AWARD-"&amp;TEXT(ROW()-1,"0000"), "")</f>
        <v/>
      </c>
      <c r="B1659" s="7" t="n"/>
      <c r="C1659" s="7" t="n"/>
      <c r="D1659" s="7" t="n"/>
      <c r="E1659" s="8" t="n"/>
      <c r="F1659" s="9" t="n"/>
      <c r="G1659" s="8" t="n"/>
      <c r="H1659" s="8" t="n"/>
      <c r="I1659" s="8" t="n"/>
      <c r="J1659" s="10">
        <f>IF(A1659="",0,SUMIFS(amount_expended,cfda_key,V1659))</f>
        <v/>
      </c>
      <c r="K1659" s="10">
        <f>IF(G1659="OTHER CLUSTER NOT LISTED ABOVE",SUMIFS(amount_expended,uniform_other_cluster_name,X1659), IF(AND(OR(G1659="N/A",G1659=""),H1659=""),0,IF(G1659="STATE CLUSTER",SUMIFS(amount_expended,uniform_state_cluster_name,W1659),SUMIFS(amount_expended,cluster_name,G1659))))</f>
        <v/>
      </c>
      <c r="L1659" s="8" t="n"/>
      <c r="M1659" s="7" t="n"/>
      <c r="N1659" s="8" t="n"/>
      <c r="O1659" s="7" t="n"/>
      <c r="P1659" s="7" t="n"/>
      <c r="Q1659" s="8" t="n"/>
      <c r="R1659" s="9" t="n"/>
      <c r="S1659" s="8" t="n"/>
      <c r="T1659" s="8" t="n"/>
      <c r="U1659" s="8" t="n"/>
      <c r="V1659" s="11">
        <f>IF(OR(B1659="",C1659=""),"",CONCATENATE(B1659,".",C1659))</f>
        <v/>
      </c>
      <c r="W1659" s="6">
        <f>UPPER(TRIM(H1659))</f>
        <v/>
      </c>
      <c r="X1659" s="6">
        <f>UPPER(TRIM(I1659))</f>
        <v/>
      </c>
      <c r="Y1659" s="6">
        <f>IF(V1659&lt;&gt;"",IFERROR(INDEX(federal_program_name_lookup,MATCH(V1659,aln_lookup,0)),""),"")</f>
        <v/>
      </c>
    </row>
    <row r="1660">
      <c r="A1660" s="6">
        <f>IF(B1660&lt;&gt;"", "AWARD-"&amp;TEXT(ROW()-1,"0000"), "")</f>
        <v/>
      </c>
      <c r="B1660" s="7" t="n"/>
      <c r="C1660" s="7" t="n"/>
      <c r="D1660" s="7" t="n"/>
      <c r="E1660" s="8" t="n"/>
      <c r="F1660" s="9" t="n"/>
      <c r="G1660" s="8" t="n"/>
      <c r="H1660" s="8" t="n"/>
      <c r="I1660" s="8" t="n"/>
      <c r="J1660" s="10">
        <f>IF(A1660="",0,SUMIFS(amount_expended,cfda_key,V1660))</f>
        <v/>
      </c>
      <c r="K1660" s="10">
        <f>IF(G1660="OTHER CLUSTER NOT LISTED ABOVE",SUMIFS(amount_expended,uniform_other_cluster_name,X1660), IF(AND(OR(G1660="N/A",G1660=""),H1660=""),0,IF(G1660="STATE CLUSTER",SUMIFS(amount_expended,uniform_state_cluster_name,W1660),SUMIFS(amount_expended,cluster_name,G1660))))</f>
        <v/>
      </c>
      <c r="L1660" s="8" t="n"/>
      <c r="M1660" s="7" t="n"/>
      <c r="N1660" s="8" t="n"/>
      <c r="O1660" s="7" t="n"/>
      <c r="P1660" s="7" t="n"/>
      <c r="Q1660" s="8" t="n"/>
      <c r="R1660" s="9" t="n"/>
      <c r="S1660" s="8" t="n"/>
      <c r="T1660" s="8" t="n"/>
      <c r="U1660" s="8" t="n"/>
      <c r="V1660" s="11">
        <f>IF(OR(B1660="",C1660=""),"",CONCATENATE(B1660,".",C1660))</f>
        <v/>
      </c>
      <c r="W1660" s="6">
        <f>UPPER(TRIM(H1660))</f>
        <v/>
      </c>
      <c r="X1660" s="6">
        <f>UPPER(TRIM(I1660))</f>
        <v/>
      </c>
      <c r="Y1660" s="6">
        <f>IF(V1660&lt;&gt;"",IFERROR(INDEX(federal_program_name_lookup,MATCH(V1660,aln_lookup,0)),""),"")</f>
        <v/>
      </c>
    </row>
    <row r="1661">
      <c r="A1661" s="6">
        <f>IF(B1661&lt;&gt;"", "AWARD-"&amp;TEXT(ROW()-1,"0000"), "")</f>
        <v/>
      </c>
      <c r="B1661" s="7" t="n"/>
      <c r="C1661" s="7" t="n"/>
      <c r="D1661" s="7" t="n"/>
      <c r="E1661" s="8" t="n"/>
      <c r="F1661" s="9" t="n"/>
      <c r="G1661" s="8" t="n"/>
      <c r="H1661" s="8" t="n"/>
      <c r="I1661" s="8" t="n"/>
      <c r="J1661" s="10">
        <f>IF(A1661="",0,SUMIFS(amount_expended,cfda_key,V1661))</f>
        <v/>
      </c>
      <c r="K1661" s="10">
        <f>IF(G1661="OTHER CLUSTER NOT LISTED ABOVE",SUMIFS(amount_expended,uniform_other_cluster_name,X1661), IF(AND(OR(G1661="N/A",G1661=""),H1661=""),0,IF(G1661="STATE CLUSTER",SUMIFS(amount_expended,uniform_state_cluster_name,W1661),SUMIFS(amount_expended,cluster_name,G1661))))</f>
        <v/>
      </c>
      <c r="L1661" s="8" t="n"/>
      <c r="M1661" s="7" t="n"/>
      <c r="N1661" s="8" t="n"/>
      <c r="O1661" s="7" t="n"/>
      <c r="P1661" s="7" t="n"/>
      <c r="Q1661" s="8" t="n"/>
      <c r="R1661" s="9" t="n"/>
      <c r="S1661" s="8" t="n"/>
      <c r="T1661" s="8" t="n"/>
      <c r="U1661" s="8" t="n"/>
      <c r="V1661" s="11">
        <f>IF(OR(B1661="",C1661=""),"",CONCATENATE(B1661,".",C1661))</f>
        <v/>
      </c>
      <c r="W1661" s="6">
        <f>UPPER(TRIM(H1661))</f>
        <v/>
      </c>
      <c r="X1661" s="6">
        <f>UPPER(TRIM(I1661))</f>
        <v/>
      </c>
      <c r="Y1661" s="6">
        <f>IF(V1661&lt;&gt;"",IFERROR(INDEX(federal_program_name_lookup,MATCH(V1661,aln_lookup,0)),""),"")</f>
        <v/>
      </c>
    </row>
    <row r="1662">
      <c r="A1662" s="6">
        <f>IF(B1662&lt;&gt;"", "AWARD-"&amp;TEXT(ROW()-1,"0000"), "")</f>
        <v/>
      </c>
      <c r="B1662" s="7" t="n"/>
      <c r="C1662" s="7" t="n"/>
      <c r="D1662" s="7" t="n"/>
      <c r="E1662" s="8" t="n"/>
      <c r="F1662" s="9" t="n"/>
      <c r="G1662" s="8" t="n"/>
      <c r="H1662" s="8" t="n"/>
      <c r="I1662" s="8" t="n"/>
      <c r="J1662" s="10">
        <f>IF(A1662="",0,SUMIFS(amount_expended,cfda_key,V1662))</f>
        <v/>
      </c>
      <c r="K1662" s="10">
        <f>IF(G1662="OTHER CLUSTER NOT LISTED ABOVE",SUMIFS(amount_expended,uniform_other_cluster_name,X1662), IF(AND(OR(G1662="N/A",G1662=""),H1662=""),0,IF(G1662="STATE CLUSTER",SUMIFS(amount_expended,uniform_state_cluster_name,W1662),SUMIFS(amount_expended,cluster_name,G1662))))</f>
        <v/>
      </c>
      <c r="L1662" s="8" t="n"/>
      <c r="M1662" s="7" t="n"/>
      <c r="N1662" s="8" t="n"/>
      <c r="O1662" s="7" t="n"/>
      <c r="P1662" s="7" t="n"/>
      <c r="Q1662" s="8" t="n"/>
      <c r="R1662" s="9" t="n"/>
      <c r="S1662" s="8" t="n"/>
      <c r="T1662" s="8" t="n"/>
      <c r="U1662" s="8" t="n"/>
      <c r="V1662" s="11">
        <f>IF(OR(B1662="",C1662=""),"",CONCATENATE(B1662,".",C1662))</f>
        <v/>
      </c>
      <c r="W1662" s="6">
        <f>UPPER(TRIM(H1662))</f>
        <v/>
      </c>
      <c r="X1662" s="6">
        <f>UPPER(TRIM(I1662))</f>
        <v/>
      </c>
      <c r="Y1662" s="6">
        <f>IF(V1662&lt;&gt;"",IFERROR(INDEX(federal_program_name_lookup,MATCH(V1662,aln_lookup,0)),""),"")</f>
        <v/>
      </c>
    </row>
    <row r="1663">
      <c r="A1663" s="6">
        <f>IF(B1663&lt;&gt;"", "AWARD-"&amp;TEXT(ROW()-1,"0000"), "")</f>
        <v/>
      </c>
      <c r="B1663" s="7" t="n"/>
      <c r="C1663" s="7" t="n"/>
      <c r="D1663" s="7" t="n"/>
      <c r="E1663" s="8" t="n"/>
      <c r="F1663" s="9" t="n"/>
      <c r="G1663" s="8" t="n"/>
      <c r="H1663" s="8" t="n"/>
      <c r="I1663" s="8" t="n"/>
      <c r="J1663" s="10">
        <f>IF(A1663="",0,SUMIFS(amount_expended,cfda_key,V1663))</f>
        <v/>
      </c>
      <c r="K1663" s="10">
        <f>IF(G1663="OTHER CLUSTER NOT LISTED ABOVE",SUMIFS(amount_expended,uniform_other_cluster_name,X1663), IF(AND(OR(G1663="N/A",G1663=""),H1663=""),0,IF(G1663="STATE CLUSTER",SUMIFS(amount_expended,uniform_state_cluster_name,W1663),SUMIFS(amount_expended,cluster_name,G1663))))</f>
        <v/>
      </c>
      <c r="L1663" s="8" t="n"/>
      <c r="M1663" s="7" t="n"/>
      <c r="N1663" s="8" t="n"/>
      <c r="O1663" s="7" t="n"/>
      <c r="P1663" s="7" t="n"/>
      <c r="Q1663" s="8" t="n"/>
      <c r="R1663" s="9" t="n"/>
      <c r="S1663" s="8" t="n"/>
      <c r="T1663" s="8" t="n"/>
      <c r="U1663" s="8" t="n"/>
      <c r="V1663" s="11">
        <f>IF(OR(B1663="",C1663=""),"",CONCATENATE(B1663,".",C1663))</f>
        <v/>
      </c>
      <c r="W1663" s="6">
        <f>UPPER(TRIM(H1663))</f>
        <v/>
      </c>
      <c r="X1663" s="6">
        <f>UPPER(TRIM(I1663))</f>
        <v/>
      </c>
      <c r="Y1663" s="6">
        <f>IF(V1663&lt;&gt;"",IFERROR(INDEX(federal_program_name_lookup,MATCH(V1663,aln_lookup,0)),""),"")</f>
        <v/>
      </c>
    </row>
    <row r="1664">
      <c r="A1664" s="6">
        <f>IF(B1664&lt;&gt;"", "AWARD-"&amp;TEXT(ROW()-1,"0000"), "")</f>
        <v/>
      </c>
      <c r="B1664" s="7" t="n"/>
      <c r="C1664" s="7" t="n"/>
      <c r="D1664" s="7" t="n"/>
      <c r="E1664" s="8" t="n"/>
      <c r="F1664" s="9" t="n"/>
      <c r="G1664" s="8" t="n"/>
      <c r="H1664" s="8" t="n"/>
      <c r="I1664" s="8" t="n"/>
      <c r="J1664" s="10">
        <f>IF(A1664="",0,SUMIFS(amount_expended,cfda_key,V1664))</f>
        <v/>
      </c>
      <c r="K1664" s="10">
        <f>IF(G1664="OTHER CLUSTER NOT LISTED ABOVE",SUMIFS(amount_expended,uniform_other_cluster_name,X1664), IF(AND(OR(G1664="N/A",G1664=""),H1664=""),0,IF(G1664="STATE CLUSTER",SUMIFS(amount_expended,uniform_state_cluster_name,W1664),SUMIFS(amount_expended,cluster_name,G1664))))</f>
        <v/>
      </c>
      <c r="L1664" s="8" t="n"/>
      <c r="M1664" s="7" t="n"/>
      <c r="N1664" s="8" t="n"/>
      <c r="O1664" s="7" t="n"/>
      <c r="P1664" s="7" t="n"/>
      <c r="Q1664" s="8" t="n"/>
      <c r="R1664" s="9" t="n"/>
      <c r="S1664" s="8" t="n"/>
      <c r="T1664" s="8" t="n"/>
      <c r="U1664" s="8" t="n"/>
      <c r="V1664" s="11">
        <f>IF(OR(B1664="",C1664=""),"",CONCATENATE(B1664,".",C1664))</f>
        <v/>
      </c>
      <c r="W1664" s="6">
        <f>UPPER(TRIM(H1664))</f>
        <v/>
      </c>
      <c r="X1664" s="6">
        <f>UPPER(TRIM(I1664))</f>
        <v/>
      </c>
      <c r="Y1664" s="6">
        <f>IF(V1664&lt;&gt;"",IFERROR(INDEX(federal_program_name_lookup,MATCH(V1664,aln_lookup,0)),""),"")</f>
        <v/>
      </c>
    </row>
    <row r="1665">
      <c r="A1665" s="6">
        <f>IF(B1665&lt;&gt;"", "AWARD-"&amp;TEXT(ROW()-1,"0000"), "")</f>
        <v/>
      </c>
      <c r="B1665" s="7" t="n"/>
      <c r="C1665" s="7" t="n"/>
      <c r="D1665" s="7" t="n"/>
      <c r="E1665" s="8" t="n"/>
      <c r="F1665" s="9" t="n"/>
      <c r="G1665" s="8" t="n"/>
      <c r="H1665" s="8" t="n"/>
      <c r="I1665" s="8" t="n"/>
      <c r="J1665" s="10">
        <f>IF(A1665="",0,SUMIFS(amount_expended,cfda_key,V1665))</f>
        <v/>
      </c>
      <c r="K1665" s="10">
        <f>IF(G1665="OTHER CLUSTER NOT LISTED ABOVE",SUMIFS(amount_expended,uniform_other_cluster_name,X1665), IF(AND(OR(G1665="N/A",G1665=""),H1665=""),0,IF(G1665="STATE CLUSTER",SUMIFS(amount_expended,uniform_state_cluster_name,W1665),SUMIFS(amount_expended,cluster_name,G1665))))</f>
        <v/>
      </c>
      <c r="L1665" s="8" t="n"/>
      <c r="M1665" s="7" t="n"/>
      <c r="N1665" s="8" t="n"/>
      <c r="O1665" s="7" t="n"/>
      <c r="P1665" s="7" t="n"/>
      <c r="Q1665" s="8" t="n"/>
      <c r="R1665" s="9" t="n"/>
      <c r="S1665" s="8" t="n"/>
      <c r="T1665" s="8" t="n"/>
      <c r="U1665" s="8" t="n"/>
      <c r="V1665" s="11">
        <f>IF(OR(B1665="",C1665=""),"",CONCATENATE(B1665,".",C1665))</f>
        <v/>
      </c>
      <c r="W1665" s="6">
        <f>UPPER(TRIM(H1665))</f>
        <v/>
      </c>
      <c r="X1665" s="6">
        <f>UPPER(TRIM(I1665))</f>
        <v/>
      </c>
      <c r="Y1665" s="6">
        <f>IF(V1665&lt;&gt;"",IFERROR(INDEX(federal_program_name_lookup,MATCH(V1665,aln_lookup,0)),""),"")</f>
        <v/>
      </c>
    </row>
    <row r="1666">
      <c r="A1666" s="6">
        <f>IF(B1666&lt;&gt;"", "AWARD-"&amp;TEXT(ROW()-1,"0000"), "")</f>
        <v/>
      </c>
      <c r="B1666" s="7" t="n"/>
      <c r="C1666" s="7" t="n"/>
      <c r="D1666" s="7" t="n"/>
      <c r="E1666" s="8" t="n"/>
      <c r="F1666" s="9" t="n"/>
      <c r="G1666" s="8" t="n"/>
      <c r="H1666" s="8" t="n"/>
      <c r="I1666" s="8" t="n"/>
      <c r="J1666" s="10">
        <f>IF(A1666="",0,SUMIFS(amount_expended,cfda_key,V1666))</f>
        <v/>
      </c>
      <c r="K1666" s="10">
        <f>IF(G1666="OTHER CLUSTER NOT LISTED ABOVE",SUMIFS(amount_expended,uniform_other_cluster_name,X1666), IF(AND(OR(G1666="N/A",G1666=""),H1666=""),0,IF(G1666="STATE CLUSTER",SUMIFS(amount_expended,uniform_state_cluster_name,W1666),SUMIFS(amount_expended,cluster_name,G1666))))</f>
        <v/>
      </c>
      <c r="L1666" s="8" t="n"/>
      <c r="M1666" s="7" t="n"/>
      <c r="N1666" s="8" t="n"/>
      <c r="O1666" s="7" t="n"/>
      <c r="P1666" s="7" t="n"/>
      <c r="Q1666" s="8" t="n"/>
      <c r="R1666" s="9" t="n"/>
      <c r="S1666" s="8" t="n"/>
      <c r="T1666" s="8" t="n"/>
      <c r="U1666" s="8" t="n"/>
      <c r="V1666" s="11">
        <f>IF(OR(B1666="",C1666=""),"",CONCATENATE(B1666,".",C1666))</f>
        <v/>
      </c>
      <c r="W1666" s="6">
        <f>UPPER(TRIM(H1666))</f>
        <v/>
      </c>
      <c r="X1666" s="6">
        <f>UPPER(TRIM(I1666))</f>
        <v/>
      </c>
      <c r="Y1666" s="6">
        <f>IF(V1666&lt;&gt;"",IFERROR(INDEX(federal_program_name_lookup,MATCH(V1666,aln_lookup,0)),""),"")</f>
        <v/>
      </c>
    </row>
    <row r="1667">
      <c r="A1667" s="6">
        <f>IF(B1667&lt;&gt;"", "AWARD-"&amp;TEXT(ROW()-1,"0000"), "")</f>
        <v/>
      </c>
      <c r="B1667" s="7" t="n"/>
      <c r="C1667" s="7" t="n"/>
      <c r="D1667" s="7" t="n"/>
      <c r="E1667" s="8" t="n"/>
      <c r="F1667" s="9" t="n"/>
      <c r="G1667" s="8" t="n"/>
      <c r="H1667" s="8" t="n"/>
      <c r="I1667" s="8" t="n"/>
      <c r="J1667" s="10">
        <f>IF(A1667="",0,SUMIFS(amount_expended,cfda_key,V1667))</f>
        <v/>
      </c>
      <c r="K1667" s="10">
        <f>IF(G1667="OTHER CLUSTER NOT LISTED ABOVE",SUMIFS(amount_expended,uniform_other_cluster_name,X1667), IF(AND(OR(G1667="N/A",G1667=""),H1667=""),0,IF(G1667="STATE CLUSTER",SUMIFS(amount_expended,uniform_state_cluster_name,W1667),SUMIFS(amount_expended,cluster_name,G1667))))</f>
        <v/>
      </c>
      <c r="L1667" s="8" t="n"/>
      <c r="M1667" s="7" t="n"/>
      <c r="N1667" s="8" t="n"/>
      <c r="O1667" s="7" t="n"/>
      <c r="P1667" s="7" t="n"/>
      <c r="Q1667" s="8" t="n"/>
      <c r="R1667" s="9" t="n"/>
      <c r="S1667" s="8" t="n"/>
      <c r="T1667" s="8" t="n"/>
      <c r="U1667" s="8" t="n"/>
      <c r="V1667" s="11">
        <f>IF(OR(B1667="",C1667=""),"",CONCATENATE(B1667,".",C1667))</f>
        <v/>
      </c>
      <c r="W1667" s="6">
        <f>UPPER(TRIM(H1667))</f>
        <v/>
      </c>
      <c r="X1667" s="6">
        <f>UPPER(TRIM(I1667))</f>
        <v/>
      </c>
      <c r="Y1667" s="6">
        <f>IF(V1667&lt;&gt;"",IFERROR(INDEX(federal_program_name_lookup,MATCH(V1667,aln_lookup,0)),""),"")</f>
        <v/>
      </c>
    </row>
    <row r="1668">
      <c r="A1668" s="6">
        <f>IF(B1668&lt;&gt;"", "AWARD-"&amp;TEXT(ROW()-1,"0000"), "")</f>
        <v/>
      </c>
      <c r="B1668" s="7" t="n"/>
      <c r="C1668" s="7" t="n"/>
      <c r="D1668" s="7" t="n"/>
      <c r="E1668" s="8" t="n"/>
      <c r="F1668" s="9" t="n"/>
      <c r="G1668" s="8" t="n"/>
      <c r="H1668" s="8" t="n"/>
      <c r="I1668" s="8" t="n"/>
      <c r="J1668" s="10">
        <f>IF(A1668="",0,SUMIFS(amount_expended,cfda_key,V1668))</f>
        <v/>
      </c>
      <c r="K1668" s="10">
        <f>IF(G1668="OTHER CLUSTER NOT LISTED ABOVE",SUMIFS(amount_expended,uniform_other_cluster_name,X1668), IF(AND(OR(G1668="N/A",G1668=""),H1668=""),0,IF(G1668="STATE CLUSTER",SUMIFS(amount_expended,uniform_state_cluster_name,W1668),SUMIFS(amount_expended,cluster_name,G1668))))</f>
        <v/>
      </c>
      <c r="L1668" s="8" t="n"/>
      <c r="M1668" s="7" t="n"/>
      <c r="N1668" s="8" t="n"/>
      <c r="O1668" s="7" t="n"/>
      <c r="P1668" s="7" t="n"/>
      <c r="Q1668" s="8" t="n"/>
      <c r="R1668" s="9" t="n"/>
      <c r="S1668" s="8" t="n"/>
      <c r="T1668" s="8" t="n"/>
      <c r="U1668" s="8" t="n"/>
      <c r="V1668" s="11">
        <f>IF(OR(B1668="",C1668=""),"",CONCATENATE(B1668,".",C1668))</f>
        <v/>
      </c>
      <c r="W1668" s="6">
        <f>UPPER(TRIM(H1668))</f>
        <v/>
      </c>
      <c r="X1668" s="6">
        <f>UPPER(TRIM(I1668))</f>
        <v/>
      </c>
      <c r="Y1668" s="6">
        <f>IF(V1668&lt;&gt;"",IFERROR(INDEX(federal_program_name_lookup,MATCH(V1668,aln_lookup,0)),""),"")</f>
        <v/>
      </c>
    </row>
    <row r="1669">
      <c r="A1669" s="6">
        <f>IF(B1669&lt;&gt;"", "AWARD-"&amp;TEXT(ROW()-1,"0000"), "")</f>
        <v/>
      </c>
      <c r="B1669" s="7" t="n"/>
      <c r="C1669" s="7" t="n"/>
      <c r="D1669" s="7" t="n"/>
      <c r="E1669" s="8" t="n"/>
      <c r="F1669" s="9" t="n"/>
      <c r="G1669" s="8" t="n"/>
      <c r="H1669" s="8" t="n"/>
      <c r="I1669" s="8" t="n"/>
      <c r="J1669" s="10">
        <f>IF(A1669="",0,SUMIFS(amount_expended,cfda_key,V1669))</f>
        <v/>
      </c>
      <c r="K1669" s="10">
        <f>IF(G1669="OTHER CLUSTER NOT LISTED ABOVE",SUMIFS(amount_expended,uniform_other_cluster_name,X1669), IF(AND(OR(G1669="N/A",G1669=""),H1669=""),0,IF(G1669="STATE CLUSTER",SUMIFS(amount_expended,uniform_state_cluster_name,W1669),SUMIFS(amount_expended,cluster_name,G1669))))</f>
        <v/>
      </c>
      <c r="L1669" s="8" t="n"/>
      <c r="M1669" s="7" t="n"/>
      <c r="N1669" s="8" t="n"/>
      <c r="O1669" s="7" t="n"/>
      <c r="P1669" s="7" t="n"/>
      <c r="Q1669" s="8" t="n"/>
      <c r="R1669" s="9" t="n"/>
      <c r="S1669" s="8" t="n"/>
      <c r="T1669" s="8" t="n"/>
      <c r="U1669" s="8" t="n"/>
      <c r="V1669" s="11">
        <f>IF(OR(B1669="",C1669=""),"",CONCATENATE(B1669,".",C1669))</f>
        <v/>
      </c>
      <c r="W1669" s="6">
        <f>UPPER(TRIM(H1669))</f>
        <v/>
      </c>
      <c r="X1669" s="6">
        <f>UPPER(TRIM(I1669))</f>
        <v/>
      </c>
      <c r="Y1669" s="6">
        <f>IF(V1669&lt;&gt;"",IFERROR(INDEX(federal_program_name_lookup,MATCH(V1669,aln_lookup,0)),""),"")</f>
        <v/>
      </c>
    </row>
    <row r="1670">
      <c r="A1670" s="6">
        <f>IF(B1670&lt;&gt;"", "AWARD-"&amp;TEXT(ROW()-1,"0000"), "")</f>
        <v/>
      </c>
      <c r="B1670" s="7" t="n"/>
      <c r="C1670" s="7" t="n"/>
      <c r="D1670" s="7" t="n"/>
      <c r="E1670" s="8" t="n"/>
      <c r="F1670" s="9" t="n"/>
      <c r="G1670" s="8" t="n"/>
      <c r="H1670" s="8" t="n"/>
      <c r="I1670" s="8" t="n"/>
      <c r="J1670" s="10">
        <f>IF(A1670="",0,SUMIFS(amount_expended,cfda_key,V1670))</f>
        <v/>
      </c>
      <c r="K1670" s="10">
        <f>IF(G1670="OTHER CLUSTER NOT LISTED ABOVE",SUMIFS(amount_expended,uniform_other_cluster_name,X1670), IF(AND(OR(G1670="N/A",G1670=""),H1670=""),0,IF(G1670="STATE CLUSTER",SUMIFS(amount_expended,uniform_state_cluster_name,W1670),SUMIFS(amount_expended,cluster_name,G1670))))</f>
        <v/>
      </c>
      <c r="L1670" s="8" t="n"/>
      <c r="M1670" s="7" t="n"/>
      <c r="N1670" s="8" t="n"/>
      <c r="O1670" s="7" t="n"/>
      <c r="P1670" s="7" t="n"/>
      <c r="Q1670" s="8" t="n"/>
      <c r="R1670" s="9" t="n"/>
      <c r="S1670" s="8" t="n"/>
      <c r="T1670" s="8" t="n"/>
      <c r="U1670" s="8" t="n"/>
      <c r="V1670" s="11">
        <f>IF(OR(B1670="",C1670=""),"",CONCATENATE(B1670,".",C1670))</f>
        <v/>
      </c>
      <c r="W1670" s="6">
        <f>UPPER(TRIM(H1670))</f>
        <v/>
      </c>
      <c r="X1670" s="6">
        <f>UPPER(TRIM(I1670))</f>
        <v/>
      </c>
      <c r="Y1670" s="6">
        <f>IF(V1670&lt;&gt;"",IFERROR(INDEX(federal_program_name_lookup,MATCH(V1670,aln_lookup,0)),""),"")</f>
        <v/>
      </c>
    </row>
    <row r="1671">
      <c r="A1671" s="6">
        <f>IF(B1671&lt;&gt;"", "AWARD-"&amp;TEXT(ROW()-1,"0000"), "")</f>
        <v/>
      </c>
      <c r="B1671" s="7" t="n"/>
      <c r="C1671" s="7" t="n"/>
      <c r="D1671" s="7" t="n"/>
      <c r="E1671" s="8" t="n"/>
      <c r="F1671" s="9" t="n"/>
      <c r="G1671" s="8" t="n"/>
      <c r="H1671" s="8" t="n"/>
      <c r="I1671" s="8" t="n"/>
      <c r="J1671" s="10">
        <f>IF(A1671="",0,SUMIFS(amount_expended,cfda_key,V1671))</f>
        <v/>
      </c>
      <c r="K1671" s="10">
        <f>IF(G1671="OTHER CLUSTER NOT LISTED ABOVE",SUMIFS(amount_expended,uniform_other_cluster_name,X1671), IF(AND(OR(G1671="N/A",G1671=""),H1671=""),0,IF(G1671="STATE CLUSTER",SUMIFS(amount_expended,uniform_state_cluster_name,W1671),SUMIFS(amount_expended,cluster_name,G1671))))</f>
        <v/>
      </c>
      <c r="L1671" s="8" t="n"/>
      <c r="M1671" s="7" t="n"/>
      <c r="N1671" s="8" t="n"/>
      <c r="O1671" s="7" t="n"/>
      <c r="P1671" s="7" t="n"/>
      <c r="Q1671" s="8" t="n"/>
      <c r="R1671" s="9" t="n"/>
      <c r="S1671" s="8" t="n"/>
      <c r="T1671" s="8" t="n"/>
      <c r="U1671" s="8" t="n"/>
      <c r="V1671" s="11">
        <f>IF(OR(B1671="",C1671=""),"",CONCATENATE(B1671,".",C1671))</f>
        <v/>
      </c>
      <c r="W1671" s="6">
        <f>UPPER(TRIM(H1671))</f>
        <v/>
      </c>
      <c r="X1671" s="6">
        <f>UPPER(TRIM(I1671))</f>
        <v/>
      </c>
      <c r="Y1671" s="6">
        <f>IF(V1671&lt;&gt;"",IFERROR(INDEX(federal_program_name_lookup,MATCH(V1671,aln_lookup,0)),""),"")</f>
        <v/>
      </c>
    </row>
    <row r="1672">
      <c r="A1672" s="6">
        <f>IF(B1672&lt;&gt;"", "AWARD-"&amp;TEXT(ROW()-1,"0000"), "")</f>
        <v/>
      </c>
      <c r="B1672" s="7" t="n"/>
      <c r="C1672" s="7" t="n"/>
      <c r="D1672" s="7" t="n"/>
      <c r="E1672" s="8" t="n"/>
      <c r="F1672" s="9" t="n"/>
      <c r="G1672" s="8" t="n"/>
      <c r="H1672" s="8" t="n"/>
      <c r="I1672" s="8" t="n"/>
      <c r="J1672" s="10">
        <f>IF(A1672="",0,SUMIFS(amount_expended,cfda_key,V1672))</f>
        <v/>
      </c>
      <c r="K1672" s="10">
        <f>IF(G1672="OTHER CLUSTER NOT LISTED ABOVE",SUMIFS(amount_expended,uniform_other_cluster_name,X1672), IF(AND(OR(G1672="N/A",G1672=""),H1672=""),0,IF(G1672="STATE CLUSTER",SUMIFS(amount_expended,uniform_state_cluster_name,W1672),SUMIFS(amount_expended,cluster_name,G1672))))</f>
        <v/>
      </c>
      <c r="L1672" s="8" t="n"/>
      <c r="M1672" s="7" t="n"/>
      <c r="N1672" s="8" t="n"/>
      <c r="O1672" s="7" t="n"/>
      <c r="P1672" s="7" t="n"/>
      <c r="Q1672" s="8" t="n"/>
      <c r="R1672" s="9" t="n"/>
      <c r="S1672" s="8" t="n"/>
      <c r="T1672" s="8" t="n"/>
      <c r="U1672" s="8" t="n"/>
      <c r="V1672" s="11">
        <f>IF(OR(B1672="",C1672=""),"",CONCATENATE(B1672,".",C1672))</f>
        <v/>
      </c>
      <c r="W1672" s="6">
        <f>UPPER(TRIM(H1672))</f>
        <v/>
      </c>
      <c r="X1672" s="6">
        <f>UPPER(TRIM(I1672))</f>
        <v/>
      </c>
      <c r="Y1672" s="6">
        <f>IF(V1672&lt;&gt;"",IFERROR(INDEX(federal_program_name_lookup,MATCH(V1672,aln_lookup,0)),""),"")</f>
        <v/>
      </c>
    </row>
    <row r="1673">
      <c r="A1673" s="6">
        <f>IF(B1673&lt;&gt;"", "AWARD-"&amp;TEXT(ROW()-1,"0000"), "")</f>
        <v/>
      </c>
      <c r="B1673" s="7" t="n"/>
      <c r="C1673" s="7" t="n"/>
      <c r="D1673" s="7" t="n"/>
      <c r="E1673" s="8" t="n"/>
      <c r="F1673" s="9" t="n"/>
      <c r="G1673" s="8" t="n"/>
      <c r="H1673" s="8" t="n"/>
      <c r="I1673" s="8" t="n"/>
      <c r="J1673" s="10">
        <f>IF(A1673="",0,SUMIFS(amount_expended,cfda_key,V1673))</f>
        <v/>
      </c>
      <c r="K1673" s="10">
        <f>IF(G1673="OTHER CLUSTER NOT LISTED ABOVE",SUMIFS(amount_expended,uniform_other_cluster_name,X1673), IF(AND(OR(G1673="N/A",G1673=""),H1673=""),0,IF(G1673="STATE CLUSTER",SUMIFS(amount_expended,uniform_state_cluster_name,W1673),SUMIFS(amount_expended,cluster_name,G1673))))</f>
        <v/>
      </c>
      <c r="L1673" s="8" t="n"/>
      <c r="M1673" s="7" t="n"/>
      <c r="N1673" s="8" t="n"/>
      <c r="O1673" s="7" t="n"/>
      <c r="P1673" s="7" t="n"/>
      <c r="Q1673" s="8" t="n"/>
      <c r="R1673" s="9" t="n"/>
      <c r="S1673" s="8" t="n"/>
      <c r="T1673" s="8" t="n"/>
      <c r="U1673" s="8" t="n"/>
      <c r="V1673" s="11">
        <f>IF(OR(B1673="",C1673=""),"",CONCATENATE(B1673,".",C1673))</f>
        <v/>
      </c>
      <c r="W1673" s="6">
        <f>UPPER(TRIM(H1673))</f>
        <v/>
      </c>
      <c r="X1673" s="6">
        <f>UPPER(TRIM(I1673))</f>
        <v/>
      </c>
      <c r="Y1673" s="6">
        <f>IF(V1673&lt;&gt;"",IFERROR(INDEX(federal_program_name_lookup,MATCH(V1673,aln_lookup,0)),""),"")</f>
        <v/>
      </c>
    </row>
    <row r="1674">
      <c r="A1674" s="6">
        <f>IF(B1674&lt;&gt;"", "AWARD-"&amp;TEXT(ROW()-1,"0000"), "")</f>
        <v/>
      </c>
      <c r="B1674" s="7" t="n"/>
      <c r="C1674" s="7" t="n"/>
      <c r="D1674" s="7" t="n"/>
      <c r="E1674" s="8" t="n"/>
      <c r="F1674" s="9" t="n"/>
      <c r="G1674" s="8" t="n"/>
      <c r="H1674" s="8" t="n"/>
      <c r="I1674" s="8" t="n"/>
      <c r="J1674" s="10">
        <f>IF(A1674="",0,SUMIFS(amount_expended,cfda_key,V1674))</f>
        <v/>
      </c>
      <c r="K1674" s="10">
        <f>IF(G1674="OTHER CLUSTER NOT LISTED ABOVE",SUMIFS(amount_expended,uniform_other_cluster_name,X1674), IF(AND(OR(G1674="N/A",G1674=""),H1674=""),0,IF(G1674="STATE CLUSTER",SUMIFS(amount_expended,uniform_state_cluster_name,W1674),SUMIFS(amount_expended,cluster_name,G1674))))</f>
        <v/>
      </c>
      <c r="L1674" s="8" t="n"/>
      <c r="M1674" s="7" t="n"/>
      <c r="N1674" s="8" t="n"/>
      <c r="O1674" s="7" t="n"/>
      <c r="P1674" s="7" t="n"/>
      <c r="Q1674" s="8" t="n"/>
      <c r="R1674" s="9" t="n"/>
      <c r="S1674" s="8" t="n"/>
      <c r="T1674" s="8" t="n"/>
      <c r="U1674" s="8" t="n"/>
      <c r="V1674" s="11">
        <f>IF(OR(B1674="",C1674=""),"",CONCATENATE(B1674,".",C1674))</f>
        <v/>
      </c>
      <c r="W1674" s="6">
        <f>UPPER(TRIM(H1674))</f>
        <v/>
      </c>
      <c r="X1674" s="6">
        <f>UPPER(TRIM(I1674))</f>
        <v/>
      </c>
      <c r="Y1674" s="6">
        <f>IF(V1674&lt;&gt;"",IFERROR(INDEX(federal_program_name_lookup,MATCH(V1674,aln_lookup,0)),""),"")</f>
        <v/>
      </c>
    </row>
    <row r="1675">
      <c r="A1675" s="6">
        <f>IF(B1675&lt;&gt;"", "AWARD-"&amp;TEXT(ROW()-1,"0000"), "")</f>
        <v/>
      </c>
      <c r="B1675" s="7" t="n"/>
      <c r="C1675" s="7" t="n"/>
      <c r="D1675" s="7" t="n"/>
      <c r="E1675" s="8" t="n"/>
      <c r="F1675" s="9" t="n"/>
      <c r="G1675" s="8" t="n"/>
      <c r="H1675" s="8" t="n"/>
      <c r="I1675" s="8" t="n"/>
      <c r="J1675" s="10">
        <f>IF(A1675="",0,SUMIFS(amount_expended,cfda_key,V1675))</f>
        <v/>
      </c>
      <c r="K1675" s="10">
        <f>IF(G1675="OTHER CLUSTER NOT LISTED ABOVE",SUMIFS(amount_expended,uniform_other_cluster_name,X1675), IF(AND(OR(G1675="N/A",G1675=""),H1675=""),0,IF(G1675="STATE CLUSTER",SUMIFS(amount_expended,uniform_state_cluster_name,W1675),SUMIFS(amount_expended,cluster_name,G1675))))</f>
        <v/>
      </c>
      <c r="L1675" s="8" t="n"/>
      <c r="M1675" s="7" t="n"/>
      <c r="N1675" s="8" t="n"/>
      <c r="O1675" s="7" t="n"/>
      <c r="P1675" s="7" t="n"/>
      <c r="Q1675" s="8" t="n"/>
      <c r="R1675" s="9" t="n"/>
      <c r="S1675" s="8" t="n"/>
      <c r="T1675" s="8" t="n"/>
      <c r="U1675" s="8" t="n"/>
      <c r="V1675" s="11">
        <f>IF(OR(B1675="",C1675=""),"",CONCATENATE(B1675,".",C1675))</f>
        <v/>
      </c>
      <c r="W1675" s="6">
        <f>UPPER(TRIM(H1675))</f>
        <v/>
      </c>
      <c r="X1675" s="6">
        <f>UPPER(TRIM(I1675))</f>
        <v/>
      </c>
      <c r="Y1675" s="6">
        <f>IF(V1675&lt;&gt;"",IFERROR(INDEX(federal_program_name_lookup,MATCH(V1675,aln_lookup,0)),""),"")</f>
        <v/>
      </c>
    </row>
    <row r="1676">
      <c r="A1676" s="6">
        <f>IF(B1676&lt;&gt;"", "AWARD-"&amp;TEXT(ROW()-1,"0000"), "")</f>
        <v/>
      </c>
      <c r="B1676" s="7" t="n"/>
      <c r="C1676" s="7" t="n"/>
      <c r="D1676" s="7" t="n"/>
      <c r="E1676" s="8" t="n"/>
      <c r="F1676" s="9" t="n"/>
      <c r="G1676" s="8" t="n"/>
      <c r="H1676" s="8" t="n"/>
      <c r="I1676" s="8" t="n"/>
      <c r="J1676" s="10">
        <f>IF(A1676="",0,SUMIFS(amount_expended,cfda_key,V1676))</f>
        <v/>
      </c>
      <c r="K1676" s="10">
        <f>IF(G1676="OTHER CLUSTER NOT LISTED ABOVE",SUMIFS(amount_expended,uniform_other_cluster_name,X1676), IF(AND(OR(G1676="N/A",G1676=""),H1676=""),0,IF(G1676="STATE CLUSTER",SUMIFS(amount_expended,uniform_state_cluster_name,W1676),SUMIFS(amount_expended,cluster_name,G1676))))</f>
        <v/>
      </c>
      <c r="L1676" s="8" t="n"/>
      <c r="M1676" s="7" t="n"/>
      <c r="N1676" s="8" t="n"/>
      <c r="O1676" s="7" t="n"/>
      <c r="P1676" s="7" t="n"/>
      <c r="Q1676" s="8" t="n"/>
      <c r="R1676" s="9" t="n"/>
      <c r="S1676" s="8" t="n"/>
      <c r="T1676" s="8" t="n"/>
      <c r="U1676" s="8" t="n"/>
      <c r="V1676" s="11">
        <f>IF(OR(B1676="",C1676=""),"",CONCATENATE(B1676,".",C1676))</f>
        <v/>
      </c>
      <c r="W1676" s="6">
        <f>UPPER(TRIM(H1676))</f>
        <v/>
      </c>
      <c r="X1676" s="6">
        <f>UPPER(TRIM(I1676))</f>
        <v/>
      </c>
      <c r="Y1676" s="6">
        <f>IF(V1676&lt;&gt;"",IFERROR(INDEX(federal_program_name_lookup,MATCH(V1676,aln_lookup,0)),""),"")</f>
        <v/>
      </c>
    </row>
    <row r="1677">
      <c r="A1677" s="6">
        <f>IF(B1677&lt;&gt;"", "AWARD-"&amp;TEXT(ROW()-1,"0000"), "")</f>
        <v/>
      </c>
      <c r="B1677" s="7" t="n"/>
      <c r="C1677" s="7" t="n"/>
      <c r="D1677" s="7" t="n"/>
      <c r="E1677" s="8" t="n"/>
      <c r="F1677" s="9" t="n"/>
      <c r="G1677" s="8" t="n"/>
      <c r="H1677" s="8" t="n"/>
      <c r="I1677" s="8" t="n"/>
      <c r="J1677" s="10">
        <f>IF(A1677="",0,SUMIFS(amount_expended,cfda_key,V1677))</f>
        <v/>
      </c>
      <c r="K1677" s="10">
        <f>IF(G1677="OTHER CLUSTER NOT LISTED ABOVE",SUMIFS(amount_expended,uniform_other_cluster_name,X1677), IF(AND(OR(G1677="N/A",G1677=""),H1677=""),0,IF(G1677="STATE CLUSTER",SUMIFS(amount_expended,uniform_state_cluster_name,W1677),SUMIFS(amount_expended,cluster_name,G1677))))</f>
        <v/>
      </c>
      <c r="L1677" s="8" t="n"/>
      <c r="M1677" s="7" t="n"/>
      <c r="N1677" s="8" t="n"/>
      <c r="O1677" s="7" t="n"/>
      <c r="P1677" s="7" t="n"/>
      <c r="Q1677" s="8" t="n"/>
      <c r="R1677" s="9" t="n"/>
      <c r="S1677" s="8" t="n"/>
      <c r="T1677" s="8" t="n"/>
      <c r="U1677" s="8" t="n"/>
      <c r="V1677" s="11">
        <f>IF(OR(B1677="",C1677=""),"",CONCATENATE(B1677,".",C1677))</f>
        <v/>
      </c>
      <c r="W1677" s="6">
        <f>UPPER(TRIM(H1677))</f>
        <v/>
      </c>
      <c r="X1677" s="6">
        <f>UPPER(TRIM(I1677))</f>
        <v/>
      </c>
      <c r="Y1677" s="6">
        <f>IF(V1677&lt;&gt;"",IFERROR(INDEX(federal_program_name_lookup,MATCH(V1677,aln_lookup,0)),""),"")</f>
        <v/>
      </c>
    </row>
    <row r="1678">
      <c r="A1678" s="6">
        <f>IF(B1678&lt;&gt;"", "AWARD-"&amp;TEXT(ROW()-1,"0000"), "")</f>
        <v/>
      </c>
      <c r="B1678" s="7" t="n"/>
      <c r="C1678" s="7" t="n"/>
      <c r="D1678" s="7" t="n"/>
      <c r="E1678" s="8" t="n"/>
      <c r="F1678" s="9" t="n"/>
      <c r="G1678" s="8" t="n"/>
      <c r="H1678" s="8" t="n"/>
      <c r="I1678" s="8" t="n"/>
      <c r="J1678" s="10">
        <f>IF(A1678="",0,SUMIFS(amount_expended,cfda_key,V1678))</f>
        <v/>
      </c>
      <c r="K1678" s="10">
        <f>IF(G1678="OTHER CLUSTER NOT LISTED ABOVE",SUMIFS(amount_expended,uniform_other_cluster_name,X1678), IF(AND(OR(G1678="N/A",G1678=""),H1678=""),0,IF(G1678="STATE CLUSTER",SUMIFS(amount_expended,uniform_state_cluster_name,W1678),SUMIFS(amount_expended,cluster_name,G1678))))</f>
        <v/>
      </c>
      <c r="L1678" s="8" t="n"/>
      <c r="M1678" s="7" t="n"/>
      <c r="N1678" s="8" t="n"/>
      <c r="O1678" s="7" t="n"/>
      <c r="P1678" s="7" t="n"/>
      <c r="Q1678" s="8" t="n"/>
      <c r="R1678" s="9" t="n"/>
      <c r="S1678" s="8" t="n"/>
      <c r="T1678" s="8" t="n"/>
      <c r="U1678" s="8" t="n"/>
      <c r="V1678" s="11">
        <f>IF(OR(B1678="",C1678=""),"",CONCATENATE(B1678,".",C1678))</f>
        <v/>
      </c>
      <c r="W1678" s="6">
        <f>UPPER(TRIM(H1678))</f>
        <v/>
      </c>
      <c r="X1678" s="6">
        <f>UPPER(TRIM(I1678))</f>
        <v/>
      </c>
      <c r="Y1678" s="6">
        <f>IF(V1678&lt;&gt;"",IFERROR(INDEX(federal_program_name_lookup,MATCH(V1678,aln_lookup,0)),""),"")</f>
        <v/>
      </c>
    </row>
    <row r="1679">
      <c r="A1679" s="6">
        <f>IF(B1679&lt;&gt;"", "AWARD-"&amp;TEXT(ROW()-1,"0000"), "")</f>
        <v/>
      </c>
      <c r="B1679" s="7" t="n"/>
      <c r="C1679" s="7" t="n"/>
      <c r="D1679" s="7" t="n"/>
      <c r="E1679" s="8" t="n"/>
      <c r="F1679" s="9" t="n"/>
      <c r="G1679" s="8" t="n"/>
      <c r="H1679" s="8" t="n"/>
      <c r="I1679" s="8" t="n"/>
      <c r="J1679" s="10">
        <f>IF(A1679="",0,SUMIFS(amount_expended,cfda_key,V1679))</f>
        <v/>
      </c>
      <c r="K1679" s="10">
        <f>IF(G1679="OTHER CLUSTER NOT LISTED ABOVE",SUMIFS(amount_expended,uniform_other_cluster_name,X1679), IF(AND(OR(G1679="N/A",G1679=""),H1679=""),0,IF(G1679="STATE CLUSTER",SUMIFS(amount_expended,uniform_state_cluster_name,W1679),SUMIFS(amount_expended,cluster_name,G1679))))</f>
        <v/>
      </c>
      <c r="L1679" s="8" t="n"/>
      <c r="M1679" s="7" t="n"/>
      <c r="N1679" s="8" t="n"/>
      <c r="O1679" s="7" t="n"/>
      <c r="P1679" s="7" t="n"/>
      <c r="Q1679" s="8" t="n"/>
      <c r="R1679" s="9" t="n"/>
      <c r="S1679" s="8" t="n"/>
      <c r="T1679" s="8" t="n"/>
      <c r="U1679" s="8" t="n"/>
      <c r="V1679" s="11">
        <f>IF(OR(B1679="",C1679=""),"",CONCATENATE(B1679,".",C1679))</f>
        <v/>
      </c>
      <c r="W1679" s="6">
        <f>UPPER(TRIM(H1679))</f>
        <v/>
      </c>
      <c r="X1679" s="6">
        <f>UPPER(TRIM(I1679))</f>
        <v/>
      </c>
      <c r="Y1679" s="6">
        <f>IF(V1679&lt;&gt;"",IFERROR(INDEX(federal_program_name_lookup,MATCH(V1679,aln_lookup,0)),""),"")</f>
        <v/>
      </c>
    </row>
    <row r="1680">
      <c r="A1680" s="6">
        <f>IF(B1680&lt;&gt;"", "AWARD-"&amp;TEXT(ROW()-1,"0000"), "")</f>
        <v/>
      </c>
      <c r="B1680" s="7" t="n"/>
      <c r="C1680" s="7" t="n"/>
      <c r="D1680" s="7" t="n"/>
      <c r="E1680" s="8" t="n"/>
      <c r="F1680" s="9" t="n"/>
      <c r="G1680" s="8" t="n"/>
      <c r="H1680" s="8" t="n"/>
      <c r="I1680" s="8" t="n"/>
      <c r="J1680" s="10">
        <f>IF(A1680="",0,SUMIFS(amount_expended,cfda_key,V1680))</f>
        <v/>
      </c>
      <c r="K1680" s="10">
        <f>IF(G1680="OTHER CLUSTER NOT LISTED ABOVE",SUMIFS(amount_expended,uniform_other_cluster_name,X1680), IF(AND(OR(G1680="N/A",G1680=""),H1680=""),0,IF(G1680="STATE CLUSTER",SUMIFS(amount_expended,uniform_state_cluster_name,W1680),SUMIFS(amount_expended,cluster_name,G1680))))</f>
        <v/>
      </c>
      <c r="L1680" s="8" t="n"/>
      <c r="M1680" s="7" t="n"/>
      <c r="N1680" s="8" t="n"/>
      <c r="O1680" s="7" t="n"/>
      <c r="P1680" s="7" t="n"/>
      <c r="Q1680" s="8" t="n"/>
      <c r="R1680" s="9" t="n"/>
      <c r="S1680" s="8" t="n"/>
      <c r="T1680" s="8" t="n"/>
      <c r="U1680" s="8" t="n"/>
      <c r="V1680" s="11">
        <f>IF(OR(B1680="",C1680=""),"",CONCATENATE(B1680,".",C1680))</f>
        <v/>
      </c>
      <c r="W1680" s="6">
        <f>UPPER(TRIM(H1680))</f>
        <v/>
      </c>
      <c r="X1680" s="6">
        <f>UPPER(TRIM(I1680))</f>
        <v/>
      </c>
      <c r="Y1680" s="6">
        <f>IF(V1680&lt;&gt;"",IFERROR(INDEX(federal_program_name_lookup,MATCH(V1680,aln_lookup,0)),""),"")</f>
        <v/>
      </c>
    </row>
    <row r="1681">
      <c r="A1681" s="6">
        <f>IF(B1681&lt;&gt;"", "AWARD-"&amp;TEXT(ROW()-1,"0000"), "")</f>
        <v/>
      </c>
      <c r="B1681" s="7" t="n"/>
      <c r="C1681" s="7" t="n"/>
      <c r="D1681" s="7" t="n"/>
      <c r="E1681" s="8" t="n"/>
      <c r="F1681" s="9" t="n"/>
      <c r="G1681" s="8" t="n"/>
      <c r="H1681" s="8" t="n"/>
      <c r="I1681" s="8" t="n"/>
      <c r="J1681" s="10">
        <f>IF(A1681="",0,SUMIFS(amount_expended,cfda_key,V1681))</f>
        <v/>
      </c>
      <c r="K1681" s="10">
        <f>IF(G1681="OTHER CLUSTER NOT LISTED ABOVE",SUMIFS(amount_expended,uniform_other_cluster_name,X1681), IF(AND(OR(G1681="N/A",G1681=""),H1681=""),0,IF(G1681="STATE CLUSTER",SUMIFS(amount_expended,uniform_state_cluster_name,W1681),SUMIFS(amount_expended,cluster_name,G1681))))</f>
        <v/>
      </c>
      <c r="L1681" s="8" t="n"/>
      <c r="M1681" s="7" t="n"/>
      <c r="N1681" s="8" t="n"/>
      <c r="O1681" s="7" t="n"/>
      <c r="P1681" s="7" t="n"/>
      <c r="Q1681" s="8" t="n"/>
      <c r="R1681" s="9" t="n"/>
      <c r="S1681" s="8" t="n"/>
      <c r="T1681" s="8" t="n"/>
      <c r="U1681" s="8" t="n"/>
      <c r="V1681" s="11">
        <f>IF(OR(B1681="",C1681=""),"",CONCATENATE(B1681,".",C1681))</f>
        <v/>
      </c>
      <c r="W1681" s="6">
        <f>UPPER(TRIM(H1681))</f>
        <v/>
      </c>
      <c r="X1681" s="6">
        <f>UPPER(TRIM(I1681))</f>
        <v/>
      </c>
      <c r="Y1681" s="6">
        <f>IF(V1681&lt;&gt;"",IFERROR(INDEX(federal_program_name_lookup,MATCH(V1681,aln_lookup,0)),""),"")</f>
        <v/>
      </c>
    </row>
    <row r="1682">
      <c r="A1682" s="6">
        <f>IF(B1682&lt;&gt;"", "AWARD-"&amp;TEXT(ROW()-1,"0000"), "")</f>
        <v/>
      </c>
      <c r="B1682" s="7" t="n"/>
      <c r="C1682" s="7" t="n"/>
      <c r="D1682" s="7" t="n"/>
      <c r="E1682" s="8" t="n"/>
      <c r="F1682" s="9" t="n"/>
      <c r="G1682" s="8" t="n"/>
      <c r="H1682" s="8" t="n"/>
      <c r="I1682" s="8" t="n"/>
      <c r="J1682" s="10">
        <f>IF(A1682="",0,SUMIFS(amount_expended,cfda_key,V1682))</f>
        <v/>
      </c>
      <c r="K1682" s="10">
        <f>IF(G1682="OTHER CLUSTER NOT LISTED ABOVE",SUMIFS(amount_expended,uniform_other_cluster_name,X1682), IF(AND(OR(G1682="N/A",G1682=""),H1682=""),0,IF(G1682="STATE CLUSTER",SUMIFS(amount_expended,uniform_state_cluster_name,W1682),SUMIFS(amount_expended,cluster_name,G1682))))</f>
        <v/>
      </c>
      <c r="L1682" s="8" t="n"/>
      <c r="M1682" s="7" t="n"/>
      <c r="N1682" s="8" t="n"/>
      <c r="O1682" s="7" t="n"/>
      <c r="P1682" s="7" t="n"/>
      <c r="Q1682" s="8" t="n"/>
      <c r="R1682" s="9" t="n"/>
      <c r="S1682" s="8" t="n"/>
      <c r="T1682" s="8" t="n"/>
      <c r="U1682" s="8" t="n"/>
      <c r="V1682" s="11">
        <f>IF(OR(B1682="",C1682=""),"",CONCATENATE(B1682,".",C1682))</f>
        <v/>
      </c>
      <c r="W1682" s="6">
        <f>UPPER(TRIM(H1682))</f>
        <v/>
      </c>
      <c r="X1682" s="6">
        <f>UPPER(TRIM(I1682))</f>
        <v/>
      </c>
      <c r="Y1682" s="6">
        <f>IF(V1682&lt;&gt;"",IFERROR(INDEX(federal_program_name_lookup,MATCH(V1682,aln_lookup,0)),""),"")</f>
        <v/>
      </c>
    </row>
    <row r="1683">
      <c r="A1683" s="6">
        <f>IF(B1683&lt;&gt;"", "AWARD-"&amp;TEXT(ROW()-1,"0000"), "")</f>
        <v/>
      </c>
      <c r="B1683" s="7" t="n"/>
      <c r="C1683" s="7" t="n"/>
      <c r="D1683" s="7" t="n"/>
      <c r="E1683" s="8" t="n"/>
      <c r="F1683" s="9" t="n"/>
      <c r="G1683" s="8" t="n"/>
      <c r="H1683" s="8" t="n"/>
      <c r="I1683" s="8" t="n"/>
      <c r="J1683" s="10">
        <f>IF(A1683="",0,SUMIFS(amount_expended,cfda_key,V1683))</f>
        <v/>
      </c>
      <c r="K1683" s="10">
        <f>IF(G1683="OTHER CLUSTER NOT LISTED ABOVE",SUMIFS(amount_expended,uniform_other_cluster_name,X1683), IF(AND(OR(G1683="N/A",G1683=""),H1683=""),0,IF(G1683="STATE CLUSTER",SUMIFS(amount_expended,uniform_state_cluster_name,W1683),SUMIFS(amount_expended,cluster_name,G1683))))</f>
        <v/>
      </c>
      <c r="L1683" s="8" t="n"/>
      <c r="M1683" s="7" t="n"/>
      <c r="N1683" s="8" t="n"/>
      <c r="O1683" s="7" t="n"/>
      <c r="P1683" s="7" t="n"/>
      <c r="Q1683" s="8" t="n"/>
      <c r="R1683" s="9" t="n"/>
      <c r="S1683" s="8" t="n"/>
      <c r="T1683" s="8" t="n"/>
      <c r="U1683" s="8" t="n"/>
      <c r="V1683" s="11">
        <f>IF(OR(B1683="",C1683=""),"",CONCATENATE(B1683,".",C1683))</f>
        <v/>
      </c>
      <c r="W1683" s="6">
        <f>UPPER(TRIM(H1683))</f>
        <v/>
      </c>
      <c r="X1683" s="6">
        <f>UPPER(TRIM(I1683))</f>
        <v/>
      </c>
      <c r="Y1683" s="6">
        <f>IF(V1683&lt;&gt;"",IFERROR(INDEX(federal_program_name_lookup,MATCH(V1683,aln_lookup,0)),""),"")</f>
        <v/>
      </c>
    </row>
    <row r="1684">
      <c r="A1684" s="6">
        <f>IF(B1684&lt;&gt;"", "AWARD-"&amp;TEXT(ROW()-1,"0000"), "")</f>
        <v/>
      </c>
      <c r="B1684" s="7" t="n"/>
      <c r="C1684" s="7" t="n"/>
      <c r="D1684" s="7" t="n"/>
      <c r="E1684" s="8" t="n"/>
      <c r="F1684" s="9" t="n"/>
      <c r="G1684" s="8" t="n"/>
      <c r="H1684" s="8" t="n"/>
      <c r="I1684" s="8" t="n"/>
      <c r="J1684" s="10">
        <f>IF(A1684="",0,SUMIFS(amount_expended,cfda_key,V1684))</f>
        <v/>
      </c>
      <c r="K1684" s="10">
        <f>IF(G1684="OTHER CLUSTER NOT LISTED ABOVE",SUMIFS(amount_expended,uniform_other_cluster_name,X1684), IF(AND(OR(G1684="N/A",G1684=""),H1684=""),0,IF(G1684="STATE CLUSTER",SUMIFS(amount_expended,uniform_state_cluster_name,W1684),SUMIFS(amount_expended,cluster_name,G1684))))</f>
        <v/>
      </c>
      <c r="L1684" s="8" t="n"/>
      <c r="M1684" s="7" t="n"/>
      <c r="N1684" s="8" t="n"/>
      <c r="O1684" s="7" t="n"/>
      <c r="P1684" s="7" t="n"/>
      <c r="Q1684" s="8" t="n"/>
      <c r="R1684" s="9" t="n"/>
      <c r="S1684" s="8" t="n"/>
      <c r="T1684" s="8" t="n"/>
      <c r="U1684" s="8" t="n"/>
      <c r="V1684" s="11">
        <f>IF(OR(B1684="",C1684=""),"",CONCATENATE(B1684,".",C1684))</f>
        <v/>
      </c>
      <c r="W1684" s="6">
        <f>UPPER(TRIM(H1684))</f>
        <v/>
      </c>
      <c r="X1684" s="6">
        <f>UPPER(TRIM(I1684))</f>
        <v/>
      </c>
      <c r="Y1684" s="6">
        <f>IF(V1684&lt;&gt;"",IFERROR(INDEX(federal_program_name_lookup,MATCH(V1684,aln_lookup,0)),""),"")</f>
        <v/>
      </c>
    </row>
    <row r="1685">
      <c r="A1685" s="6">
        <f>IF(B1685&lt;&gt;"", "AWARD-"&amp;TEXT(ROW()-1,"0000"), "")</f>
        <v/>
      </c>
      <c r="B1685" s="7" t="n"/>
      <c r="C1685" s="7" t="n"/>
      <c r="D1685" s="7" t="n"/>
      <c r="E1685" s="8" t="n"/>
      <c r="F1685" s="9" t="n"/>
      <c r="G1685" s="8" t="n"/>
      <c r="H1685" s="8" t="n"/>
      <c r="I1685" s="8" t="n"/>
      <c r="J1685" s="10">
        <f>IF(A1685="",0,SUMIFS(amount_expended,cfda_key,V1685))</f>
        <v/>
      </c>
      <c r="K1685" s="10">
        <f>IF(G1685="OTHER CLUSTER NOT LISTED ABOVE",SUMIFS(amount_expended,uniform_other_cluster_name,X1685), IF(AND(OR(G1685="N/A",G1685=""),H1685=""),0,IF(G1685="STATE CLUSTER",SUMIFS(amount_expended,uniform_state_cluster_name,W1685),SUMIFS(amount_expended,cluster_name,G1685))))</f>
        <v/>
      </c>
      <c r="L1685" s="8" t="n"/>
      <c r="M1685" s="7" t="n"/>
      <c r="N1685" s="8" t="n"/>
      <c r="O1685" s="7" t="n"/>
      <c r="P1685" s="7" t="n"/>
      <c r="Q1685" s="8" t="n"/>
      <c r="R1685" s="9" t="n"/>
      <c r="S1685" s="8" t="n"/>
      <c r="T1685" s="8" t="n"/>
      <c r="U1685" s="8" t="n"/>
      <c r="V1685" s="11">
        <f>IF(OR(B1685="",C1685=""),"",CONCATENATE(B1685,".",C1685))</f>
        <v/>
      </c>
      <c r="W1685" s="6">
        <f>UPPER(TRIM(H1685))</f>
        <v/>
      </c>
      <c r="X1685" s="6">
        <f>UPPER(TRIM(I1685))</f>
        <v/>
      </c>
      <c r="Y1685" s="6">
        <f>IF(V1685&lt;&gt;"",IFERROR(INDEX(federal_program_name_lookup,MATCH(V1685,aln_lookup,0)),""),"")</f>
        <v/>
      </c>
    </row>
    <row r="1686">
      <c r="A1686" s="6">
        <f>IF(B1686&lt;&gt;"", "AWARD-"&amp;TEXT(ROW()-1,"0000"), "")</f>
        <v/>
      </c>
      <c r="B1686" s="7" t="n"/>
      <c r="C1686" s="7" t="n"/>
      <c r="D1686" s="7" t="n"/>
      <c r="E1686" s="8" t="n"/>
      <c r="F1686" s="9" t="n"/>
      <c r="G1686" s="8" t="n"/>
      <c r="H1686" s="8" t="n"/>
      <c r="I1686" s="8" t="n"/>
      <c r="J1686" s="10">
        <f>IF(A1686="",0,SUMIFS(amount_expended,cfda_key,V1686))</f>
        <v/>
      </c>
      <c r="K1686" s="10">
        <f>IF(G1686="OTHER CLUSTER NOT LISTED ABOVE",SUMIFS(amount_expended,uniform_other_cluster_name,X1686), IF(AND(OR(G1686="N/A",G1686=""),H1686=""),0,IF(G1686="STATE CLUSTER",SUMIFS(amount_expended,uniform_state_cluster_name,W1686),SUMIFS(amount_expended,cluster_name,G1686))))</f>
        <v/>
      </c>
      <c r="L1686" s="8" t="n"/>
      <c r="M1686" s="7" t="n"/>
      <c r="N1686" s="8" t="n"/>
      <c r="O1686" s="7" t="n"/>
      <c r="P1686" s="7" t="n"/>
      <c r="Q1686" s="8" t="n"/>
      <c r="R1686" s="9" t="n"/>
      <c r="S1686" s="8" t="n"/>
      <c r="T1686" s="8" t="n"/>
      <c r="U1686" s="8" t="n"/>
      <c r="V1686" s="11">
        <f>IF(OR(B1686="",C1686=""),"",CONCATENATE(B1686,".",C1686))</f>
        <v/>
      </c>
      <c r="W1686" s="6">
        <f>UPPER(TRIM(H1686))</f>
        <v/>
      </c>
      <c r="X1686" s="6">
        <f>UPPER(TRIM(I1686))</f>
        <v/>
      </c>
      <c r="Y1686" s="6">
        <f>IF(V1686&lt;&gt;"",IFERROR(INDEX(federal_program_name_lookup,MATCH(V1686,aln_lookup,0)),""),"")</f>
        <v/>
      </c>
    </row>
    <row r="1687">
      <c r="A1687" s="6">
        <f>IF(B1687&lt;&gt;"", "AWARD-"&amp;TEXT(ROW()-1,"0000"), "")</f>
        <v/>
      </c>
      <c r="B1687" s="7" t="n"/>
      <c r="C1687" s="7" t="n"/>
      <c r="D1687" s="7" t="n"/>
      <c r="E1687" s="8" t="n"/>
      <c r="F1687" s="9" t="n"/>
      <c r="G1687" s="8" t="n"/>
      <c r="H1687" s="8" t="n"/>
      <c r="I1687" s="8" t="n"/>
      <c r="J1687" s="10">
        <f>IF(A1687="",0,SUMIFS(amount_expended,cfda_key,V1687))</f>
        <v/>
      </c>
      <c r="K1687" s="10">
        <f>IF(G1687="OTHER CLUSTER NOT LISTED ABOVE",SUMIFS(amount_expended,uniform_other_cluster_name,X1687), IF(AND(OR(G1687="N/A",G1687=""),H1687=""),0,IF(G1687="STATE CLUSTER",SUMIFS(amount_expended,uniform_state_cluster_name,W1687),SUMIFS(amount_expended,cluster_name,G1687))))</f>
        <v/>
      </c>
      <c r="L1687" s="8" t="n"/>
      <c r="M1687" s="7" t="n"/>
      <c r="N1687" s="8" t="n"/>
      <c r="O1687" s="7" t="n"/>
      <c r="P1687" s="7" t="n"/>
      <c r="Q1687" s="8" t="n"/>
      <c r="R1687" s="9" t="n"/>
      <c r="S1687" s="8" t="n"/>
      <c r="T1687" s="8" t="n"/>
      <c r="U1687" s="8" t="n"/>
      <c r="V1687" s="11">
        <f>IF(OR(B1687="",C1687=""),"",CONCATENATE(B1687,".",C1687))</f>
        <v/>
      </c>
      <c r="W1687" s="6">
        <f>UPPER(TRIM(H1687))</f>
        <v/>
      </c>
      <c r="X1687" s="6">
        <f>UPPER(TRIM(I1687))</f>
        <v/>
      </c>
      <c r="Y1687" s="6">
        <f>IF(V1687&lt;&gt;"",IFERROR(INDEX(federal_program_name_lookup,MATCH(V1687,aln_lookup,0)),""),"")</f>
        <v/>
      </c>
    </row>
    <row r="1688">
      <c r="A1688" s="6">
        <f>IF(B1688&lt;&gt;"", "AWARD-"&amp;TEXT(ROW()-1,"0000"), "")</f>
        <v/>
      </c>
      <c r="B1688" s="7" t="n"/>
      <c r="C1688" s="7" t="n"/>
      <c r="D1688" s="7" t="n"/>
      <c r="E1688" s="8" t="n"/>
      <c r="F1688" s="9" t="n"/>
      <c r="G1688" s="8" t="n"/>
      <c r="H1688" s="8" t="n"/>
      <c r="I1688" s="8" t="n"/>
      <c r="J1688" s="10">
        <f>IF(A1688="",0,SUMIFS(amount_expended,cfda_key,V1688))</f>
        <v/>
      </c>
      <c r="K1688" s="10">
        <f>IF(G1688="OTHER CLUSTER NOT LISTED ABOVE",SUMIFS(amount_expended,uniform_other_cluster_name,X1688), IF(AND(OR(G1688="N/A",G1688=""),H1688=""),0,IF(G1688="STATE CLUSTER",SUMIFS(amount_expended,uniform_state_cluster_name,W1688),SUMIFS(amount_expended,cluster_name,G1688))))</f>
        <v/>
      </c>
      <c r="L1688" s="8" t="n"/>
      <c r="M1688" s="7" t="n"/>
      <c r="N1688" s="8" t="n"/>
      <c r="O1688" s="7" t="n"/>
      <c r="P1688" s="7" t="n"/>
      <c r="Q1688" s="8" t="n"/>
      <c r="R1688" s="9" t="n"/>
      <c r="S1688" s="8" t="n"/>
      <c r="T1688" s="8" t="n"/>
      <c r="U1688" s="8" t="n"/>
      <c r="V1688" s="11">
        <f>IF(OR(B1688="",C1688=""),"",CONCATENATE(B1688,".",C1688))</f>
        <v/>
      </c>
      <c r="W1688" s="6">
        <f>UPPER(TRIM(H1688))</f>
        <v/>
      </c>
      <c r="X1688" s="6">
        <f>UPPER(TRIM(I1688))</f>
        <v/>
      </c>
      <c r="Y1688" s="6">
        <f>IF(V1688&lt;&gt;"",IFERROR(INDEX(federal_program_name_lookup,MATCH(V1688,aln_lookup,0)),""),"")</f>
        <v/>
      </c>
    </row>
    <row r="1689">
      <c r="A1689" s="6">
        <f>IF(B1689&lt;&gt;"", "AWARD-"&amp;TEXT(ROW()-1,"0000"), "")</f>
        <v/>
      </c>
      <c r="B1689" s="7" t="n"/>
      <c r="C1689" s="7" t="n"/>
      <c r="D1689" s="7" t="n"/>
      <c r="E1689" s="8" t="n"/>
      <c r="F1689" s="9" t="n"/>
      <c r="G1689" s="8" t="n"/>
      <c r="H1689" s="8" t="n"/>
      <c r="I1689" s="8" t="n"/>
      <c r="J1689" s="10">
        <f>IF(A1689="",0,SUMIFS(amount_expended,cfda_key,V1689))</f>
        <v/>
      </c>
      <c r="K1689" s="10">
        <f>IF(G1689="OTHER CLUSTER NOT LISTED ABOVE",SUMIFS(amount_expended,uniform_other_cluster_name,X1689), IF(AND(OR(G1689="N/A",G1689=""),H1689=""),0,IF(G1689="STATE CLUSTER",SUMIFS(amount_expended,uniform_state_cluster_name,W1689),SUMIFS(amount_expended,cluster_name,G1689))))</f>
        <v/>
      </c>
      <c r="L1689" s="8" t="n"/>
      <c r="M1689" s="7" t="n"/>
      <c r="N1689" s="8" t="n"/>
      <c r="O1689" s="7" t="n"/>
      <c r="P1689" s="7" t="n"/>
      <c r="Q1689" s="8" t="n"/>
      <c r="R1689" s="9" t="n"/>
      <c r="S1689" s="8" t="n"/>
      <c r="T1689" s="8" t="n"/>
      <c r="U1689" s="8" t="n"/>
      <c r="V1689" s="11">
        <f>IF(OR(B1689="",C1689=""),"",CONCATENATE(B1689,".",C1689))</f>
        <v/>
      </c>
      <c r="W1689" s="6">
        <f>UPPER(TRIM(H1689))</f>
        <v/>
      </c>
      <c r="X1689" s="6">
        <f>UPPER(TRIM(I1689))</f>
        <v/>
      </c>
      <c r="Y1689" s="6">
        <f>IF(V1689&lt;&gt;"",IFERROR(INDEX(federal_program_name_lookup,MATCH(V1689,aln_lookup,0)),""),"")</f>
        <v/>
      </c>
    </row>
    <row r="1690">
      <c r="A1690" s="6">
        <f>IF(B1690&lt;&gt;"", "AWARD-"&amp;TEXT(ROW()-1,"0000"), "")</f>
        <v/>
      </c>
      <c r="B1690" s="7" t="n"/>
      <c r="C1690" s="7" t="n"/>
      <c r="D1690" s="7" t="n"/>
      <c r="E1690" s="8" t="n"/>
      <c r="F1690" s="9" t="n"/>
      <c r="G1690" s="8" t="n"/>
      <c r="H1690" s="8" t="n"/>
      <c r="I1690" s="8" t="n"/>
      <c r="J1690" s="10">
        <f>IF(A1690="",0,SUMIFS(amount_expended,cfda_key,V1690))</f>
        <v/>
      </c>
      <c r="K1690" s="10">
        <f>IF(G1690="OTHER CLUSTER NOT LISTED ABOVE",SUMIFS(amount_expended,uniform_other_cluster_name,X1690), IF(AND(OR(G1690="N/A",G1690=""),H1690=""),0,IF(G1690="STATE CLUSTER",SUMIFS(amount_expended,uniform_state_cluster_name,W1690),SUMIFS(amount_expended,cluster_name,G1690))))</f>
        <v/>
      </c>
      <c r="L1690" s="8" t="n"/>
      <c r="M1690" s="7" t="n"/>
      <c r="N1690" s="8" t="n"/>
      <c r="O1690" s="7" t="n"/>
      <c r="P1690" s="7" t="n"/>
      <c r="Q1690" s="8" t="n"/>
      <c r="R1690" s="9" t="n"/>
      <c r="S1690" s="8" t="n"/>
      <c r="T1690" s="8" t="n"/>
      <c r="U1690" s="8" t="n"/>
      <c r="V1690" s="11">
        <f>IF(OR(B1690="",C1690=""),"",CONCATENATE(B1690,".",C1690))</f>
        <v/>
      </c>
      <c r="W1690" s="6">
        <f>UPPER(TRIM(H1690))</f>
        <v/>
      </c>
      <c r="X1690" s="6">
        <f>UPPER(TRIM(I1690))</f>
        <v/>
      </c>
      <c r="Y1690" s="6">
        <f>IF(V1690&lt;&gt;"",IFERROR(INDEX(federal_program_name_lookup,MATCH(V1690,aln_lookup,0)),""),"")</f>
        <v/>
      </c>
    </row>
    <row r="1691">
      <c r="A1691" s="6">
        <f>IF(B1691&lt;&gt;"", "AWARD-"&amp;TEXT(ROW()-1,"0000"), "")</f>
        <v/>
      </c>
      <c r="B1691" s="7" t="n"/>
      <c r="C1691" s="7" t="n"/>
      <c r="D1691" s="7" t="n"/>
      <c r="E1691" s="8" t="n"/>
      <c r="F1691" s="9" t="n"/>
      <c r="G1691" s="8" t="n"/>
      <c r="H1691" s="8" t="n"/>
      <c r="I1691" s="8" t="n"/>
      <c r="J1691" s="10">
        <f>IF(A1691="",0,SUMIFS(amount_expended,cfda_key,V1691))</f>
        <v/>
      </c>
      <c r="K1691" s="10">
        <f>IF(G1691="OTHER CLUSTER NOT LISTED ABOVE",SUMIFS(amount_expended,uniform_other_cluster_name,X1691), IF(AND(OR(G1691="N/A",G1691=""),H1691=""),0,IF(G1691="STATE CLUSTER",SUMIFS(amount_expended,uniform_state_cluster_name,W1691),SUMIFS(amount_expended,cluster_name,G1691))))</f>
        <v/>
      </c>
      <c r="L1691" s="8" t="n"/>
      <c r="M1691" s="7" t="n"/>
      <c r="N1691" s="8" t="n"/>
      <c r="O1691" s="7" t="n"/>
      <c r="P1691" s="7" t="n"/>
      <c r="Q1691" s="8" t="n"/>
      <c r="R1691" s="9" t="n"/>
      <c r="S1691" s="8" t="n"/>
      <c r="T1691" s="8" t="n"/>
      <c r="U1691" s="8" t="n"/>
      <c r="V1691" s="11">
        <f>IF(OR(B1691="",C1691=""),"",CONCATENATE(B1691,".",C1691))</f>
        <v/>
      </c>
      <c r="W1691" s="6">
        <f>UPPER(TRIM(H1691))</f>
        <v/>
      </c>
      <c r="X1691" s="6">
        <f>UPPER(TRIM(I1691))</f>
        <v/>
      </c>
      <c r="Y1691" s="6">
        <f>IF(V1691&lt;&gt;"",IFERROR(INDEX(federal_program_name_lookup,MATCH(V1691,aln_lookup,0)),""),"")</f>
        <v/>
      </c>
    </row>
    <row r="1692">
      <c r="A1692" s="6">
        <f>IF(B1692&lt;&gt;"", "AWARD-"&amp;TEXT(ROW()-1,"0000"), "")</f>
        <v/>
      </c>
      <c r="B1692" s="7" t="n"/>
      <c r="C1692" s="7" t="n"/>
      <c r="D1692" s="7" t="n"/>
      <c r="E1692" s="8" t="n"/>
      <c r="F1692" s="9" t="n"/>
      <c r="G1692" s="8" t="n"/>
      <c r="H1692" s="8" t="n"/>
      <c r="I1692" s="8" t="n"/>
      <c r="J1692" s="10">
        <f>IF(A1692="",0,SUMIFS(amount_expended,cfda_key,V1692))</f>
        <v/>
      </c>
      <c r="K1692" s="10">
        <f>IF(G1692="OTHER CLUSTER NOT LISTED ABOVE",SUMIFS(amount_expended,uniform_other_cluster_name,X1692), IF(AND(OR(G1692="N/A",G1692=""),H1692=""),0,IF(G1692="STATE CLUSTER",SUMIFS(amount_expended,uniform_state_cluster_name,W1692),SUMIFS(amount_expended,cluster_name,G1692))))</f>
        <v/>
      </c>
      <c r="L1692" s="8" t="n"/>
      <c r="M1692" s="7" t="n"/>
      <c r="N1692" s="8" t="n"/>
      <c r="O1692" s="7" t="n"/>
      <c r="P1692" s="7" t="n"/>
      <c r="Q1692" s="8" t="n"/>
      <c r="R1692" s="9" t="n"/>
      <c r="S1692" s="8" t="n"/>
      <c r="T1692" s="8" t="n"/>
      <c r="U1692" s="8" t="n"/>
      <c r="V1692" s="11">
        <f>IF(OR(B1692="",C1692=""),"",CONCATENATE(B1692,".",C1692))</f>
        <v/>
      </c>
      <c r="W1692" s="6">
        <f>UPPER(TRIM(H1692))</f>
        <v/>
      </c>
      <c r="X1692" s="6">
        <f>UPPER(TRIM(I1692))</f>
        <v/>
      </c>
      <c r="Y1692" s="6">
        <f>IF(V1692&lt;&gt;"",IFERROR(INDEX(federal_program_name_lookup,MATCH(V1692,aln_lookup,0)),""),"")</f>
        <v/>
      </c>
    </row>
    <row r="1693">
      <c r="A1693" s="6">
        <f>IF(B1693&lt;&gt;"", "AWARD-"&amp;TEXT(ROW()-1,"0000"), "")</f>
        <v/>
      </c>
      <c r="B1693" s="7" t="n"/>
      <c r="C1693" s="7" t="n"/>
      <c r="D1693" s="7" t="n"/>
      <c r="E1693" s="8" t="n"/>
      <c r="F1693" s="9" t="n"/>
      <c r="G1693" s="8" t="n"/>
      <c r="H1693" s="8" t="n"/>
      <c r="I1693" s="8" t="n"/>
      <c r="J1693" s="10">
        <f>IF(A1693="",0,SUMIFS(amount_expended,cfda_key,V1693))</f>
        <v/>
      </c>
      <c r="K1693" s="10">
        <f>IF(G1693="OTHER CLUSTER NOT LISTED ABOVE",SUMIFS(amount_expended,uniform_other_cluster_name,X1693), IF(AND(OR(G1693="N/A",G1693=""),H1693=""),0,IF(G1693="STATE CLUSTER",SUMIFS(amount_expended,uniform_state_cluster_name,W1693),SUMIFS(amount_expended,cluster_name,G1693))))</f>
        <v/>
      </c>
      <c r="L1693" s="8" t="n"/>
      <c r="M1693" s="7" t="n"/>
      <c r="N1693" s="8" t="n"/>
      <c r="O1693" s="7" t="n"/>
      <c r="P1693" s="7" t="n"/>
      <c r="Q1693" s="8" t="n"/>
      <c r="R1693" s="9" t="n"/>
      <c r="S1693" s="8" t="n"/>
      <c r="T1693" s="8" t="n"/>
      <c r="U1693" s="8" t="n"/>
      <c r="V1693" s="11">
        <f>IF(OR(B1693="",C1693=""),"",CONCATENATE(B1693,".",C1693))</f>
        <v/>
      </c>
      <c r="W1693" s="6">
        <f>UPPER(TRIM(H1693))</f>
        <v/>
      </c>
      <c r="X1693" s="6">
        <f>UPPER(TRIM(I1693))</f>
        <v/>
      </c>
      <c r="Y1693" s="6">
        <f>IF(V1693&lt;&gt;"",IFERROR(INDEX(federal_program_name_lookup,MATCH(V1693,aln_lookup,0)),""),"")</f>
        <v/>
      </c>
    </row>
    <row r="1694">
      <c r="A1694" s="6">
        <f>IF(B1694&lt;&gt;"", "AWARD-"&amp;TEXT(ROW()-1,"0000"), "")</f>
        <v/>
      </c>
      <c r="B1694" s="7" t="n"/>
      <c r="C1694" s="7" t="n"/>
      <c r="D1694" s="7" t="n"/>
      <c r="E1694" s="8" t="n"/>
      <c r="F1694" s="9" t="n"/>
      <c r="G1694" s="8" t="n"/>
      <c r="H1694" s="8" t="n"/>
      <c r="I1694" s="8" t="n"/>
      <c r="J1694" s="10">
        <f>IF(A1694="",0,SUMIFS(amount_expended,cfda_key,V1694))</f>
        <v/>
      </c>
      <c r="K1694" s="10">
        <f>IF(G1694="OTHER CLUSTER NOT LISTED ABOVE",SUMIFS(amount_expended,uniform_other_cluster_name,X1694), IF(AND(OR(G1694="N/A",G1694=""),H1694=""),0,IF(G1694="STATE CLUSTER",SUMIFS(amount_expended,uniform_state_cluster_name,W1694),SUMIFS(amount_expended,cluster_name,G1694))))</f>
        <v/>
      </c>
      <c r="L1694" s="8" t="n"/>
      <c r="M1694" s="7" t="n"/>
      <c r="N1694" s="8" t="n"/>
      <c r="O1694" s="7" t="n"/>
      <c r="P1694" s="7" t="n"/>
      <c r="Q1694" s="8" t="n"/>
      <c r="R1694" s="9" t="n"/>
      <c r="S1694" s="8" t="n"/>
      <c r="T1694" s="8" t="n"/>
      <c r="U1694" s="8" t="n"/>
      <c r="V1694" s="11">
        <f>IF(OR(B1694="",C1694=""),"",CONCATENATE(B1694,".",C1694))</f>
        <v/>
      </c>
      <c r="W1694" s="6">
        <f>UPPER(TRIM(H1694))</f>
        <v/>
      </c>
      <c r="X1694" s="6">
        <f>UPPER(TRIM(I1694))</f>
        <v/>
      </c>
      <c r="Y1694" s="6">
        <f>IF(V1694&lt;&gt;"",IFERROR(INDEX(federal_program_name_lookup,MATCH(V1694,aln_lookup,0)),""),"")</f>
        <v/>
      </c>
    </row>
    <row r="1695">
      <c r="A1695" s="6">
        <f>IF(B1695&lt;&gt;"", "AWARD-"&amp;TEXT(ROW()-1,"0000"), "")</f>
        <v/>
      </c>
      <c r="B1695" s="7" t="n"/>
      <c r="C1695" s="7" t="n"/>
      <c r="D1695" s="7" t="n"/>
      <c r="E1695" s="8" t="n"/>
      <c r="F1695" s="9" t="n"/>
      <c r="G1695" s="8" t="n"/>
      <c r="H1695" s="8" t="n"/>
      <c r="I1695" s="8" t="n"/>
      <c r="J1695" s="10">
        <f>IF(A1695="",0,SUMIFS(amount_expended,cfda_key,V1695))</f>
        <v/>
      </c>
      <c r="K1695" s="10">
        <f>IF(G1695="OTHER CLUSTER NOT LISTED ABOVE",SUMIFS(amount_expended,uniform_other_cluster_name,X1695), IF(AND(OR(G1695="N/A",G1695=""),H1695=""),0,IF(G1695="STATE CLUSTER",SUMIFS(amount_expended,uniform_state_cluster_name,W1695),SUMIFS(amount_expended,cluster_name,G1695))))</f>
        <v/>
      </c>
      <c r="L1695" s="8" t="n"/>
      <c r="M1695" s="7" t="n"/>
      <c r="N1695" s="8" t="n"/>
      <c r="O1695" s="7" t="n"/>
      <c r="P1695" s="7" t="n"/>
      <c r="Q1695" s="8" t="n"/>
      <c r="R1695" s="9" t="n"/>
      <c r="S1695" s="8" t="n"/>
      <c r="T1695" s="8" t="n"/>
      <c r="U1695" s="8" t="n"/>
      <c r="V1695" s="11">
        <f>IF(OR(B1695="",C1695=""),"",CONCATENATE(B1695,".",C1695))</f>
        <v/>
      </c>
      <c r="W1695" s="6">
        <f>UPPER(TRIM(H1695))</f>
        <v/>
      </c>
      <c r="X1695" s="6">
        <f>UPPER(TRIM(I1695))</f>
        <v/>
      </c>
      <c r="Y1695" s="6">
        <f>IF(V1695&lt;&gt;"",IFERROR(INDEX(federal_program_name_lookup,MATCH(V1695,aln_lookup,0)),""),"")</f>
        <v/>
      </c>
    </row>
    <row r="1696">
      <c r="A1696" s="6">
        <f>IF(B1696&lt;&gt;"", "AWARD-"&amp;TEXT(ROW()-1,"0000"), "")</f>
        <v/>
      </c>
      <c r="B1696" s="7" t="n"/>
      <c r="C1696" s="7" t="n"/>
      <c r="D1696" s="7" t="n"/>
      <c r="E1696" s="8" t="n"/>
      <c r="F1696" s="9" t="n"/>
      <c r="G1696" s="8" t="n"/>
      <c r="H1696" s="8" t="n"/>
      <c r="I1696" s="8" t="n"/>
      <c r="J1696" s="10">
        <f>IF(A1696="",0,SUMIFS(amount_expended,cfda_key,V1696))</f>
        <v/>
      </c>
      <c r="K1696" s="10">
        <f>IF(G1696="OTHER CLUSTER NOT LISTED ABOVE",SUMIFS(amount_expended,uniform_other_cluster_name,X1696), IF(AND(OR(G1696="N/A",G1696=""),H1696=""),0,IF(G1696="STATE CLUSTER",SUMIFS(amount_expended,uniform_state_cluster_name,W1696),SUMIFS(amount_expended,cluster_name,G1696))))</f>
        <v/>
      </c>
      <c r="L1696" s="8" t="n"/>
      <c r="M1696" s="7" t="n"/>
      <c r="N1696" s="8" t="n"/>
      <c r="O1696" s="7" t="n"/>
      <c r="P1696" s="7" t="n"/>
      <c r="Q1696" s="8" t="n"/>
      <c r="R1696" s="9" t="n"/>
      <c r="S1696" s="8" t="n"/>
      <c r="T1696" s="8" t="n"/>
      <c r="U1696" s="8" t="n"/>
      <c r="V1696" s="11">
        <f>IF(OR(B1696="",C1696=""),"",CONCATENATE(B1696,".",C1696))</f>
        <v/>
      </c>
      <c r="W1696" s="6">
        <f>UPPER(TRIM(H1696))</f>
        <v/>
      </c>
      <c r="X1696" s="6">
        <f>UPPER(TRIM(I1696))</f>
        <v/>
      </c>
      <c r="Y1696" s="6">
        <f>IF(V1696&lt;&gt;"",IFERROR(INDEX(federal_program_name_lookup,MATCH(V1696,aln_lookup,0)),""),"")</f>
        <v/>
      </c>
    </row>
    <row r="1697">
      <c r="A1697" s="6">
        <f>IF(B1697&lt;&gt;"", "AWARD-"&amp;TEXT(ROW()-1,"0000"), "")</f>
        <v/>
      </c>
      <c r="B1697" s="7" t="n"/>
      <c r="C1697" s="7" t="n"/>
      <c r="D1697" s="7" t="n"/>
      <c r="E1697" s="8" t="n"/>
      <c r="F1697" s="9" t="n"/>
      <c r="G1697" s="8" t="n"/>
      <c r="H1697" s="8" t="n"/>
      <c r="I1697" s="8" t="n"/>
      <c r="J1697" s="10">
        <f>IF(A1697="",0,SUMIFS(amount_expended,cfda_key,V1697))</f>
        <v/>
      </c>
      <c r="K1697" s="10">
        <f>IF(G1697="OTHER CLUSTER NOT LISTED ABOVE",SUMIFS(amount_expended,uniform_other_cluster_name,X1697), IF(AND(OR(G1697="N/A",G1697=""),H1697=""),0,IF(G1697="STATE CLUSTER",SUMIFS(amount_expended,uniform_state_cluster_name,W1697),SUMIFS(amount_expended,cluster_name,G1697))))</f>
        <v/>
      </c>
      <c r="L1697" s="8" t="n"/>
      <c r="M1697" s="7" t="n"/>
      <c r="N1697" s="8" t="n"/>
      <c r="O1697" s="7" t="n"/>
      <c r="P1697" s="7" t="n"/>
      <c r="Q1697" s="8" t="n"/>
      <c r="R1697" s="9" t="n"/>
      <c r="S1697" s="8" t="n"/>
      <c r="T1697" s="8" t="n"/>
      <c r="U1697" s="8" t="n"/>
      <c r="V1697" s="11">
        <f>IF(OR(B1697="",C1697=""),"",CONCATENATE(B1697,".",C1697))</f>
        <v/>
      </c>
      <c r="W1697" s="6">
        <f>UPPER(TRIM(H1697))</f>
        <v/>
      </c>
      <c r="X1697" s="6">
        <f>UPPER(TRIM(I1697))</f>
        <v/>
      </c>
      <c r="Y1697" s="6">
        <f>IF(V1697&lt;&gt;"",IFERROR(INDEX(federal_program_name_lookup,MATCH(V1697,aln_lookup,0)),""),"")</f>
        <v/>
      </c>
    </row>
    <row r="1698">
      <c r="A1698" s="6">
        <f>IF(B1698&lt;&gt;"", "AWARD-"&amp;TEXT(ROW()-1,"0000"), "")</f>
        <v/>
      </c>
      <c r="B1698" s="7" t="n"/>
      <c r="C1698" s="7" t="n"/>
      <c r="D1698" s="7" t="n"/>
      <c r="E1698" s="8" t="n"/>
      <c r="F1698" s="9" t="n"/>
      <c r="G1698" s="8" t="n"/>
      <c r="H1698" s="8" t="n"/>
      <c r="I1698" s="8" t="n"/>
      <c r="J1698" s="10">
        <f>IF(A1698="",0,SUMIFS(amount_expended,cfda_key,V1698))</f>
        <v/>
      </c>
      <c r="K1698" s="10">
        <f>IF(G1698="OTHER CLUSTER NOT LISTED ABOVE",SUMIFS(amount_expended,uniform_other_cluster_name,X1698), IF(AND(OR(G1698="N/A",G1698=""),H1698=""),0,IF(G1698="STATE CLUSTER",SUMIFS(amount_expended,uniform_state_cluster_name,W1698),SUMIFS(amount_expended,cluster_name,G1698))))</f>
        <v/>
      </c>
      <c r="L1698" s="8" t="n"/>
      <c r="M1698" s="7" t="n"/>
      <c r="N1698" s="8" t="n"/>
      <c r="O1698" s="7" t="n"/>
      <c r="P1698" s="7" t="n"/>
      <c r="Q1698" s="8" t="n"/>
      <c r="R1698" s="9" t="n"/>
      <c r="S1698" s="8" t="n"/>
      <c r="T1698" s="8" t="n"/>
      <c r="U1698" s="8" t="n"/>
      <c r="V1698" s="11">
        <f>IF(OR(B1698="",C1698=""),"",CONCATENATE(B1698,".",C1698))</f>
        <v/>
      </c>
      <c r="W1698" s="6">
        <f>UPPER(TRIM(H1698))</f>
        <v/>
      </c>
      <c r="X1698" s="6">
        <f>UPPER(TRIM(I1698))</f>
        <v/>
      </c>
      <c r="Y1698" s="6">
        <f>IF(V1698&lt;&gt;"",IFERROR(INDEX(federal_program_name_lookup,MATCH(V1698,aln_lookup,0)),""),"")</f>
        <v/>
      </c>
    </row>
    <row r="1699">
      <c r="A1699" s="6">
        <f>IF(B1699&lt;&gt;"", "AWARD-"&amp;TEXT(ROW()-1,"0000"), "")</f>
        <v/>
      </c>
      <c r="B1699" s="7" t="n"/>
      <c r="C1699" s="7" t="n"/>
      <c r="D1699" s="7" t="n"/>
      <c r="E1699" s="8" t="n"/>
      <c r="F1699" s="9" t="n"/>
      <c r="G1699" s="8" t="n"/>
      <c r="H1699" s="8" t="n"/>
      <c r="I1699" s="8" t="n"/>
      <c r="J1699" s="10">
        <f>IF(A1699="",0,SUMIFS(amount_expended,cfda_key,V1699))</f>
        <v/>
      </c>
      <c r="K1699" s="10">
        <f>IF(G1699="OTHER CLUSTER NOT LISTED ABOVE",SUMIFS(amount_expended,uniform_other_cluster_name,X1699), IF(AND(OR(G1699="N/A",G1699=""),H1699=""),0,IF(G1699="STATE CLUSTER",SUMIFS(amount_expended,uniform_state_cluster_name,W1699),SUMIFS(amount_expended,cluster_name,G1699))))</f>
        <v/>
      </c>
      <c r="L1699" s="8" t="n"/>
      <c r="M1699" s="7" t="n"/>
      <c r="N1699" s="8" t="n"/>
      <c r="O1699" s="7" t="n"/>
      <c r="P1699" s="7" t="n"/>
      <c r="Q1699" s="8" t="n"/>
      <c r="R1699" s="9" t="n"/>
      <c r="S1699" s="8" t="n"/>
      <c r="T1699" s="8" t="n"/>
      <c r="U1699" s="8" t="n"/>
      <c r="V1699" s="11">
        <f>IF(OR(B1699="",C1699=""),"",CONCATENATE(B1699,".",C1699))</f>
        <v/>
      </c>
      <c r="W1699" s="6">
        <f>UPPER(TRIM(H1699))</f>
        <v/>
      </c>
      <c r="X1699" s="6">
        <f>UPPER(TRIM(I1699))</f>
        <v/>
      </c>
      <c r="Y1699" s="6">
        <f>IF(V1699&lt;&gt;"",IFERROR(INDEX(federal_program_name_lookup,MATCH(V1699,aln_lookup,0)),""),"")</f>
        <v/>
      </c>
    </row>
    <row r="1700">
      <c r="A1700" s="6">
        <f>IF(B1700&lt;&gt;"", "AWARD-"&amp;TEXT(ROW()-1,"0000"), "")</f>
        <v/>
      </c>
      <c r="B1700" s="7" t="n"/>
      <c r="C1700" s="7" t="n"/>
      <c r="D1700" s="7" t="n"/>
      <c r="E1700" s="8" t="n"/>
      <c r="F1700" s="9" t="n"/>
      <c r="G1700" s="8" t="n"/>
      <c r="H1700" s="8" t="n"/>
      <c r="I1700" s="8" t="n"/>
      <c r="J1700" s="10">
        <f>IF(A1700="",0,SUMIFS(amount_expended,cfda_key,V1700))</f>
        <v/>
      </c>
      <c r="K1700" s="10">
        <f>IF(G1700="OTHER CLUSTER NOT LISTED ABOVE",SUMIFS(amount_expended,uniform_other_cluster_name,X1700), IF(AND(OR(G1700="N/A",G1700=""),H1700=""),0,IF(G1700="STATE CLUSTER",SUMIFS(amount_expended,uniform_state_cluster_name,W1700),SUMIFS(amount_expended,cluster_name,G1700))))</f>
        <v/>
      </c>
      <c r="L1700" s="8" t="n"/>
      <c r="M1700" s="7" t="n"/>
      <c r="N1700" s="8" t="n"/>
      <c r="O1700" s="7" t="n"/>
      <c r="P1700" s="7" t="n"/>
      <c r="Q1700" s="8" t="n"/>
      <c r="R1700" s="9" t="n"/>
      <c r="S1700" s="8" t="n"/>
      <c r="T1700" s="8" t="n"/>
      <c r="U1700" s="8" t="n"/>
      <c r="V1700" s="11">
        <f>IF(OR(B1700="",C1700=""),"",CONCATENATE(B1700,".",C1700))</f>
        <v/>
      </c>
      <c r="W1700" s="6">
        <f>UPPER(TRIM(H1700))</f>
        <v/>
      </c>
      <c r="X1700" s="6">
        <f>UPPER(TRIM(I1700))</f>
        <v/>
      </c>
      <c r="Y1700" s="6">
        <f>IF(V1700&lt;&gt;"",IFERROR(INDEX(federal_program_name_lookup,MATCH(V1700,aln_lookup,0)),""),"")</f>
        <v/>
      </c>
    </row>
    <row r="1701">
      <c r="A1701" s="6">
        <f>IF(B1701&lt;&gt;"", "AWARD-"&amp;TEXT(ROW()-1,"0000"), "")</f>
        <v/>
      </c>
      <c r="B1701" s="7" t="n"/>
      <c r="C1701" s="7" t="n"/>
      <c r="D1701" s="7" t="n"/>
      <c r="E1701" s="8" t="n"/>
      <c r="F1701" s="9" t="n"/>
      <c r="G1701" s="8" t="n"/>
      <c r="H1701" s="8" t="n"/>
      <c r="I1701" s="8" t="n"/>
      <c r="J1701" s="10">
        <f>IF(A1701="",0,SUMIFS(amount_expended,cfda_key,V1701))</f>
        <v/>
      </c>
      <c r="K1701" s="10">
        <f>IF(G1701="OTHER CLUSTER NOT LISTED ABOVE",SUMIFS(amount_expended,uniform_other_cluster_name,X1701), IF(AND(OR(G1701="N/A",G1701=""),H1701=""),0,IF(G1701="STATE CLUSTER",SUMIFS(amount_expended,uniform_state_cluster_name,W1701),SUMIFS(amount_expended,cluster_name,G1701))))</f>
        <v/>
      </c>
      <c r="L1701" s="8" t="n"/>
      <c r="M1701" s="7" t="n"/>
      <c r="N1701" s="8" t="n"/>
      <c r="O1701" s="7" t="n"/>
      <c r="P1701" s="7" t="n"/>
      <c r="Q1701" s="8" t="n"/>
      <c r="R1701" s="9" t="n"/>
      <c r="S1701" s="8" t="n"/>
      <c r="T1701" s="8" t="n"/>
      <c r="U1701" s="8" t="n"/>
      <c r="V1701" s="11">
        <f>IF(OR(B1701="",C1701=""),"",CONCATENATE(B1701,".",C1701))</f>
        <v/>
      </c>
      <c r="W1701" s="6">
        <f>UPPER(TRIM(H1701))</f>
        <v/>
      </c>
      <c r="X1701" s="6">
        <f>UPPER(TRIM(I1701))</f>
        <v/>
      </c>
      <c r="Y1701" s="6">
        <f>IF(V1701&lt;&gt;"",IFERROR(INDEX(federal_program_name_lookup,MATCH(V1701,aln_lookup,0)),""),"")</f>
        <v/>
      </c>
    </row>
    <row r="1702">
      <c r="A1702" s="6">
        <f>IF(B1702&lt;&gt;"", "AWARD-"&amp;TEXT(ROW()-1,"0000"), "")</f>
        <v/>
      </c>
      <c r="B1702" s="7" t="n"/>
      <c r="C1702" s="7" t="n"/>
      <c r="D1702" s="7" t="n"/>
      <c r="E1702" s="8" t="n"/>
      <c r="F1702" s="9" t="n"/>
      <c r="G1702" s="8" t="n"/>
      <c r="H1702" s="8" t="n"/>
      <c r="I1702" s="8" t="n"/>
      <c r="J1702" s="10">
        <f>IF(A1702="",0,SUMIFS(amount_expended,cfda_key,V1702))</f>
        <v/>
      </c>
      <c r="K1702" s="10">
        <f>IF(G1702="OTHER CLUSTER NOT LISTED ABOVE",SUMIFS(amount_expended,uniform_other_cluster_name,X1702), IF(AND(OR(G1702="N/A",G1702=""),H1702=""),0,IF(G1702="STATE CLUSTER",SUMIFS(amount_expended,uniform_state_cluster_name,W1702),SUMIFS(amount_expended,cluster_name,G1702))))</f>
        <v/>
      </c>
      <c r="L1702" s="8" t="n"/>
      <c r="M1702" s="7" t="n"/>
      <c r="N1702" s="8" t="n"/>
      <c r="O1702" s="7" t="n"/>
      <c r="P1702" s="7" t="n"/>
      <c r="Q1702" s="8" t="n"/>
      <c r="R1702" s="9" t="n"/>
      <c r="S1702" s="8" t="n"/>
      <c r="T1702" s="8" t="n"/>
      <c r="U1702" s="8" t="n"/>
      <c r="V1702" s="11">
        <f>IF(OR(B1702="",C1702=""),"",CONCATENATE(B1702,".",C1702))</f>
        <v/>
      </c>
      <c r="W1702" s="6">
        <f>UPPER(TRIM(H1702))</f>
        <v/>
      </c>
      <c r="X1702" s="6">
        <f>UPPER(TRIM(I1702))</f>
        <v/>
      </c>
      <c r="Y1702" s="6">
        <f>IF(V1702&lt;&gt;"",IFERROR(INDEX(federal_program_name_lookup,MATCH(V1702,aln_lookup,0)),""),"")</f>
        <v/>
      </c>
    </row>
    <row r="1703">
      <c r="A1703" s="6">
        <f>IF(B1703&lt;&gt;"", "AWARD-"&amp;TEXT(ROW()-1,"0000"), "")</f>
        <v/>
      </c>
      <c r="B1703" s="7" t="n"/>
      <c r="C1703" s="7" t="n"/>
      <c r="D1703" s="7" t="n"/>
      <c r="E1703" s="8" t="n"/>
      <c r="F1703" s="9" t="n"/>
      <c r="G1703" s="8" t="n"/>
      <c r="H1703" s="8" t="n"/>
      <c r="I1703" s="8" t="n"/>
      <c r="J1703" s="10">
        <f>IF(A1703="",0,SUMIFS(amount_expended,cfda_key,V1703))</f>
        <v/>
      </c>
      <c r="K1703" s="10">
        <f>IF(G1703="OTHER CLUSTER NOT LISTED ABOVE",SUMIFS(amount_expended,uniform_other_cluster_name,X1703), IF(AND(OR(G1703="N/A",G1703=""),H1703=""),0,IF(G1703="STATE CLUSTER",SUMIFS(amount_expended,uniform_state_cluster_name,W1703),SUMIFS(amount_expended,cluster_name,G1703))))</f>
        <v/>
      </c>
      <c r="L1703" s="8" t="n"/>
      <c r="M1703" s="7" t="n"/>
      <c r="N1703" s="8" t="n"/>
      <c r="O1703" s="7" t="n"/>
      <c r="P1703" s="7" t="n"/>
      <c r="Q1703" s="8" t="n"/>
      <c r="R1703" s="9" t="n"/>
      <c r="S1703" s="8" t="n"/>
      <c r="T1703" s="8" t="n"/>
      <c r="U1703" s="8" t="n"/>
      <c r="V1703" s="11">
        <f>IF(OR(B1703="",C1703=""),"",CONCATENATE(B1703,".",C1703))</f>
        <v/>
      </c>
      <c r="W1703" s="6">
        <f>UPPER(TRIM(H1703))</f>
        <v/>
      </c>
      <c r="X1703" s="6">
        <f>UPPER(TRIM(I1703))</f>
        <v/>
      </c>
      <c r="Y1703" s="6">
        <f>IF(V1703&lt;&gt;"",IFERROR(INDEX(federal_program_name_lookup,MATCH(V1703,aln_lookup,0)),""),"")</f>
        <v/>
      </c>
    </row>
    <row r="1704">
      <c r="A1704" s="6">
        <f>IF(B1704&lt;&gt;"", "AWARD-"&amp;TEXT(ROW()-1,"0000"), "")</f>
        <v/>
      </c>
      <c r="B1704" s="7" t="n"/>
      <c r="C1704" s="7" t="n"/>
      <c r="D1704" s="7" t="n"/>
      <c r="E1704" s="8" t="n"/>
      <c r="F1704" s="9" t="n"/>
      <c r="G1704" s="8" t="n"/>
      <c r="H1704" s="8" t="n"/>
      <c r="I1704" s="8" t="n"/>
      <c r="J1704" s="10">
        <f>IF(A1704="",0,SUMIFS(amount_expended,cfda_key,V1704))</f>
        <v/>
      </c>
      <c r="K1704" s="10">
        <f>IF(G1704="OTHER CLUSTER NOT LISTED ABOVE",SUMIFS(amount_expended,uniform_other_cluster_name,X1704), IF(AND(OR(G1704="N/A",G1704=""),H1704=""),0,IF(G1704="STATE CLUSTER",SUMIFS(amount_expended,uniform_state_cluster_name,W1704),SUMIFS(amount_expended,cluster_name,G1704))))</f>
        <v/>
      </c>
      <c r="L1704" s="8" t="n"/>
      <c r="M1704" s="7" t="n"/>
      <c r="N1704" s="8" t="n"/>
      <c r="O1704" s="7" t="n"/>
      <c r="P1704" s="7" t="n"/>
      <c r="Q1704" s="8" t="n"/>
      <c r="R1704" s="9" t="n"/>
      <c r="S1704" s="8" t="n"/>
      <c r="T1704" s="8" t="n"/>
      <c r="U1704" s="8" t="n"/>
      <c r="V1704" s="11">
        <f>IF(OR(B1704="",C1704=""),"",CONCATENATE(B1704,".",C1704))</f>
        <v/>
      </c>
      <c r="W1704" s="6">
        <f>UPPER(TRIM(H1704))</f>
        <v/>
      </c>
      <c r="X1704" s="6">
        <f>UPPER(TRIM(I1704))</f>
        <v/>
      </c>
      <c r="Y1704" s="6">
        <f>IF(V1704&lt;&gt;"",IFERROR(INDEX(federal_program_name_lookup,MATCH(V1704,aln_lookup,0)),""),"")</f>
        <v/>
      </c>
    </row>
    <row r="1705">
      <c r="A1705" s="6">
        <f>IF(B1705&lt;&gt;"", "AWARD-"&amp;TEXT(ROW()-1,"0000"), "")</f>
        <v/>
      </c>
      <c r="B1705" s="7" t="n"/>
      <c r="C1705" s="7" t="n"/>
      <c r="D1705" s="7" t="n"/>
      <c r="E1705" s="8" t="n"/>
      <c r="F1705" s="9" t="n"/>
      <c r="G1705" s="8" t="n"/>
      <c r="H1705" s="8" t="n"/>
      <c r="I1705" s="8" t="n"/>
      <c r="J1705" s="10">
        <f>IF(A1705="",0,SUMIFS(amount_expended,cfda_key,V1705))</f>
        <v/>
      </c>
      <c r="K1705" s="10">
        <f>IF(G1705="OTHER CLUSTER NOT LISTED ABOVE",SUMIFS(amount_expended,uniform_other_cluster_name,X1705), IF(AND(OR(G1705="N/A",G1705=""),H1705=""),0,IF(G1705="STATE CLUSTER",SUMIFS(amount_expended,uniform_state_cluster_name,W1705),SUMIFS(amount_expended,cluster_name,G1705))))</f>
        <v/>
      </c>
      <c r="L1705" s="8" t="n"/>
      <c r="M1705" s="7" t="n"/>
      <c r="N1705" s="8" t="n"/>
      <c r="O1705" s="7" t="n"/>
      <c r="P1705" s="7" t="n"/>
      <c r="Q1705" s="8" t="n"/>
      <c r="R1705" s="9" t="n"/>
      <c r="S1705" s="8" t="n"/>
      <c r="T1705" s="8" t="n"/>
      <c r="U1705" s="8" t="n"/>
      <c r="V1705" s="11">
        <f>IF(OR(B1705="",C1705=""),"",CONCATENATE(B1705,".",C1705))</f>
        <v/>
      </c>
      <c r="W1705" s="6">
        <f>UPPER(TRIM(H1705))</f>
        <v/>
      </c>
      <c r="X1705" s="6">
        <f>UPPER(TRIM(I1705))</f>
        <v/>
      </c>
      <c r="Y1705" s="6">
        <f>IF(V1705&lt;&gt;"",IFERROR(INDEX(federal_program_name_lookup,MATCH(V1705,aln_lookup,0)),""),"")</f>
        <v/>
      </c>
    </row>
    <row r="1706">
      <c r="A1706" s="6">
        <f>IF(B1706&lt;&gt;"", "AWARD-"&amp;TEXT(ROW()-1,"0000"), "")</f>
        <v/>
      </c>
      <c r="B1706" s="7" t="n"/>
      <c r="C1706" s="7" t="n"/>
      <c r="D1706" s="7" t="n"/>
      <c r="E1706" s="8" t="n"/>
      <c r="F1706" s="9" t="n"/>
      <c r="G1706" s="8" t="n"/>
      <c r="H1706" s="8" t="n"/>
      <c r="I1706" s="8" t="n"/>
      <c r="J1706" s="10">
        <f>IF(A1706="",0,SUMIFS(amount_expended,cfda_key,V1706))</f>
        <v/>
      </c>
      <c r="K1706" s="10">
        <f>IF(G1706="OTHER CLUSTER NOT LISTED ABOVE",SUMIFS(amount_expended,uniform_other_cluster_name,X1706), IF(AND(OR(G1706="N/A",G1706=""),H1706=""),0,IF(G1706="STATE CLUSTER",SUMIFS(amount_expended,uniform_state_cluster_name,W1706),SUMIFS(amount_expended,cluster_name,G1706))))</f>
        <v/>
      </c>
      <c r="L1706" s="8" t="n"/>
      <c r="M1706" s="7" t="n"/>
      <c r="N1706" s="8" t="n"/>
      <c r="O1706" s="7" t="n"/>
      <c r="P1706" s="7" t="n"/>
      <c r="Q1706" s="8" t="n"/>
      <c r="R1706" s="9" t="n"/>
      <c r="S1706" s="8" t="n"/>
      <c r="T1706" s="8" t="n"/>
      <c r="U1706" s="8" t="n"/>
      <c r="V1706" s="11">
        <f>IF(OR(B1706="",C1706=""),"",CONCATENATE(B1706,".",C1706))</f>
        <v/>
      </c>
      <c r="W1706" s="6">
        <f>UPPER(TRIM(H1706))</f>
        <v/>
      </c>
      <c r="X1706" s="6">
        <f>UPPER(TRIM(I1706))</f>
        <v/>
      </c>
      <c r="Y1706" s="6">
        <f>IF(V1706&lt;&gt;"",IFERROR(INDEX(federal_program_name_lookup,MATCH(V1706,aln_lookup,0)),""),"")</f>
        <v/>
      </c>
    </row>
    <row r="1707">
      <c r="A1707" s="6">
        <f>IF(B1707&lt;&gt;"", "AWARD-"&amp;TEXT(ROW()-1,"0000"), "")</f>
        <v/>
      </c>
      <c r="B1707" s="7" t="n"/>
      <c r="C1707" s="7" t="n"/>
      <c r="D1707" s="7" t="n"/>
      <c r="E1707" s="8" t="n"/>
      <c r="F1707" s="9" t="n"/>
      <c r="G1707" s="8" t="n"/>
      <c r="H1707" s="8" t="n"/>
      <c r="I1707" s="8" t="n"/>
      <c r="J1707" s="10">
        <f>IF(A1707="",0,SUMIFS(amount_expended,cfda_key,V1707))</f>
        <v/>
      </c>
      <c r="K1707" s="10">
        <f>IF(G1707="OTHER CLUSTER NOT LISTED ABOVE",SUMIFS(amount_expended,uniform_other_cluster_name,X1707), IF(AND(OR(G1707="N/A",G1707=""),H1707=""),0,IF(G1707="STATE CLUSTER",SUMIFS(amount_expended,uniform_state_cluster_name,W1707),SUMIFS(amount_expended,cluster_name,G1707))))</f>
        <v/>
      </c>
      <c r="L1707" s="8" t="n"/>
      <c r="M1707" s="7" t="n"/>
      <c r="N1707" s="8" t="n"/>
      <c r="O1707" s="7" t="n"/>
      <c r="P1707" s="7" t="n"/>
      <c r="Q1707" s="8" t="n"/>
      <c r="R1707" s="9" t="n"/>
      <c r="S1707" s="8" t="n"/>
      <c r="T1707" s="8" t="n"/>
      <c r="U1707" s="8" t="n"/>
      <c r="V1707" s="11">
        <f>IF(OR(B1707="",C1707=""),"",CONCATENATE(B1707,".",C1707))</f>
        <v/>
      </c>
      <c r="W1707" s="6">
        <f>UPPER(TRIM(H1707))</f>
        <v/>
      </c>
      <c r="X1707" s="6">
        <f>UPPER(TRIM(I1707))</f>
        <v/>
      </c>
      <c r="Y1707" s="6">
        <f>IF(V1707&lt;&gt;"",IFERROR(INDEX(federal_program_name_lookup,MATCH(V1707,aln_lookup,0)),""),"")</f>
        <v/>
      </c>
    </row>
    <row r="1708">
      <c r="A1708" s="6">
        <f>IF(B1708&lt;&gt;"", "AWARD-"&amp;TEXT(ROW()-1,"0000"), "")</f>
        <v/>
      </c>
      <c r="B1708" s="7" t="n"/>
      <c r="C1708" s="7" t="n"/>
      <c r="D1708" s="7" t="n"/>
      <c r="E1708" s="8" t="n"/>
      <c r="F1708" s="9" t="n"/>
      <c r="G1708" s="8" t="n"/>
      <c r="H1708" s="8" t="n"/>
      <c r="I1708" s="8" t="n"/>
      <c r="J1708" s="10">
        <f>IF(A1708="",0,SUMIFS(amount_expended,cfda_key,V1708))</f>
        <v/>
      </c>
      <c r="K1708" s="10">
        <f>IF(G1708="OTHER CLUSTER NOT LISTED ABOVE",SUMIFS(amount_expended,uniform_other_cluster_name,X1708), IF(AND(OR(G1708="N/A",G1708=""),H1708=""),0,IF(G1708="STATE CLUSTER",SUMIFS(amount_expended,uniform_state_cluster_name,W1708),SUMIFS(amount_expended,cluster_name,G1708))))</f>
        <v/>
      </c>
      <c r="L1708" s="8" t="n"/>
      <c r="M1708" s="7" t="n"/>
      <c r="N1708" s="8" t="n"/>
      <c r="O1708" s="7" t="n"/>
      <c r="P1708" s="7" t="n"/>
      <c r="Q1708" s="8" t="n"/>
      <c r="R1708" s="9" t="n"/>
      <c r="S1708" s="8" t="n"/>
      <c r="T1708" s="8" t="n"/>
      <c r="U1708" s="8" t="n"/>
      <c r="V1708" s="11">
        <f>IF(OR(B1708="",C1708=""),"",CONCATENATE(B1708,".",C1708))</f>
        <v/>
      </c>
      <c r="W1708" s="6">
        <f>UPPER(TRIM(H1708))</f>
        <v/>
      </c>
      <c r="X1708" s="6">
        <f>UPPER(TRIM(I1708))</f>
        <v/>
      </c>
      <c r="Y1708" s="6">
        <f>IF(V1708&lt;&gt;"",IFERROR(INDEX(federal_program_name_lookup,MATCH(V1708,aln_lookup,0)),""),"")</f>
        <v/>
      </c>
    </row>
    <row r="1709">
      <c r="A1709" s="6">
        <f>IF(B1709&lt;&gt;"", "AWARD-"&amp;TEXT(ROW()-1,"0000"), "")</f>
        <v/>
      </c>
      <c r="B1709" s="7" t="n"/>
      <c r="C1709" s="7" t="n"/>
      <c r="D1709" s="7" t="n"/>
      <c r="E1709" s="8" t="n"/>
      <c r="F1709" s="9" t="n"/>
      <c r="G1709" s="8" t="n"/>
      <c r="H1709" s="8" t="n"/>
      <c r="I1709" s="8" t="n"/>
      <c r="J1709" s="10">
        <f>IF(A1709="",0,SUMIFS(amount_expended,cfda_key,V1709))</f>
        <v/>
      </c>
      <c r="K1709" s="10">
        <f>IF(G1709="OTHER CLUSTER NOT LISTED ABOVE",SUMIFS(amount_expended,uniform_other_cluster_name,X1709), IF(AND(OR(G1709="N/A",G1709=""),H1709=""),0,IF(G1709="STATE CLUSTER",SUMIFS(amount_expended,uniform_state_cluster_name,W1709),SUMIFS(amount_expended,cluster_name,G1709))))</f>
        <v/>
      </c>
      <c r="L1709" s="8" t="n"/>
      <c r="M1709" s="7" t="n"/>
      <c r="N1709" s="8" t="n"/>
      <c r="O1709" s="7" t="n"/>
      <c r="P1709" s="7" t="n"/>
      <c r="Q1709" s="8" t="n"/>
      <c r="R1709" s="9" t="n"/>
      <c r="S1709" s="8" t="n"/>
      <c r="T1709" s="8" t="n"/>
      <c r="U1709" s="8" t="n"/>
      <c r="V1709" s="11">
        <f>IF(OR(B1709="",C1709=""),"",CONCATENATE(B1709,".",C1709))</f>
        <v/>
      </c>
      <c r="W1709" s="6">
        <f>UPPER(TRIM(H1709))</f>
        <v/>
      </c>
      <c r="X1709" s="6">
        <f>UPPER(TRIM(I1709))</f>
        <v/>
      </c>
      <c r="Y1709" s="6">
        <f>IF(V1709&lt;&gt;"",IFERROR(INDEX(federal_program_name_lookup,MATCH(V1709,aln_lookup,0)),""),"")</f>
        <v/>
      </c>
    </row>
    <row r="1710">
      <c r="A1710" s="6">
        <f>IF(B1710&lt;&gt;"", "AWARD-"&amp;TEXT(ROW()-1,"0000"), "")</f>
        <v/>
      </c>
      <c r="B1710" s="7" t="n"/>
      <c r="C1710" s="7" t="n"/>
      <c r="D1710" s="7" t="n"/>
      <c r="E1710" s="8" t="n"/>
      <c r="F1710" s="9" t="n"/>
      <c r="G1710" s="8" t="n"/>
      <c r="H1710" s="8" t="n"/>
      <c r="I1710" s="8" t="n"/>
      <c r="J1710" s="10">
        <f>IF(A1710="",0,SUMIFS(amount_expended,cfda_key,V1710))</f>
        <v/>
      </c>
      <c r="K1710" s="10">
        <f>IF(G1710="OTHER CLUSTER NOT LISTED ABOVE",SUMIFS(amount_expended,uniform_other_cluster_name,X1710), IF(AND(OR(G1710="N/A",G1710=""),H1710=""),0,IF(G1710="STATE CLUSTER",SUMIFS(amount_expended,uniform_state_cluster_name,W1710),SUMIFS(amount_expended,cluster_name,G1710))))</f>
        <v/>
      </c>
      <c r="L1710" s="8" t="n"/>
      <c r="M1710" s="7" t="n"/>
      <c r="N1710" s="8" t="n"/>
      <c r="O1710" s="7" t="n"/>
      <c r="P1710" s="7" t="n"/>
      <c r="Q1710" s="8" t="n"/>
      <c r="R1710" s="9" t="n"/>
      <c r="S1710" s="8" t="n"/>
      <c r="T1710" s="8" t="n"/>
      <c r="U1710" s="8" t="n"/>
      <c r="V1710" s="11">
        <f>IF(OR(B1710="",C1710=""),"",CONCATENATE(B1710,".",C1710))</f>
        <v/>
      </c>
      <c r="W1710" s="6">
        <f>UPPER(TRIM(H1710))</f>
        <v/>
      </c>
      <c r="X1710" s="6">
        <f>UPPER(TRIM(I1710))</f>
        <v/>
      </c>
      <c r="Y1710" s="6">
        <f>IF(V1710&lt;&gt;"",IFERROR(INDEX(federal_program_name_lookup,MATCH(V1710,aln_lookup,0)),""),"")</f>
        <v/>
      </c>
    </row>
    <row r="1711">
      <c r="A1711" s="6">
        <f>IF(B1711&lt;&gt;"", "AWARD-"&amp;TEXT(ROW()-1,"0000"), "")</f>
        <v/>
      </c>
      <c r="B1711" s="7" t="n"/>
      <c r="C1711" s="7" t="n"/>
      <c r="D1711" s="7" t="n"/>
      <c r="E1711" s="8" t="n"/>
      <c r="F1711" s="9" t="n"/>
      <c r="G1711" s="8" t="n"/>
      <c r="H1711" s="8" t="n"/>
      <c r="I1711" s="8" t="n"/>
      <c r="J1711" s="10">
        <f>IF(A1711="",0,SUMIFS(amount_expended,cfda_key,V1711))</f>
        <v/>
      </c>
      <c r="K1711" s="10">
        <f>IF(G1711="OTHER CLUSTER NOT LISTED ABOVE",SUMIFS(amount_expended,uniform_other_cluster_name,X1711), IF(AND(OR(G1711="N/A",G1711=""),H1711=""),0,IF(G1711="STATE CLUSTER",SUMIFS(amount_expended,uniform_state_cluster_name,W1711),SUMIFS(amount_expended,cluster_name,G1711))))</f>
        <v/>
      </c>
      <c r="L1711" s="8" t="n"/>
      <c r="M1711" s="7" t="n"/>
      <c r="N1711" s="8" t="n"/>
      <c r="O1711" s="7" t="n"/>
      <c r="P1711" s="7" t="n"/>
      <c r="Q1711" s="8" t="n"/>
      <c r="R1711" s="9" t="n"/>
      <c r="S1711" s="8" t="n"/>
      <c r="T1711" s="8" t="n"/>
      <c r="U1711" s="8" t="n"/>
      <c r="V1711" s="11">
        <f>IF(OR(B1711="",C1711=""),"",CONCATENATE(B1711,".",C1711))</f>
        <v/>
      </c>
      <c r="W1711" s="6">
        <f>UPPER(TRIM(H1711))</f>
        <v/>
      </c>
      <c r="X1711" s="6">
        <f>UPPER(TRIM(I1711))</f>
        <v/>
      </c>
      <c r="Y1711" s="6">
        <f>IF(V1711&lt;&gt;"",IFERROR(INDEX(federal_program_name_lookup,MATCH(V1711,aln_lookup,0)),""),"")</f>
        <v/>
      </c>
    </row>
    <row r="1712">
      <c r="A1712" s="6">
        <f>IF(B1712&lt;&gt;"", "AWARD-"&amp;TEXT(ROW()-1,"0000"), "")</f>
        <v/>
      </c>
      <c r="B1712" s="7" t="n"/>
      <c r="C1712" s="7" t="n"/>
      <c r="D1712" s="7" t="n"/>
      <c r="E1712" s="8" t="n"/>
      <c r="F1712" s="9" t="n"/>
      <c r="G1712" s="8" t="n"/>
      <c r="H1712" s="8" t="n"/>
      <c r="I1712" s="8" t="n"/>
      <c r="J1712" s="10">
        <f>IF(A1712="",0,SUMIFS(amount_expended,cfda_key,V1712))</f>
        <v/>
      </c>
      <c r="K1712" s="10">
        <f>IF(G1712="OTHER CLUSTER NOT LISTED ABOVE",SUMIFS(amount_expended,uniform_other_cluster_name,X1712), IF(AND(OR(G1712="N/A",G1712=""),H1712=""),0,IF(G1712="STATE CLUSTER",SUMIFS(amount_expended,uniform_state_cluster_name,W1712),SUMIFS(amount_expended,cluster_name,G1712))))</f>
        <v/>
      </c>
      <c r="L1712" s="8" t="n"/>
      <c r="M1712" s="7" t="n"/>
      <c r="N1712" s="8" t="n"/>
      <c r="O1712" s="7" t="n"/>
      <c r="P1712" s="7" t="n"/>
      <c r="Q1712" s="8" t="n"/>
      <c r="R1712" s="9" t="n"/>
      <c r="S1712" s="8" t="n"/>
      <c r="T1712" s="8" t="n"/>
      <c r="U1712" s="8" t="n"/>
      <c r="V1712" s="11">
        <f>IF(OR(B1712="",C1712=""),"",CONCATENATE(B1712,".",C1712))</f>
        <v/>
      </c>
      <c r="W1712" s="6">
        <f>UPPER(TRIM(H1712))</f>
        <v/>
      </c>
      <c r="X1712" s="6">
        <f>UPPER(TRIM(I1712))</f>
        <v/>
      </c>
      <c r="Y1712" s="6">
        <f>IF(V1712&lt;&gt;"",IFERROR(INDEX(federal_program_name_lookup,MATCH(V1712,aln_lookup,0)),""),"")</f>
        <v/>
      </c>
    </row>
    <row r="1713">
      <c r="A1713" s="6">
        <f>IF(B1713&lt;&gt;"", "AWARD-"&amp;TEXT(ROW()-1,"0000"), "")</f>
        <v/>
      </c>
      <c r="B1713" s="7" t="n"/>
      <c r="C1713" s="7" t="n"/>
      <c r="D1713" s="7" t="n"/>
      <c r="E1713" s="8" t="n"/>
      <c r="F1713" s="9" t="n"/>
      <c r="G1713" s="8" t="n"/>
      <c r="H1713" s="8" t="n"/>
      <c r="I1713" s="8" t="n"/>
      <c r="J1713" s="10">
        <f>IF(A1713="",0,SUMIFS(amount_expended,cfda_key,V1713))</f>
        <v/>
      </c>
      <c r="K1713" s="10">
        <f>IF(G1713="OTHER CLUSTER NOT LISTED ABOVE",SUMIFS(amount_expended,uniform_other_cluster_name,X1713), IF(AND(OR(G1713="N/A",G1713=""),H1713=""),0,IF(G1713="STATE CLUSTER",SUMIFS(amount_expended,uniform_state_cluster_name,W1713),SUMIFS(amount_expended,cluster_name,G1713))))</f>
        <v/>
      </c>
      <c r="L1713" s="8" t="n"/>
      <c r="M1713" s="7" t="n"/>
      <c r="N1713" s="8" t="n"/>
      <c r="O1713" s="7" t="n"/>
      <c r="P1713" s="7" t="n"/>
      <c r="Q1713" s="8" t="n"/>
      <c r="R1713" s="9" t="n"/>
      <c r="S1713" s="8" t="n"/>
      <c r="T1713" s="8" t="n"/>
      <c r="U1713" s="8" t="n"/>
      <c r="V1713" s="11">
        <f>IF(OR(B1713="",C1713=""),"",CONCATENATE(B1713,".",C1713))</f>
        <v/>
      </c>
      <c r="W1713" s="6">
        <f>UPPER(TRIM(H1713))</f>
        <v/>
      </c>
      <c r="X1713" s="6">
        <f>UPPER(TRIM(I1713))</f>
        <v/>
      </c>
      <c r="Y1713" s="6">
        <f>IF(V1713&lt;&gt;"",IFERROR(INDEX(federal_program_name_lookup,MATCH(V1713,aln_lookup,0)),""),"")</f>
        <v/>
      </c>
    </row>
    <row r="1714">
      <c r="A1714" s="6">
        <f>IF(B1714&lt;&gt;"", "AWARD-"&amp;TEXT(ROW()-1,"0000"), "")</f>
        <v/>
      </c>
      <c r="B1714" s="7" t="n"/>
      <c r="C1714" s="7" t="n"/>
      <c r="D1714" s="7" t="n"/>
      <c r="E1714" s="8" t="n"/>
      <c r="F1714" s="9" t="n"/>
      <c r="G1714" s="8" t="n"/>
      <c r="H1714" s="8" t="n"/>
      <c r="I1714" s="8" t="n"/>
      <c r="J1714" s="10">
        <f>IF(A1714="",0,SUMIFS(amount_expended,cfda_key,V1714))</f>
        <v/>
      </c>
      <c r="K1714" s="10">
        <f>IF(G1714="OTHER CLUSTER NOT LISTED ABOVE",SUMIFS(amount_expended,uniform_other_cluster_name,X1714), IF(AND(OR(G1714="N/A",G1714=""),H1714=""),0,IF(G1714="STATE CLUSTER",SUMIFS(amount_expended,uniform_state_cluster_name,W1714),SUMIFS(amount_expended,cluster_name,G1714))))</f>
        <v/>
      </c>
      <c r="L1714" s="8" t="n"/>
      <c r="M1714" s="7" t="n"/>
      <c r="N1714" s="8" t="n"/>
      <c r="O1714" s="7" t="n"/>
      <c r="P1714" s="7" t="n"/>
      <c r="Q1714" s="8" t="n"/>
      <c r="R1714" s="9" t="n"/>
      <c r="S1714" s="8" t="n"/>
      <c r="T1714" s="8" t="n"/>
      <c r="U1714" s="8" t="n"/>
      <c r="V1714" s="11">
        <f>IF(OR(B1714="",C1714=""),"",CONCATENATE(B1714,".",C1714))</f>
        <v/>
      </c>
      <c r="W1714" s="6">
        <f>UPPER(TRIM(H1714))</f>
        <v/>
      </c>
      <c r="X1714" s="6">
        <f>UPPER(TRIM(I1714))</f>
        <v/>
      </c>
      <c r="Y1714" s="6">
        <f>IF(V1714&lt;&gt;"",IFERROR(INDEX(federal_program_name_lookup,MATCH(V1714,aln_lookup,0)),""),"")</f>
        <v/>
      </c>
    </row>
    <row r="1715">
      <c r="A1715" s="6">
        <f>IF(B1715&lt;&gt;"", "AWARD-"&amp;TEXT(ROW()-1,"0000"), "")</f>
        <v/>
      </c>
      <c r="B1715" s="7" t="n"/>
      <c r="C1715" s="7" t="n"/>
      <c r="D1715" s="7" t="n"/>
      <c r="E1715" s="8" t="n"/>
      <c r="F1715" s="9" t="n"/>
      <c r="G1715" s="8" t="n"/>
      <c r="H1715" s="8" t="n"/>
      <c r="I1715" s="8" t="n"/>
      <c r="J1715" s="10">
        <f>IF(A1715="",0,SUMIFS(amount_expended,cfda_key,V1715))</f>
        <v/>
      </c>
      <c r="K1715" s="10">
        <f>IF(G1715="OTHER CLUSTER NOT LISTED ABOVE",SUMIFS(amount_expended,uniform_other_cluster_name,X1715), IF(AND(OR(G1715="N/A",G1715=""),H1715=""),0,IF(G1715="STATE CLUSTER",SUMIFS(amount_expended,uniform_state_cluster_name,W1715),SUMIFS(amount_expended,cluster_name,G1715))))</f>
        <v/>
      </c>
      <c r="L1715" s="8" t="n"/>
      <c r="M1715" s="7" t="n"/>
      <c r="N1715" s="8" t="n"/>
      <c r="O1715" s="7" t="n"/>
      <c r="P1715" s="7" t="n"/>
      <c r="Q1715" s="8" t="n"/>
      <c r="R1715" s="9" t="n"/>
      <c r="S1715" s="8" t="n"/>
      <c r="T1715" s="8" t="n"/>
      <c r="U1715" s="8" t="n"/>
      <c r="V1715" s="11">
        <f>IF(OR(B1715="",C1715=""),"",CONCATENATE(B1715,".",C1715))</f>
        <v/>
      </c>
      <c r="W1715" s="6">
        <f>UPPER(TRIM(H1715))</f>
        <v/>
      </c>
      <c r="X1715" s="6">
        <f>UPPER(TRIM(I1715))</f>
        <v/>
      </c>
      <c r="Y1715" s="6">
        <f>IF(V1715&lt;&gt;"",IFERROR(INDEX(federal_program_name_lookup,MATCH(V1715,aln_lookup,0)),""),"")</f>
        <v/>
      </c>
    </row>
    <row r="1716">
      <c r="A1716" s="6">
        <f>IF(B1716&lt;&gt;"", "AWARD-"&amp;TEXT(ROW()-1,"0000"), "")</f>
        <v/>
      </c>
      <c r="B1716" s="7" t="n"/>
      <c r="C1716" s="7" t="n"/>
      <c r="D1716" s="7" t="n"/>
      <c r="E1716" s="8" t="n"/>
      <c r="F1716" s="9" t="n"/>
      <c r="G1716" s="8" t="n"/>
      <c r="H1716" s="8" t="n"/>
      <c r="I1716" s="8" t="n"/>
      <c r="J1716" s="10">
        <f>IF(A1716="",0,SUMIFS(amount_expended,cfda_key,V1716))</f>
        <v/>
      </c>
      <c r="K1716" s="10">
        <f>IF(G1716="OTHER CLUSTER NOT LISTED ABOVE",SUMIFS(amount_expended,uniform_other_cluster_name,X1716), IF(AND(OR(G1716="N/A",G1716=""),H1716=""),0,IF(G1716="STATE CLUSTER",SUMIFS(amount_expended,uniform_state_cluster_name,W1716),SUMIFS(amount_expended,cluster_name,G1716))))</f>
        <v/>
      </c>
      <c r="L1716" s="8" t="n"/>
      <c r="M1716" s="7" t="n"/>
      <c r="N1716" s="8" t="n"/>
      <c r="O1716" s="7" t="n"/>
      <c r="P1716" s="7" t="n"/>
      <c r="Q1716" s="8" t="n"/>
      <c r="R1716" s="9" t="n"/>
      <c r="S1716" s="8" t="n"/>
      <c r="T1716" s="8" t="n"/>
      <c r="U1716" s="8" t="n"/>
      <c r="V1716" s="11">
        <f>IF(OR(B1716="",C1716=""),"",CONCATENATE(B1716,".",C1716))</f>
        <v/>
      </c>
      <c r="W1716" s="6">
        <f>UPPER(TRIM(H1716))</f>
        <v/>
      </c>
      <c r="X1716" s="6">
        <f>UPPER(TRIM(I1716))</f>
        <v/>
      </c>
      <c r="Y1716" s="6">
        <f>IF(V1716&lt;&gt;"",IFERROR(INDEX(federal_program_name_lookup,MATCH(V1716,aln_lookup,0)),""),"")</f>
        <v/>
      </c>
    </row>
    <row r="1717">
      <c r="A1717" s="6">
        <f>IF(B1717&lt;&gt;"", "AWARD-"&amp;TEXT(ROW()-1,"0000"), "")</f>
        <v/>
      </c>
      <c r="B1717" s="7" t="n"/>
      <c r="C1717" s="7" t="n"/>
      <c r="D1717" s="7" t="n"/>
      <c r="E1717" s="8" t="n"/>
      <c r="F1717" s="9" t="n"/>
      <c r="G1717" s="8" t="n"/>
      <c r="H1717" s="8" t="n"/>
      <c r="I1717" s="8" t="n"/>
      <c r="J1717" s="10">
        <f>IF(A1717="",0,SUMIFS(amount_expended,cfda_key,V1717))</f>
        <v/>
      </c>
      <c r="K1717" s="10">
        <f>IF(G1717="OTHER CLUSTER NOT LISTED ABOVE",SUMIFS(amount_expended,uniform_other_cluster_name,X1717), IF(AND(OR(G1717="N/A",G1717=""),H1717=""),0,IF(G1717="STATE CLUSTER",SUMIFS(amount_expended,uniform_state_cluster_name,W1717),SUMIFS(amount_expended,cluster_name,G1717))))</f>
        <v/>
      </c>
      <c r="L1717" s="8" t="n"/>
      <c r="M1717" s="7" t="n"/>
      <c r="N1717" s="8" t="n"/>
      <c r="O1717" s="7" t="n"/>
      <c r="P1717" s="7" t="n"/>
      <c r="Q1717" s="8" t="n"/>
      <c r="R1717" s="9" t="n"/>
      <c r="S1717" s="8" t="n"/>
      <c r="T1717" s="8" t="n"/>
      <c r="U1717" s="8" t="n"/>
      <c r="V1717" s="11">
        <f>IF(OR(B1717="",C1717=""),"",CONCATENATE(B1717,".",C1717))</f>
        <v/>
      </c>
      <c r="W1717" s="6">
        <f>UPPER(TRIM(H1717))</f>
        <v/>
      </c>
      <c r="X1717" s="6">
        <f>UPPER(TRIM(I1717))</f>
        <v/>
      </c>
      <c r="Y1717" s="6">
        <f>IF(V1717&lt;&gt;"",IFERROR(INDEX(federal_program_name_lookup,MATCH(V1717,aln_lookup,0)),""),"")</f>
        <v/>
      </c>
    </row>
    <row r="1718">
      <c r="A1718" s="6">
        <f>IF(B1718&lt;&gt;"", "AWARD-"&amp;TEXT(ROW()-1,"0000"), "")</f>
        <v/>
      </c>
      <c r="B1718" s="7" t="n"/>
      <c r="C1718" s="7" t="n"/>
      <c r="D1718" s="7" t="n"/>
      <c r="E1718" s="8" t="n"/>
      <c r="F1718" s="9" t="n"/>
      <c r="G1718" s="8" t="n"/>
      <c r="H1718" s="8" t="n"/>
      <c r="I1718" s="8" t="n"/>
      <c r="J1718" s="10">
        <f>IF(A1718="",0,SUMIFS(amount_expended,cfda_key,V1718))</f>
        <v/>
      </c>
      <c r="K1718" s="10">
        <f>IF(G1718="OTHER CLUSTER NOT LISTED ABOVE",SUMIFS(amount_expended,uniform_other_cluster_name,X1718), IF(AND(OR(G1718="N/A",G1718=""),H1718=""),0,IF(G1718="STATE CLUSTER",SUMIFS(amount_expended,uniform_state_cluster_name,W1718),SUMIFS(amount_expended,cluster_name,G1718))))</f>
        <v/>
      </c>
      <c r="L1718" s="8" t="n"/>
      <c r="M1718" s="7" t="n"/>
      <c r="N1718" s="8" t="n"/>
      <c r="O1718" s="7" t="n"/>
      <c r="P1718" s="7" t="n"/>
      <c r="Q1718" s="8" t="n"/>
      <c r="R1718" s="9" t="n"/>
      <c r="S1718" s="8" t="n"/>
      <c r="T1718" s="8" t="n"/>
      <c r="U1718" s="8" t="n"/>
      <c r="V1718" s="11">
        <f>IF(OR(B1718="",C1718=""),"",CONCATENATE(B1718,".",C1718))</f>
        <v/>
      </c>
      <c r="W1718" s="6">
        <f>UPPER(TRIM(H1718))</f>
        <v/>
      </c>
      <c r="X1718" s="6">
        <f>UPPER(TRIM(I1718))</f>
        <v/>
      </c>
      <c r="Y1718" s="6">
        <f>IF(V1718&lt;&gt;"",IFERROR(INDEX(federal_program_name_lookup,MATCH(V1718,aln_lookup,0)),""),"")</f>
        <v/>
      </c>
    </row>
    <row r="1719">
      <c r="A1719" s="6">
        <f>IF(B1719&lt;&gt;"", "AWARD-"&amp;TEXT(ROW()-1,"0000"), "")</f>
        <v/>
      </c>
      <c r="B1719" s="7" t="n"/>
      <c r="C1719" s="7" t="n"/>
      <c r="D1719" s="7" t="n"/>
      <c r="E1719" s="8" t="n"/>
      <c r="F1719" s="9" t="n"/>
      <c r="G1719" s="8" t="n"/>
      <c r="H1719" s="8" t="n"/>
      <c r="I1719" s="8" t="n"/>
      <c r="J1719" s="10">
        <f>IF(A1719="",0,SUMIFS(amount_expended,cfda_key,V1719))</f>
        <v/>
      </c>
      <c r="K1719" s="10">
        <f>IF(G1719="OTHER CLUSTER NOT LISTED ABOVE",SUMIFS(amount_expended,uniform_other_cluster_name,X1719), IF(AND(OR(G1719="N/A",G1719=""),H1719=""),0,IF(G1719="STATE CLUSTER",SUMIFS(amount_expended,uniform_state_cluster_name,W1719),SUMIFS(amount_expended,cluster_name,G1719))))</f>
        <v/>
      </c>
      <c r="L1719" s="8" t="n"/>
      <c r="M1719" s="7" t="n"/>
      <c r="N1719" s="8" t="n"/>
      <c r="O1719" s="7" t="n"/>
      <c r="P1719" s="7" t="n"/>
      <c r="Q1719" s="8" t="n"/>
      <c r="R1719" s="9" t="n"/>
      <c r="S1719" s="8" t="n"/>
      <c r="T1719" s="8" t="n"/>
      <c r="U1719" s="8" t="n"/>
      <c r="V1719" s="11">
        <f>IF(OR(B1719="",C1719=""),"",CONCATENATE(B1719,".",C1719))</f>
        <v/>
      </c>
      <c r="W1719" s="6">
        <f>UPPER(TRIM(H1719))</f>
        <v/>
      </c>
      <c r="X1719" s="6">
        <f>UPPER(TRIM(I1719))</f>
        <v/>
      </c>
      <c r="Y1719" s="6">
        <f>IF(V1719&lt;&gt;"",IFERROR(INDEX(federal_program_name_lookup,MATCH(V1719,aln_lookup,0)),""),"")</f>
        <v/>
      </c>
    </row>
    <row r="1720">
      <c r="A1720" s="6">
        <f>IF(B1720&lt;&gt;"", "AWARD-"&amp;TEXT(ROW()-1,"0000"), "")</f>
        <v/>
      </c>
      <c r="B1720" s="7" t="n"/>
      <c r="C1720" s="7" t="n"/>
      <c r="D1720" s="7" t="n"/>
      <c r="E1720" s="8" t="n"/>
      <c r="F1720" s="9" t="n"/>
      <c r="G1720" s="8" t="n"/>
      <c r="H1720" s="8" t="n"/>
      <c r="I1720" s="8" t="n"/>
      <c r="J1720" s="10">
        <f>IF(A1720="",0,SUMIFS(amount_expended,cfda_key,V1720))</f>
        <v/>
      </c>
      <c r="K1720" s="10">
        <f>IF(G1720="OTHER CLUSTER NOT LISTED ABOVE",SUMIFS(amount_expended,uniform_other_cluster_name,X1720), IF(AND(OR(G1720="N/A",G1720=""),H1720=""),0,IF(G1720="STATE CLUSTER",SUMIFS(amount_expended,uniform_state_cluster_name,W1720),SUMIFS(amount_expended,cluster_name,G1720))))</f>
        <v/>
      </c>
      <c r="L1720" s="8" t="n"/>
      <c r="M1720" s="7" t="n"/>
      <c r="N1720" s="8" t="n"/>
      <c r="O1720" s="7" t="n"/>
      <c r="P1720" s="7" t="n"/>
      <c r="Q1720" s="8" t="n"/>
      <c r="R1720" s="9" t="n"/>
      <c r="S1720" s="8" t="n"/>
      <c r="T1720" s="8" t="n"/>
      <c r="U1720" s="8" t="n"/>
      <c r="V1720" s="11">
        <f>IF(OR(B1720="",C1720=""),"",CONCATENATE(B1720,".",C1720))</f>
        <v/>
      </c>
      <c r="W1720" s="6">
        <f>UPPER(TRIM(H1720))</f>
        <v/>
      </c>
      <c r="X1720" s="6">
        <f>UPPER(TRIM(I1720))</f>
        <v/>
      </c>
      <c r="Y1720" s="6">
        <f>IF(V1720&lt;&gt;"",IFERROR(INDEX(federal_program_name_lookup,MATCH(V1720,aln_lookup,0)),""),"")</f>
        <v/>
      </c>
    </row>
    <row r="1721">
      <c r="A1721" s="6">
        <f>IF(B1721&lt;&gt;"", "AWARD-"&amp;TEXT(ROW()-1,"0000"), "")</f>
        <v/>
      </c>
      <c r="B1721" s="7" t="n"/>
      <c r="C1721" s="7" t="n"/>
      <c r="D1721" s="7" t="n"/>
      <c r="E1721" s="8" t="n"/>
      <c r="F1721" s="9" t="n"/>
      <c r="G1721" s="8" t="n"/>
      <c r="H1721" s="8" t="n"/>
      <c r="I1721" s="8" t="n"/>
      <c r="J1721" s="10">
        <f>IF(A1721="",0,SUMIFS(amount_expended,cfda_key,V1721))</f>
        <v/>
      </c>
      <c r="K1721" s="10">
        <f>IF(G1721="OTHER CLUSTER NOT LISTED ABOVE",SUMIFS(amount_expended,uniform_other_cluster_name,X1721), IF(AND(OR(G1721="N/A",G1721=""),H1721=""),0,IF(G1721="STATE CLUSTER",SUMIFS(amount_expended,uniform_state_cluster_name,W1721),SUMIFS(amount_expended,cluster_name,G1721))))</f>
        <v/>
      </c>
      <c r="L1721" s="8" t="n"/>
      <c r="M1721" s="7" t="n"/>
      <c r="N1721" s="8" t="n"/>
      <c r="O1721" s="7" t="n"/>
      <c r="P1721" s="7" t="n"/>
      <c r="Q1721" s="8" t="n"/>
      <c r="R1721" s="9" t="n"/>
      <c r="S1721" s="8" t="n"/>
      <c r="T1721" s="8" t="n"/>
      <c r="U1721" s="8" t="n"/>
      <c r="V1721" s="11">
        <f>IF(OR(B1721="",C1721=""),"",CONCATENATE(B1721,".",C1721))</f>
        <v/>
      </c>
      <c r="W1721" s="6">
        <f>UPPER(TRIM(H1721))</f>
        <v/>
      </c>
      <c r="X1721" s="6">
        <f>UPPER(TRIM(I1721))</f>
        <v/>
      </c>
      <c r="Y1721" s="6">
        <f>IF(V1721&lt;&gt;"",IFERROR(INDEX(federal_program_name_lookup,MATCH(V1721,aln_lookup,0)),""),"")</f>
        <v/>
      </c>
    </row>
    <row r="1722">
      <c r="A1722" s="6">
        <f>IF(B1722&lt;&gt;"", "AWARD-"&amp;TEXT(ROW()-1,"0000"), "")</f>
        <v/>
      </c>
      <c r="B1722" s="7" t="n"/>
      <c r="C1722" s="7" t="n"/>
      <c r="D1722" s="7" t="n"/>
      <c r="E1722" s="8" t="n"/>
      <c r="F1722" s="9" t="n"/>
      <c r="G1722" s="8" t="n"/>
      <c r="H1722" s="8" t="n"/>
      <c r="I1722" s="8" t="n"/>
      <c r="J1722" s="10">
        <f>IF(A1722="",0,SUMIFS(amount_expended,cfda_key,V1722))</f>
        <v/>
      </c>
      <c r="K1722" s="10">
        <f>IF(G1722="OTHER CLUSTER NOT LISTED ABOVE",SUMIFS(amount_expended,uniform_other_cluster_name,X1722), IF(AND(OR(G1722="N/A",G1722=""),H1722=""),0,IF(G1722="STATE CLUSTER",SUMIFS(amount_expended,uniform_state_cluster_name,W1722),SUMIFS(amount_expended,cluster_name,G1722))))</f>
        <v/>
      </c>
      <c r="L1722" s="8" t="n"/>
      <c r="M1722" s="7" t="n"/>
      <c r="N1722" s="8" t="n"/>
      <c r="O1722" s="7" t="n"/>
      <c r="P1722" s="7" t="n"/>
      <c r="Q1722" s="8" t="n"/>
      <c r="R1722" s="9" t="n"/>
      <c r="S1722" s="8" t="n"/>
      <c r="T1722" s="8" t="n"/>
      <c r="U1722" s="8" t="n"/>
      <c r="V1722" s="11">
        <f>IF(OR(B1722="",C1722=""),"",CONCATENATE(B1722,".",C1722))</f>
        <v/>
      </c>
      <c r="W1722" s="6">
        <f>UPPER(TRIM(H1722))</f>
        <v/>
      </c>
      <c r="X1722" s="6">
        <f>UPPER(TRIM(I1722))</f>
        <v/>
      </c>
      <c r="Y1722" s="6">
        <f>IF(V1722&lt;&gt;"",IFERROR(INDEX(federal_program_name_lookup,MATCH(V1722,aln_lookup,0)),""),"")</f>
        <v/>
      </c>
    </row>
    <row r="1723">
      <c r="A1723" s="6">
        <f>IF(B1723&lt;&gt;"", "AWARD-"&amp;TEXT(ROW()-1,"0000"), "")</f>
        <v/>
      </c>
      <c r="B1723" s="7" t="n"/>
      <c r="C1723" s="7" t="n"/>
      <c r="D1723" s="7" t="n"/>
      <c r="E1723" s="8" t="n"/>
      <c r="F1723" s="9" t="n"/>
      <c r="G1723" s="8" t="n"/>
      <c r="H1723" s="8" t="n"/>
      <c r="I1723" s="8" t="n"/>
      <c r="J1723" s="10">
        <f>IF(A1723="",0,SUMIFS(amount_expended,cfda_key,V1723))</f>
        <v/>
      </c>
      <c r="K1723" s="10">
        <f>IF(G1723="OTHER CLUSTER NOT LISTED ABOVE",SUMIFS(amount_expended,uniform_other_cluster_name,X1723), IF(AND(OR(G1723="N/A",G1723=""),H1723=""),0,IF(G1723="STATE CLUSTER",SUMIFS(amount_expended,uniform_state_cluster_name,W1723),SUMIFS(amount_expended,cluster_name,G1723))))</f>
        <v/>
      </c>
      <c r="L1723" s="8" t="n"/>
      <c r="M1723" s="7" t="n"/>
      <c r="N1723" s="8" t="n"/>
      <c r="O1723" s="7" t="n"/>
      <c r="P1723" s="7" t="n"/>
      <c r="Q1723" s="8" t="n"/>
      <c r="R1723" s="9" t="n"/>
      <c r="S1723" s="8" t="n"/>
      <c r="T1723" s="8" t="n"/>
      <c r="U1723" s="8" t="n"/>
      <c r="V1723" s="11">
        <f>IF(OR(B1723="",C1723=""),"",CONCATENATE(B1723,".",C1723))</f>
        <v/>
      </c>
      <c r="W1723" s="6">
        <f>UPPER(TRIM(H1723))</f>
        <v/>
      </c>
      <c r="X1723" s="6">
        <f>UPPER(TRIM(I1723))</f>
        <v/>
      </c>
      <c r="Y1723" s="6">
        <f>IF(V1723&lt;&gt;"",IFERROR(INDEX(federal_program_name_lookup,MATCH(V1723,aln_lookup,0)),""),"")</f>
        <v/>
      </c>
    </row>
    <row r="1724">
      <c r="A1724" s="6">
        <f>IF(B1724&lt;&gt;"", "AWARD-"&amp;TEXT(ROW()-1,"0000"), "")</f>
        <v/>
      </c>
      <c r="B1724" s="7" t="n"/>
      <c r="C1724" s="7" t="n"/>
      <c r="D1724" s="7" t="n"/>
      <c r="E1724" s="8" t="n"/>
      <c r="F1724" s="9" t="n"/>
      <c r="G1724" s="8" t="n"/>
      <c r="H1724" s="8" t="n"/>
      <c r="I1724" s="8" t="n"/>
      <c r="J1724" s="10">
        <f>IF(A1724="",0,SUMIFS(amount_expended,cfda_key,V1724))</f>
        <v/>
      </c>
      <c r="K1724" s="10">
        <f>IF(G1724="OTHER CLUSTER NOT LISTED ABOVE",SUMIFS(amount_expended,uniform_other_cluster_name,X1724), IF(AND(OR(G1724="N/A",G1724=""),H1724=""),0,IF(G1724="STATE CLUSTER",SUMIFS(amount_expended,uniform_state_cluster_name,W1724),SUMIFS(amount_expended,cluster_name,G1724))))</f>
        <v/>
      </c>
      <c r="L1724" s="8" t="n"/>
      <c r="M1724" s="7" t="n"/>
      <c r="N1724" s="8" t="n"/>
      <c r="O1724" s="7" t="n"/>
      <c r="P1724" s="7" t="n"/>
      <c r="Q1724" s="8" t="n"/>
      <c r="R1724" s="9" t="n"/>
      <c r="S1724" s="8" t="n"/>
      <c r="T1724" s="8" t="n"/>
      <c r="U1724" s="8" t="n"/>
      <c r="V1724" s="11">
        <f>IF(OR(B1724="",C1724=""),"",CONCATENATE(B1724,".",C1724))</f>
        <v/>
      </c>
      <c r="W1724" s="6">
        <f>UPPER(TRIM(H1724))</f>
        <v/>
      </c>
      <c r="X1724" s="6">
        <f>UPPER(TRIM(I1724))</f>
        <v/>
      </c>
      <c r="Y1724" s="6">
        <f>IF(V1724&lt;&gt;"",IFERROR(INDEX(federal_program_name_lookup,MATCH(V1724,aln_lookup,0)),""),"")</f>
        <v/>
      </c>
    </row>
    <row r="1725">
      <c r="A1725" s="6">
        <f>IF(B1725&lt;&gt;"", "AWARD-"&amp;TEXT(ROW()-1,"0000"), "")</f>
        <v/>
      </c>
      <c r="B1725" s="7" t="n"/>
      <c r="C1725" s="7" t="n"/>
      <c r="D1725" s="7" t="n"/>
      <c r="E1725" s="8" t="n"/>
      <c r="F1725" s="9" t="n"/>
      <c r="G1725" s="8" t="n"/>
      <c r="H1725" s="8" t="n"/>
      <c r="I1725" s="8" t="n"/>
      <c r="J1725" s="10">
        <f>IF(A1725="",0,SUMIFS(amount_expended,cfda_key,V1725))</f>
        <v/>
      </c>
      <c r="K1725" s="10">
        <f>IF(G1725="OTHER CLUSTER NOT LISTED ABOVE",SUMIFS(amount_expended,uniform_other_cluster_name,X1725), IF(AND(OR(G1725="N/A",G1725=""),H1725=""),0,IF(G1725="STATE CLUSTER",SUMIFS(amount_expended,uniform_state_cluster_name,W1725),SUMIFS(amount_expended,cluster_name,G1725))))</f>
        <v/>
      </c>
      <c r="L1725" s="8" t="n"/>
      <c r="M1725" s="7" t="n"/>
      <c r="N1725" s="8" t="n"/>
      <c r="O1725" s="7" t="n"/>
      <c r="P1725" s="7" t="n"/>
      <c r="Q1725" s="8" t="n"/>
      <c r="R1725" s="9" t="n"/>
      <c r="S1725" s="8" t="n"/>
      <c r="T1725" s="8" t="n"/>
      <c r="U1725" s="8" t="n"/>
      <c r="V1725" s="11">
        <f>IF(OR(B1725="",C1725=""),"",CONCATENATE(B1725,".",C1725))</f>
        <v/>
      </c>
      <c r="W1725" s="6">
        <f>UPPER(TRIM(H1725))</f>
        <v/>
      </c>
      <c r="X1725" s="6">
        <f>UPPER(TRIM(I1725))</f>
        <v/>
      </c>
      <c r="Y1725" s="6">
        <f>IF(V1725&lt;&gt;"",IFERROR(INDEX(federal_program_name_lookup,MATCH(V1725,aln_lookup,0)),""),"")</f>
        <v/>
      </c>
    </row>
    <row r="1726">
      <c r="A1726" s="6">
        <f>IF(B1726&lt;&gt;"", "AWARD-"&amp;TEXT(ROW()-1,"0000"), "")</f>
        <v/>
      </c>
      <c r="B1726" s="7" t="n"/>
      <c r="C1726" s="7" t="n"/>
      <c r="D1726" s="7" t="n"/>
      <c r="E1726" s="8" t="n"/>
      <c r="F1726" s="9" t="n"/>
      <c r="G1726" s="8" t="n"/>
      <c r="H1726" s="8" t="n"/>
      <c r="I1726" s="8" t="n"/>
      <c r="J1726" s="10">
        <f>IF(A1726="",0,SUMIFS(amount_expended,cfda_key,V1726))</f>
        <v/>
      </c>
      <c r="K1726" s="10">
        <f>IF(G1726="OTHER CLUSTER NOT LISTED ABOVE",SUMIFS(amount_expended,uniform_other_cluster_name,X1726), IF(AND(OR(G1726="N/A",G1726=""),H1726=""),0,IF(G1726="STATE CLUSTER",SUMIFS(amount_expended,uniform_state_cluster_name,W1726),SUMIFS(amount_expended,cluster_name,G1726))))</f>
        <v/>
      </c>
      <c r="L1726" s="8" t="n"/>
      <c r="M1726" s="7" t="n"/>
      <c r="N1726" s="8" t="n"/>
      <c r="O1726" s="7" t="n"/>
      <c r="P1726" s="7" t="n"/>
      <c r="Q1726" s="8" t="n"/>
      <c r="R1726" s="9" t="n"/>
      <c r="S1726" s="8" t="n"/>
      <c r="T1726" s="8" t="n"/>
      <c r="U1726" s="8" t="n"/>
      <c r="V1726" s="11">
        <f>IF(OR(B1726="",C1726=""),"",CONCATENATE(B1726,".",C1726))</f>
        <v/>
      </c>
      <c r="W1726" s="6">
        <f>UPPER(TRIM(H1726))</f>
        <v/>
      </c>
      <c r="X1726" s="6">
        <f>UPPER(TRIM(I1726))</f>
        <v/>
      </c>
      <c r="Y1726" s="6">
        <f>IF(V1726&lt;&gt;"",IFERROR(INDEX(federal_program_name_lookup,MATCH(V1726,aln_lookup,0)),""),"")</f>
        <v/>
      </c>
    </row>
    <row r="1727">
      <c r="A1727" s="6">
        <f>IF(B1727&lt;&gt;"", "AWARD-"&amp;TEXT(ROW()-1,"0000"), "")</f>
        <v/>
      </c>
      <c r="B1727" s="7" t="n"/>
      <c r="C1727" s="7" t="n"/>
      <c r="D1727" s="7" t="n"/>
      <c r="E1727" s="8" t="n"/>
      <c r="F1727" s="9" t="n"/>
      <c r="G1727" s="8" t="n"/>
      <c r="H1727" s="8" t="n"/>
      <c r="I1727" s="8" t="n"/>
      <c r="J1727" s="10">
        <f>IF(A1727="",0,SUMIFS(amount_expended,cfda_key,V1727))</f>
        <v/>
      </c>
      <c r="K1727" s="10">
        <f>IF(G1727="OTHER CLUSTER NOT LISTED ABOVE",SUMIFS(amount_expended,uniform_other_cluster_name,X1727), IF(AND(OR(G1727="N/A",G1727=""),H1727=""),0,IF(G1727="STATE CLUSTER",SUMIFS(amount_expended,uniform_state_cluster_name,W1727),SUMIFS(amount_expended,cluster_name,G1727))))</f>
        <v/>
      </c>
      <c r="L1727" s="8" t="n"/>
      <c r="M1727" s="7" t="n"/>
      <c r="N1727" s="8" t="n"/>
      <c r="O1727" s="7" t="n"/>
      <c r="P1727" s="7" t="n"/>
      <c r="Q1727" s="8" t="n"/>
      <c r="R1727" s="9" t="n"/>
      <c r="S1727" s="8" t="n"/>
      <c r="T1727" s="8" t="n"/>
      <c r="U1727" s="8" t="n"/>
      <c r="V1727" s="11">
        <f>IF(OR(B1727="",C1727=""),"",CONCATENATE(B1727,".",C1727))</f>
        <v/>
      </c>
      <c r="W1727" s="6">
        <f>UPPER(TRIM(H1727))</f>
        <v/>
      </c>
      <c r="X1727" s="6">
        <f>UPPER(TRIM(I1727))</f>
        <v/>
      </c>
      <c r="Y1727" s="6">
        <f>IF(V1727&lt;&gt;"",IFERROR(INDEX(federal_program_name_lookup,MATCH(V1727,aln_lookup,0)),""),"")</f>
        <v/>
      </c>
    </row>
    <row r="1728">
      <c r="A1728" s="6">
        <f>IF(B1728&lt;&gt;"", "AWARD-"&amp;TEXT(ROW()-1,"0000"), "")</f>
        <v/>
      </c>
      <c r="B1728" s="7" t="n"/>
      <c r="C1728" s="7" t="n"/>
      <c r="D1728" s="7" t="n"/>
      <c r="E1728" s="8" t="n"/>
      <c r="F1728" s="9" t="n"/>
      <c r="G1728" s="8" t="n"/>
      <c r="H1728" s="8" t="n"/>
      <c r="I1728" s="8" t="n"/>
      <c r="J1728" s="10">
        <f>IF(A1728="",0,SUMIFS(amount_expended,cfda_key,V1728))</f>
        <v/>
      </c>
      <c r="K1728" s="10">
        <f>IF(G1728="OTHER CLUSTER NOT LISTED ABOVE",SUMIFS(amount_expended,uniform_other_cluster_name,X1728), IF(AND(OR(G1728="N/A",G1728=""),H1728=""),0,IF(G1728="STATE CLUSTER",SUMIFS(amount_expended,uniform_state_cluster_name,W1728),SUMIFS(amount_expended,cluster_name,G1728))))</f>
        <v/>
      </c>
      <c r="L1728" s="8" t="n"/>
      <c r="M1728" s="7" t="n"/>
      <c r="N1728" s="8" t="n"/>
      <c r="O1728" s="7" t="n"/>
      <c r="P1728" s="7" t="n"/>
      <c r="Q1728" s="8" t="n"/>
      <c r="R1728" s="9" t="n"/>
      <c r="S1728" s="8" t="n"/>
      <c r="T1728" s="8" t="n"/>
      <c r="U1728" s="8" t="n"/>
      <c r="V1728" s="11">
        <f>IF(OR(B1728="",C1728=""),"",CONCATENATE(B1728,".",C1728))</f>
        <v/>
      </c>
      <c r="W1728" s="6">
        <f>UPPER(TRIM(H1728))</f>
        <v/>
      </c>
      <c r="X1728" s="6">
        <f>UPPER(TRIM(I1728))</f>
        <v/>
      </c>
      <c r="Y1728" s="6">
        <f>IF(V1728&lt;&gt;"",IFERROR(INDEX(federal_program_name_lookup,MATCH(V1728,aln_lookup,0)),""),"")</f>
        <v/>
      </c>
    </row>
    <row r="1729">
      <c r="A1729" s="6">
        <f>IF(B1729&lt;&gt;"", "AWARD-"&amp;TEXT(ROW()-1,"0000"), "")</f>
        <v/>
      </c>
      <c r="B1729" s="7" t="n"/>
      <c r="C1729" s="7" t="n"/>
      <c r="D1729" s="7" t="n"/>
      <c r="E1729" s="8" t="n"/>
      <c r="F1729" s="9" t="n"/>
      <c r="G1729" s="8" t="n"/>
      <c r="H1729" s="8" t="n"/>
      <c r="I1729" s="8" t="n"/>
      <c r="J1729" s="10">
        <f>IF(A1729="",0,SUMIFS(amount_expended,cfda_key,V1729))</f>
        <v/>
      </c>
      <c r="K1729" s="10">
        <f>IF(G1729="OTHER CLUSTER NOT LISTED ABOVE",SUMIFS(amount_expended,uniform_other_cluster_name,X1729), IF(AND(OR(G1729="N/A",G1729=""),H1729=""),0,IF(G1729="STATE CLUSTER",SUMIFS(amount_expended,uniform_state_cluster_name,W1729),SUMIFS(amount_expended,cluster_name,G1729))))</f>
        <v/>
      </c>
      <c r="L1729" s="8" t="n"/>
      <c r="M1729" s="7" t="n"/>
      <c r="N1729" s="8" t="n"/>
      <c r="O1729" s="7" t="n"/>
      <c r="P1729" s="7" t="n"/>
      <c r="Q1729" s="8" t="n"/>
      <c r="R1729" s="9" t="n"/>
      <c r="S1729" s="8" t="n"/>
      <c r="T1729" s="8" t="n"/>
      <c r="U1729" s="8" t="n"/>
      <c r="V1729" s="11">
        <f>IF(OR(B1729="",C1729=""),"",CONCATENATE(B1729,".",C1729))</f>
        <v/>
      </c>
      <c r="W1729" s="6">
        <f>UPPER(TRIM(H1729))</f>
        <v/>
      </c>
      <c r="X1729" s="6">
        <f>UPPER(TRIM(I1729))</f>
        <v/>
      </c>
      <c r="Y1729" s="6">
        <f>IF(V1729&lt;&gt;"",IFERROR(INDEX(federal_program_name_lookup,MATCH(V1729,aln_lookup,0)),""),"")</f>
        <v/>
      </c>
    </row>
    <row r="1730">
      <c r="A1730" s="6">
        <f>IF(B1730&lt;&gt;"", "AWARD-"&amp;TEXT(ROW()-1,"0000"), "")</f>
        <v/>
      </c>
      <c r="B1730" s="7" t="n"/>
      <c r="C1730" s="7" t="n"/>
      <c r="D1730" s="7" t="n"/>
      <c r="E1730" s="8" t="n"/>
      <c r="F1730" s="9" t="n"/>
      <c r="G1730" s="8" t="n"/>
      <c r="H1730" s="8" t="n"/>
      <c r="I1730" s="8" t="n"/>
      <c r="J1730" s="10">
        <f>IF(A1730="",0,SUMIFS(amount_expended,cfda_key,V1730))</f>
        <v/>
      </c>
      <c r="K1730" s="10">
        <f>IF(G1730="OTHER CLUSTER NOT LISTED ABOVE",SUMIFS(amount_expended,uniform_other_cluster_name,X1730), IF(AND(OR(G1730="N/A",G1730=""),H1730=""),0,IF(G1730="STATE CLUSTER",SUMIFS(amount_expended,uniform_state_cluster_name,W1730),SUMIFS(amount_expended,cluster_name,G1730))))</f>
        <v/>
      </c>
      <c r="L1730" s="8" t="n"/>
      <c r="M1730" s="7" t="n"/>
      <c r="N1730" s="8" t="n"/>
      <c r="O1730" s="7" t="n"/>
      <c r="P1730" s="7" t="n"/>
      <c r="Q1730" s="8" t="n"/>
      <c r="R1730" s="9" t="n"/>
      <c r="S1730" s="8" t="n"/>
      <c r="T1730" s="8" t="n"/>
      <c r="U1730" s="8" t="n"/>
      <c r="V1730" s="11">
        <f>IF(OR(B1730="",C1730=""),"",CONCATENATE(B1730,".",C1730))</f>
        <v/>
      </c>
      <c r="W1730" s="6">
        <f>UPPER(TRIM(H1730))</f>
        <v/>
      </c>
      <c r="X1730" s="6">
        <f>UPPER(TRIM(I1730))</f>
        <v/>
      </c>
      <c r="Y1730" s="6">
        <f>IF(V1730&lt;&gt;"",IFERROR(INDEX(federal_program_name_lookup,MATCH(V1730,aln_lookup,0)),""),"")</f>
        <v/>
      </c>
    </row>
    <row r="1731">
      <c r="A1731" s="6">
        <f>IF(B1731&lt;&gt;"", "AWARD-"&amp;TEXT(ROW()-1,"0000"), "")</f>
        <v/>
      </c>
      <c r="B1731" s="7" t="n"/>
      <c r="C1731" s="7" t="n"/>
      <c r="D1731" s="7" t="n"/>
      <c r="E1731" s="8" t="n"/>
      <c r="F1731" s="9" t="n"/>
      <c r="G1731" s="8" t="n"/>
      <c r="H1731" s="8" t="n"/>
      <c r="I1731" s="8" t="n"/>
      <c r="J1731" s="10">
        <f>IF(A1731="",0,SUMIFS(amount_expended,cfda_key,V1731))</f>
        <v/>
      </c>
      <c r="K1731" s="10">
        <f>IF(G1731="OTHER CLUSTER NOT LISTED ABOVE",SUMIFS(amount_expended,uniform_other_cluster_name,X1731), IF(AND(OR(G1731="N/A",G1731=""),H1731=""),0,IF(G1731="STATE CLUSTER",SUMIFS(amount_expended,uniform_state_cluster_name,W1731),SUMIFS(amount_expended,cluster_name,G1731))))</f>
        <v/>
      </c>
      <c r="L1731" s="8" t="n"/>
      <c r="M1731" s="7" t="n"/>
      <c r="N1731" s="8" t="n"/>
      <c r="O1731" s="7" t="n"/>
      <c r="P1731" s="7" t="n"/>
      <c r="Q1731" s="8" t="n"/>
      <c r="R1731" s="9" t="n"/>
      <c r="S1731" s="8" t="n"/>
      <c r="T1731" s="8" t="n"/>
      <c r="U1731" s="8" t="n"/>
      <c r="V1731" s="11">
        <f>IF(OR(B1731="",C1731=""),"",CONCATENATE(B1731,".",C1731))</f>
        <v/>
      </c>
      <c r="W1731" s="6">
        <f>UPPER(TRIM(H1731))</f>
        <v/>
      </c>
      <c r="X1731" s="6">
        <f>UPPER(TRIM(I1731))</f>
        <v/>
      </c>
      <c r="Y1731" s="6">
        <f>IF(V1731&lt;&gt;"",IFERROR(INDEX(federal_program_name_lookup,MATCH(V1731,aln_lookup,0)),""),"")</f>
        <v/>
      </c>
    </row>
    <row r="1732">
      <c r="A1732" s="6">
        <f>IF(B1732&lt;&gt;"", "AWARD-"&amp;TEXT(ROW()-1,"0000"), "")</f>
        <v/>
      </c>
      <c r="B1732" s="7" t="n"/>
      <c r="C1732" s="7" t="n"/>
      <c r="D1732" s="7" t="n"/>
      <c r="E1732" s="8" t="n"/>
      <c r="F1732" s="9" t="n"/>
      <c r="G1732" s="8" t="n"/>
      <c r="H1732" s="8" t="n"/>
      <c r="I1732" s="8" t="n"/>
      <c r="J1732" s="10">
        <f>IF(A1732="",0,SUMIFS(amount_expended,cfda_key,V1732))</f>
        <v/>
      </c>
      <c r="K1732" s="10">
        <f>IF(G1732="OTHER CLUSTER NOT LISTED ABOVE",SUMIFS(amount_expended,uniform_other_cluster_name,X1732), IF(AND(OR(G1732="N/A",G1732=""),H1732=""),0,IF(G1732="STATE CLUSTER",SUMIFS(amount_expended,uniform_state_cluster_name,W1732),SUMIFS(amount_expended,cluster_name,G1732))))</f>
        <v/>
      </c>
      <c r="L1732" s="8" t="n"/>
      <c r="M1732" s="7" t="n"/>
      <c r="N1732" s="8" t="n"/>
      <c r="O1732" s="7" t="n"/>
      <c r="P1732" s="7" t="n"/>
      <c r="Q1732" s="8" t="n"/>
      <c r="R1732" s="9" t="n"/>
      <c r="S1732" s="8" t="n"/>
      <c r="T1732" s="8" t="n"/>
      <c r="U1732" s="8" t="n"/>
      <c r="V1732" s="11">
        <f>IF(OR(B1732="",C1732=""),"",CONCATENATE(B1732,".",C1732))</f>
        <v/>
      </c>
      <c r="W1732" s="6">
        <f>UPPER(TRIM(H1732))</f>
        <v/>
      </c>
      <c r="X1732" s="6">
        <f>UPPER(TRIM(I1732))</f>
        <v/>
      </c>
      <c r="Y1732" s="6">
        <f>IF(V1732&lt;&gt;"",IFERROR(INDEX(federal_program_name_lookup,MATCH(V1732,aln_lookup,0)),""),"")</f>
        <v/>
      </c>
    </row>
    <row r="1733">
      <c r="A1733" s="6">
        <f>IF(B1733&lt;&gt;"", "AWARD-"&amp;TEXT(ROW()-1,"0000"), "")</f>
        <v/>
      </c>
      <c r="B1733" s="7" t="n"/>
      <c r="C1733" s="7" t="n"/>
      <c r="D1733" s="7" t="n"/>
      <c r="E1733" s="8" t="n"/>
      <c r="F1733" s="9" t="n"/>
      <c r="G1733" s="8" t="n"/>
      <c r="H1733" s="8" t="n"/>
      <c r="I1733" s="8" t="n"/>
      <c r="J1733" s="10">
        <f>IF(A1733="",0,SUMIFS(amount_expended,cfda_key,V1733))</f>
        <v/>
      </c>
      <c r="K1733" s="10">
        <f>IF(G1733="OTHER CLUSTER NOT LISTED ABOVE",SUMIFS(amount_expended,uniform_other_cluster_name,X1733), IF(AND(OR(G1733="N/A",G1733=""),H1733=""),0,IF(G1733="STATE CLUSTER",SUMIFS(amount_expended,uniform_state_cluster_name,W1733),SUMIFS(amount_expended,cluster_name,G1733))))</f>
        <v/>
      </c>
      <c r="L1733" s="8" t="n"/>
      <c r="M1733" s="7" t="n"/>
      <c r="N1733" s="8" t="n"/>
      <c r="O1733" s="7" t="n"/>
      <c r="P1733" s="7" t="n"/>
      <c r="Q1733" s="8" t="n"/>
      <c r="R1733" s="9" t="n"/>
      <c r="S1733" s="8" t="n"/>
      <c r="T1733" s="8" t="n"/>
      <c r="U1733" s="8" t="n"/>
      <c r="V1733" s="11">
        <f>IF(OR(B1733="",C1733=""),"",CONCATENATE(B1733,".",C1733))</f>
        <v/>
      </c>
      <c r="W1733" s="6">
        <f>UPPER(TRIM(H1733))</f>
        <v/>
      </c>
      <c r="X1733" s="6">
        <f>UPPER(TRIM(I1733))</f>
        <v/>
      </c>
      <c r="Y1733" s="6">
        <f>IF(V1733&lt;&gt;"",IFERROR(INDEX(federal_program_name_lookup,MATCH(V1733,aln_lookup,0)),""),"")</f>
        <v/>
      </c>
    </row>
    <row r="1734">
      <c r="A1734" s="6">
        <f>IF(B1734&lt;&gt;"", "AWARD-"&amp;TEXT(ROW()-1,"0000"), "")</f>
        <v/>
      </c>
      <c r="B1734" s="7" t="n"/>
      <c r="C1734" s="7" t="n"/>
      <c r="D1734" s="7" t="n"/>
      <c r="E1734" s="8" t="n"/>
      <c r="F1734" s="9" t="n"/>
      <c r="G1734" s="8" t="n"/>
      <c r="H1734" s="8" t="n"/>
      <c r="I1734" s="8" t="n"/>
      <c r="J1734" s="10">
        <f>IF(A1734="",0,SUMIFS(amount_expended,cfda_key,V1734))</f>
        <v/>
      </c>
      <c r="K1734" s="10">
        <f>IF(G1734="OTHER CLUSTER NOT LISTED ABOVE",SUMIFS(amount_expended,uniform_other_cluster_name,X1734), IF(AND(OR(G1734="N/A",G1734=""),H1734=""),0,IF(G1734="STATE CLUSTER",SUMIFS(amount_expended,uniform_state_cluster_name,W1734),SUMIFS(amount_expended,cluster_name,G1734))))</f>
        <v/>
      </c>
      <c r="L1734" s="8" t="n"/>
      <c r="M1734" s="7" t="n"/>
      <c r="N1734" s="8" t="n"/>
      <c r="O1734" s="7" t="n"/>
      <c r="P1734" s="7" t="n"/>
      <c r="Q1734" s="8" t="n"/>
      <c r="R1734" s="9" t="n"/>
      <c r="S1734" s="8" t="n"/>
      <c r="T1734" s="8" t="n"/>
      <c r="U1734" s="8" t="n"/>
      <c r="V1734" s="11">
        <f>IF(OR(B1734="",C1734=""),"",CONCATENATE(B1734,".",C1734))</f>
        <v/>
      </c>
      <c r="W1734" s="6">
        <f>UPPER(TRIM(H1734))</f>
        <v/>
      </c>
      <c r="X1734" s="6">
        <f>UPPER(TRIM(I1734))</f>
        <v/>
      </c>
      <c r="Y1734" s="6">
        <f>IF(V1734&lt;&gt;"",IFERROR(INDEX(federal_program_name_lookup,MATCH(V1734,aln_lookup,0)),""),"")</f>
        <v/>
      </c>
    </row>
    <row r="1735">
      <c r="A1735" s="6">
        <f>IF(B1735&lt;&gt;"", "AWARD-"&amp;TEXT(ROW()-1,"0000"), "")</f>
        <v/>
      </c>
      <c r="B1735" s="7" t="n"/>
      <c r="C1735" s="7" t="n"/>
      <c r="D1735" s="7" t="n"/>
      <c r="E1735" s="8" t="n"/>
      <c r="F1735" s="9" t="n"/>
      <c r="G1735" s="8" t="n"/>
      <c r="H1735" s="8" t="n"/>
      <c r="I1735" s="8" t="n"/>
      <c r="J1735" s="10">
        <f>IF(A1735="",0,SUMIFS(amount_expended,cfda_key,V1735))</f>
        <v/>
      </c>
      <c r="K1735" s="10">
        <f>IF(G1735="OTHER CLUSTER NOT LISTED ABOVE",SUMIFS(amount_expended,uniform_other_cluster_name,X1735), IF(AND(OR(G1735="N/A",G1735=""),H1735=""),0,IF(G1735="STATE CLUSTER",SUMIFS(amount_expended,uniform_state_cluster_name,W1735),SUMIFS(amount_expended,cluster_name,G1735))))</f>
        <v/>
      </c>
      <c r="L1735" s="8" t="n"/>
      <c r="M1735" s="7" t="n"/>
      <c r="N1735" s="8" t="n"/>
      <c r="O1735" s="7" t="n"/>
      <c r="P1735" s="7" t="n"/>
      <c r="Q1735" s="8" t="n"/>
      <c r="R1735" s="9" t="n"/>
      <c r="S1735" s="8" t="n"/>
      <c r="T1735" s="8" t="n"/>
      <c r="U1735" s="8" t="n"/>
      <c r="V1735" s="11">
        <f>IF(OR(B1735="",C1735=""),"",CONCATENATE(B1735,".",C1735))</f>
        <v/>
      </c>
      <c r="W1735" s="6">
        <f>UPPER(TRIM(H1735))</f>
        <v/>
      </c>
      <c r="X1735" s="6">
        <f>UPPER(TRIM(I1735))</f>
        <v/>
      </c>
      <c r="Y1735" s="6">
        <f>IF(V1735&lt;&gt;"",IFERROR(INDEX(federal_program_name_lookup,MATCH(V1735,aln_lookup,0)),""),"")</f>
        <v/>
      </c>
    </row>
    <row r="1736">
      <c r="A1736" s="6">
        <f>IF(B1736&lt;&gt;"", "AWARD-"&amp;TEXT(ROW()-1,"0000"), "")</f>
        <v/>
      </c>
      <c r="B1736" s="7" t="n"/>
      <c r="C1736" s="7" t="n"/>
      <c r="D1736" s="7" t="n"/>
      <c r="E1736" s="8" t="n"/>
      <c r="F1736" s="9" t="n"/>
      <c r="G1736" s="8" t="n"/>
      <c r="H1736" s="8" t="n"/>
      <c r="I1736" s="8" t="n"/>
      <c r="J1736" s="10">
        <f>IF(A1736="",0,SUMIFS(amount_expended,cfda_key,V1736))</f>
        <v/>
      </c>
      <c r="K1736" s="10">
        <f>IF(G1736="OTHER CLUSTER NOT LISTED ABOVE",SUMIFS(amount_expended,uniform_other_cluster_name,X1736), IF(AND(OR(G1736="N/A",G1736=""),H1736=""),0,IF(G1736="STATE CLUSTER",SUMIFS(amount_expended,uniform_state_cluster_name,W1736),SUMIFS(amount_expended,cluster_name,G1736))))</f>
        <v/>
      </c>
      <c r="L1736" s="8" t="n"/>
      <c r="M1736" s="7" t="n"/>
      <c r="N1736" s="8" t="n"/>
      <c r="O1736" s="7" t="n"/>
      <c r="P1736" s="7" t="n"/>
      <c r="Q1736" s="8" t="n"/>
      <c r="R1736" s="9" t="n"/>
      <c r="S1736" s="8" t="n"/>
      <c r="T1736" s="8" t="n"/>
      <c r="U1736" s="8" t="n"/>
      <c r="V1736" s="11">
        <f>IF(OR(B1736="",C1736=""),"",CONCATENATE(B1736,".",C1736))</f>
        <v/>
      </c>
      <c r="W1736" s="6">
        <f>UPPER(TRIM(H1736))</f>
        <v/>
      </c>
      <c r="X1736" s="6">
        <f>UPPER(TRIM(I1736))</f>
        <v/>
      </c>
      <c r="Y1736" s="6">
        <f>IF(V1736&lt;&gt;"",IFERROR(INDEX(federal_program_name_lookup,MATCH(V1736,aln_lookup,0)),""),"")</f>
        <v/>
      </c>
    </row>
    <row r="1737">
      <c r="A1737" s="6">
        <f>IF(B1737&lt;&gt;"", "AWARD-"&amp;TEXT(ROW()-1,"0000"), "")</f>
        <v/>
      </c>
      <c r="B1737" s="7" t="n"/>
      <c r="C1737" s="7" t="n"/>
      <c r="D1737" s="7" t="n"/>
      <c r="E1737" s="8" t="n"/>
      <c r="F1737" s="9" t="n"/>
      <c r="G1737" s="8" t="n"/>
      <c r="H1737" s="8" t="n"/>
      <c r="I1737" s="8" t="n"/>
      <c r="J1737" s="10">
        <f>IF(A1737="",0,SUMIFS(amount_expended,cfda_key,V1737))</f>
        <v/>
      </c>
      <c r="K1737" s="10">
        <f>IF(G1737="OTHER CLUSTER NOT LISTED ABOVE",SUMIFS(amount_expended,uniform_other_cluster_name,X1737), IF(AND(OR(G1737="N/A",G1737=""),H1737=""),0,IF(G1737="STATE CLUSTER",SUMIFS(amount_expended,uniform_state_cluster_name,W1737),SUMIFS(amount_expended,cluster_name,G1737))))</f>
        <v/>
      </c>
      <c r="L1737" s="8" t="n"/>
      <c r="M1737" s="7" t="n"/>
      <c r="N1737" s="8" t="n"/>
      <c r="O1737" s="7" t="n"/>
      <c r="P1737" s="7" t="n"/>
      <c r="Q1737" s="8" t="n"/>
      <c r="R1737" s="9" t="n"/>
      <c r="S1737" s="8" t="n"/>
      <c r="T1737" s="8" t="n"/>
      <c r="U1737" s="8" t="n"/>
      <c r="V1737" s="11">
        <f>IF(OR(B1737="",C1737=""),"",CONCATENATE(B1737,".",C1737))</f>
        <v/>
      </c>
      <c r="W1737" s="6">
        <f>UPPER(TRIM(H1737))</f>
        <v/>
      </c>
      <c r="X1737" s="6">
        <f>UPPER(TRIM(I1737))</f>
        <v/>
      </c>
      <c r="Y1737" s="6">
        <f>IF(V1737&lt;&gt;"",IFERROR(INDEX(federal_program_name_lookup,MATCH(V1737,aln_lookup,0)),""),"")</f>
        <v/>
      </c>
    </row>
    <row r="1738">
      <c r="A1738" s="6">
        <f>IF(B1738&lt;&gt;"", "AWARD-"&amp;TEXT(ROW()-1,"0000"), "")</f>
        <v/>
      </c>
      <c r="B1738" s="7" t="n"/>
      <c r="C1738" s="7" t="n"/>
      <c r="D1738" s="7" t="n"/>
      <c r="E1738" s="8" t="n"/>
      <c r="F1738" s="9" t="n"/>
      <c r="G1738" s="8" t="n"/>
      <c r="H1738" s="8" t="n"/>
      <c r="I1738" s="8" t="n"/>
      <c r="J1738" s="10">
        <f>IF(A1738="",0,SUMIFS(amount_expended,cfda_key,V1738))</f>
        <v/>
      </c>
      <c r="K1738" s="10">
        <f>IF(G1738="OTHER CLUSTER NOT LISTED ABOVE",SUMIFS(amount_expended,uniform_other_cluster_name,X1738), IF(AND(OR(G1738="N/A",G1738=""),H1738=""),0,IF(G1738="STATE CLUSTER",SUMIFS(amount_expended,uniform_state_cluster_name,W1738),SUMIFS(amount_expended,cluster_name,G1738))))</f>
        <v/>
      </c>
      <c r="L1738" s="8" t="n"/>
      <c r="M1738" s="7" t="n"/>
      <c r="N1738" s="8" t="n"/>
      <c r="O1738" s="7" t="n"/>
      <c r="P1738" s="7" t="n"/>
      <c r="Q1738" s="8" t="n"/>
      <c r="R1738" s="9" t="n"/>
      <c r="S1738" s="8" t="n"/>
      <c r="T1738" s="8" t="n"/>
      <c r="U1738" s="8" t="n"/>
      <c r="V1738" s="11">
        <f>IF(OR(B1738="",C1738=""),"",CONCATENATE(B1738,".",C1738))</f>
        <v/>
      </c>
      <c r="W1738" s="6">
        <f>UPPER(TRIM(H1738))</f>
        <v/>
      </c>
      <c r="X1738" s="6">
        <f>UPPER(TRIM(I1738))</f>
        <v/>
      </c>
      <c r="Y1738" s="6">
        <f>IF(V1738&lt;&gt;"",IFERROR(INDEX(federal_program_name_lookup,MATCH(V1738,aln_lookup,0)),""),"")</f>
        <v/>
      </c>
    </row>
    <row r="1739">
      <c r="A1739" s="6">
        <f>IF(B1739&lt;&gt;"", "AWARD-"&amp;TEXT(ROW()-1,"0000"), "")</f>
        <v/>
      </c>
      <c r="B1739" s="7" t="n"/>
      <c r="C1739" s="7" t="n"/>
      <c r="D1739" s="7" t="n"/>
      <c r="E1739" s="8" t="n"/>
      <c r="F1739" s="9" t="n"/>
      <c r="G1739" s="8" t="n"/>
      <c r="H1739" s="8" t="n"/>
      <c r="I1739" s="8" t="n"/>
      <c r="J1739" s="10">
        <f>IF(A1739="",0,SUMIFS(amount_expended,cfda_key,V1739))</f>
        <v/>
      </c>
      <c r="K1739" s="10">
        <f>IF(G1739="OTHER CLUSTER NOT LISTED ABOVE",SUMIFS(amount_expended,uniform_other_cluster_name,X1739), IF(AND(OR(G1739="N/A",G1739=""),H1739=""),0,IF(G1739="STATE CLUSTER",SUMIFS(amount_expended,uniform_state_cluster_name,W1739),SUMIFS(amount_expended,cluster_name,G1739))))</f>
        <v/>
      </c>
      <c r="L1739" s="8" t="n"/>
      <c r="M1739" s="7" t="n"/>
      <c r="N1739" s="8" t="n"/>
      <c r="O1739" s="7" t="n"/>
      <c r="P1739" s="7" t="n"/>
      <c r="Q1739" s="8" t="n"/>
      <c r="R1739" s="9" t="n"/>
      <c r="S1739" s="8" t="n"/>
      <c r="T1739" s="8" t="n"/>
      <c r="U1739" s="8" t="n"/>
      <c r="V1739" s="11">
        <f>IF(OR(B1739="",C1739=""),"",CONCATENATE(B1739,".",C1739))</f>
        <v/>
      </c>
      <c r="W1739" s="6">
        <f>UPPER(TRIM(H1739))</f>
        <v/>
      </c>
      <c r="X1739" s="6">
        <f>UPPER(TRIM(I1739))</f>
        <v/>
      </c>
      <c r="Y1739" s="6">
        <f>IF(V1739&lt;&gt;"",IFERROR(INDEX(federal_program_name_lookup,MATCH(V1739,aln_lookup,0)),""),"")</f>
        <v/>
      </c>
    </row>
    <row r="1740">
      <c r="A1740" s="6">
        <f>IF(B1740&lt;&gt;"", "AWARD-"&amp;TEXT(ROW()-1,"0000"), "")</f>
        <v/>
      </c>
      <c r="B1740" s="7" t="n"/>
      <c r="C1740" s="7" t="n"/>
      <c r="D1740" s="7" t="n"/>
      <c r="E1740" s="8" t="n"/>
      <c r="F1740" s="9" t="n"/>
      <c r="G1740" s="8" t="n"/>
      <c r="H1740" s="8" t="n"/>
      <c r="I1740" s="8" t="n"/>
      <c r="J1740" s="10">
        <f>IF(A1740="",0,SUMIFS(amount_expended,cfda_key,V1740))</f>
        <v/>
      </c>
      <c r="K1740" s="10">
        <f>IF(G1740="OTHER CLUSTER NOT LISTED ABOVE",SUMIFS(amount_expended,uniform_other_cluster_name,X1740), IF(AND(OR(G1740="N/A",G1740=""),H1740=""),0,IF(G1740="STATE CLUSTER",SUMIFS(amount_expended,uniform_state_cluster_name,W1740),SUMIFS(amount_expended,cluster_name,G1740))))</f>
        <v/>
      </c>
      <c r="L1740" s="8" t="n"/>
      <c r="M1740" s="7" t="n"/>
      <c r="N1740" s="8" t="n"/>
      <c r="O1740" s="7" t="n"/>
      <c r="P1740" s="7" t="n"/>
      <c r="Q1740" s="8" t="n"/>
      <c r="R1740" s="9" t="n"/>
      <c r="S1740" s="8" t="n"/>
      <c r="T1740" s="8" t="n"/>
      <c r="U1740" s="8" t="n"/>
      <c r="V1740" s="11">
        <f>IF(OR(B1740="",C1740=""),"",CONCATENATE(B1740,".",C1740))</f>
        <v/>
      </c>
      <c r="W1740" s="6">
        <f>UPPER(TRIM(H1740))</f>
        <v/>
      </c>
      <c r="X1740" s="6">
        <f>UPPER(TRIM(I1740))</f>
        <v/>
      </c>
      <c r="Y1740" s="6">
        <f>IF(V1740&lt;&gt;"",IFERROR(INDEX(federal_program_name_lookup,MATCH(V1740,aln_lookup,0)),""),"")</f>
        <v/>
      </c>
    </row>
    <row r="1741">
      <c r="A1741" s="6">
        <f>IF(B1741&lt;&gt;"", "AWARD-"&amp;TEXT(ROW()-1,"0000"), "")</f>
        <v/>
      </c>
      <c r="B1741" s="7" t="n"/>
      <c r="C1741" s="7" t="n"/>
      <c r="D1741" s="7" t="n"/>
      <c r="E1741" s="8" t="n"/>
      <c r="F1741" s="9" t="n"/>
      <c r="G1741" s="8" t="n"/>
      <c r="H1741" s="8" t="n"/>
      <c r="I1741" s="8" t="n"/>
      <c r="J1741" s="10">
        <f>IF(A1741="",0,SUMIFS(amount_expended,cfda_key,V1741))</f>
        <v/>
      </c>
      <c r="K1741" s="10">
        <f>IF(G1741="OTHER CLUSTER NOT LISTED ABOVE",SUMIFS(amount_expended,uniform_other_cluster_name,X1741), IF(AND(OR(G1741="N/A",G1741=""),H1741=""),0,IF(G1741="STATE CLUSTER",SUMIFS(amount_expended,uniform_state_cluster_name,W1741),SUMIFS(amount_expended,cluster_name,G1741))))</f>
        <v/>
      </c>
      <c r="L1741" s="8" t="n"/>
      <c r="M1741" s="7" t="n"/>
      <c r="N1741" s="8" t="n"/>
      <c r="O1741" s="7" t="n"/>
      <c r="P1741" s="7" t="n"/>
      <c r="Q1741" s="8" t="n"/>
      <c r="R1741" s="9" t="n"/>
      <c r="S1741" s="8" t="n"/>
      <c r="T1741" s="8" t="n"/>
      <c r="U1741" s="8" t="n"/>
      <c r="V1741" s="11">
        <f>IF(OR(B1741="",C1741=""),"",CONCATENATE(B1741,".",C1741))</f>
        <v/>
      </c>
      <c r="W1741" s="6">
        <f>UPPER(TRIM(H1741))</f>
        <v/>
      </c>
      <c r="X1741" s="6">
        <f>UPPER(TRIM(I1741))</f>
        <v/>
      </c>
      <c r="Y1741" s="6">
        <f>IF(V1741&lt;&gt;"",IFERROR(INDEX(federal_program_name_lookup,MATCH(V1741,aln_lookup,0)),""),"")</f>
        <v/>
      </c>
    </row>
    <row r="1742">
      <c r="A1742" s="6">
        <f>IF(B1742&lt;&gt;"", "AWARD-"&amp;TEXT(ROW()-1,"0000"), "")</f>
        <v/>
      </c>
      <c r="B1742" s="7" t="n"/>
      <c r="C1742" s="7" t="n"/>
      <c r="D1742" s="7" t="n"/>
      <c r="E1742" s="8" t="n"/>
      <c r="F1742" s="9" t="n"/>
      <c r="G1742" s="8" t="n"/>
      <c r="H1742" s="8" t="n"/>
      <c r="I1742" s="8" t="n"/>
      <c r="J1742" s="10">
        <f>IF(A1742="",0,SUMIFS(amount_expended,cfda_key,V1742))</f>
        <v/>
      </c>
      <c r="K1742" s="10">
        <f>IF(G1742="OTHER CLUSTER NOT LISTED ABOVE",SUMIFS(amount_expended,uniform_other_cluster_name,X1742), IF(AND(OR(G1742="N/A",G1742=""),H1742=""),0,IF(G1742="STATE CLUSTER",SUMIFS(amount_expended,uniform_state_cluster_name,W1742),SUMIFS(amount_expended,cluster_name,G1742))))</f>
        <v/>
      </c>
      <c r="L1742" s="8" t="n"/>
      <c r="M1742" s="7" t="n"/>
      <c r="N1742" s="8" t="n"/>
      <c r="O1742" s="7" t="n"/>
      <c r="P1742" s="7" t="n"/>
      <c r="Q1742" s="8" t="n"/>
      <c r="R1742" s="9" t="n"/>
      <c r="S1742" s="8" t="n"/>
      <c r="T1742" s="8" t="n"/>
      <c r="U1742" s="8" t="n"/>
      <c r="V1742" s="11">
        <f>IF(OR(B1742="",C1742=""),"",CONCATENATE(B1742,".",C1742))</f>
        <v/>
      </c>
      <c r="W1742" s="6">
        <f>UPPER(TRIM(H1742))</f>
        <v/>
      </c>
      <c r="X1742" s="6">
        <f>UPPER(TRIM(I1742))</f>
        <v/>
      </c>
      <c r="Y1742" s="6">
        <f>IF(V1742&lt;&gt;"",IFERROR(INDEX(federal_program_name_lookup,MATCH(V1742,aln_lookup,0)),""),"")</f>
        <v/>
      </c>
    </row>
    <row r="1743">
      <c r="A1743" s="6">
        <f>IF(B1743&lt;&gt;"", "AWARD-"&amp;TEXT(ROW()-1,"0000"), "")</f>
        <v/>
      </c>
      <c r="B1743" s="7" t="n"/>
      <c r="C1743" s="7" t="n"/>
      <c r="D1743" s="7" t="n"/>
      <c r="E1743" s="8" t="n"/>
      <c r="F1743" s="9" t="n"/>
      <c r="G1743" s="8" t="n"/>
      <c r="H1743" s="8" t="n"/>
      <c r="I1743" s="8" t="n"/>
      <c r="J1743" s="10">
        <f>IF(A1743="",0,SUMIFS(amount_expended,cfda_key,V1743))</f>
        <v/>
      </c>
      <c r="K1743" s="10">
        <f>IF(G1743="OTHER CLUSTER NOT LISTED ABOVE",SUMIFS(amount_expended,uniform_other_cluster_name,X1743), IF(AND(OR(G1743="N/A",G1743=""),H1743=""),0,IF(G1743="STATE CLUSTER",SUMIFS(amount_expended,uniform_state_cluster_name,W1743),SUMIFS(amount_expended,cluster_name,G1743))))</f>
        <v/>
      </c>
      <c r="L1743" s="8" t="n"/>
      <c r="M1743" s="7" t="n"/>
      <c r="N1743" s="8" t="n"/>
      <c r="O1743" s="7" t="n"/>
      <c r="P1743" s="7" t="n"/>
      <c r="Q1743" s="8" t="n"/>
      <c r="R1743" s="9" t="n"/>
      <c r="S1743" s="8" t="n"/>
      <c r="T1743" s="8" t="n"/>
      <c r="U1743" s="8" t="n"/>
      <c r="V1743" s="11">
        <f>IF(OR(B1743="",C1743=""),"",CONCATENATE(B1743,".",C1743))</f>
        <v/>
      </c>
      <c r="W1743" s="6">
        <f>UPPER(TRIM(H1743))</f>
        <v/>
      </c>
      <c r="X1743" s="6">
        <f>UPPER(TRIM(I1743))</f>
        <v/>
      </c>
      <c r="Y1743" s="6">
        <f>IF(V1743&lt;&gt;"",IFERROR(INDEX(federal_program_name_lookup,MATCH(V1743,aln_lookup,0)),""),"")</f>
        <v/>
      </c>
    </row>
    <row r="1744">
      <c r="A1744" s="6">
        <f>IF(B1744&lt;&gt;"", "AWARD-"&amp;TEXT(ROW()-1,"0000"), "")</f>
        <v/>
      </c>
      <c r="B1744" s="7" t="n"/>
      <c r="C1744" s="7" t="n"/>
      <c r="D1744" s="7" t="n"/>
      <c r="E1744" s="8" t="n"/>
      <c r="F1744" s="9" t="n"/>
      <c r="G1744" s="8" t="n"/>
      <c r="H1744" s="8" t="n"/>
      <c r="I1744" s="8" t="n"/>
      <c r="J1744" s="10">
        <f>IF(A1744="",0,SUMIFS(amount_expended,cfda_key,V1744))</f>
        <v/>
      </c>
      <c r="K1744" s="10">
        <f>IF(G1744="OTHER CLUSTER NOT LISTED ABOVE",SUMIFS(amount_expended,uniform_other_cluster_name,X1744), IF(AND(OR(G1744="N/A",G1744=""),H1744=""),0,IF(G1744="STATE CLUSTER",SUMIFS(amount_expended,uniform_state_cluster_name,W1744),SUMIFS(amount_expended,cluster_name,G1744))))</f>
        <v/>
      </c>
      <c r="L1744" s="8" t="n"/>
      <c r="M1744" s="7" t="n"/>
      <c r="N1744" s="8" t="n"/>
      <c r="O1744" s="7" t="n"/>
      <c r="P1744" s="7" t="n"/>
      <c r="Q1744" s="8" t="n"/>
      <c r="R1744" s="9" t="n"/>
      <c r="S1744" s="8" t="n"/>
      <c r="T1744" s="8" t="n"/>
      <c r="U1744" s="8" t="n"/>
      <c r="V1744" s="11">
        <f>IF(OR(B1744="",C1744=""),"",CONCATENATE(B1744,".",C1744))</f>
        <v/>
      </c>
      <c r="W1744" s="6">
        <f>UPPER(TRIM(H1744))</f>
        <v/>
      </c>
      <c r="X1744" s="6">
        <f>UPPER(TRIM(I1744))</f>
        <v/>
      </c>
      <c r="Y1744" s="6">
        <f>IF(V1744&lt;&gt;"",IFERROR(INDEX(federal_program_name_lookup,MATCH(V1744,aln_lookup,0)),""),"")</f>
        <v/>
      </c>
    </row>
    <row r="1745">
      <c r="A1745" s="6">
        <f>IF(B1745&lt;&gt;"", "AWARD-"&amp;TEXT(ROW()-1,"0000"), "")</f>
        <v/>
      </c>
      <c r="B1745" s="7" t="n"/>
      <c r="C1745" s="7" t="n"/>
      <c r="D1745" s="7" t="n"/>
      <c r="E1745" s="8" t="n"/>
      <c r="F1745" s="9" t="n"/>
      <c r="G1745" s="8" t="n"/>
      <c r="H1745" s="8" t="n"/>
      <c r="I1745" s="8" t="n"/>
      <c r="J1745" s="10">
        <f>IF(A1745="",0,SUMIFS(amount_expended,cfda_key,V1745))</f>
        <v/>
      </c>
      <c r="K1745" s="10">
        <f>IF(G1745="OTHER CLUSTER NOT LISTED ABOVE",SUMIFS(amount_expended,uniform_other_cluster_name,X1745), IF(AND(OR(G1745="N/A",G1745=""),H1745=""),0,IF(G1745="STATE CLUSTER",SUMIFS(amount_expended,uniform_state_cluster_name,W1745),SUMIFS(amount_expended,cluster_name,G1745))))</f>
        <v/>
      </c>
      <c r="L1745" s="8" t="n"/>
      <c r="M1745" s="7" t="n"/>
      <c r="N1745" s="8" t="n"/>
      <c r="O1745" s="7" t="n"/>
      <c r="P1745" s="7" t="n"/>
      <c r="Q1745" s="8" t="n"/>
      <c r="R1745" s="9" t="n"/>
      <c r="S1745" s="8" t="n"/>
      <c r="T1745" s="8" t="n"/>
      <c r="U1745" s="8" t="n"/>
      <c r="V1745" s="11">
        <f>IF(OR(B1745="",C1745=""),"",CONCATENATE(B1745,".",C1745))</f>
        <v/>
      </c>
      <c r="W1745" s="6">
        <f>UPPER(TRIM(H1745))</f>
        <v/>
      </c>
      <c r="X1745" s="6">
        <f>UPPER(TRIM(I1745))</f>
        <v/>
      </c>
      <c r="Y1745" s="6">
        <f>IF(V1745&lt;&gt;"",IFERROR(INDEX(federal_program_name_lookup,MATCH(V1745,aln_lookup,0)),""),"")</f>
        <v/>
      </c>
    </row>
    <row r="1746">
      <c r="A1746" s="6">
        <f>IF(B1746&lt;&gt;"", "AWARD-"&amp;TEXT(ROW()-1,"0000"), "")</f>
        <v/>
      </c>
      <c r="B1746" s="7" t="n"/>
      <c r="C1746" s="7" t="n"/>
      <c r="D1746" s="7" t="n"/>
      <c r="E1746" s="8" t="n"/>
      <c r="F1746" s="9" t="n"/>
      <c r="G1746" s="8" t="n"/>
      <c r="H1746" s="8" t="n"/>
      <c r="I1746" s="8" t="n"/>
      <c r="J1746" s="10">
        <f>IF(A1746="",0,SUMIFS(amount_expended,cfda_key,V1746))</f>
        <v/>
      </c>
      <c r="K1746" s="10">
        <f>IF(G1746="OTHER CLUSTER NOT LISTED ABOVE",SUMIFS(amount_expended,uniform_other_cluster_name,X1746), IF(AND(OR(G1746="N/A",G1746=""),H1746=""),0,IF(G1746="STATE CLUSTER",SUMIFS(amount_expended,uniform_state_cluster_name,W1746),SUMIFS(amount_expended,cluster_name,G1746))))</f>
        <v/>
      </c>
      <c r="L1746" s="8" t="n"/>
      <c r="M1746" s="7" t="n"/>
      <c r="N1746" s="8" t="n"/>
      <c r="O1746" s="7" t="n"/>
      <c r="P1746" s="7" t="n"/>
      <c r="Q1746" s="8" t="n"/>
      <c r="R1746" s="9" t="n"/>
      <c r="S1746" s="8" t="n"/>
      <c r="T1746" s="8" t="n"/>
      <c r="U1746" s="8" t="n"/>
      <c r="V1746" s="11">
        <f>IF(OR(B1746="",C1746=""),"",CONCATENATE(B1746,".",C1746))</f>
        <v/>
      </c>
      <c r="W1746" s="6">
        <f>UPPER(TRIM(H1746))</f>
        <v/>
      </c>
      <c r="X1746" s="6">
        <f>UPPER(TRIM(I1746))</f>
        <v/>
      </c>
      <c r="Y1746" s="6">
        <f>IF(V1746&lt;&gt;"",IFERROR(INDEX(federal_program_name_lookup,MATCH(V1746,aln_lookup,0)),""),"")</f>
        <v/>
      </c>
    </row>
    <row r="1747">
      <c r="A1747" s="6">
        <f>IF(B1747&lt;&gt;"", "AWARD-"&amp;TEXT(ROW()-1,"0000"), "")</f>
        <v/>
      </c>
      <c r="B1747" s="7" t="n"/>
      <c r="C1747" s="7" t="n"/>
      <c r="D1747" s="7" t="n"/>
      <c r="E1747" s="8" t="n"/>
      <c r="F1747" s="9" t="n"/>
      <c r="G1747" s="8" t="n"/>
      <c r="H1747" s="8" t="n"/>
      <c r="I1747" s="8" t="n"/>
      <c r="J1747" s="10">
        <f>IF(A1747="",0,SUMIFS(amount_expended,cfda_key,V1747))</f>
        <v/>
      </c>
      <c r="K1747" s="10">
        <f>IF(G1747="OTHER CLUSTER NOT LISTED ABOVE",SUMIFS(amount_expended,uniform_other_cluster_name,X1747), IF(AND(OR(G1747="N/A",G1747=""),H1747=""),0,IF(G1747="STATE CLUSTER",SUMIFS(amount_expended,uniform_state_cluster_name,W1747),SUMIFS(amount_expended,cluster_name,G1747))))</f>
        <v/>
      </c>
      <c r="L1747" s="8" t="n"/>
      <c r="M1747" s="7" t="n"/>
      <c r="N1747" s="8" t="n"/>
      <c r="O1747" s="7" t="n"/>
      <c r="P1747" s="7" t="n"/>
      <c r="Q1747" s="8" t="n"/>
      <c r="R1747" s="9" t="n"/>
      <c r="S1747" s="8" t="n"/>
      <c r="T1747" s="8" t="n"/>
      <c r="U1747" s="8" t="n"/>
      <c r="V1747" s="11">
        <f>IF(OR(B1747="",C1747=""),"",CONCATENATE(B1747,".",C1747))</f>
        <v/>
      </c>
      <c r="W1747" s="6">
        <f>UPPER(TRIM(H1747))</f>
        <v/>
      </c>
      <c r="X1747" s="6">
        <f>UPPER(TRIM(I1747))</f>
        <v/>
      </c>
      <c r="Y1747" s="6">
        <f>IF(V1747&lt;&gt;"",IFERROR(INDEX(federal_program_name_lookup,MATCH(V1747,aln_lookup,0)),""),"")</f>
        <v/>
      </c>
    </row>
    <row r="1748">
      <c r="A1748" s="6">
        <f>IF(B1748&lt;&gt;"", "AWARD-"&amp;TEXT(ROW()-1,"0000"), "")</f>
        <v/>
      </c>
      <c r="B1748" s="7" t="n"/>
      <c r="C1748" s="7" t="n"/>
      <c r="D1748" s="7" t="n"/>
      <c r="E1748" s="8" t="n"/>
      <c r="F1748" s="9" t="n"/>
      <c r="G1748" s="8" t="n"/>
      <c r="H1748" s="8" t="n"/>
      <c r="I1748" s="8" t="n"/>
      <c r="J1748" s="10">
        <f>IF(A1748="",0,SUMIFS(amount_expended,cfda_key,V1748))</f>
        <v/>
      </c>
      <c r="K1748" s="10">
        <f>IF(G1748="OTHER CLUSTER NOT LISTED ABOVE",SUMIFS(amount_expended,uniform_other_cluster_name,X1748), IF(AND(OR(G1748="N/A",G1748=""),H1748=""),0,IF(G1748="STATE CLUSTER",SUMIFS(amount_expended,uniform_state_cluster_name,W1748),SUMIFS(amount_expended,cluster_name,G1748))))</f>
        <v/>
      </c>
      <c r="L1748" s="8" t="n"/>
      <c r="M1748" s="7" t="n"/>
      <c r="N1748" s="8" t="n"/>
      <c r="O1748" s="7" t="n"/>
      <c r="P1748" s="7" t="n"/>
      <c r="Q1748" s="8" t="n"/>
      <c r="R1748" s="9" t="n"/>
      <c r="S1748" s="8" t="n"/>
      <c r="T1748" s="8" t="n"/>
      <c r="U1748" s="8" t="n"/>
      <c r="V1748" s="11">
        <f>IF(OR(B1748="",C1748=""),"",CONCATENATE(B1748,".",C1748))</f>
        <v/>
      </c>
      <c r="W1748" s="6">
        <f>UPPER(TRIM(H1748))</f>
        <v/>
      </c>
      <c r="X1748" s="6">
        <f>UPPER(TRIM(I1748))</f>
        <v/>
      </c>
      <c r="Y1748" s="6">
        <f>IF(V1748&lt;&gt;"",IFERROR(INDEX(federal_program_name_lookup,MATCH(V1748,aln_lookup,0)),""),"")</f>
        <v/>
      </c>
    </row>
    <row r="1749">
      <c r="A1749" s="6">
        <f>IF(B1749&lt;&gt;"", "AWARD-"&amp;TEXT(ROW()-1,"0000"), "")</f>
        <v/>
      </c>
      <c r="B1749" s="7" t="n"/>
      <c r="C1749" s="7" t="n"/>
      <c r="D1749" s="7" t="n"/>
      <c r="E1749" s="8" t="n"/>
      <c r="F1749" s="9" t="n"/>
      <c r="G1749" s="8" t="n"/>
      <c r="H1749" s="8" t="n"/>
      <c r="I1749" s="8" t="n"/>
      <c r="J1749" s="10">
        <f>IF(A1749="",0,SUMIFS(amount_expended,cfda_key,V1749))</f>
        <v/>
      </c>
      <c r="K1749" s="10">
        <f>IF(G1749="OTHER CLUSTER NOT LISTED ABOVE",SUMIFS(amount_expended,uniform_other_cluster_name,X1749), IF(AND(OR(G1749="N/A",G1749=""),H1749=""),0,IF(G1749="STATE CLUSTER",SUMIFS(amount_expended,uniform_state_cluster_name,W1749),SUMIFS(amount_expended,cluster_name,G1749))))</f>
        <v/>
      </c>
      <c r="L1749" s="8" t="n"/>
      <c r="M1749" s="7" t="n"/>
      <c r="N1749" s="8" t="n"/>
      <c r="O1749" s="7" t="n"/>
      <c r="P1749" s="7" t="n"/>
      <c r="Q1749" s="8" t="n"/>
      <c r="R1749" s="9" t="n"/>
      <c r="S1749" s="8" t="n"/>
      <c r="T1749" s="8" t="n"/>
      <c r="U1749" s="8" t="n"/>
      <c r="V1749" s="11">
        <f>IF(OR(B1749="",C1749=""),"",CONCATENATE(B1749,".",C1749))</f>
        <v/>
      </c>
      <c r="W1749" s="6">
        <f>UPPER(TRIM(H1749))</f>
        <v/>
      </c>
      <c r="X1749" s="6">
        <f>UPPER(TRIM(I1749))</f>
        <v/>
      </c>
      <c r="Y1749" s="6">
        <f>IF(V1749&lt;&gt;"",IFERROR(INDEX(federal_program_name_lookup,MATCH(V1749,aln_lookup,0)),""),"")</f>
        <v/>
      </c>
    </row>
    <row r="1750">
      <c r="A1750" s="6">
        <f>IF(B1750&lt;&gt;"", "AWARD-"&amp;TEXT(ROW()-1,"0000"), "")</f>
        <v/>
      </c>
      <c r="B1750" s="7" t="n"/>
      <c r="C1750" s="7" t="n"/>
      <c r="D1750" s="7" t="n"/>
      <c r="E1750" s="8" t="n"/>
      <c r="F1750" s="9" t="n"/>
      <c r="G1750" s="8" t="n"/>
      <c r="H1750" s="8" t="n"/>
      <c r="I1750" s="8" t="n"/>
      <c r="J1750" s="10">
        <f>IF(A1750="",0,SUMIFS(amount_expended,cfda_key,V1750))</f>
        <v/>
      </c>
      <c r="K1750" s="10">
        <f>IF(G1750="OTHER CLUSTER NOT LISTED ABOVE",SUMIFS(amount_expended,uniform_other_cluster_name,X1750), IF(AND(OR(G1750="N/A",G1750=""),H1750=""),0,IF(G1750="STATE CLUSTER",SUMIFS(amount_expended,uniform_state_cluster_name,W1750),SUMIFS(amount_expended,cluster_name,G1750))))</f>
        <v/>
      </c>
      <c r="L1750" s="8" t="n"/>
      <c r="M1750" s="7" t="n"/>
      <c r="N1750" s="8" t="n"/>
      <c r="O1750" s="7" t="n"/>
      <c r="P1750" s="7" t="n"/>
      <c r="Q1750" s="8" t="n"/>
      <c r="R1750" s="9" t="n"/>
      <c r="S1750" s="8" t="n"/>
      <c r="T1750" s="8" t="n"/>
      <c r="U1750" s="8" t="n"/>
      <c r="V1750" s="11">
        <f>IF(OR(B1750="",C1750=""),"",CONCATENATE(B1750,".",C1750))</f>
        <v/>
      </c>
      <c r="W1750" s="6">
        <f>UPPER(TRIM(H1750))</f>
        <v/>
      </c>
      <c r="X1750" s="6">
        <f>UPPER(TRIM(I1750))</f>
        <v/>
      </c>
      <c r="Y1750" s="6">
        <f>IF(V1750&lt;&gt;"",IFERROR(INDEX(federal_program_name_lookup,MATCH(V1750,aln_lookup,0)),""),"")</f>
        <v/>
      </c>
    </row>
    <row r="1751">
      <c r="A1751" s="6">
        <f>IF(B1751&lt;&gt;"", "AWARD-"&amp;TEXT(ROW()-1,"0000"), "")</f>
        <v/>
      </c>
      <c r="B1751" s="7" t="n"/>
      <c r="C1751" s="7" t="n"/>
      <c r="D1751" s="7" t="n"/>
      <c r="E1751" s="8" t="n"/>
      <c r="F1751" s="9" t="n"/>
      <c r="G1751" s="8" t="n"/>
      <c r="H1751" s="8" t="n"/>
      <c r="I1751" s="8" t="n"/>
      <c r="J1751" s="10">
        <f>IF(A1751="",0,SUMIFS(amount_expended,cfda_key,V1751))</f>
        <v/>
      </c>
      <c r="K1751" s="10">
        <f>IF(G1751="OTHER CLUSTER NOT LISTED ABOVE",SUMIFS(amount_expended,uniform_other_cluster_name,X1751), IF(AND(OR(G1751="N/A",G1751=""),H1751=""),0,IF(G1751="STATE CLUSTER",SUMIFS(amount_expended,uniform_state_cluster_name,W1751),SUMIFS(amount_expended,cluster_name,G1751))))</f>
        <v/>
      </c>
      <c r="L1751" s="8" t="n"/>
      <c r="M1751" s="7" t="n"/>
      <c r="N1751" s="8" t="n"/>
      <c r="O1751" s="7" t="n"/>
      <c r="P1751" s="7" t="n"/>
      <c r="Q1751" s="8" t="n"/>
      <c r="R1751" s="9" t="n"/>
      <c r="S1751" s="8" t="n"/>
      <c r="T1751" s="8" t="n"/>
      <c r="U1751" s="8" t="n"/>
      <c r="V1751" s="11">
        <f>IF(OR(B1751="",C1751=""),"",CONCATENATE(B1751,".",C1751))</f>
        <v/>
      </c>
      <c r="W1751" s="6">
        <f>UPPER(TRIM(H1751))</f>
        <v/>
      </c>
      <c r="X1751" s="6">
        <f>UPPER(TRIM(I1751))</f>
        <v/>
      </c>
      <c r="Y1751" s="6">
        <f>IF(V1751&lt;&gt;"",IFERROR(INDEX(federal_program_name_lookup,MATCH(V1751,aln_lookup,0)),""),"")</f>
        <v/>
      </c>
    </row>
    <row r="1752">
      <c r="A1752" s="6">
        <f>IF(B1752&lt;&gt;"", "AWARD-"&amp;TEXT(ROW()-1,"0000"), "")</f>
        <v/>
      </c>
      <c r="B1752" s="7" t="n"/>
      <c r="C1752" s="7" t="n"/>
      <c r="D1752" s="7" t="n"/>
      <c r="E1752" s="8" t="n"/>
      <c r="F1752" s="9" t="n"/>
      <c r="G1752" s="8" t="n"/>
      <c r="H1752" s="8" t="n"/>
      <c r="I1752" s="8" t="n"/>
      <c r="J1752" s="10">
        <f>IF(A1752="",0,SUMIFS(amount_expended,cfda_key,V1752))</f>
        <v/>
      </c>
      <c r="K1752" s="10">
        <f>IF(G1752="OTHER CLUSTER NOT LISTED ABOVE",SUMIFS(amount_expended,uniform_other_cluster_name,X1752), IF(AND(OR(G1752="N/A",G1752=""),H1752=""),0,IF(G1752="STATE CLUSTER",SUMIFS(amount_expended,uniform_state_cluster_name,W1752),SUMIFS(amount_expended,cluster_name,G1752))))</f>
        <v/>
      </c>
      <c r="L1752" s="8" t="n"/>
      <c r="M1752" s="7" t="n"/>
      <c r="N1752" s="8" t="n"/>
      <c r="O1752" s="7" t="n"/>
      <c r="P1752" s="7" t="n"/>
      <c r="Q1752" s="8" t="n"/>
      <c r="R1752" s="9" t="n"/>
      <c r="S1752" s="8" t="n"/>
      <c r="T1752" s="8" t="n"/>
      <c r="U1752" s="8" t="n"/>
      <c r="V1752" s="11">
        <f>IF(OR(B1752="",C1752=""),"",CONCATENATE(B1752,".",C1752))</f>
        <v/>
      </c>
      <c r="W1752" s="6">
        <f>UPPER(TRIM(H1752))</f>
        <v/>
      </c>
      <c r="X1752" s="6">
        <f>UPPER(TRIM(I1752))</f>
        <v/>
      </c>
      <c r="Y1752" s="6">
        <f>IF(V1752&lt;&gt;"",IFERROR(INDEX(federal_program_name_lookup,MATCH(V1752,aln_lookup,0)),""),"")</f>
        <v/>
      </c>
    </row>
    <row r="1753">
      <c r="A1753" s="6">
        <f>IF(B1753&lt;&gt;"", "AWARD-"&amp;TEXT(ROW()-1,"0000"), "")</f>
        <v/>
      </c>
      <c r="B1753" s="7" t="n"/>
      <c r="C1753" s="7" t="n"/>
      <c r="D1753" s="7" t="n"/>
      <c r="E1753" s="8" t="n"/>
      <c r="F1753" s="9" t="n"/>
      <c r="G1753" s="8" t="n"/>
      <c r="H1753" s="8" t="n"/>
      <c r="I1753" s="8" t="n"/>
      <c r="J1753" s="10">
        <f>IF(A1753="",0,SUMIFS(amount_expended,cfda_key,V1753))</f>
        <v/>
      </c>
      <c r="K1753" s="10">
        <f>IF(G1753="OTHER CLUSTER NOT LISTED ABOVE",SUMIFS(amount_expended,uniform_other_cluster_name,X1753), IF(AND(OR(G1753="N/A",G1753=""),H1753=""),0,IF(G1753="STATE CLUSTER",SUMIFS(amount_expended,uniform_state_cluster_name,W1753),SUMIFS(amount_expended,cluster_name,G1753))))</f>
        <v/>
      </c>
      <c r="L1753" s="8" t="n"/>
      <c r="M1753" s="7" t="n"/>
      <c r="N1753" s="8" t="n"/>
      <c r="O1753" s="7" t="n"/>
      <c r="P1753" s="7" t="n"/>
      <c r="Q1753" s="8" t="n"/>
      <c r="R1753" s="9" t="n"/>
      <c r="S1753" s="8" t="n"/>
      <c r="T1753" s="8" t="n"/>
      <c r="U1753" s="8" t="n"/>
      <c r="V1753" s="11">
        <f>IF(OR(B1753="",C1753=""),"",CONCATENATE(B1753,".",C1753))</f>
        <v/>
      </c>
      <c r="W1753" s="6">
        <f>UPPER(TRIM(H1753))</f>
        <v/>
      </c>
      <c r="X1753" s="6">
        <f>UPPER(TRIM(I1753))</f>
        <v/>
      </c>
      <c r="Y1753" s="6">
        <f>IF(V1753&lt;&gt;"",IFERROR(INDEX(federal_program_name_lookup,MATCH(V1753,aln_lookup,0)),""),"")</f>
        <v/>
      </c>
    </row>
    <row r="1754">
      <c r="A1754" s="6">
        <f>IF(B1754&lt;&gt;"", "AWARD-"&amp;TEXT(ROW()-1,"0000"), "")</f>
        <v/>
      </c>
      <c r="B1754" s="7" t="n"/>
      <c r="C1754" s="7" t="n"/>
      <c r="D1754" s="7" t="n"/>
      <c r="E1754" s="8" t="n"/>
      <c r="F1754" s="9" t="n"/>
      <c r="G1754" s="8" t="n"/>
      <c r="H1754" s="8" t="n"/>
      <c r="I1754" s="8" t="n"/>
      <c r="J1754" s="10">
        <f>IF(A1754="",0,SUMIFS(amount_expended,cfda_key,V1754))</f>
        <v/>
      </c>
      <c r="K1754" s="10">
        <f>IF(G1754="OTHER CLUSTER NOT LISTED ABOVE",SUMIFS(amount_expended,uniform_other_cluster_name,X1754), IF(AND(OR(G1754="N/A",G1754=""),H1754=""),0,IF(G1754="STATE CLUSTER",SUMIFS(amount_expended,uniform_state_cluster_name,W1754),SUMIFS(amount_expended,cluster_name,G1754))))</f>
        <v/>
      </c>
      <c r="L1754" s="8" t="n"/>
      <c r="M1754" s="7" t="n"/>
      <c r="N1754" s="8" t="n"/>
      <c r="O1754" s="7" t="n"/>
      <c r="P1754" s="7" t="n"/>
      <c r="Q1754" s="8" t="n"/>
      <c r="R1754" s="9" t="n"/>
      <c r="S1754" s="8" t="n"/>
      <c r="T1754" s="8" t="n"/>
      <c r="U1754" s="8" t="n"/>
      <c r="V1754" s="11">
        <f>IF(OR(B1754="",C1754=""),"",CONCATENATE(B1754,".",C1754))</f>
        <v/>
      </c>
      <c r="W1754" s="6">
        <f>UPPER(TRIM(H1754))</f>
        <v/>
      </c>
      <c r="X1754" s="6">
        <f>UPPER(TRIM(I1754))</f>
        <v/>
      </c>
      <c r="Y1754" s="6">
        <f>IF(V1754&lt;&gt;"",IFERROR(INDEX(federal_program_name_lookup,MATCH(V1754,aln_lookup,0)),""),"")</f>
        <v/>
      </c>
    </row>
    <row r="1755">
      <c r="A1755" s="6">
        <f>IF(B1755&lt;&gt;"", "AWARD-"&amp;TEXT(ROW()-1,"0000"), "")</f>
        <v/>
      </c>
      <c r="B1755" s="7" t="n"/>
      <c r="C1755" s="7" t="n"/>
      <c r="D1755" s="7" t="n"/>
      <c r="E1755" s="8" t="n"/>
      <c r="F1755" s="9" t="n"/>
      <c r="G1755" s="8" t="n"/>
      <c r="H1755" s="8" t="n"/>
      <c r="I1755" s="8" t="n"/>
      <c r="J1755" s="10">
        <f>IF(A1755="",0,SUMIFS(amount_expended,cfda_key,V1755))</f>
        <v/>
      </c>
      <c r="K1755" s="10">
        <f>IF(G1755="OTHER CLUSTER NOT LISTED ABOVE",SUMIFS(amount_expended,uniform_other_cluster_name,X1755), IF(AND(OR(G1755="N/A",G1755=""),H1755=""),0,IF(G1755="STATE CLUSTER",SUMIFS(amount_expended,uniform_state_cluster_name,W1755),SUMIFS(amount_expended,cluster_name,G1755))))</f>
        <v/>
      </c>
      <c r="L1755" s="8" t="n"/>
      <c r="M1755" s="7" t="n"/>
      <c r="N1755" s="8" t="n"/>
      <c r="O1755" s="7" t="n"/>
      <c r="P1755" s="7" t="n"/>
      <c r="Q1755" s="8" t="n"/>
      <c r="R1755" s="9" t="n"/>
      <c r="S1755" s="8" t="n"/>
      <c r="T1755" s="8" t="n"/>
      <c r="U1755" s="8" t="n"/>
      <c r="V1755" s="11">
        <f>IF(OR(B1755="",C1755=""),"",CONCATENATE(B1755,".",C1755))</f>
        <v/>
      </c>
      <c r="W1755" s="6">
        <f>UPPER(TRIM(H1755))</f>
        <v/>
      </c>
      <c r="X1755" s="6">
        <f>UPPER(TRIM(I1755))</f>
        <v/>
      </c>
      <c r="Y1755" s="6">
        <f>IF(V1755&lt;&gt;"",IFERROR(INDEX(federal_program_name_lookup,MATCH(V1755,aln_lookup,0)),""),"")</f>
        <v/>
      </c>
    </row>
    <row r="1756">
      <c r="A1756" s="6">
        <f>IF(B1756&lt;&gt;"", "AWARD-"&amp;TEXT(ROW()-1,"0000"), "")</f>
        <v/>
      </c>
      <c r="B1756" s="7" t="n"/>
      <c r="C1756" s="7" t="n"/>
      <c r="D1756" s="7" t="n"/>
      <c r="E1756" s="8" t="n"/>
      <c r="F1756" s="9" t="n"/>
      <c r="G1756" s="8" t="n"/>
      <c r="H1756" s="8" t="n"/>
      <c r="I1756" s="8" t="n"/>
      <c r="J1756" s="10">
        <f>IF(A1756="",0,SUMIFS(amount_expended,cfda_key,V1756))</f>
        <v/>
      </c>
      <c r="K1756" s="10">
        <f>IF(G1756="OTHER CLUSTER NOT LISTED ABOVE",SUMIFS(amount_expended,uniform_other_cluster_name,X1756), IF(AND(OR(G1756="N/A",G1756=""),H1756=""),0,IF(G1756="STATE CLUSTER",SUMIFS(amount_expended,uniform_state_cluster_name,W1756),SUMIFS(amount_expended,cluster_name,G1756))))</f>
        <v/>
      </c>
      <c r="L1756" s="8" t="n"/>
      <c r="M1756" s="7" t="n"/>
      <c r="N1756" s="8" t="n"/>
      <c r="O1756" s="7" t="n"/>
      <c r="P1756" s="7" t="n"/>
      <c r="Q1756" s="8" t="n"/>
      <c r="R1756" s="9" t="n"/>
      <c r="S1756" s="8" t="n"/>
      <c r="T1756" s="8" t="n"/>
      <c r="U1756" s="8" t="n"/>
      <c r="V1756" s="11">
        <f>IF(OR(B1756="",C1756=""),"",CONCATENATE(B1756,".",C1756))</f>
        <v/>
      </c>
      <c r="W1756" s="6">
        <f>UPPER(TRIM(H1756))</f>
        <v/>
      </c>
      <c r="X1756" s="6">
        <f>UPPER(TRIM(I1756))</f>
        <v/>
      </c>
      <c r="Y1756" s="6">
        <f>IF(V1756&lt;&gt;"",IFERROR(INDEX(federal_program_name_lookup,MATCH(V1756,aln_lookup,0)),""),"")</f>
        <v/>
      </c>
    </row>
    <row r="1757">
      <c r="A1757" s="6">
        <f>IF(B1757&lt;&gt;"", "AWARD-"&amp;TEXT(ROW()-1,"0000"), "")</f>
        <v/>
      </c>
      <c r="B1757" s="7" t="n"/>
      <c r="C1757" s="7" t="n"/>
      <c r="D1757" s="7" t="n"/>
      <c r="E1757" s="8" t="n"/>
      <c r="F1757" s="9" t="n"/>
      <c r="G1757" s="8" t="n"/>
      <c r="H1757" s="8" t="n"/>
      <c r="I1757" s="8" t="n"/>
      <c r="J1757" s="10">
        <f>IF(A1757="",0,SUMIFS(amount_expended,cfda_key,V1757))</f>
        <v/>
      </c>
      <c r="K1757" s="10">
        <f>IF(G1757="OTHER CLUSTER NOT LISTED ABOVE",SUMIFS(amount_expended,uniform_other_cluster_name,X1757), IF(AND(OR(G1757="N/A",G1757=""),H1757=""),0,IF(G1757="STATE CLUSTER",SUMIFS(amount_expended,uniform_state_cluster_name,W1757),SUMIFS(amount_expended,cluster_name,G1757))))</f>
        <v/>
      </c>
      <c r="L1757" s="8" t="n"/>
      <c r="M1757" s="7" t="n"/>
      <c r="N1757" s="8" t="n"/>
      <c r="O1757" s="7" t="n"/>
      <c r="P1757" s="7" t="n"/>
      <c r="Q1757" s="8" t="n"/>
      <c r="R1757" s="9" t="n"/>
      <c r="S1757" s="8" t="n"/>
      <c r="T1757" s="8" t="n"/>
      <c r="U1757" s="8" t="n"/>
      <c r="V1757" s="11">
        <f>IF(OR(B1757="",C1757=""),"",CONCATENATE(B1757,".",C1757))</f>
        <v/>
      </c>
      <c r="W1757" s="6">
        <f>UPPER(TRIM(H1757))</f>
        <v/>
      </c>
      <c r="X1757" s="6">
        <f>UPPER(TRIM(I1757))</f>
        <v/>
      </c>
      <c r="Y1757" s="6">
        <f>IF(V1757&lt;&gt;"",IFERROR(INDEX(federal_program_name_lookup,MATCH(V1757,aln_lookup,0)),""),"")</f>
        <v/>
      </c>
    </row>
    <row r="1758">
      <c r="A1758" s="6">
        <f>IF(B1758&lt;&gt;"", "AWARD-"&amp;TEXT(ROW()-1,"0000"), "")</f>
        <v/>
      </c>
      <c r="B1758" s="7" t="n"/>
      <c r="C1758" s="7" t="n"/>
      <c r="D1758" s="7" t="n"/>
      <c r="E1758" s="8" t="n"/>
      <c r="F1758" s="9" t="n"/>
      <c r="G1758" s="8" t="n"/>
      <c r="H1758" s="8" t="n"/>
      <c r="I1758" s="8" t="n"/>
      <c r="J1758" s="10">
        <f>IF(A1758="",0,SUMIFS(amount_expended,cfda_key,V1758))</f>
        <v/>
      </c>
      <c r="K1758" s="10">
        <f>IF(G1758="OTHER CLUSTER NOT LISTED ABOVE",SUMIFS(amount_expended,uniform_other_cluster_name,X1758), IF(AND(OR(G1758="N/A",G1758=""),H1758=""),0,IF(G1758="STATE CLUSTER",SUMIFS(amount_expended,uniform_state_cluster_name,W1758),SUMIFS(amount_expended,cluster_name,G1758))))</f>
        <v/>
      </c>
      <c r="L1758" s="8" t="n"/>
      <c r="M1758" s="7" t="n"/>
      <c r="N1758" s="8" t="n"/>
      <c r="O1758" s="7" t="n"/>
      <c r="P1758" s="7" t="n"/>
      <c r="Q1758" s="8" t="n"/>
      <c r="R1758" s="9" t="n"/>
      <c r="S1758" s="8" t="n"/>
      <c r="T1758" s="8" t="n"/>
      <c r="U1758" s="8" t="n"/>
      <c r="V1758" s="11">
        <f>IF(OR(B1758="",C1758=""),"",CONCATENATE(B1758,".",C1758))</f>
        <v/>
      </c>
      <c r="W1758" s="6">
        <f>UPPER(TRIM(H1758))</f>
        <v/>
      </c>
      <c r="X1758" s="6">
        <f>UPPER(TRIM(I1758))</f>
        <v/>
      </c>
      <c r="Y1758" s="6">
        <f>IF(V1758&lt;&gt;"",IFERROR(INDEX(federal_program_name_lookup,MATCH(V1758,aln_lookup,0)),""),"")</f>
        <v/>
      </c>
    </row>
    <row r="1759">
      <c r="A1759" s="6">
        <f>IF(B1759&lt;&gt;"", "AWARD-"&amp;TEXT(ROW()-1,"0000"), "")</f>
        <v/>
      </c>
      <c r="B1759" s="7" t="n"/>
      <c r="C1759" s="7" t="n"/>
      <c r="D1759" s="7" t="n"/>
      <c r="E1759" s="8" t="n"/>
      <c r="F1759" s="9" t="n"/>
      <c r="G1759" s="8" t="n"/>
      <c r="H1759" s="8" t="n"/>
      <c r="I1759" s="8" t="n"/>
      <c r="J1759" s="10">
        <f>IF(A1759="",0,SUMIFS(amount_expended,cfda_key,V1759))</f>
        <v/>
      </c>
      <c r="K1759" s="10">
        <f>IF(G1759="OTHER CLUSTER NOT LISTED ABOVE",SUMIFS(amount_expended,uniform_other_cluster_name,X1759), IF(AND(OR(G1759="N/A",G1759=""),H1759=""),0,IF(G1759="STATE CLUSTER",SUMIFS(amount_expended,uniform_state_cluster_name,W1759),SUMIFS(amount_expended,cluster_name,G1759))))</f>
        <v/>
      </c>
      <c r="L1759" s="8" t="n"/>
      <c r="M1759" s="7" t="n"/>
      <c r="N1759" s="8" t="n"/>
      <c r="O1759" s="7" t="n"/>
      <c r="P1759" s="7" t="n"/>
      <c r="Q1759" s="8" t="n"/>
      <c r="R1759" s="9" t="n"/>
      <c r="S1759" s="8" t="n"/>
      <c r="T1759" s="8" t="n"/>
      <c r="U1759" s="8" t="n"/>
      <c r="V1759" s="11">
        <f>IF(OR(B1759="",C1759=""),"",CONCATENATE(B1759,".",C1759))</f>
        <v/>
      </c>
      <c r="W1759" s="6">
        <f>UPPER(TRIM(H1759))</f>
        <v/>
      </c>
      <c r="X1759" s="6">
        <f>UPPER(TRIM(I1759))</f>
        <v/>
      </c>
      <c r="Y1759" s="6">
        <f>IF(V1759&lt;&gt;"",IFERROR(INDEX(federal_program_name_lookup,MATCH(V1759,aln_lookup,0)),""),"")</f>
        <v/>
      </c>
    </row>
    <row r="1760">
      <c r="A1760" s="6">
        <f>IF(B1760&lt;&gt;"", "AWARD-"&amp;TEXT(ROW()-1,"0000"), "")</f>
        <v/>
      </c>
      <c r="B1760" s="7" t="n"/>
      <c r="C1760" s="7" t="n"/>
      <c r="D1760" s="7" t="n"/>
      <c r="E1760" s="8" t="n"/>
      <c r="F1760" s="9" t="n"/>
      <c r="G1760" s="8" t="n"/>
      <c r="H1760" s="8" t="n"/>
      <c r="I1760" s="8" t="n"/>
      <c r="J1760" s="10">
        <f>IF(A1760="",0,SUMIFS(amount_expended,cfda_key,V1760))</f>
        <v/>
      </c>
      <c r="K1760" s="10">
        <f>IF(G1760="OTHER CLUSTER NOT LISTED ABOVE",SUMIFS(amount_expended,uniform_other_cluster_name,X1760), IF(AND(OR(G1760="N/A",G1760=""),H1760=""),0,IF(G1760="STATE CLUSTER",SUMIFS(amount_expended,uniform_state_cluster_name,W1760),SUMIFS(amount_expended,cluster_name,G1760))))</f>
        <v/>
      </c>
      <c r="L1760" s="8" t="n"/>
      <c r="M1760" s="7" t="n"/>
      <c r="N1760" s="8" t="n"/>
      <c r="O1760" s="7" t="n"/>
      <c r="P1760" s="7" t="n"/>
      <c r="Q1760" s="8" t="n"/>
      <c r="R1760" s="9" t="n"/>
      <c r="S1760" s="8" t="n"/>
      <c r="T1760" s="8" t="n"/>
      <c r="U1760" s="8" t="n"/>
      <c r="V1760" s="11">
        <f>IF(OR(B1760="",C1760=""),"",CONCATENATE(B1760,".",C1760))</f>
        <v/>
      </c>
      <c r="W1760" s="6">
        <f>UPPER(TRIM(H1760))</f>
        <v/>
      </c>
      <c r="X1760" s="6">
        <f>UPPER(TRIM(I1760))</f>
        <v/>
      </c>
      <c r="Y1760" s="6">
        <f>IF(V1760&lt;&gt;"",IFERROR(INDEX(federal_program_name_lookup,MATCH(V1760,aln_lookup,0)),""),"")</f>
        <v/>
      </c>
    </row>
    <row r="1761">
      <c r="A1761" s="6">
        <f>IF(B1761&lt;&gt;"", "AWARD-"&amp;TEXT(ROW()-1,"0000"), "")</f>
        <v/>
      </c>
      <c r="B1761" s="7" t="n"/>
      <c r="C1761" s="7" t="n"/>
      <c r="D1761" s="7" t="n"/>
      <c r="E1761" s="8" t="n"/>
      <c r="F1761" s="9" t="n"/>
      <c r="G1761" s="8" t="n"/>
      <c r="H1761" s="8" t="n"/>
      <c r="I1761" s="8" t="n"/>
      <c r="J1761" s="10">
        <f>IF(A1761="",0,SUMIFS(amount_expended,cfda_key,V1761))</f>
        <v/>
      </c>
      <c r="K1761" s="10">
        <f>IF(G1761="OTHER CLUSTER NOT LISTED ABOVE",SUMIFS(amount_expended,uniform_other_cluster_name,X1761), IF(AND(OR(G1761="N/A",G1761=""),H1761=""),0,IF(G1761="STATE CLUSTER",SUMIFS(amount_expended,uniform_state_cluster_name,W1761),SUMIFS(amount_expended,cluster_name,G1761))))</f>
        <v/>
      </c>
      <c r="L1761" s="8" t="n"/>
      <c r="M1761" s="7" t="n"/>
      <c r="N1761" s="8" t="n"/>
      <c r="O1761" s="7" t="n"/>
      <c r="P1761" s="7" t="n"/>
      <c r="Q1761" s="8" t="n"/>
      <c r="R1761" s="9" t="n"/>
      <c r="S1761" s="8" t="n"/>
      <c r="T1761" s="8" t="n"/>
      <c r="U1761" s="8" t="n"/>
      <c r="V1761" s="11">
        <f>IF(OR(B1761="",C1761=""),"",CONCATENATE(B1761,".",C1761))</f>
        <v/>
      </c>
      <c r="W1761" s="6">
        <f>UPPER(TRIM(H1761))</f>
        <v/>
      </c>
      <c r="X1761" s="6">
        <f>UPPER(TRIM(I1761))</f>
        <v/>
      </c>
      <c r="Y1761" s="6">
        <f>IF(V1761&lt;&gt;"",IFERROR(INDEX(federal_program_name_lookup,MATCH(V1761,aln_lookup,0)),""),"")</f>
        <v/>
      </c>
    </row>
    <row r="1762">
      <c r="A1762" s="6">
        <f>IF(B1762&lt;&gt;"", "AWARD-"&amp;TEXT(ROW()-1,"0000"), "")</f>
        <v/>
      </c>
      <c r="B1762" s="7" t="n"/>
      <c r="C1762" s="7" t="n"/>
      <c r="D1762" s="7" t="n"/>
      <c r="E1762" s="8" t="n"/>
      <c r="F1762" s="9" t="n"/>
      <c r="G1762" s="8" t="n"/>
      <c r="H1762" s="8" t="n"/>
      <c r="I1762" s="8" t="n"/>
      <c r="J1762" s="10">
        <f>IF(A1762="",0,SUMIFS(amount_expended,cfda_key,V1762))</f>
        <v/>
      </c>
      <c r="K1762" s="10">
        <f>IF(G1762="OTHER CLUSTER NOT LISTED ABOVE",SUMIFS(amount_expended,uniform_other_cluster_name,X1762), IF(AND(OR(G1762="N/A",G1762=""),H1762=""),0,IF(G1762="STATE CLUSTER",SUMIFS(amount_expended,uniform_state_cluster_name,W1762),SUMIFS(amount_expended,cluster_name,G1762))))</f>
        <v/>
      </c>
      <c r="L1762" s="8" t="n"/>
      <c r="M1762" s="7" t="n"/>
      <c r="N1762" s="8" t="n"/>
      <c r="O1762" s="7" t="n"/>
      <c r="P1762" s="7" t="n"/>
      <c r="Q1762" s="8" t="n"/>
      <c r="R1762" s="9" t="n"/>
      <c r="S1762" s="8" t="n"/>
      <c r="T1762" s="8" t="n"/>
      <c r="U1762" s="8" t="n"/>
      <c r="V1762" s="11">
        <f>IF(OR(B1762="",C1762=""),"",CONCATENATE(B1762,".",C1762))</f>
        <v/>
      </c>
      <c r="W1762" s="6">
        <f>UPPER(TRIM(H1762))</f>
        <v/>
      </c>
      <c r="X1762" s="6">
        <f>UPPER(TRIM(I1762))</f>
        <v/>
      </c>
      <c r="Y1762" s="6">
        <f>IF(V1762&lt;&gt;"",IFERROR(INDEX(federal_program_name_lookup,MATCH(V1762,aln_lookup,0)),""),"")</f>
        <v/>
      </c>
    </row>
    <row r="1763">
      <c r="A1763" s="6">
        <f>IF(B1763&lt;&gt;"", "AWARD-"&amp;TEXT(ROW()-1,"0000"), "")</f>
        <v/>
      </c>
      <c r="B1763" s="7" t="n"/>
      <c r="C1763" s="7" t="n"/>
      <c r="D1763" s="7" t="n"/>
      <c r="E1763" s="8" t="n"/>
      <c r="F1763" s="9" t="n"/>
      <c r="G1763" s="8" t="n"/>
      <c r="H1763" s="8" t="n"/>
      <c r="I1763" s="8" t="n"/>
      <c r="J1763" s="10">
        <f>IF(A1763="",0,SUMIFS(amount_expended,cfda_key,V1763))</f>
        <v/>
      </c>
      <c r="K1763" s="10">
        <f>IF(G1763="OTHER CLUSTER NOT LISTED ABOVE",SUMIFS(amount_expended,uniform_other_cluster_name,X1763), IF(AND(OR(G1763="N/A",G1763=""),H1763=""),0,IF(G1763="STATE CLUSTER",SUMIFS(amount_expended,uniform_state_cluster_name,W1763),SUMIFS(amount_expended,cluster_name,G1763))))</f>
        <v/>
      </c>
      <c r="L1763" s="8" t="n"/>
      <c r="M1763" s="7" t="n"/>
      <c r="N1763" s="8" t="n"/>
      <c r="O1763" s="7" t="n"/>
      <c r="P1763" s="7" t="n"/>
      <c r="Q1763" s="8" t="n"/>
      <c r="R1763" s="9" t="n"/>
      <c r="S1763" s="8" t="n"/>
      <c r="T1763" s="8" t="n"/>
      <c r="U1763" s="8" t="n"/>
      <c r="V1763" s="11">
        <f>IF(OR(B1763="",C1763=""),"",CONCATENATE(B1763,".",C1763))</f>
        <v/>
      </c>
      <c r="W1763" s="6">
        <f>UPPER(TRIM(H1763))</f>
        <v/>
      </c>
      <c r="X1763" s="6">
        <f>UPPER(TRIM(I1763))</f>
        <v/>
      </c>
      <c r="Y1763" s="6">
        <f>IF(V1763&lt;&gt;"",IFERROR(INDEX(federal_program_name_lookup,MATCH(V1763,aln_lookup,0)),""),"")</f>
        <v/>
      </c>
    </row>
    <row r="1764">
      <c r="A1764" s="6">
        <f>IF(B1764&lt;&gt;"", "AWARD-"&amp;TEXT(ROW()-1,"0000"), "")</f>
        <v/>
      </c>
      <c r="B1764" s="7" t="n"/>
      <c r="C1764" s="7" t="n"/>
      <c r="D1764" s="7" t="n"/>
      <c r="E1764" s="8" t="n"/>
      <c r="F1764" s="9" t="n"/>
      <c r="G1764" s="8" t="n"/>
      <c r="H1764" s="8" t="n"/>
      <c r="I1764" s="8" t="n"/>
      <c r="J1764" s="10">
        <f>IF(A1764="",0,SUMIFS(amount_expended,cfda_key,V1764))</f>
        <v/>
      </c>
      <c r="K1764" s="10">
        <f>IF(G1764="OTHER CLUSTER NOT LISTED ABOVE",SUMIFS(amount_expended,uniform_other_cluster_name,X1764), IF(AND(OR(G1764="N/A",G1764=""),H1764=""),0,IF(G1764="STATE CLUSTER",SUMIFS(amount_expended,uniform_state_cluster_name,W1764),SUMIFS(amount_expended,cluster_name,G1764))))</f>
        <v/>
      </c>
      <c r="L1764" s="8" t="n"/>
      <c r="M1764" s="7" t="n"/>
      <c r="N1764" s="8" t="n"/>
      <c r="O1764" s="7" t="n"/>
      <c r="P1764" s="7" t="n"/>
      <c r="Q1764" s="8" t="n"/>
      <c r="R1764" s="9" t="n"/>
      <c r="S1764" s="8" t="n"/>
      <c r="T1764" s="8" t="n"/>
      <c r="U1764" s="8" t="n"/>
      <c r="V1764" s="11">
        <f>IF(OR(B1764="",C1764=""),"",CONCATENATE(B1764,".",C1764))</f>
        <v/>
      </c>
      <c r="W1764" s="6">
        <f>UPPER(TRIM(H1764))</f>
        <v/>
      </c>
      <c r="X1764" s="6">
        <f>UPPER(TRIM(I1764))</f>
        <v/>
      </c>
      <c r="Y1764" s="6">
        <f>IF(V1764&lt;&gt;"",IFERROR(INDEX(federal_program_name_lookup,MATCH(V1764,aln_lookup,0)),""),"")</f>
        <v/>
      </c>
    </row>
    <row r="1765">
      <c r="A1765" s="6">
        <f>IF(B1765&lt;&gt;"", "AWARD-"&amp;TEXT(ROW()-1,"0000"), "")</f>
        <v/>
      </c>
      <c r="B1765" s="7" t="n"/>
      <c r="C1765" s="7" t="n"/>
      <c r="D1765" s="7" t="n"/>
      <c r="E1765" s="8" t="n"/>
      <c r="F1765" s="9" t="n"/>
      <c r="G1765" s="8" t="n"/>
      <c r="H1765" s="8" t="n"/>
      <c r="I1765" s="8" t="n"/>
      <c r="J1765" s="10">
        <f>IF(A1765="",0,SUMIFS(amount_expended,cfda_key,V1765))</f>
        <v/>
      </c>
      <c r="K1765" s="10">
        <f>IF(G1765="OTHER CLUSTER NOT LISTED ABOVE",SUMIFS(amount_expended,uniform_other_cluster_name,X1765), IF(AND(OR(G1765="N/A",G1765=""),H1765=""),0,IF(G1765="STATE CLUSTER",SUMIFS(amount_expended,uniform_state_cluster_name,W1765),SUMIFS(amount_expended,cluster_name,G1765))))</f>
        <v/>
      </c>
      <c r="L1765" s="8" t="n"/>
      <c r="M1765" s="7" t="n"/>
      <c r="N1765" s="8" t="n"/>
      <c r="O1765" s="7" t="n"/>
      <c r="P1765" s="7" t="n"/>
      <c r="Q1765" s="8" t="n"/>
      <c r="R1765" s="9" t="n"/>
      <c r="S1765" s="8" t="n"/>
      <c r="T1765" s="8" t="n"/>
      <c r="U1765" s="8" t="n"/>
      <c r="V1765" s="11">
        <f>IF(OR(B1765="",C1765=""),"",CONCATENATE(B1765,".",C1765))</f>
        <v/>
      </c>
      <c r="W1765" s="6">
        <f>UPPER(TRIM(H1765))</f>
        <v/>
      </c>
      <c r="X1765" s="6">
        <f>UPPER(TRIM(I1765))</f>
        <v/>
      </c>
      <c r="Y1765" s="6">
        <f>IF(V1765&lt;&gt;"",IFERROR(INDEX(federal_program_name_lookup,MATCH(V1765,aln_lookup,0)),""),"")</f>
        <v/>
      </c>
    </row>
    <row r="1766">
      <c r="A1766" s="6">
        <f>IF(B1766&lt;&gt;"", "AWARD-"&amp;TEXT(ROW()-1,"0000"), "")</f>
        <v/>
      </c>
      <c r="B1766" s="7" t="n"/>
      <c r="C1766" s="7" t="n"/>
      <c r="D1766" s="7" t="n"/>
      <c r="E1766" s="8" t="n"/>
      <c r="F1766" s="9" t="n"/>
      <c r="G1766" s="8" t="n"/>
      <c r="H1766" s="8" t="n"/>
      <c r="I1766" s="8" t="n"/>
      <c r="J1766" s="10">
        <f>IF(A1766="",0,SUMIFS(amount_expended,cfda_key,V1766))</f>
        <v/>
      </c>
      <c r="K1766" s="10">
        <f>IF(G1766="OTHER CLUSTER NOT LISTED ABOVE",SUMIFS(amount_expended,uniform_other_cluster_name,X1766), IF(AND(OR(G1766="N/A",G1766=""),H1766=""),0,IF(G1766="STATE CLUSTER",SUMIFS(amount_expended,uniform_state_cluster_name,W1766),SUMIFS(amount_expended,cluster_name,G1766))))</f>
        <v/>
      </c>
      <c r="L1766" s="8" t="n"/>
      <c r="M1766" s="7" t="n"/>
      <c r="N1766" s="8" t="n"/>
      <c r="O1766" s="7" t="n"/>
      <c r="P1766" s="7" t="n"/>
      <c r="Q1766" s="8" t="n"/>
      <c r="R1766" s="9" t="n"/>
      <c r="S1766" s="8" t="n"/>
      <c r="T1766" s="8" t="n"/>
      <c r="U1766" s="8" t="n"/>
      <c r="V1766" s="11">
        <f>IF(OR(B1766="",C1766=""),"",CONCATENATE(B1766,".",C1766))</f>
        <v/>
      </c>
      <c r="W1766" s="6">
        <f>UPPER(TRIM(H1766))</f>
        <v/>
      </c>
      <c r="X1766" s="6">
        <f>UPPER(TRIM(I1766))</f>
        <v/>
      </c>
      <c r="Y1766" s="6">
        <f>IF(V1766&lt;&gt;"",IFERROR(INDEX(federal_program_name_lookup,MATCH(V1766,aln_lookup,0)),""),"")</f>
        <v/>
      </c>
    </row>
    <row r="1767">
      <c r="A1767" s="6">
        <f>IF(B1767&lt;&gt;"", "AWARD-"&amp;TEXT(ROW()-1,"0000"), "")</f>
        <v/>
      </c>
      <c r="B1767" s="7" t="n"/>
      <c r="C1767" s="7" t="n"/>
      <c r="D1767" s="7" t="n"/>
      <c r="E1767" s="8" t="n"/>
      <c r="F1767" s="9" t="n"/>
      <c r="G1767" s="8" t="n"/>
      <c r="H1767" s="8" t="n"/>
      <c r="I1767" s="8" t="n"/>
      <c r="J1767" s="10">
        <f>IF(A1767="",0,SUMIFS(amount_expended,cfda_key,V1767))</f>
        <v/>
      </c>
      <c r="K1767" s="10">
        <f>IF(G1767="OTHER CLUSTER NOT LISTED ABOVE",SUMIFS(amount_expended,uniform_other_cluster_name,X1767), IF(AND(OR(G1767="N/A",G1767=""),H1767=""),0,IF(G1767="STATE CLUSTER",SUMIFS(amount_expended,uniform_state_cluster_name,W1767),SUMIFS(amount_expended,cluster_name,G1767))))</f>
        <v/>
      </c>
      <c r="L1767" s="8" t="n"/>
      <c r="M1767" s="7" t="n"/>
      <c r="N1767" s="8" t="n"/>
      <c r="O1767" s="7" t="n"/>
      <c r="P1767" s="7" t="n"/>
      <c r="Q1767" s="8" t="n"/>
      <c r="R1767" s="9" t="n"/>
      <c r="S1767" s="8" t="n"/>
      <c r="T1767" s="8" t="n"/>
      <c r="U1767" s="8" t="n"/>
      <c r="V1767" s="11">
        <f>IF(OR(B1767="",C1767=""),"",CONCATENATE(B1767,".",C1767))</f>
        <v/>
      </c>
      <c r="W1767" s="6">
        <f>UPPER(TRIM(H1767))</f>
        <v/>
      </c>
      <c r="X1767" s="6">
        <f>UPPER(TRIM(I1767))</f>
        <v/>
      </c>
      <c r="Y1767" s="6">
        <f>IF(V1767&lt;&gt;"",IFERROR(INDEX(federal_program_name_lookup,MATCH(V1767,aln_lookup,0)),""),"")</f>
        <v/>
      </c>
    </row>
    <row r="1768">
      <c r="A1768" s="6">
        <f>IF(B1768&lt;&gt;"", "AWARD-"&amp;TEXT(ROW()-1,"0000"), "")</f>
        <v/>
      </c>
      <c r="B1768" s="7" t="n"/>
      <c r="C1768" s="7" t="n"/>
      <c r="D1768" s="7" t="n"/>
      <c r="E1768" s="8" t="n"/>
      <c r="F1768" s="9" t="n"/>
      <c r="G1768" s="8" t="n"/>
      <c r="H1768" s="8" t="n"/>
      <c r="I1768" s="8" t="n"/>
      <c r="J1768" s="10">
        <f>IF(A1768="",0,SUMIFS(amount_expended,cfda_key,V1768))</f>
        <v/>
      </c>
      <c r="K1768" s="10">
        <f>IF(G1768="OTHER CLUSTER NOT LISTED ABOVE",SUMIFS(amount_expended,uniform_other_cluster_name,X1768), IF(AND(OR(G1768="N/A",G1768=""),H1768=""),0,IF(G1768="STATE CLUSTER",SUMIFS(amount_expended,uniform_state_cluster_name,W1768),SUMIFS(amount_expended,cluster_name,G1768))))</f>
        <v/>
      </c>
      <c r="L1768" s="8" t="n"/>
      <c r="M1768" s="7" t="n"/>
      <c r="N1768" s="8" t="n"/>
      <c r="O1768" s="7" t="n"/>
      <c r="P1768" s="7" t="n"/>
      <c r="Q1768" s="8" t="n"/>
      <c r="R1768" s="9" t="n"/>
      <c r="S1768" s="8" t="n"/>
      <c r="T1768" s="8" t="n"/>
      <c r="U1768" s="8" t="n"/>
      <c r="V1768" s="11">
        <f>IF(OR(B1768="",C1768=""),"",CONCATENATE(B1768,".",C1768))</f>
        <v/>
      </c>
      <c r="W1768" s="6">
        <f>UPPER(TRIM(H1768))</f>
        <v/>
      </c>
      <c r="X1768" s="6">
        <f>UPPER(TRIM(I1768))</f>
        <v/>
      </c>
      <c r="Y1768" s="6">
        <f>IF(V1768&lt;&gt;"",IFERROR(INDEX(federal_program_name_lookup,MATCH(V1768,aln_lookup,0)),""),"")</f>
        <v/>
      </c>
    </row>
    <row r="1769">
      <c r="A1769" s="6">
        <f>IF(B1769&lt;&gt;"", "AWARD-"&amp;TEXT(ROW()-1,"0000"), "")</f>
        <v/>
      </c>
      <c r="B1769" s="7" t="n"/>
      <c r="C1769" s="7" t="n"/>
      <c r="D1769" s="7" t="n"/>
      <c r="E1769" s="8" t="n"/>
      <c r="F1769" s="9" t="n"/>
      <c r="G1769" s="8" t="n"/>
      <c r="H1769" s="8" t="n"/>
      <c r="I1769" s="8" t="n"/>
      <c r="J1769" s="10">
        <f>IF(A1769="",0,SUMIFS(amount_expended,cfda_key,V1769))</f>
        <v/>
      </c>
      <c r="K1769" s="10">
        <f>IF(G1769="OTHER CLUSTER NOT LISTED ABOVE",SUMIFS(amount_expended,uniform_other_cluster_name,X1769), IF(AND(OR(G1769="N/A",G1769=""),H1769=""),0,IF(G1769="STATE CLUSTER",SUMIFS(amount_expended,uniform_state_cluster_name,W1769),SUMIFS(amount_expended,cluster_name,G1769))))</f>
        <v/>
      </c>
      <c r="L1769" s="8" t="n"/>
      <c r="M1769" s="7" t="n"/>
      <c r="N1769" s="8" t="n"/>
      <c r="O1769" s="7" t="n"/>
      <c r="P1769" s="7" t="n"/>
      <c r="Q1769" s="8" t="n"/>
      <c r="R1769" s="9" t="n"/>
      <c r="S1769" s="8" t="n"/>
      <c r="T1769" s="8" t="n"/>
      <c r="U1769" s="8" t="n"/>
      <c r="V1769" s="11">
        <f>IF(OR(B1769="",C1769=""),"",CONCATENATE(B1769,".",C1769))</f>
        <v/>
      </c>
      <c r="W1769" s="6">
        <f>UPPER(TRIM(H1769))</f>
        <v/>
      </c>
      <c r="X1769" s="6">
        <f>UPPER(TRIM(I1769))</f>
        <v/>
      </c>
      <c r="Y1769" s="6">
        <f>IF(V1769&lt;&gt;"",IFERROR(INDEX(federal_program_name_lookup,MATCH(V1769,aln_lookup,0)),""),"")</f>
        <v/>
      </c>
    </row>
    <row r="1770">
      <c r="A1770" s="6">
        <f>IF(B1770&lt;&gt;"", "AWARD-"&amp;TEXT(ROW()-1,"0000"), "")</f>
        <v/>
      </c>
      <c r="B1770" s="7" t="n"/>
      <c r="C1770" s="7" t="n"/>
      <c r="D1770" s="7" t="n"/>
      <c r="E1770" s="8" t="n"/>
      <c r="F1770" s="9" t="n"/>
      <c r="G1770" s="8" t="n"/>
      <c r="H1770" s="8" t="n"/>
      <c r="I1770" s="8" t="n"/>
      <c r="J1770" s="10">
        <f>IF(A1770="",0,SUMIFS(amount_expended,cfda_key,V1770))</f>
        <v/>
      </c>
      <c r="K1770" s="10">
        <f>IF(G1770="OTHER CLUSTER NOT LISTED ABOVE",SUMIFS(amount_expended,uniform_other_cluster_name,X1770), IF(AND(OR(G1770="N/A",G1770=""),H1770=""),0,IF(G1770="STATE CLUSTER",SUMIFS(amount_expended,uniform_state_cluster_name,W1770),SUMIFS(amount_expended,cluster_name,G1770))))</f>
        <v/>
      </c>
      <c r="L1770" s="8" t="n"/>
      <c r="M1770" s="7" t="n"/>
      <c r="N1770" s="8" t="n"/>
      <c r="O1770" s="7" t="n"/>
      <c r="P1770" s="7" t="n"/>
      <c r="Q1770" s="8" t="n"/>
      <c r="R1770" s="9" t="n"/>
      <c r="S1770" s="8" t="n"/>
      <c r="T1770" s="8" t="n"/>
      <c r="U1770" s="8" t="n"/>
      <c r="V1770" s="11">
        <f>IF(OR(B1770="",C1770=""),"",CONCATENATE(B1770,".",C1770))</f>
        <v/>
      </c>
      <c r="W1770" s="6">
        <f>UPPER(TRIM(H1770))</f>
        <v/>
      </c>
      <c r="X1770" s="6">
        <f>UPPER(TRIM(I1770))</f>
        <v/>
      </c>
      <c r="Y1770" s="6">
        <f>IF(V1770&lt;&gt;"",IFERROR(INDEX(federal_program_name_lookup,MATCH(V1770,aln_lookup,0)),""),"")</f>
        <v/>
      </c>
    </row>
    <row r="1771">
      <c r="A1771" s="6">
        <f>IF(B1771&lt;&gt;"", "AWARD-"&amp;TEXT(ROW()-1,"0000"), "")</f>
        <v/>
      </c>
      <c r="B1771" s="7" t="n"/>
      <c r="C1771" s="7" t="n"/>
      <c r="D1771" s="7" t="n"/>
      <c r="E1771" s="8" t="n"/>
      <c r="F1771" s="9" t="n"/>
      <c r="G1771" s="8" t="n"/>
      <c r="H1771" s="8" t="n"/>
      <c r="I1771" s="8" t="n"/>
      <c r="J1771" s="10">
        <f>IF(A1771="",0,SUMIFS(amount_expended,cfda_key,V1771))</f>
        <v/>
      </c>
      <c r="K1771" s="10">
        <f>IF(G1771="OTHER CLUSTER NOT LISTED ABOVE",SUMIFS(amount_expended,uniform_other_cluster_name,X1771), IF(AND(OR(G1771="N/A",G1771=""),H1771=""),0,IF(G1771="STATE CLUSTER",SUMIFS(amount_expended,uniform_state_cluster_name,W1771),SUMIFS(amount_expended,cluster_name,G1771))))</f>
        <v/>
      </c>
      <c r="L1771" s="8" t="n"/>
      <c r="M1771" s="7" t="n"/>
      <c r="N1771" s="8" t="n"/>
      <c r="O1771" s="7" t="n"/>
      <c r="P1771" s="7" t="n"/>
      <c r="Q1771" s="8" t="n"/>
      <c r="R1771" s="9" t="n"/>
      <c r="S1771" s="8" t="n"/>
      <c r="T1771" s="8" t="n"/>
      <c r="U1771" s="8" t="n"/>
      <c r="V1771" s="11">
        <f>IF(OR(B1771="",C1771=""),"",CONCATENATE(B1771,".",C1771))</f>
        <v/>
      </c>
      <c r="W1771" s="6">
        <f>UPPER(TRIM(H1771))</f>
        <v/>
      </c>
      <c r="X1771" s="6">
        <f>UPPER(TRIM(I1771))</f>
        <v/>
      </c>
      <c r="Y1771" s="6">
        <f>IF(V1771&lt;&gt;"",IFERROR(INDEX(federal_program_name_lookup,MATCH(V1771,aln_lookup,0)),""),"")</f>
        <v/>
      </c>
    </row>
    <row r="1772">
      <c r="A1772" s="6">
        <f>IF(B1772&lt;&gt;"", "AWARD-"&amp;TEXT(ROW()-1,"0000"), "")</f>
        <v/>
      </c>
      <c r="B1772" s="7" t="n"/>
      <c r="C1772" s="7" t="n"/>
      <c r="D1772" s="7" t="n"/>
      <c r="E1772" s="8" t="n"/>
      <c r="F1772" s="9" t="n"/>
      <c r="G1772" s="8" t="n"/>
      <c r="H1772" s="8" t="n"/>
      <c r="I1772" s="8" t="n"/>
      <c r="J1772" s="10">
        <f>IF(A1772="",0,SUMIFS(amount_expended,cfda_key,V1772))</f>
        <v/>
      </c>
      <c r="K1772" s="10">
        <f>IF(G1772="OTHER CLUSTER NOT LISTED ABOVE",SUMIFS(amount_expended,uniform_other_cluster_name,X1772), IF(AND(OR(G1772="N/A",G1772=""),H1772=""),0,IF(G1772="STATE CLUSTER",SUMIFS(amount_expended,uniform_state_cluster_name,W1772),SUMIFS(amount_expended,cluster_name,G1772))))</f>
        <v/>
      </c>
      <c r="L1772" s="8" t="n"/>
      <c r="M1772" s="7" t="n"/>
      <c r="N1772" s="8" t="n"/>
      <c r="O1772" s="7" t="n"/>
      <c r="P1772" s="7" t="n"/>
      <c r="Q1772" s="8" t="n"/>
      <c r="R1772" s="9" t="n"/>
      <c r="S1772" s="8" t="n"/>
      <c r="T1772" s="8" t="n"/>
      <c r="U1772" s="8" t="n"/>
      <c r="V1772" s="11">
        <f>IF(OR(B1772="",C1772=""),"",CONCATENATE(B1772,".",C1772))</f>
        <v/>
      </c>
      <c r="W1772" s="6">
        <f>UPPER(TRIM(H1772))</f>
        <v/>
      </c>
      <c r="X1772" s="6">
        <f>UPPER(TRIM(I1772))</f>
        <v/>
      </c>
      <c r="Y1772" s="6">
        <f>IF(V1772&lt;&gt;"",IFERROR(INDEX(federal_program_name_lookup,MATCH(V1772,aln_lookup,0)),""),"")</f>
        <v/>
      </c>
    </row>
    <row r="1773">
      <c r="A1773" s="6">
        <f>IF(B1773&lt;&gt;"", "AWARD-"&amp;TEXT(ROW()-1,"0000"), "")</f>
        <v/>
      </c>
      <c r="B1773" s="7" t="n"/>
      <c r="C1773" s="7" t="n"/>
      <c r="D1773" s="7" t="n"/>
      <c r="E1773" s="8" t="n"/>
      <c r="F1773" s="9" t="n"/>
      <c r="G1773" s="8" t="n"/>
      <c r="H1773" s="8" t="n"/>
      <c r="I1773" s="8" t="n"/>
      <c r="J1773" s="10">
        <f>IF(A1773="",0,SUMIFS(amount_expended,cfda_key,V1773))</f>
        <v/>
      </c>
      <c r="K1773" s="10">
        <f>IF(G1773="OTHER CLUSTER NOT LISTED ABOVE",SUMIFS(amount_expended,uniform_other_cluster_name,X1773), IF(AND(OR(G1773="N/A",G1773=""),H1773=""),0,IF(G1773="STATE CLUSTER",SUMIFS(amount_expended,uniform_state_cluster_name,W1773),SUMIFS(amount_expended,cluster_name,G1773))))</f>
        <v/>
      </c>
      <c r="L1773" s="8" t="n"/>
      <c r="M1773" s="7" t="n"/>
      <c r="N1773" s="8" t="n"/>
      <c r="O1773" s="7" t="n"/>
      <c r="P1773" s="7" t="n"/>
      <c r="Q1773" s="8" t="n"/>
      <c r="R1773" s="9" t="n"/>
      <c r="S1773" s="8" t="n"/>
      <c r="T1773" s="8" t="n"/>
      <c r="U1773" s="8" t="n"/>
      <c r="V1773" s="11">
        <f>IF(OR(B1773="",C1773=""),"",CONCATENATE(B1773,".",C1773))</f>
        <v/>
      </c>
      <c r="W1773" s="6">
        <f>UPPER(TRIM(H1773))</f>
        <v/>
      </c>
      <c r="X1773" s="6">
        <f>UPPER(TRIM(I1773))</f>
        <v/>
      </c>
      <c r="Y1773" s="6">
        <f>IF(V1773&lt;&gt;"",IFERROR(INDEX(federal_program_name_lookup,MATCH(V1773,aln_lookup,0)),""),"")</f>
        <v/>
      </c>
    </row>
    <row r="1774">
      <c r="A1774" s="6">
        <f>IF(B1774&lt;&gt;"", "AWARD-"&amp;TEXT(ROW()-1,"0000"), "")</f>
        <v/>
      </c>
      <c r="B1774" s="7" t="n"/>
      <c r="C1774" s="7" t="n"/>
      <c r="D1774" s="7" t="n"/>
      <c r="E1774" s="8" t="n"/>
      <c r="F1774" s="9" t="n"/>
      <c r="G1774" s="8" t="n"/>
      <c r="H1774" s="8" t="n"/>
      <c r="I1774" s="8" t="n"/>
      <c r="J1774" s="10">
        <f>IF(A1774="",0,SUMIFS(amount_expended,cfda_key,V1774))</f>
        <v/>
      </c>
      <c r="K1774" s="10">
        <f>IF(G1774="OTHER CLUSTER NOT LISTED ABOVE",SUMIFS(amount_expended,uniform_other_cluster_name,X1774), IF(AND(OR(G1774="N/A",G1774=""),H1774=""),0,IF(G1774="STATE CLUSTER",SUMIFS(amount_expended,uniform_state_cluster_name,W1774),SUMIFS(amount_expended,cluster_name,G1774))))</f>
        <v/>
      </c>
      <c r="L1774" s="8" t="n"/>
      <c r="M1774" s="7" t="n"/>
      <c r="N1774" s="8" t="n"/>
      <c r="O1774" s="7" t="n"/>
      <c r="P1774" s="7" t="n"/>
      <c r="Q1774" s="8" t="n"/>
      <c r="R1774" s="9" t="n"/>
      <c r="S1774" s="8" t="n"/>
      <c r="T1774" s="8" t="n"/>
      <c r="U1774" s="8" t="n"/>
      <c r="V1774" s="11">
        <f>IF(OR(B1774="",C1774=""),"",CONCATENATE(B1774,".",C1774))</f>
        <v/>
      </c>
      <c r="W1774" s="6">
        <f>UPPER(TRIM(H1774))</f>
        <v/>
      </c>
      <c r="X1774" s="6">
        <f>UPPER(TRIM(I1774))</f>
        <v/>
      </c>
      <c r="Y1774" s="6">
        <f>IF(V1774&lt;&gt;"",IFERROR(INDEX(federal_program_name_lookup,MATCH(V1774,aln_lookup,0)),""),"")</f>
        <v/>
      </c>
    </row>
    <row r="1775">
      <c r="A1775" s="6">
        <f>IF(B1775&lt;&gt;"", "AWARD-"&amp;TEXT(ROW()-1,"0000"), "")</f>
        <v/>
      </c>
      <c r="B1775" s="7" t="n"/>
      <c r="C1775" s="7" t="n"/>
      <c r="D1775" s="7" t="n"/>
      <c r="E1775" s="8" t="n"/>
      <c r="F1775" s="9" t="n"/>
      <c r="G1775" s="8" t="n"/>
      <c r="H1775" s="8" t="n"/>
      <c r="I1775" s="8" t="n"/>
      <c r="J1775" s="10">
        <f>IF(A1775="",0,SUMIFS(amount_expended,cfda_key,V1775))</f>
        <v/>
      </c>
      <c r="K1775" s="10">
        <f>IF(G1775="OTHER CLUSTER NOT LISTED ABOVE",SUMIFS(amount_expended,uniform_other_cluster_name,X1775), IF(AND(OR(G1775="N/A",G1775=""),H1775=""),0,IF(G1775="STATE CLUSTER",SUMIFS(amount_expended,uniform_state_cluster_name,W1775),SUMIFS(amount_expended,cluster_name,G1775))))</f>
        <v/>
      </c>
      <c r="L1775" s="8" t="n"/>
      <c r="M1775" s="7" t="n"/>
      <c r="N1775" s="8" t="n"/>
      <c r="O1775" s="7" t="n"/>
      <c r="P1775" s="7" t="n"/>
      <c r="Q1775" s="8" t="n"/>
      <c r="R1775" s="9" t="n"/>
      <c r="S1775" s="8" t="n"/>
      <c r="T1775" s="8" t="n"/>
      <c r="U1775" s="8" t="n"/>
      <c r="V1775" s="11">
        <f>IF(OR(B1775="",C1775=""),"",CONCATENATE(B1775,".",C1775))</f>
        <v/>
      </c>
      <c r="W1775" s="6">
        <f>UPPER(TRIM(H1775))</f>
        <v/>
      </c>
      <c r="X1775" s="6">
        <f>UPPER(TRIM(I1775))</f>
        <v/>
      </c>
      <c r="Y1775" s="6">
        <f>IF(V1775&lt;&gt;"",IFERROR(INDEX(federal_program_name_lookup,MATCH(V1775,aln_lookup,0)),""),"")</f>
        <v/>
      </c>
    </row>
    <row r="1776">
      <c r="A1776" s="6">
        <f>IF(B1776&lt;&gt;"", "AWARD-"&amp;TEXT(ROW()-1,"0000"), "")</f>
        <v/>
      </c>
      <c r="B1776" s="7" t="n"/>
      <c r="C1776" s="7" t="n"/>
      <c r="D1776" s="7" t="n"/>
      <c r="E1776" s="8" t="n"/>
      <c r="F1776" s="9" t="n"/>
      <c r="G1776" s="8" t="n"/>
      <c r="H1776" s="8" t="n"/>
      <c r="I1776" s="8" t="n"/>
      <c r="J1776" s="10">
        <f>IF(A1776="",0,SUMIFS(amount_expended,cfda_key,V1776))</f>
        <v/>
      </c>
      <c r="K1776" s="10">
        <f>IF(G1776="OTHER CLUSTER NOT LISTED ABOVE",SUMIFS(amount_expended,uniform_other_cluster_name,X1776), IF(AND(OR(G1776="N/A",G1776=""),H1776=""),0,IF(G1776="STATE CLUSTER",SUMIFS(amount_expended,uniform_state_cluster_name,W1776),SUMIFS(amount_expended,cluster_name,G1776))))</f>
        <v/>
      </c>
      <c r="L1776" s="8" t="n"/>
      <c r="M1776" s="7" t="n"/>
      <c r="N1776" s="8" t="n"/>
      <c r="O1776" s="7" t="n"/>
      <c r="P1776" s="7" t="n"/>
      <c r="Q1776" s="8" t="n"/>
      <c r="R1776" s="9" t="n"/>
      <c r="S1776" s="8" t="n"/>
      <c r="T1776" s="8" t="n"/>
      <c r="U1776" s="8" t="n"/>
      <c r="V1776" s="11">
        <f>IF(OR(B1776="",C1776=""),"",CONCATENATE(B1776,".",C1776))</f>
        <v/>
      </c>
      <c r="W1776" s="6">
        <f>UPPER(TRIM(H1776))</f>
        <v/>
      </c>
      <c r="X1776" s="6">
        <f>UPPER(TRIM(I1776))</f>
        <v/>
      </c>
      <c r="Y1776" s="6">
        <f>IF(V1776&lt;&gt;"",IFERROR(INDEX(federal_program_name_lookup,MATCH(V1776,aln_lookup,0)),""),"")</f>
        <v/>
      </c>
    </row>
    <row r="1777">
      <c r="A1777" s="6">
        <f>IF(B1777&lt;&gt;"", "AWARD-"&amp;TEXT(ROW()-1,"0000"), "")</f>
        <v/>
      </c>
      <c r="B1777" s="7" t="n"/>
      <c r="C1777" s="7" t="n"/>
      <c r="D1777" s="7" t="n"/>
      <c r="E1777" s="8" t="n"/>
      <c r="F1777" s="9" t="n"/>
      <c r="G1777" s="8" t="n"/>
      <c r="H1777" s="8" t="n"/>
      <c r="I1777" s="8" t="n"/>
      <c r="J1777" s="10">
        <f>IF(A1777="",0,SUMIFS(amount_expended,cfda_key,V1777))</f>
        <v/>
      </c>
      <c r="K1777" s="10">
        <f>IF(G1777="OTHER CLUSTER NOT LISTED ABOVE",SUMIFS(amount_expended,uniform_other_cluster_name,X1777), IF(AND(OR(G1777="N/A",G1777=""),H1777=""),0,IF(G1777="STATE CLUSTER",SUMIFS(amount_expended,uniform_state_cluster_name,W1777),SUMIFS(amount_expended,cluster_name,G1777))))</f>
        <v/>
      </c>
      <c r="L1777" s="8" t="n"/>
      <c r="M1777" s="7" t="n"/>
      <c r="N1777" s="8" t="n"/>
      <c r="O1777" s="7" t="n"/>
      <c r="P1777" s="7" t="n"/>
      <c r="Q1777" s="8" t="n"/>
      <c r="R1777" s="9" t="n"/>
      <c r="S1777" s="8" t="n"/>
      <c r="T1777" s="8" t="n"/>
      <c r="U1777" s="8" t="n"/>
      <c r="V1777" s="11">
        <f>IF(OR(B1777="",C1777=""),"",CONCATENATE(B1777,".",C1777))</f>
        <v/>
      </c>
      <c r="W1777" s="6">
        <f>UPPER(TRIM(H1777))</f>
        <v/>
      </c>
      <c r="X1777" s="6">
        <f>UPPER(TRIM(I1777))</f>
        <v/>
      </c>
      <c r="Y1777" s="6">
        <f>IF(V1777&lt;&gt;"",IFERROR(INDEX(federal_program_name_lookup,MATCH(V1777,aln_lookup,0)),""),"")</f>
        <v/>
      </c>
    </row>
    <row r="1778">
      <c r="A1778" s="6">
        <f>IF(B1778&lt;&gt;"", "AWARD-"&amp;TEXT(ROW()-1,"0000"), "")</f>
        <v/>
      </c>
      <c r="B1778" s="7" t="n"/>
      <c r="C1778" s="7" t="n"/>
      <c r="D1778" s="7" t="n"/>
      <c r="E1778" s="8" t="n"/>
      <c r="F1778" s="9" t="n"/>
      <c r="G1778" s="8" t="n"/>
      <c r="H1778" s="8" t="n"/>
      <c r="I1778" s="8" t="n"/>
      <c r="J1778" s="10">
        <f>IF(A1778="",0,SUMIFS(amount_expended,cfda_key,V1778))</f>
        <v/>
      </c>
      <c r="K1778" s="10">
        <f>IF(G1778="OTHER CLUSTER NOT LISTED ABOVE",SUMIFS(amount_expended,uniform_other_cluster_name,X1778), IF(AND(OR(G1778="N/A",G1778=""),H1778=""),0,IF(G1778="STATE CLUSTER",SUMIFS(amount_expended,uniform_state_cluster_name,W1778),SUMIFS(amount_expended,cluster_name,G1778))))</f>
        <v/>
      </c>
      <c r="L1778" s="8" t="n"/>
      <c r="M1778" s="7" t="n"/>
      <c r="N1778" s="8" t="n"/>
      <c r="O1778" s="7" t="n"/>
      <c r="P1778" s="7" t="n"/>
      <c r="Q1778" s="8" t="n"/>
      <c r="R1778" s="9" t="n"/>
      <c r="S1778" s="8" t="n"/>
      <c r="T1778" s="8" t="n"/>
      <c r="U1778" s="8" t="n"/>
      <c r="V1778" s="11">
        <f>IF(OR(B1778="",C1778=""),"",CONCATENATE(B1778,".",C1778))</f>
        <v/>
      </c>
      <c r="W1778" s="6">
        <f>UPPER(TRIM(H1778))</f>
        <v/>
      </c>
      <c r="X1778" s="6">
        <f>UPPER(TRIM(I1778))</f>
        <v/>
      </c>
      <c r="Y1778" s="6">
        <f>IF(V1778&lt;&gt;"",IFERROR(INDEX(federal_program_name_lookup,MATCH(V1778,aln_lookup,0)),""),"")</f>
        <v/>
      </c>
    </row>
    <row r="1779">
      <c r="A1779" s="6">
        <f>IF(B1779&lt;&gt;"", "AWARD-"&amp;TEXT(ROW()-1,"0000"), "")</f>
        <v/>
      </c>
      <c r="B1779" s="7" t="n"/>
      <c r="C1779" s="7" t="n"/>
      <c r="D1779" s="7" t="n"/>
      <c r="E1779" s="8" t="n"/>
      <c r="F1779" s="9" t="n"/>
      <c r="G1779" s="8" t="n"/>
      <c r="H1779" s="8" t="n"/>
      <c r="I1779" s="8" t="n"/>
      <c r="J1779" s="10">
        <f>IF(A1779="",0,SUMIFS(amount_expended,cfda_key,V1779))</f>
        <v/>
      </c>
      <c r="K1779" s="10">
        <f>IF(G1779="OTHER CLUSTER NOT LISTED ABOVE",SUMIFS(amount_expended,uniform_other_cluster_name,X1779), IF(AND(OR(G1779="N/A",G1779=""),H1779=""),0,IF(G1779="STATE CLUSTER",SUMIFS(amount_expended,uniform_state_cluster_name,W1779),SUMIFS(amount_expended,cluster_name,G1779))))</f>
        <v/>
      </c>
      <c r="L1779" s="8" t="n"/>
      <c r="M1779" s="7" t="n"/>
      <c r="N1779" s="8" t="n"/>
      <c r="O1779" s="7" t="n"/>
      <c r="P1779" s="7" t="n"/>
      <c r="Q1779" s="8" t="n"/>
      <c r="R1779" s="9" t="n"/>
      <c r="S1779" s="8" t="n"/>
      <c r="T1779" s="8" t="n"/>
      <c r="U1779" s="8" t="n"/>
      <c r="V1779" s="11">
        <f>IF(OR(B1779="",C1779=""),"",CONCATENATE(B1779,".",C1779))</f>
        <v/>
      </c>
      <c r="W1779" s="6">
        <f>UPPER(TRIM(H1779))</f>
        <v/>
      </c>
      <c r="X1779" s="6">
        <f>UPPER(TRIM(I1779))</f>
        <v/>
      </c>
      <c r="Y1779" s="6">
        <f>IF(V1779&lt;&gt;"",IFERROR(INDEX(federal_program_name_lookup,MATCH(V1779,aln_lookup,0)),""),"")</f>
        <v/>
      </c>
    </row>
    <row r="1780">
      <c r="A1780" s="6">
        <f>IF(B1780&lt;&gt;"", "AWARD-"&amp;TEXT(ROW()-1,"0000"), "")</f>
        <v/>
      </c>
      <c r="B1780" s="7" t="n"/>
      <c r="C1780" s="7" t="n"/>
      <c r="D1780" s="7" t="n"/>
      <c r="E1780" s="8" t="n"/>
      <c r="F1780" s="9" t="n"/>
      <c r="G1780" s="8" t="n"/>
      <c r="H1780" s="8" t="n"/>
      <c r="I1780" s="8" t="n"/>
      <c r="J1780" s="10">
        <f>IF(A1780="",0,SUMIFS(amount_expended,cfda_key,V1780))</f>
        <v/>
      </c>
      <c r="K1780" s="10">
        <f>IF(G1780="OTHER CLUSTER NOT LISTED ABOVE",SUMIFS(amount_expended,uniform_other_cluster_name,X1780), IF(AND(OR(G1780="N/A",G1780=""),H1780=""),0,IF(G1780="STATE CLUSTER",SUMIFS(amount_expended,uniform_state_cluster_name,W1780),SUMIFS(amount_expended,cluster_name,G1780))))</f>
        <v/>
      </c>
      <c r="L1780" s="8" t="n"/>
      <c r="M1780" s="7" t="n"/>
      <c r="N1780" s="8" t="n"/>
      <c r="O1780" s="7" t="n"/>
      <c r="P1780" s="7" t="n"/>
      <c r="Q1780" s="8" t="n"/>
      <c r="R1780" s="9" t="n"/>
      <c r="S1780" s="8" t="n"/>
      <c r="T1780" s="8" t="n"/>
      <c r="U1780" s="8" t="n"/>
      <c r="V1780" s="11">
        <f>IF(OR(B1780="",C1780=""),"",CONCATENATE(B1780,".",C1780))</f>
        <v/>
      </c>
      <c r="W1780" s="6">
        <f>UPPER(TRIM(H1780))</f>
        <v/>
      </c>
      <c r="X1780" s="6">
        <f>UPPER(TRIM(I1780))</f>
        <v/>
      </c>
      <c r="Y1780" s="6">
        <f>IF(V1780&lt;&gt;"",IFERROR(INDEX(federal_program_name_lookup,MATCH(V1780,aln_lookup,0)),""),"")</f>
        <v/>
      </c>
    </row>
    <row r="1781">
      <c r="A1781" s="6">
        <f>IF(B1781&lt;&gt;"", "AWARD-"&amp;TEXT(ROW()-1,"0000"), "")</f>
        <v/>
      </c>
      <c r="B1781" s="7" t="n"/>
      <c r="C1781" s="7" t="n"/>
      <c r="D1781" s="7" t="n"/>
      <c r="E1781" s="8" t="n"/>
      <c r="F1781" s="9" t="n"/>
      <c r="G1781" s="8" t="n"/>
      <c r="H1781" s="8" t="n"/>
      <c r="I1781" s="8" t="n"/>
      <c r="J1781" s="10">
        <f>IF(A1781="",0,SUMIFS(amount_expended,cfda_key,V1781))</f>
        <v/>
      </c>
      <c r="K1781" s="10">
        <f>IF(G1781="OTHER CLUSTER NOT LISTED ABOVE",SUMIFS(amount_expended,uniform_other_cluster_name,X1781), IF(AND(OR(G1781="N/A",G1781=""),H1781=""),0,IF(G1781="STATE CLUSTER",SUMIFS(amount_expended,uniform_state_cluster_name,W1781),SUMIFS(amount_expended,cluster_name,G1781))))</f>
        <v/>
      </c>
      <c r="L1781" s="8" t="n"/>
      <c r="M1781" s="7" t="n"/>
      <c r="N1781" s="8" t="n"/>
      <c r="O1781" s="7" t="n"/>
      <c r="P1781" s="7" t="n"/>
      <c r="Q1781" s="8" t="n"/>
      <c r="R1781" s="9" t="n"/>
      <c r="S1781" s="8" t="n"/>
      <c r="T1781" s="8" t="n"/>
      <c r="U1781" s="8" t="n"/>
      <c r="V1781" s="11">
        <f>IF(OR(B1781="",C1781=""),"",CONCATENATE(B1781,".",C1781))</f>
        <v/>
      </c>
      <c r="W1781" s="6">
        <f>UPPER(TRIM(H1781))</f>
        <v/>
      </c>
      <c r="X1781" s="6">
        <f>UPPER(TRIM(I1781))</f>
        <v/>
      </c>
      <c r="Y1781" s="6">
        <f>IF(V1781&lt;&gt;"",IFERROR(INDEX(federal_program_name_lookup,MATCH(V1781,aln_lookup,0)),""),"")</f>
        <v/>
      </c>
    </row>
    <row r="1782">
      <c r="A1782" s="6">
        <f>IF(B1782&lt;&gt;"", "AWARD-"&amp;TEXT(ROW()-1,"0000"), "")</f>
        <v/>
      </c>
      <c r="B1782" s="7" t="n"/>
      <c r="C1782" s="7" t="n"/>
      <c r="D1782" s="7" t="n"/>
      <c r="E1782" s="8" t="n"/>
      <c r="F1782" s="9" t="n"/>
      <c r="G1782" s="8" t="n"/>
      <c r="H1782" s="8" t="n"/>
      <c r="I1782" s="8" t="n"/>
      <c r="J1782" s="10">
        <f>IF(A1782="",0,SUMIFS(amount_expended,cfda_key,V1782))</f>
        <v/>
      </c>
      <c r="K1782" s="10">
        <f>IF(G1782="OTHER CLUSTER NOT LISTED ABOVE",SUMIFS(amount_expended,uniform_other_cluster_name,X1782), IF(AND(OR(G1782="N/A",G1782=""),H1782=""),0,IF(G1782="STATE CLUSTER",SUMIFS(amount_expended,uniform_state_cluster_name,W1782),SUMIFS(amount_expended,cluster_name,G1782))))</f>
        <v/>
      </c>
      <c r="L1782" s="8" t="n"/>
      <c r="M1782" s="7" t="n"/>
      <c r="N1782" s="8" t="n"/>
      <c r="O1782" s="7" t="n"/>
      <c r="P1782" s="7" t="n"/>
      <c r="Q1782" s="8" t="n"/>
      <c r="R1782" s="9" t="n"/>
      <c r="S1782" s="8" t="n"/>
      <c r="T1782" s="8" t="n"/>
      <c r="U1782" s="8" t="n"/>
      <c r="V1782" s="11">
        <f>IF(OR(B1782="",C1782=""),"",CONCATENATE(B1782,".",C1782))</f>
        <v/>
      </c>
      <c r="W1782" s="6">
        <f>UPPER(TRIM(H1782))</f>
        <v/>
      </c>
      <c r="X1782" s="6">
        <f>UPPER(TRIM(I1782))</f>
        <v/>
      </c>
      <c r="Y1782" s="6">
        <f>IF(V1782&lt;&gt;"",IFERROR(INDEX(federal_program_name_lookup,MATCH(V1782,aln_lookup,0)),""),"")</f>
        <v/>
      </c>
    </row>
    <row r="1783">
      <c r="A1783" s="6">
        <f>IF(B1783&lt;&gt;"", "AWARD-"&amp;TEXT(ROW()-1,"0000"), "")</f>
        <v/>
      </c>
      <c r="B1783" s="7" t="n"/>
      <c r="C1783" s="7" t="n"/>
      <c r="D1783" s="7" t="n"/>
      <c r="E1783" s="8" t="n"/>
      <c r="F1783" s="9" t="n"/>
      <c r="G1783" s="8" t="n"/>
      <c r="H1783" s="8" t="n"/>
      <c r="I1783" s="8" t="n"/>
      <c r="J1783" s="10">
        <f>IF(A1783="",0,SUMIFS(amount_expended,cfda_key,V1783))</f>
        <v/>
      </c>
      <c r="K1783" s="10">
        <f>IF(G1783="OTHER CLUSTER NOT LISTED ABOVE",SUMIFS(amount_expended,uniform_other_cluster_name,X1783), IF(AND(OR(G1783="N/A",G1783=""),H1783=""),0,IF(G1783="STATE CLUSTER",SUMIFS(amount_expended,uniform_state_cluster_name,W1783),SUMIFS(amount_expended,cluster_name,G1783))))</f>
        <v/>
      </c>
      <c r="L1783" s="8" t="n"/>
      <c r="M1783" s="7" t="n"/>
      <c r="N1783" s="8" t="n"/>
      <c r="O1783" s="7" t="n"/>
      <c r="P1783" s="7" t="n"/>
      <c r="Q1783" s="8" t="n"/>
      <c r="R1783" s="9" t="n"/>
      <c r="S1783" s="8" t="n"/>
      <c r="T1783" s="8" t="n"/>
      <c r="U1783" s="8" t="n"/>
      <c r="V1783" s="11">
        <f>IF(OR(B1783="",C1783=""),"",CONCATENATE(B1783,".",C1783))</f>
        <v/>
      </c>
      <c r="W1783" s="6">
        <f>UPPER(TRIM(H1783))</f>
        <v/>
      </c>
      <c r="X1783" s="6">
        <f>UPPER(TRIM(I1783))</f>
        <v/>
      </c>
      <c r="Y1783" s="6">
        <f>IF(V1783&lt;&gt;"",IFERROR(INDEX(federal_program_name_lookup,MATCH(V1783,aln_lookup,0)),""),"")</f>
        <v/>
      </c>
    </row>
    <row r="1784">
      <c r="A1784" s="6">
        <f>IF(B1784&lt;&gt;"", "AWARD-"&amp;TEXT(ROW()-1,"0000"), "")</f>
        <v/>
      </c>
      <c r="B1784" s="7" t="n"/>
      <c r="C1784" s="7" t="n"/>
      <c r="D1784" s="7" t="n"/>
      <c r="E1784" s="8" t="n"/>
      <c r="F1784" s="9" t="n"/>
      <c r="G1784" s="8" t="n"/>
      <c r="H1784" s="8" t="n"/>
      <c r="I1784" s="8" t="n"/>
      <c r="J1784" s="10">
        <f>IF(A1784="",0,SUMIFS(amount_expended,cfda_key,V1784))</f>
        <v/>
      </c>
      <c r="K1784" s="10">
        <f>IF(G1784="OTHER CLUSTER NOT LISTED ABOVE",SUMIFS(amount_expended,uniform_other_cluster_name,X1784), IF(AND(OR(G1784="N/A",G1784=""),H1784=""),0,IF(G1784="STATE CLUSTER",SUMIFS(amount_expended,uniform_state_cluster_name,W1784),SUMIFS(amount_expended,cluster_name,G1784))))</f>
        <v/>
      </c>
      <c r="L1784" s="8" t="n"/>
      <c r="M1784" s="7" t="n"/>
      <c r="N1784" s="8" t="n"/>
      <c r="O1784" s="7" t="n"/>
      <c r="P1784" s="7" t="n"/>
      <c r="Q1784" s="8" t="n"/>
      <c r="R1784" s="9" t="n"/>
      <c r="S1784" s="8" t="n"/>
      <c r="T1784" s="8" t="n"/>
      <c r="U1784" s="8" t="n"/>
      <c r="V1784" s="11">
        <f>IF(OR(B1784="",C1784=""),"",CONCATENATE(B1784,".",C1784))</f>
        <v/>
      </c>
      <c r="W1784" s="6">
        <f>UPPER(TRIM(H1784))</f>
        <v/>
      </c>
      <c r="X1784" s="6">
        <f>UPPER(TRIM(I1784))</f>
        <v/>
      </c>
      <c r="Y1784" s="6">
        <f>IF(V1784&lt;&gt;"",IFERROR(INDEX(federal_program_name_lookup,MATCH(V1784,aln_lookup,0)),""),"")</f>
        <v/>
      </c>
    </row>
    <row r="1785">
      <c r="A1785" s="6">
        <f>IF(B1785&lt;&gt;"", "AWARD-"&amp;TEXT(ROW()-1,"0000"), "")</f>
        <v/>
      </c>
      <c r="B1785" s="7" t="n"/>
      <c r="C1785" s="7" t="n"/>
      <c r="D1785" s="7" t="n"/>
      <c r="E1785" s="8" t="n"/>
      <c r="F1785" s="9" t="n"/>
      <c r="G1785" s="8" t="n"/>
      <c r="H1785" s="8" t="n"/>
      <c r="I1785" s="8" t="n"/>
      <c r="J1785" s="10">
        <f>IF(A1785="",0,SUMIFS(amount_expended,cfda_key,V1785))</f>
        <v/>
      </c>
      <c r="K1785" s="10">
        <f>IF(G1785="OTHER CLUSTER NOT LISTED ABOVE",SUMIFS(amount_expended,uniform_other_cluster_name,X1785), IF(AND(OR(G1785="N/A",G1785=""),H1785=""),0,IF(G1785="STATE CLUSTER",SUMIFS(amount_expended,uniform_state_cluster_name,W1785),SUMIFS(amount_expended,cluster_name,G1785))))</f>
        <v/>
      </c>
      <c r="L1785" s="8" t="n"/>
      <c r="M1785" s="7" t="n"/>
      <c r="N1785" s="8" t="n"/>
      <c r="O1785" s="7" t="n"/>
      <c r="P1785" s="7" t="n"/>
      <c r="Q1785" s="8" t="n"/>
      <c r="R1785" s="9" t="n"/>
      <c r="S1785" s="8" t="n"/>
      <c r="T1785" s="8" t="n"/>
      <c r="U1785" s="8" t="n"/>
      <c r="V1785" s="11">
        <f>IF(OR(B1785="",C1785=""),"",CONCATENATE(B1785,".",C1785))</f>
        <v/>
      </c>
      <c r="W1785" s="6">
        <f>UPPER(TRIM(H1785))</f>
        <v/>
      </c>
      <c r="X1785" s="6">
        <f>UPPER(TRIM(I1785))</f>
        <v/>
      </c>
      <c r="Y1785" s="6">
        <f>IF(V1785&lt;&gt;"",IFERROR(INDEX(federal_program_name_lookup,MATCH(V1785,aln_lookup,0)),""),"")</f>
        <v/>
      </c>
    </row>
    <row r="1786">
      <c r="A1786" s="6">
        <f>IF(B1786&lt;&gt;"", "AWARD-"&amp;TEXT(ROW()-1,"0000"), "")</f>
        <v/>
      </c>
      <c r="B1786" s="7" t="n"/>
      <c r="C1786" s="7" t="n"/>
      <c r="D1786" s="7" t="n"/>
      <c r="E1786" s="8" t="n"/>
      <c r="F1786" s="9" t="n"/>
      <c r="G1786" s="8" t="n"/>
      <c r="H1786" s="8" t="n"/>
      <c r="I1786" s="8" t="n"/>
      <c r="J1786" s="10">
        <f>IF(A1786="",0,SUMIFS(amount_expended,cfda_key,V1786))</f>
        <v/>
      </c>
      <c r="K1786" s="10">
        <f>IF(G1786="OTHER CLUSTER NOT LISTED ABOVE",SUMIFS(amount_expended,uniform_other_cluster_name,X1786), IF(AND(OR(G1786="N/A",G1786=""),H1786=""),0,IF(G1786="STATE CLUSTER",SUMIFS(amount_expended,uniform_state_cluster_name,W1786),SUMIFS(amount_expended,cluster_name,G1786))))</f>
        <v/>
      </c>
      <c r="L1786" s="8" t="n"/>
      <c r="M1786" s="7" t="n"/>
      <c r="N1786" s="8" t="n"/>
      <c r="O1786" s="7" t="n"/>
      <c r="P1786" s="7" t="n"/>
      <c r="Q1786" s="8" t="n"/>
      <c r="R1786" s="9" t="n"/>
      <c r="S1786" s="8" t="n"/>
      <c r="T1786" s="8" t="n"/>
      <c r="U1786" s="8" t="n"/>
      <c r="V1786" s="11">
        <f>IF(OR(B1786="",C1786=""),"",CONCATENATE(B1786,".",C1786))</f>
        <v/>
      </c>
      <c r="W1786" s="6">
        <f>UPPER(TRIM(H1786))</f>
        <v/>
      </c>
      <c r="X1786" s="6">
        <f>UPPER(TRIM(I1786))</f>
        <v/>
      </c>
      <c r="Y1786" s="6">
        <f>IF(V1786&lt;&gt;"",IFERROR(INDEX(federal_program_name_lookup,MATCH(V1786,aln_lookup,0)),""),"")</f>
        <v/>
      </c>
    </row>
    <row r="1787">
      <c r="A1787" s="6">
        <f>IF(B1787&lt;&gt;"", "AWARD-"&amp;TEXT(ROW()-1,"0000"), "")</f>
        <v/>
      </c>
      <c r="B1787" s="7" t="n"/>
      <c r="C1787" s="7" t="n"/>
      <c r="D1787" s="7" t="n"/>
      <c r="E1787" s="8" t="n"/>
      <c r="F1787" s="9" t="n"/>
      <c r="G1787" s="8" t="n"/>
      <c r="H1787" s="8" t="n"/>
      <c r="I1787" s="8" t="n"/>
      <c r="J1787" s="10">
        <f>IF(A1787="",0,SUMIFS(amount_expended,cfda_key,V1787))</f>
        <v/>
      </c>
      <c r="K1787" s="10">
        <f>IF(G1787="OTHER CLUSTER NOT LISTED ABOVE",SUMIFS(amount_expended,uniform_other_cluster_name,X1787), IF(AND(OR(G1787="N/A",G1787=""),H1787=""),0,IF(G1787="STATE CLUSTER",SUMIFS(amount_expended,uniform_state_cluster_name,W1787),SUMIFS(amount_expended,cluster_name,G1787))))</f>
        <v/>
      </c>
      <c r="L1787" s="8" t="n"/>
      <c r="M1787" s="7" t="n"/>
      <c r="N1787" s="8" t="n"/>
      <c r="O1787" s="7" t="n"/>
      <c r="P1787" s="7" t="n"/>
      <c r="Q1787" s="8" t="n"/>
      <c r="R1787" s="9" t="n"/>
      <c r="S1787" s="8" t="n"/>
      <c r="T1787" s="8" t="n"/>
      <c r="U1787" s="8" t="n"/>
      <c r="V1787" s="11">
        <f>IF(OR(B1787="",C1787=""),"",CONCATENATE(B1787,".",C1787))</f>
        <v/>
      </c>
      <c r="W1787" s="6">
        <f>UPPER(TRIM(H1787))</f>
        <v/>
      </c>
      <c r="X1787" s="6">
        <f>UPPER(TRIM(I1787))</f>
        <v/>
      </c>
      <c r="Y1787" s="6">
        <f>IF(V1787&lt;&gt;"",IFERROR(INDEX(federal_program_name_lookup,MATCH(V1787,aln_lookup,0)),""),"")</f>
        <v/>
      </c>
    </row>
    <row r="1788">
      <c r="A1788" s="6">
        <f>IF(B1788&lt;&gt;"", "AWARD-"&amp;TEXT(ROW()-1,"0000"), "")</f>
        <v/>
      </c>
      <c r="B1788" s="7" t="n"/>
      <c r="C1788" s="7" t="n"/>
      <c r="D1788" s="7" t="n"/>
      <c r="E1788" s="8" t="n"/>
      <c r="F1788" s="9" t="n"/>
      <c r="G1788" s="8" t="n"/>
      <c r="H1788" s="8" t="n"/>
      <c r="I1788" s="8" t="n"/>
      <c r="J1788" s="10">
        <f>IF(A1788="",0,SUMIFS(amount_expended,cfda_key,V1788))</f>
        <v/>
      </c>
      <c r="K1788" s="10">
        <f>IF(G1788="OTHER CLUSTER NOT LISTED ABOVE",SUMIFS(amount_expended,uniform_other_cluster_name,X1788), IF(AND(OR(G1788="N/A",G1788=""),H1788=""),0,IF(G1788="STATE CLUSTER",SUMIFS(amount_expended,uniform_state_cluster_name,W1788),SUMIFS(amount_expended,cluster_name,G1788))))</f>
        <v/>
      </c>
      <c r="L1788" s="8" t="n"/>
      <c r="M1788" s="7" t="n"/>
      <c r="N1788" s="8" t="n"/>
      <c r="O1788" s="7" t="n"/>
      <c r="P1788" s="7" t="n"/>
      <c r="Q1788" s="8" t="n"/>
      <c r="R1788" s="9" t="n"/>
      <c r="S1788" s="8" t="n"/>
      <c r="T1788" s="8" t="n"/>
      <c r="U1788" s="8" t="n"/>
      <c r="V1788" s="11">
        <f>IF(OR(B1788="",C1788=""),"",CONCATENATE(B1788,".",C1788))</f>
        <v/>
      </c>
      <c r="W1788" s="6">
        <f>UPPER(TRIM(H1788))</f>
        <v/>
      </c>
      <c r="X1788" s="6">
        <f>UPPER(TRIM(I1788))</f>
        <v/>
      </c>
      <c r="Y1788" s="6">
        <f>IF(V1788&lt;&gt;"",IFERROR(INDEX(federal_program_name_lookup,MATCH(V1788,aln_lookup,0)),""),"")</f>
        <v/>
      </c>
    </row>
    <row r="1789">
      <c r="A1789" s="6">
        <f>IF(B1789&lt;&gt;"", "AWARD-"&amp;TEXT(ROW()-1,"0000"), "")</f>
        <v/>
      </c>
      <c r="B1789" s="7" t="n"/>
      <c r="C1789" s="7" t="n"/>
      <c r="D1789" s="7" t="n"/>
      <c r="E1789" s="8" t="n"/>
      <c r="F1789" s="9" t="n"/>
      <c r="G1789" s="8" t="n"/>
      <c r="H1789" s="8" t="n"/>
      <c r="I1789" s="8" t="n"/>
      <c r="J1789" s="10">
        <f>IF(A1789="",0,SUMIFS(amount_expended,cfda_key,V1789))</f>
        <v/>
      </c>
      <c r="K1789" s="10">
        <f>IF(G1789="OTHER CLUSTER NOT LISTED ABOVE",SUMIFS(amount_expended,uniform_other_cluster_name,X1789), IF(AND(OR(G1789="N/A",G1789=""),H1789=""),0,IF(G1789="STATE CLUSTER",SUMIFS(amount_expended,uniform_state_cluster_name,W1789),SUMIFS(amount_expended,cluster_name,G1789))))</f>
        <v/>
      </c>
      <c r="L1789" s="8" t="n"/>
      <c r="M1789" s="7" t="n"/>
      <c r="N1789" s="8" t="n"/>
      <c r="O1789" s="7" t="n"/>
      <c r="P1789" s="7" t="n"/>
      <c r="Q1789" s="8" t="n"/>
      <c r="R1789" s="9" t="n"/>
      <c r="S1789" s="8" t="n"/>
      <c r="T1789" s="8" t="n"/>
      <c r="U1789" s="8" t="n"/>
      <c r="V1789" s="11">
        <f>IF(OR(B1789="",C1789=""),"",CONCATENATE(B1789,".",C1789))</f>
        <v/>
      </c>
      <c r="W1789" s="6">
        <f>UPPER(TRIM(H1789))</f>
        <v/>
      </c>
      <c r="X1789" s="6">
        <f>UPPER(TRIM(I1789))</f>
        <v/>
      </c>
      <c r="Y1789" s="6">
        <f>IF(V1789&lt;&gt;"",IFERROR(INDEX(federal_program_name_lookup,MATCH(V1789,aln_lookup,0)),""),"")</f>
        <v/>
      </c>
    </row>
    <row r="1790">
      <c r="A1790" s="6">
        <f>IF(B1790&lt;&gt;"", "AWARD-"&amp;TEXT(ROW()-1,"0000"), "")</f>
        <v/>
      </c>
      <c r="B1790" s="7" t="n"/>
      <c r="C1790" s="7" t="n"/>
      <c r="D1790" s="7" t="n"/>
      <c r="E1790" s="8" t="n"/>
      <c r="F1790" s="9" t="n"/>
      <c r="G1790" s="8" t="n"/>
      <c r="H1790" s="8" t="n"/>
      <c r="I1790" s="8" t="n"/>
      <c r="J1790" s="10">
        <f>IF(A1790="",0,SUMIFS(amount_expended,cfda_key,V1790))</f>
        <v/>
      </c>
      <c r="K1790" s="10">
        <f>IF(G1790="OTHER CLUSTER NOT LISTED ABOVE",SUMIFS(amount_expended,uniform_other_cluster_name,X1790), IF(AND(OR(G1790="N/A",G1790=""),H1790=""),0,IF(G1790="STATE CLUSTER",SUMIFS(amount_expended,uniform_state_cluster_name,W1790),SUMIFS(amount_expended,cluster_name,G1790))))</f>
        <v/>
      </c>
      <c r="L1790" s="8" t="n"/>
      <c r="M1790" s="7" t="n"/>
      <c r="N1790" s="8" t="n"/>
      <c r="O1790" s="7" t="n"/>
      <c r="P1790" s="7" t="n"/>
      <c r="Q1790" s="8" t="n"/>
      <c r="R1790" s="9" t="n"/>
      <c r="S1790" s="8" t="n"/>
      <c r="T1790" s="8" t="n"/>
      <c r="U1790" s="8" t="n"/>
      <c r="V1790" s="11">
        <f>IF(OR(B1790="",C1790=""),"",CONCATENATE(B1790,".",C1790))</f>
        <v/>
      </c>
      <c r="W1790" s="6">
        <f>UPPER(TRIM(H1790))</f>
        <v/>
      </c>
      <c r="X1790" s="6">
        <f>UPPER(TRIM(I1790))</f>
        <v/>
      </c>
      <c r="Y1790" s="6">
        <f>IF(V1790&lt;&gt;"",IFERROR(INDEX(federal_program_name_lookup,MATCH(V1790,aln_lookup,0)),""),"")</f>
        <v/>
      </c>
    </row>
    <row r="1791">
      <c r="A1791" s="6">
        <f>IF(B1791&lt;&gt;"", "AWARD-"&amp;TEXT(ROW()-1,"0000"), "")</f>
        <v/>
      </c>
      <c r="B1791" s="7" t="n"/>
      <c r="C1791" s="7" t="n"/>
      <c r="D1791" s="7" t="n"/>
      <c r="E1791" s="8" t="n"/>
      <c r="F1791" s="9" t="n"/>
      <c r="G1791" s="8" t="n"/>
      <c r="H1791" s="8" t="n"/>
      <c r="I1791" s="8" t="n"/>
      <c r="J1791" s="10">
        <f>IF(A1791="",0,SUMIFS(amount_expended,cfda_key,V1791))</f>
        <v/>
      </c>
      <c r="K1791" s="10">
        <f>IF(G1791="OTHER CLUSTER NOT LISTED ABOVE",SUMIFS(amount_expended,uniform_other_cluster_name,X1791), IF(AND(OR(G1791="N/A",G1791=""),H1791=""),0,IF(G1791="STATE CLUSTER",SUMIFS(amount_expended,uniform_state_cluster_name,W1791),SUMIFS(amount_expended,cluster_name,G1791))))</f>
        <v/>
      </c>
      <c r="L1791" s="8" t="n"/>
      <c r="M1791" s="7" t="n"/>
      <c r="N1791" s="8" t="n"/>
      <c r="O1791" s="7" t="n"/>
      <c r="P1791" s="7" t="n"/>
      <c r="Q1791" s="8" t="n"/>
      <c r="R1791" s="9" t="n"/>
      <c r="S1791" s="8" t="n"/>
      <c r="T1791" s="8" t="n"/>
      <c r="U1791" s="8" t="n"/>
      <c r="V1791" s="11">
        <f>IF(OR(B1791="",C1791=""),"",CONCATENATE(B1791,".",C1791))</f>
        <v/>
      </c>
      <c r="W1791" s="6">
        <f>UPPER(TRIM(H1791))</f>
        <v/>
      </c>
      <c r="X1791" s="6">
        <f>UPPER(TRIM(I1791))</f>
        <v/>
      </c>
      <c r="Y1791" s="6">
        <f>IF(V1791&lt;&gt;"",IFERROR(INDEX(federal_program_name_lookup,MATCH(V1791,aln_lookup,0)),""),"")</f>
        <v/>
      </c>
    </row>
    <row r="1792">
      <c r="A1792" s="6">
        <f>IF(B1792&lt;&gt;"", "AWARD-"&amp;TEXT(ROW()-1,"0000"), "")</f>
        <v/>
      </c>
      <c r="B1792" s="7" t="n"/>
      <c r="C1792" s="7" t="n"/>
      <c r="D1792" s="7" t="n"/>
      <c r="E1792" s="8" t="n"/>
      <c r="F1792" s="9" t="n"/>
      <c r="G1792" s="8" t="n"/>
      <c r="H1792" s="8" t="n"/>
      <c r="I1792" s="8" t="n"/>
      <c r="J1792" s="10">
        <f>IF(A1792="",0,SUMIFS(amount_expended,cfda_key,V1792))</f>
        <v/>
      </c>
      <c r="K1792" s="10">
        <f>IF(G1792="OTHER CLUSTER NOT LISTED ABOVE",SUMIFS(amount_expended,uniform_other_cluster_name,X1792), IF(AND(OR(G1792="N/A",G1792=""),H1792=""),0,IF(G1792="STATE CLUSTER",SUMIFS(amount_expended,uniform_state_cluster_name,W1792),SUMIFS(amount_expended,cluster_name,G1792))))</f>
        <v/>
      </c>
      <c r="L1792" s="8" t="n"/>
      <c r="M1792" s="7" t="n"/>
      <c r="N1792" s="8" t="n"/>
      <c r="O1792" s="7" t="n"/>
      <c r="P1792" s="7" t="n"/>
      <c r="Q1792" s="8" t="n"/>
      <c r="R1792" s="9" t="n"/>
      <c r="S1792" s="8" t="n"/>
      <c r="T1792" s="8" t="n"/>
      <c r="U1792" s="8" t="n"/>
      <c r="V1792" s="11">
        <f>IF(OR(B1792="",C1792=""),"",CONCATENATE(B1792,".",C1792))</f>
        <v/>
      </c>
      <c r="W1792" s="6">
        <f>UPPER(TRIM(H1792))</f>
        <v/>
      </c>
      <c r="X1792" s="6">
        <f>UPPER(TRIM(I1792))</f>
        <v/>
      </c>
      <c r="Y1792" s="6">
        <f>IF(V1792&lt;&gt;"",IFERROR(INDEX(federal_program_name_lookup,MATCH(V1792,aln_lookup,0)),""),"")</f>
        <v/>
      </c>
    </row>
    <row r="1793">
      <c r="A1793" s="6">
        <f>IF(B1793&lt;&gt;"", "AWARD-"&amp;TEXT(ROW()-1,"0000"), "")</f>
        <v/>
      </c>
      <c r="B1793" s="7" t="n"/>
      <c r="C1793" s="7" t="n"/>
      <c r="D1793" s="7" t="n"/>
      <c r="E1793" s="8" t="n"/>
      <c r="F1793" s="9" t="n"/>
      <c r="G1793" s="8" t="n"/>
      <c r="H1793" s="8" t="n"/>
      <c r="I1793" s="8" t="n"/>
      <c r="J1793" s="10">
        <f>IF(A1793="",0,SUMIFS(amount_expended,cfda_key,V1793))</f>
        <v/>
      </c>
      <c r="K1793" s="10">
        <f>IF(G1793="OTHER CLUSTER NOT LISTED ABOVE",SUMIFS(amount_expended,uniform_other_cluster_name,X1793), IF(AND(OR(G1793="N/A",G1793=""),H1793=""),0,IF(G1793="STATE CLUSTER",SUMIFS(amount_expended,uniform_state_cluster_name,W1793),SUMIFS(amount_expended,cluster_name,G1793))))</f>
        <v/>
      </c>
      <c r="L1793" s="8" t="n"/>
      <c r="M1793" s="7" t="n"/>
      <c r="N1793" s="8" t="n"/>
      <c r="O1793" s="7" t="n"/>
      <c r="P1793" s="7" t="n"/>
      <c r="Q1793" s="8" t="n"/>
      <c r="R1793" s="9" t="n"/>
      <c r="S1793" s="8" t="n"/>
      <c r="T1793" s="8" t="n"/>
      <c r="U1793" s="8" t="n"/>
      <c r="V1793" s="11">
        <f>IF(OR(B1793="",C1793=""),"",CONCATENATE(B1793,".",C1793))</f>
        <v/>
      </c>
      <c r="W1793" s="6">
        <f>UPPER(TRIM(H1793))</f>
        <v/>
      </c>
      <c r="X1793" s="6">
        <f>UPPER(TRIM(I1793))</f>
        <v/>
      </c>
      <c r="Y1793" s="6">
        <f>IF(V1793&lt;&gt;"",IFERROR(INDEX(federal_program_name_lookup,MATCH(V1793,aln_lookup,0)),""),"")</f>
        <v/>
      </c>
    </row>
    <row r="1794">
      <c r="A1794" s="6">
        <f>IF(B1794&lt;&gt;"", "AWARD-"&amp;TEXT(ROW()-1,"0000"), "")</f>
        <v/>
      </c>
      <c r="B1794" s="7" t="n"/>
      <c r="C1794" s="7" t="n"/>
      <c r="D1794" s="7" t="n"/>
      <c r="E1794" s="8" t="n"/>
      <c r="F1794" s="9" t="n"/>
      <c r="G1794" s="8" t="n"/>
      <c r="H1794" s="8" t="n"/>
      <c r="I1794" s="8" t="n"/>
      <c r="J1794" s="10">
        <f>IF(A1794="",0,SUMIFS(amount_expended,cfda_key,V1794))</f>
        <v/>
      </c>
      <c r="K1794" s="10">
        <f>IF(G1794="OTHER CLUSTER NOT LISTED ABOVE",SUMIFS(amount_expended,uniform_other_cluster_name,X1794), IF(AND(OR(G1794="N/A",G1794=""),H1794=""),0,IF(G1794="STATE CLUSTER",SUMIFS(amount_expended,uniform_state_cluster_name,W1794),SUMIFS(amount_expended,cluster_name,G1794))))</f>
        <v/>
      </c>
      <c r="L1794" s="8" t="n"/>
      <c r="M1794" s="7" t="n"/>
      <c r="N1794" s="8" t="n"/>
      <c r="O1794" s="7" t="n"/>
      <c r="P1794" s="7" t="n"/>
      <c r="Q1794" s="8" t="n"/>
      <c r="R1794" s="9" t="n"/>
      <c r="S1794" s="8" t="n"/>
      <c r="T1794" s="8" t="n"/>
      <c r="U1794" s="8" t="n"/>
      <c r="V1794" s="11">
        <f>IF(OR(B1794="",C1794=""),"",CONCATENATE(B1794,".",C1794))</f>
        <v/>
      </c>
      <c r="W1794" s="6">
        <f>UPPER(TRIM(H1794))</f>
        <v/>
      </c>
      <c r="X1794" s="6">
        <f>UPPER(TRIM(I1794))</f>
        <v/>
      </c>
      <c r="Y1794" s="6">
        <f>IF(V1794&lt;&gt;"",IFERROR(INDEX(federal_program_name_lookup,MATCH(V1794,aln_lookup,0)),""),"")</f>
        <v/>
      </c>
    </row>
    <row r="1795">
      <c r="A1795" s="6">
        <f>IF(B1795&lt;&gt;"", "AWARD-"&amp;TEXT(ROW()-1,"0000"), "")</f>
        <v/>
      </c>
      <c r="B1795" s="7" t="n"/>
      <c r="C1795" s="7" t="n"/>
      <c r="D1795" s="7" t="n"/>
      <c r="E1795" s="8" t="n"/>
      <c r="F1795" s="9" t="n"/>
      <c r="G1795" s="8" t="n"/>
      <c r="H1795" s="8" t="n"/>
      <c r="I1795" s="8" t="n"/>
      <c r="J1795" s="10">
        <f>IF(A1795="",0,SUMIFS(amount_expended,cfda_key,V1795))</f>
        <v/>
      </c>
      <c r="K1795" s="10">
        <f>IF(G1795="OTHER CLUSTER NOT LISTED ABOVE",SUMIFS(amount_expended,uniform_other_cluster_name,X1795), IF(AND(OR(G1795="N/A",G1795=""),H1795=""),0,IF(G1795="STATE CLUSTER",SUMIFS(amount_expended,uniform_state_cluster_name,W1795),SUMIFS(amount_expended,cluster_name,G1795))))</f>
        <v/>
      </c>
      <c r="L1795" s="8" t="n"/>
      <c r="M1795" s="7" t="n"/>
      <c r="N1795" s="8" t="n"/>
      <c r="O1795" s="7" t="n"/>
      <c r="P1795" s="7" t="n"/>
      <c r="Q1795" s="8" t="n"/>
      <c r="R1795" s="9" t="n"/>
      <c r="S1795" s="8" t="n"/>
      <c r="T1795" s="8" t="n"/>
      <c r="U1795" s="8" t="n"/>
      <c r="V1795" s="11">
        <f>IF(OR(B1795="",C1795=""),"",CONCATENATE(B1795,".",C1795))</f>
        <v/>
      </c>
      <c r="W1795" s="6">
        <f>UPPER(TRIM(H1795))</f>
        <v/>
      </c>
      <c r="X1795" s="6">
        <f>UPPER(TRIM(I1795))</f>
        <v/>
      </c>
      <c r="Y1795" s="6">
        <f>IF(V1795&lt;&gt;"",IFERROR(INDEX(federal_program_name_lookup,MATCH(V1795,aln_lookup,0)),""),"")</f>
        <v/>
      </c>
    </row>
    <row r="1796">
      <c r="A1796" s="6">
        <f>IF(B1796&lt;&gt;"", "AWARD-"&amp;TEXT(ROW()-1,"0000"), "")</f>
        <v/>
      </c>
      <c r="B1796" s="7" t="n"/>
      <c r="C1796" s="7" t="n"/>
      <c r="D1796" s="7" t="n"/>
      <c r="E1796" s="8" t="n"/>
      <c r="F1796" s="9" t="n"/>
      <c r="G1796" s="8" t="n"/>
      <c r="H1796" s="8" t="n"/>
      <c r="I1796" s="8" t="n"/>
      <c r="J1796" s="10">
        <f>IF(A1796="",0,SUMIFS(amount_expended,cfda_key,V1796))</f>
        <v/>
      </c>
      <c r="K1796" s="10">
        <f>IF(G1796="OTHER CLUSTER NOT LISTED ABOVE",SUMIFS(amount_expended,uniform_other_cluster_name,X1796), IF(AND(OR(G1796="N/A",G1796=""),H1796=""),0,IF(G1796="STATE CLUSTER",SUMIFS(amount_expended,uniform_state_cluster_name,W1796),SUMIFS(amount_expended,cluster_name,G1796))))</f>
        <v/>
      </c>
      <c r="L1796" s="8" t="n"/>
      <c r="M1796" s="7" t="n"/>
      <c r="N1796" s="8" t="n"/>
      <c r="O1796" s="7" t="n"/>
      <c r="P1796" s="7" t="n"/>
      <c r="Q1796" s="8" t="n"/>
      <c r="R1796" s="9" t="n"/>
      <c r="S1796" s="8" t="n"/>
      <c r="T1796" s="8" t="n"/>
      <c r="U1796" s="8" t="n"/>
      <c r="V1796" s="11">
        <f>IF(OR(B1796="",C1796=""),"",CONCATENATE(B1796,".",C1796))</f>
        <v/>
      </c>
      <c r="W1796" s="6">
        <f>UPPER(TRIM(H1796))</f>
        <v/>
      </c>
      <c r="X1796" s="6">
        <f>UPPER(TRIM(I1796))</f>
        <v/>
      </c>
      <c r="Y1796" s="6">
        <f>IF(V1796&lt;&gt;"",IFERROR(INDEX(federal_program_name_lookup,MATCH(V1796,aln_lookup,0)),""),"")</f>
        <v/>
      </c>
    </row>
    <row r="1797">
      <c r="A1797" s="6">
        <f>IF(B1797&lt;&gt;"", "AWARD-"&amp;TEXT(ROW()-1,"0000"), "")</f>
        <v/>
      </c>
      <c r="B1797" s="7" t="n"/>
      <c r="C1797" s="7" t="n"/>
      <c r="D1797" s="7" t="n"/>
      <c r="E1797" s="8" t="n"/>
      <c r="F1797" s="9" t="n"/>
      <c r="G1797" s="8" t="n"/>
      <c r="H1797" s="8" t="n"/>
      <c r="I1797" s="8" t="n"/>
      <c r="J1797" s="10">
        <f>IF(A1797="",0,SUMIFS(amount_expended,cfda_key,V1797))</f>
        <v/>
      </c>
      <c r="K1797" s="10">
        <f>IF(G1797="OTHER CLUSTER NOT LISTED ABOVE",SUMIFS(amount_expended,uniform_other_cluster_name,X1797), IF(AND(OR(G1797="N/A",G1797=""),H1797=""),0,IF(G1797="STATE CLUSTER",SUMIFS(amount_expended,uniform_state_cluster_name,W1797),SUMIFS(amount_expended,cluster_name,G1797))))</f>
        <v/>
      </c>
      <c r="L1797" s="8" t="n"/>
      <c r="M1797" s="7" t="n"/>
      <c r="N1797" s="8" t="n"/>
      <c r="O1797" s="7" t="n"/>
      <c r="P1797" s="7" t="n"/>
      <c r="Q1797" s="8" t="n"/>
      <c r="R1797" s="9" t="n"/>
      <c r="S1797" s="8" t="n"/>
      <c r="T1797" s="8" t="n"/>
      <c r="U1797" s="8" t="n"/>
      <c r="V1797" s="11">
        <f>IF(OR(B1797="",C1797=""),"",CONCATENATE(B1797,".",C1797))</f>
        <v/>
      </c>
      <c r="W1797" s="6">
        <f>UPPER(TRIM(H1797))</f>
        <v/>
      </c>
      <c r="X1797" s="6">
        <f>UPPER(TRIM(I1797))</f>
        <v/>
      </c>
      <c r="Y1797" s="6">
        <f>IF(V1797&lt;&gt;"",IFERROR(INDEX(federal_program_name_lookup,MATCH(V1797,aln_lookup,0)),""),"")</f>
        <v/>
      </c>
    </row>
    <row r="1798">
      <c r="A1798" s="6">
        <f>IF(B1798&lt;&gt;"", "AWARD-"&amp;TEXT(ROW()-1,"0000"), "")</f>
        <v/>
      </c>
      <c r="B1798" s="7" t="n"/>
      <c r="C1798" s="7" t="n"/>
      <c r="D1798" s="7" t="n"/>
      <c r="E1798" s="8" t="n"/>
      <c r="F1798" s="9" t="n"/>
      <c r="G1798" s="8" t="n"/>
      <c r="H1798" s="8" t="n"/>
      <c r="I1798" s="8" t="n"/>
      <c r="J1798" s="10">
        <f>IF(A1798="",0,SUMIFS(amount_expended,cfda_key,V1798))</f>
        <v/>
      </c>
      <c r="K1798" s="10">
        <f>IF(G1798="OTHER CLUSTER NOT LISTED ABOVE",SUMIFS(amount_expended,uniform_other_cluster_name,X1798), IF(AND(OR(G1798="N/A",G1798=""),H1798=""),0,IF(G1798="STATE CLUSTER",SUMIFS(amount_expended,uniform_state_cluster_name,W1798),SUMIFS(amount_expended,cluster_name,G1798))))</f>
        <v/>
      </c>
      <c r="L1798" s="8" t="n"/>
      <c r="M1798" s="7" t="n"/>
      <c r="N1798" s="8" t="n"/>
      <c r="O1798" s="7" t="n"/>
      <c r="P1798" s="7" t="n"/>
      <c r="Q1798" s="8" t="n"/>
      <c r="R1798" s="9" t="n"/>
      <c r="S1798" s="8" t="n"/>
      <c r="T1798" s="8" t="n"/>
      <c r="U1798" s="8" t="n"/>
      <c r="V1798" s="11">
        <f>IF(OR(B1798="",C1798=""),"",CONCATENATE(B1798,".",C1798))</f>
        <v/>
      </c>
      <c r="W1798" s="6">
        <f>UPPER(TRIM(H1798))</f>
        <v/>
      </c>
      <c r="X1798" s="6">
        <f>UPPER(TRIM(I1798))</f>
        <v/>
      </c>
      <c r="Y1798" s="6">
        <f>IF(V1798&lt;&gt;"",IFERROR(INDEX(federal_program_name_lookup,MATCH(V1798,aln_lookup,0)),""),"")</f>
        <v/>
      </c>
    </row>
    <row r="1799">
      <c r="A1799" s="6">
        <f>IF(B1799&lt;&gt;"", "AWARD-"&amp;TEXT(ROW()-1,"0000"), "")</f>
        <v/>
      </c>
      <c r="B1799" s="7" t="n"/>
      <c r="C1799" s="7" t="n"/>
      <c r="D1799" s="7" t="n"/>
      <c r="E1799" s="8" t="n"/>
      <c r="F1799" s="9" t="n"/>
      <c r="G1799" s="8" t="n"/>
      <c r="H1799" s="8" t="n"/>
      <c r="I1799" s="8" t="n"/>
      <c r="J1799" s="10">
        <f>IF(A1799="",0,SUMIFS(amount_expended,cfda_key,V1799))</f>
        <v/>
      </c>
      <c r="K1799" s="10">
        <f>IF(G1799="OTHER CLUSTER NOT LISTED ABOVE",SUMIFS(amount_expended,uniform_other_cluster_name,X1799), IF(AND(OR(G1799="N/A",G1799=""),H1799=""),0,IF(G1799="STATE CLUSTER",SUMIFS(amount_expended,uniform_state_cluster_name,W1799),SUMIFS(amount_expended,cluster_name,G1799))))</f>
        <v/>
      </c>
      <c r="L1799" s="8" t="n"/>
      <c r="M1799" s="7" t="n"/>
      <c r="N1799" s="8" t="n"/>
      <c r="O1799" s="7" t="n"/>
      <c r="P1799" s="7" t="n"/>
      <c r="Q1799" s="8" t="n"/>
      <c r="R1799" s="9" t="n"/>
      <c r="S1799" s="8" t="n"/>
      <c r="T1799" s="8" t="n"/>
      <c r="U1799" s="8" t="n"/>
      <c r="V1799" s="11">
        <f>IF(OR(B1799="",C1799=""),"",CONCATENATE(B1799,".",C1799))</f>
        <v/>
      </c>
      <c r="W1799" s="6">
        <f>UPPER(TRIM(H1799))</f>
        <v/>
      </c>
      <c r="X1799" s="6">
        <f>UPPER(TRIM(I1799))</f>
        <v/>
      </c>
      <c r="Y1799" s="6">
        <f>IF(V1799&lt;&gt;"",IFERROR(INDEX(federal_program_name_lookup,MATCH(V1799,aln_lookup,0)),""),"")</f>
        <v/>
      </c>
    </row>
    <row r="1800">
      <c r="A1800" s="6">
        <f>IF(B1800&lt;&gt;"", "AWARD-"&amp;TEXT(ROW()-1,"0000"), "")</f>
        <v/>
      </c>
      <c r="B1800" s="7" t="n"/>
      <c r="C1800" s="7" t="n"/>
      <c r="D1800" s="7" t="n"/>
      <c r="E1800" s="8" t="n"/>
      <c r="F1800" s="9" t="n"/>
      <c r="G1800" s="8" t="n"/>
      <c r="H1800" s="8" t="n"/>
      <c r="I1800" s="8" t="n"/>
      <c r="J1800" s="10">
        <f>IF(A1800="",0,SUMIFS(amount_expended,cfda_key,V1800))</f>
        <v/>
      </c>
      <c r="K1800" s="10">
        <f>IF(G1800="OTHER CLUSTER NOT LISTED ABOVE",SUMIFS(amount_expended,uniform_other_cluster_name,X1800), IF(AND(OR(G1800="N/A",G1800=""),H1800=""),0,IF(G1800="STATE CLUSTER",SUMIFS(amount_expended,uniform_state_cluster_name,W1800),SUMIFS(amount_expended,cluster_name,G1800))))</f>
        <v/>
      </c>
      <c r="L1800" s="8" t="n"/>
      <c r="M1800" s="7" t="n"/>
      <c r="N1800" s="8" t="n"/>
      <c r="O1800" s="7" t="n"/>
      <c r="P1800" s="7" t="n"/>
      <c r="Q1800" s="8" t="n"/>
      <c r="R1800" s="9" t="n"/>
      <c r="S1800" s="8" t="n"/>
      <c r="T1800" s="8" t="n"/>
      <c r="U1800" s="8" t="n"/>
      <c r="V1800" s="11">
        <f>IF(OR(B1800="",C1800=""),"",CONCATENATE(B1800,".",C1800))</f>
        <v/>
      </c>
      <c r="W1800" s="6">
        <f>UPPER(TRIM(H1800))</f>
        <v/>
      </c>
      <c r="X1800" s="6">
        <f>UPPER(TRIM(I1800))</f>
        <v/>
      </c>
      <c r="Y1800" s="6">
        <f>IF(V1800&lt;&gt;"",IFERROR(INDEX(federal_program_name_lookup,MATCH(V1800,aln_lookup,0)),""),"")</f>
        <v/>
      </c>
    </row>
    <row r="1801">
      <c r="A1801" s="6">
        <f>IF(B1801&lt;&gt;"", "AWARD-"&amp;TEXT(ROW()-1,"0000"), "")</f>
        <v/>
      </c>
      <c r="B1801" s="7" t="n"/>
      <c r="C1801" s="7" t="n"/>
      <c r="D1801" s="7" t="n"/>
      <c r="E1801" s="8" t="n"/>
      <c r="F1801" s="9" t="n"/>
      <c r="G1801" s="8" t="n"/>
      <c r="H1801" s="8" t="n"/>
      <c r="I1801" s="8" t="n"/>
      <c r="J1801" s="10">
        <f>IF(A1801="",0,SUMIFS(amount_expended,cfda_key,V1801))</f>
        <v/>
      </c>
      <c r="K1801" s="10">
        <f>IF(G1801="OTHER CLUSTER NOT LISTED ABOVE",SUMIFS(amount_expended,uniform_other_cluster_name,X1801), IF(AND(OR(G1801="N/A",G1801=""),H1801=""),0,IF(G1801="STATE CLUSTER",SUMIFS(amount_expended,uniform_state_cluster_name,W1801),SUMIFS(amount_expended,cluster_name,G1801))))</f>
        <v/>
      </c>
      <c r="L1801" s="8" t="n"/>
      <c r="M1801" s="7" t="n"/>
      <c r="N1801" s="8" t="n"/>
      <c r="O1801" s="7" t="n"/>
      <c r="P1801" s="7" t="n"/>
      <c r="Q1801" s="8" t="n"/>
      <c r="R1801" s="9" t="n"/>
      <c r="S1801" s="8" t="n"/>
      <c r="T1801" s="8" t="n"/>
      <c r="U1801" s="8" t="n"/>
      <c r="V1801" s="11">
        <f>IF(OR(B1801="",C1801=""),"",CONCATENATE(B1801,".",C1801))</f>
        <v/>
      </c>
      <c r="W1801" s="6">
        <f>UPPER(TRIM(H1801))</f>
        <v/>
      </c>
      <c r="X1801" s="6">
        <f>UPPER(TRIM(I1801))</f>
        <v/>
      </c>
      <c r="Y1801" s="6">
        <f>IF(V1801&lt;&gt;"",IFERROR(INDEX(federal_program_name_lookup,MATCH(V1801,aln_lookup,0)),""),"")</f>
        <v/>
      </c>
    </row>
    <row r="1802">
      <c r="A1802" s="6">
        <f>IF(B1802&lt;&gt;"", "AWARD-"&amp;TEXT(ROW()-1,"0000"), "")</f>
        <v/>
      </c>
      <c r="B1802" s="7" t="n"/>
      <c r="C1802" s="7" t="n"/>
      <c r="D1802" s="7" t="n"/>
      <c r="E1802" s="8" t="n"/>
      <c r="F1802" s="9" t="n"/>
      <c r="G1802" s="8" t="n"/>
      <c r="H1802" s="8" t="n"/>
      <c r="I1802" s="8" t="n"/>
      <c r="J1802" s="10">
        <f>IF(A1802="",0,SUMIFS(amount_expended,cfda_key,V1802))</f>
        <v/>
      </c>
      <c r="K1802" s="10">
        <f>IF(G1802="OTHER CLUSTER NOT LISTED ABOVE",SUMIFS(amount_expended,uniform_other_cluster_name,X1802), IF(AND(OR(G1802="N/A",G1802=""),H1802=""),0,IF(G1802="STATE CLUSTER",SUMIFS(amount_expended,uniform_state_cluster_name,W1802),SUMIFS(amount_expended,cluster_name,G1802))))</f>
        <v/>
      </c>
      <c r="L1802" s="8" t="n"/>
      <c r="M1802" s="7" t="n"/>
      <c r="N1802" s="8" t="n"/>
      <c r="O1802" s="7" t="n"/>
      <c r="P1802" s="7" t="n"/>
      <c r="Q1802" s="8" t="n"/>
      <c r="R1802" s="9" t="n"/>
      <c r="S1802" s="8" t="n"/>
      <c r="T1802" s="8" t="n"/>
      <c r="U1802" s="8" t="n"/>
      <c r="V1802" s="11">
        <f>IF(OR(B1802="",C1802=""),"",CONCATENATE(B1802,".",C1802))</f>
        <v/>
      </c>
      <c r="W1802" s="6">
        <f>UPPER(TRIM(H1802))</f>
        <v/>
      </c>
      <c r="X1802" s="6">
        <f>UPPER(TRIM(I1802))</f>
        <v/>
      </c>
      <c r="Y1802" s="6">
        <f>IF(V1802&lt;&gt;"",IFERROR(INDEX(federal_program_name_lookup,MATCH(V1802,aln_lookup,0)),""),"")</f>
        <v/>
      </c>
    </row>
    <row r="1803">
      <c r="A1803" s="6">
        <f>IF(B1803&lt;&gt;"", "AWARD-"&amp;TEXT(ROW()-1,"0000"), "")</f>
        <v/>
      </c>
      <c r="B1803" s="7" t="n"/>
      <c r="C1803" s="7" t="n"/>
      <c r="D1803" s="7" t="n"/>
      <c r="E1803" s="8" t="n"/>
      <c r="F1803" s="9" t="n"/>
      <c r="G1803" s="8" t="n"/>
      <c r="H1803" s="8" t="n"/>
      <c r="I1803" s="8" t="n"/>
      <c r="J1803" s="10">
        <f>IF(A1803="",0,SUMIFS(amount_expended,cfda_key,V1803))</f>
        <v/>
      </c>
      <c r="K1803" s="10">
        <f>IF(G1803="OTHER CLUSTER NOT LISTED ABOVE",SUMIFS(amount_expended,uniform_other_cluster_name,X1803), IF(AND(OR(G1803="N/A",G1803=""),H1803=""),0,IF(G1803="STATE CLUSTER",SUMIFS(amount_expended,uniform_state_cluster_name,W1803),SUMIFS(amount_expended,cluster_name,G1803))))</f>
        <v/>
      </c>
      <c r="L1803" s="8" t="n"/>
      <c r="M1803" s="7" t="n"/>
      <c r="N1803" s="8" t="n"/>
      <c r="O1803" s="7" t="n"/>
      <c r="P1803" s="7" t="n"/>
      <c r="Q1803" s="8" t="n"/>
      <c r="R1803" s="9" t="n"/>
      <c r="S1803" s="8" t="n"/>
      <c r="T1803" s="8" t="n"/>
      <c r="U1803" s="8" t="n"/>
      <c r="V1803" s="11">
        <f>IF(OR(B1803="",C1803=""),"",CONCATENATE(B1803,".",C1803))</f>
        <v/>
      </c>
      <c r="W1803" s="6">
        <f>UPPER(TRIM(H1803))</f>
        <v/>
      </c>
      <c r="X1803" s="6">
        <f>UPPER(TRIM(I1803))</f>
        <v/>
      </c>
      <c r="Y1803" s="6">
        <f>IF(V1803&lt;&gt;"",IFERROR(INDEX(federal_program_name_lookup,MATCH(V1803,aln_lookup,0)),""),"")</f>
        <v/>
      </c>
    </row>
    <row r="1804">
      <c r="A1804" s="6">
        <f>IF(B1804&lt;&gt;"", "AWARD-"&amp;TEXT(ROW()-1,"0000"), "")</f>
        <v/>
      </c>
      <c r="B1804" s="7" t="n"/>
      <c r="C1804" s="7" t="n"/>
      <c r="D1804" s="7" t="n"/>
      <c r="E1804" s="8" t="n"/>
      <c r="F1804" s="9" t="n"/>
      <c r="G1804" s="8" t="n"/>
      <c r="H1804" s="8" t="n"/>
      <c r="I1804" s="8" t="n"/>
      <c r="J1804" s="10">
        <f>IF(A1804="",0,SUMIFS(amount_expended,cfda_key,V1804))</f>
        <v/>
      </c>
      <c r="K1804" s="10">
        <f>IF(G1804="OTHER CLUSTER NOT LISTED ABOVE",SUMIFS(amount_expended,uniform_other_cluster_name,X1804), IF(AND(OR(G1804="N/A",G1804=""),H1804=""),0,IF(G1804="STATE CLUSTER",SUMIFS(amount_expended,uniform_state_cluster_name,W1804),SUMIFS(amount_expended,cluster_name,G1804))))</f>
        <v/>
      </c>
      <c r="L1804" s="8" t="n"/>
      <c r="M1804" s="7" t="n"/>
      <c r="N1804" s="8" t="n"/>
      <c r="O1804" s="7" t="n"/>
      <c r="P1804" s="7" t="n"/>
      <c r="Q1804" s="8" t="n"/>
      <c r="R1804" s="9" t="n"/>
      <c r="S1804" s="8" t="n"/>
      <c r="T1804" s="8" t="n"/>
      <c r="U1804" s="8" t="n"/>
      <c r="V1804" s="11">
        <f>IF(OR(B1804="",C1804=""),"",CONCATENATE(B1804,".",C1804))</f>
        <v/>
      </c>
      <c r="W1804" s="6">
        <f>UPPER(TRIM(H1804))</f>
        <v/>
      </c>
      <c r="X1804" s="6">
        <f>UPPER(TRIM(I1804))</f>
        <v/>
      </c>
      <c r="Y1804" s="6">
        <f>IF(V1804&lt;&gt;"",IFERROR(INDEX(federal_program_name_lookup,MATCH(V1804,aln_lookup,0)),""),"")</f>
        <v/>
      </c>
    </row>
    <row r="1805">
      <c r="A1805" s="6">
        <f>IF(B1805&lt;&gt;"", "AWARD-"&amp;TEXT(ROW()-1,"0000"), "")</f>
        <v/>
      </c>
      <c r="B1805" s="7" t="n"/>
      <c r="C1805" s="7" t="n"/>
      <c r="D1805" s="7" t="n"/>
      <c r="E1805" s="8" t="n"/>
      <c r="F1805" s="9" t="n"/>
      <c r="G1805" s="8" t="n"/>
      <c r="H1805" s="8" t="n"/>
      <c r="I1805" s="8" t="n"/>
      <c r="J1805" s="10">
        <f>IF(A1805="",0,SUMIFS(amount_expended,cfda_key,V1805))</f>
        <v/>
      </c>
      <c r="K1805" s="10">
        <f>IF(G1805="OTHER CLUSTER NOT LISTED ABOVE",SUMIFS(amount_expended,uniform_other_cluster_name,X1805), IF(AND(OR(G1805="N/A",G1805=""),H1805=""),0,IF(G1805="STATE CLUSTER",SUMIFS(amount_expended,uniform_state_cluster_name,W1805),SUMIFS(amount_expended,cluster_name,G1805))))</f>
        <v/>
      </c>
      <c r="L1805" s="8" t="n"/>
      <c r="M1805" s="7" t="n"/>
      <c r="N1805" s="8" t="n"/>
      <c r="O1805" s="7" t="n"/>
      <c r="P1805" s="7" t="n"/>
      <c r="Q1805" s="8" t="n"/>
      <c r="R1805" s="9" t="n"/>
      <c r="S1805" s="8" t="n"/>
      <c r="T1805" s="8" t="n"/>
      <c r="U1805" s="8" t="n"/>
      <c r="V1805" s="11">
        <f>IF(OR(B1805="",C1805=""),"",CONCATENATE(B1805,".",C1805))</f>
        <v/>
      </c>
      <c r="W1805" s="6">
        <f>UPPER(TRIM(H1805))</f>
        <v/>
      </c>
      <c r="X1805" s="6">
        <f>UPPER(TRIM(I1805))</f>
        <v/>
      </c>
      <c r="Y1805" s="6">
        <f>IF(V1805&lt;&gt;"",IFERROR(INDEX(federal_program_name_lookup,MATCH(V1805,aln_lookup,0)),""),"")</f>
        <v/>
      </c>
    </row>
    <row r="1806">
      <c r="A1806" s="6">
        <f>IF(B1806&lt;&gt;"", "AWARD-"&amp;TEXT(ROW()-1,"0000"), "")</f>
        <v/>
      </c>
      <c r="B1806" s="7" t="n"/>
      <c r="C1806" s="7" t="n"/>
      <c r="D1806" s="7" t="n"/>
      <c r="E1806" s="8" t="n"/>
      <c r="F1806" s="9" t="n"/>
      <c r="G1806" s="8" t="n"/>
      <c r="H1806" s="8" t="n"/>
      <c r="I1806" s="8" t="n"/>
      <c r="J1806" s="10">
        <f>IF(A1806="",0,SUMIFS(amount_expended,cfda_key,V1806))</f>
        <v/>
      </c>
      <c r="K1806" s="10">
        <f>IF(G1806="OTHER CLUSTER NOT LISTED ABOVE",SUMIFS(amount_expended,uniform_other_cluster_name,X1806), IF(AND(OR(G1806="N/A",G1806=""),H1806=""),0,IF(G1806="STATE CLUSTER",SUMIFS(amount_expended,uniform_state_cluster_name,W1806),SUMIFS(amount_expended,cluster_name,G1806))))</f>
        <v/>
      </c>
      <c r="L1806" s="8" t="n"/>
      <c r="M1806" s="7" t="n"/>
      <c r="N1806" s="8" t="n"/>
      <c r="O1806" s="7" t="n"/>
      <c r="P1806" s="7" t="n"/>
      <c r="Q1806" s="8" t="n"/>
      <c r="R1806" s="9" t="n"/>
      <c r="S1806" s="8" t="n"/>
      <c r="T1806" s="8" t="n"/>
      <c r="U1806" s="8" t="n"/>
      <c r="V1806" s="11">
        <f>IF(OR(B1806="",C1806=""),"",CONCATENATE(B1806,".",C1806))</f>
        <v/>
      </c>
      <c r="W1806" s="6">
        <f>UPPER(TRIM(H1806))</f>
        <v/>
      </c>
      <c r="X1806" s="6">
        <f>UPPER(TRIM(I1806))</f>
        <v/>
      </c>
      <c r="Y1806" s="6">
        <f>IF(V1806&lt;&gt;"",IFERROR(INDEX(federal_program_name_lookup,MATCH(V1806,aln_lookup,0)),""),"")</f>
        <v/>
      </c>
    </row>
    <row r="1807">
      <c r="A1807" s="6">
        <f>IF(B1807&lt;&gt;"", "AWARD-"&amp;TEXT(ROW()-1,"0000"), "")</f>
        <v/>
      </c>
      <c r="B1807" s="7" t="n"/>
      <c r="C1807" s="7" t="n"/>
      <c r="D1807" s="7" t="n"/>
      <c r="E1807" s="8" t="n"/>
      <c r="F1807" s="9" t="n"/>
      <c r="G1807" s="8" t="n"/>
      <c r="H1807" s="8" t="n"/>
      <c r="I1807" s="8" t="n"/>
      <c r="J1807" s="10">
        <f>IF(A1807="",0,SUMIFS(amount_expended,cfda_key,V1807))</f>
        <v/>
      </c>
      <c r="K1807" s="10">
        <f>IF(G1807="OTHER CLUSTER NOT LISTED ABOVE",SUMIFS(amount_expended,uniform_other_cluster_name,X1807), IF(AND(OR(G1807="N/A",G1807=""),H1807=""),0,IF(G1807="STATE CLUSTER",SUMIFS(amount_expended,uniform_state_cluster_name,W1807),SUMIFS(amount_expended,cluster_name,G1807))))</f>
        <v/>
      </c>
      <c r="L1807" s="8" t="n"/>
      <c r="M1807" s="7" t="n"/>
      <c r="N1807" s="8" t="n"/>
      <c r="O1807" s="7" t="n"/>
      <c r="P1807" s="7" t="n"/>
      <c r="Q1807" s="8" t="n"/>
      <c r="R1807" s="9" t="n"/>
      <c r="S1807" s="8" t="n"/>
      <c r="T1807" s="8" t="n"/>
      <c r="U1807" s="8" t="n"/>
      <c r="V1807" s="11">
        <f>IF(OR(B1807="",C1807=""),"",CONCATENATE(B1807,".",C1807))</f>
        <v/>
      </c>
      <c r="W1807" s="6">
        <f>UPPER(TRIM(H1807))</f>
        <v/>
      </c>
      <c r="X1807" s="6">
        <f>UPPER(TRIM(I1807))</f>
        <v/>
      </c>
      <c r="Y1807" s="6">
        <f>IF(V1807&lt;&gt;"",IFERROR(INDEX(federal_program_name_lookup,MATCH(V1807,aln_lookup,0)),""),"")</f>
        <v/>
      </c>
    </row>
    <row r="1808">
      <c r="A1808" s="6">
        <f>IF(B1808&lt;&gt;"", "AWARD-"&amp;TEXT(ROW()-1,"0000"), "")</f>
        <v/>
      </c>
      <c r="B1808" s="7" t="n"/>
      <c r="C1808" s="7" t="n"/>
      <c r="D1808" s="7" t="n"/>
      <c r="E1808" s="8" t="n"/>
      <c r="F1808" s="9" t="n"/>
      <c r="G1808" s="8" t="n"/>
      <c r="H1808" s="8" t="n"/>
      <c r="I1808" s="8" t="n"/>
      <c r="J1808" s="10">
        <f>IF(A1808="",0,SUMIFS(amount_expended,cfda_key,V1808))</f>
        <v/>
      </c>
      <c r="K1808" s="10">
        <f>IF(G1808="OTHER CLUSTER NOT LISTED ABOVE",SUMIFS(amount_expended,uniform_other_cluster_name,X1808), IF(AND(OR(G1808="N/A",G1808=""),H1808=""),0,IF(G1808="STATE CLUSTER",SUMIFS(amount_expended,uniform_state_cluster_name,W1808),SUMIFS(amount_expended,cluster_name,G1808))))</f>
        <v/>
      </c>
      <c r="L1808" s="8" t="n"/>
      <c r="M1808" s="7" t="n"/>
      <c r="N1808" s="8" t="n"/>
      <c r="O1808" s="7" t="n"/>
      <c r="P1808" s="7" t="n"/>
      <c r="Q1808" s="8" t="n"/>
      <c r="R1808" s="9" t="n"/>
      <c r="S1808" s="8" t="n"/>
      <c r="T1808" s="8" t="n"/>
      <c r="U1808" s="8" t="n"/>
      <c r="V1808" s="11">
        <f>IF(OR(B1808="",C1808=""),"",CONCATENATE(B1808,".",C1808))</f>
        <v/>
      </c>
      <c r="W1808" s="6">
        <f>UPPER(TRIM(H1808))</f>
        <v/>
      </c>
      <c r="X1808" s="6">
        <f>UPPER(TRIM(I1808))</f>
        <v/>
      </c>
      <c r="Y1808" s="6">
        <f>IF(V1808&lt;&gt;"",IFERROR(INDEX(federal_program_name_lookup,MATCH(V1808,aln_lookup,0)),""),"")</f>
        <v/>
      </c>
    </row>
    <row r="1809">
      <c r="A1809" s="6">
        <f>IF(B1809&lt;&gt;"", "AWARD-"&amp;TEXT(ROW()-1,"0000"), "")</f>
        <v/>
      </c>
      <c r="B1809" s="7" t="n"/>
      <c r="C1809" s="7" t="n"/>
      <c r="D1809" s="7" t="n"/>
      <c r="E1809" s="8" t="n"/>
      <c r="F1809" s="9" t="n"/>
      <c r="G1809" s="8" t="n"/>
      <c r="H1809" s="8" t="n"/>
      <c r="I1809" s="8" t="n"/>
      <c r="J1809" s="10">
        <f>IF(A1809="",0,SUMIFS(amount_expended,cfda_key,V1809))</f>
        <v/>
      </c>
      <c r="K1809" s="10">
        <f>IF(G1809="OTHER CLUSTER NOT LISTED ABOVE",SUMIFS(amount_expended,uniform_other_cluster_name,X1809), IF(AND(OR(G1809="N/A",G1809=""),H1809=""),0,IF(G1809="STATE CLUSTER",SUMIFS(amount_expended,uniform_state_cluster_name,W1809),SUMIFS(amount_expended,cluster_name,G1809))))</f>
        <v/>
      </c>
      <c r="L1809" s="8" t="n"/>
      <c r="M1809" s="7" t="n"/>
      <c r="N1809" s="8" t="n"/>
      <c r="O1809" s="7" t="n"/>
      <c r="P1809" s="7" t="n"/>
      <c r="Q1809" s="8" t="n"/>
      <c r="R1809" s="9" t="n"/>
      <c r="S1809" s="8" t="n"/>
      <c r="T1809" s="8" t="n"/>
      <c r="U1809" s="8" t="n"/>
      <c r="V1809" s="11">
        <f>IF(OR(B1809="",C1809=""),"",CONCATENATE(B1809,".",C1809))</f>
        <v/>
      </c>
      <c r="W1809" s="6">
        <f>UPPER(TRIM(H1809))</f>
        <v/>
      </c>
      <c r="X1809" s="6">
        <f>UPPER(TRIM(I1809))</f>
        <v/>
      </c>
      <c r="Y1809" s="6">
        <f>IF(V1809&lt;&gt;"",IFERROR(INDEX(federal_program_name_lookup,MATCH(V1809,aln_lookup,0)),""),"")</f>
        <v/>
      </c>
    </row>
    <row r="1810">
      <c r="A1810" s="6">
        <f>IF(B1810&lt;&gt;"", "AWARD-"&amp;TEXT(ROW()-1,"0000"), "")</f>
        <v/>
      </c>
      <c r="B1810" s="7" t="n"/>
      <c r="C1810" s="7" t="n"/>
      <c r="D1810" s="7" t="n"/>
      <c r="E1810" s="8" t="n"/>
      <c r="F1810" s="9" t="n"/>
      <c r="G1810" s="8" t="n"/>
      <c r="H1810" s="8" t="n"/>
      <c r="I1810" s="8" t="n"/>
      <c r="J1810" s="10">
        <f>IF(A1810="",0,SUMIFS(amount_expended,cfda_key,V1810))</f>
        <v/>
      </c>
      <c r="K1810" s="10">
        <f>IF(G1810="OTHER CLUSTER NOT LISTED ABOVE",SUMIFS(amount_expended,uniform_other_cluster_name,X1810), IF(AND(OR(G1810="N/A",G1810=""),H1810=""),0,IF(G1810="STATE CLUSTER",SUMIFS(amount_expended,uniform_state_cluster_name,W1810),SUMIFS(amount_expended,cluster_name,G1810))))</f>
        <v/>
      </c>
      <c r="L1810" s="8" t="n"/>
      <c r="M1810" s="7" t="n"/>
      <c r="N1810" s="8" t="n"/>
      <c r="O1810" s="7" t="n"/>
      <c r="P1810" s="7" t="n"/>
      <c r="Q1810" s="8" t="n"/>
      <c r="R1810" s="9" t="n"/>
      <c r="S1810" s="8" t="n"/>
      <c r="T1810" s="8" t="n"/>
      <c r="U1810" s="8" t="n"/>
      <c r="V1810" s="11">
        <f>IF(OR(B1810="",C1810=""),"",CONCATENATE(B1810,".",C1810))</f>
        <v/>
      </c>
      <c r="W1810" s="6">
        <f>UPPER(TRIM(H1810))</f>
        <v/>
      </c>
      <c r="X1810" s="6">
        <f>UPPER(TRIM(I1810))</f>
        <v/>
      </c>
      <c r="Y1810" s="6">
        <f>IF(V1810&lt;&gt;"",IFERROR(INDEX(federal_program_name_lookup,MATCH(V1810,aln_lookup,0)),""),"")</f>
        <v/>
      </c>
    </row>
    <row r="1811">
      <c r="A1811" s="6">
        <f>IF(B1811&lt;&gt;"", "AWARD-"&amp;TEXT(ROW()-1,"0000"), "")</f>
        <v/>
      </c>
      <c r="B1811" s="7" t="n"/>
      <c r="C1811" s="7" t="n"/>
      <c r="D1811" s="7" t="n"/>
      <c r="E1811" s="8" t="n"/>
      <c r="F1811" s="9" t="n"/>
      <c r="G1811" s="8" t="n"/>
      <c r="H1811" s="8" t="n"/>
      <c r="I1811" s="8" t="n"/>
      <c r="J1811" s="10">
        <f>IF(A1811="",0,SUMIFS(amount_expended,cfda_key,V1811))</f>
        <v/>
      </c>
      <c r="K1811" s="10">
        <f>IF(G1811="OTHER CLUSTER NOT LISTED ABOVE",SUMIFS(amount_expended,uniform_other_cluster_name,X1811), IF(AND(OR(G1811="N/A",G1811=""),H1811=""),0,IF(G1811="STATE CLUSTER",SUMIFS(amount_expended,uniform_state_cluster_name,W1811),SUMIFS(amount_expended,cluster_name,G1811))))</f>
        <v/>
      </c>
      <c r="L1811" s="8" t="n"/>
      <c r="M1811" s="7" t="n"/>
      <c r="N1811" s="8" t="n"/>
      <c r="O1811" s="7" t="n"/>
      <c r="P1811" s="7" t="n"/>
      <c r="Q1811" s="8" t="n"/>
      <c r="R1811" s="9" t="n"/>
      <c r="S1811" s="8" t="n"/>
      <c r="T1811" s="8" t="n"/>
      <c r="U1811" s="8" t="n"/>
      <c r="V1811" s="11">
        <f>IF(OR(B1811="",C1811=""),"",CONCATENATE(B1811,".",C1811))</f>
        <v/>
      </c>
      <c r="W1811" s="6">
        <f>UPPER(TRIM(H1811))</f>
        <v/>
      </c>
      <c r="X1811" s="6">
        <f>UPPER(TRIM(I1811))</f>
        <v/>
      </c>
      <c r="Y1811" s="6">
        <f>IF(V1811&lt;&gt;"",IFERROR(INDEX(federal_program_name_lookup,MATCH(V1811,aln_lookup,0)),""),"")</f>
        <v/>
      </c>
    </row>
    <row r="1812">
      <c r="A1812" s="6">
        <f>IF(B1812&lt;&gt;"", "AWARD-"&amp;TEXT(ROW()-1,"0000"), "")</f>
        <v/>
      </c>
      <c r="B1812" s="7" t="n"/>
      <c r="C1812" s="7" t="n"/>
      <c r="D1812" s="7" t="n"/>
      <c r="E1812" s="8" t="n"/>
      <c r="F1812" s="9" t="n"/>
      <c r="G1812" s="8" t="n"/>
      <c r="H1812" s="8" t="n"/>
      <c r="I1812" s="8" t="n"/>
      <c r="J1812" s="10">
        <f>IF(A1812="",0,SUMIFS(amount_expended,cfda_key,V1812))</f>
        <v/>
      </c>
      <c r="K1812" s="10">
        <f>IF(G1812="OTHER CLUSTER NOT LISTED ABOVE",SUMIFS(amount_expended,uniform_other_cluster_name,X1812), IF(AND(OR(G1812="N/A",G1812=""),H1812=""),0,IF(G1812="STATE CLUSTER",SUMIFS(amount_expended,uniform_state_cluster_name,W1812),SUMIFS(amount_expended,cluster_name,G1812))))</f>
        <v/>
      </c>
      <c r="L1812" s="8" t="n"/>
      <c r="M1812" s="7" t="n"/>
      <c r="N1812" s="8" t="n"/>
      <c r="O1812" s="7" t="n"/>
      <c r="P1812" s="7" t="n"/>
      <c r="Q1812" s="8" t="n"/>
      <c r="R1812" s="9" t="n"/>
      <c r="S1812" s="8" t="n"/>
      <c r="T1812" s="8" t="n"/>
      <c r="U1812" s="8" t="n"/>
      <c r="V1812" s="11">
        <f>IF(OR(B1812="",C1812=""),"",CONCATENATE(B1812,".",C1812))</f>
        <v/>
      </c>
      <c r="W1812" s="6">
        <f>UPPER(TRIM(H1812))</f>
        <v/>
      </c>
      <c r="X1812" s="6">
        <f>UPPER(TRIM(I1812))</f>
        <v/>
      </c>
      <c r="Y1812" s="6">
        <f>IF(V1812&lt;&gt;"",IFERROR(INDEX(federal_program_name_lookup,MATCH(V1812,aln_lookup,0)),""),"")</f>
        <v/>
      </c>
    </row>
    <row r="1813">
      <c r="A1813" s="6">
        <f>IF(B1813&lt;&gt;"", "AWARD-"&amp;TEXT(ROW()-1,"0000"), "")</f>
        <v/>
      </c>
      <c r="B1813" s="7" t="n"/>
      <c r="C1813" s="7" t="n"/>
      <c r="D1813" s="7" t="n"/>
      <c r="E1813" s="8" t="n"/>
      <c r="F1813" s="9" t="n"/>
      <c r="G1813" s="8" t="n"/>
      <c r="H1813" s="8" t="n"/>
      <c r="I1813" s="8" t="n"/>
      <c r="J1813" s="10">
        <f>IF(A1813="",0,SUMIFS(amount_expended,cfda_key,V1813))</f>
        <v/>
      </c>
      <c r="K1813" s="10">
        <f>IF(G1813="OTHER CLUSTER NOT LISTED ABOVE",SUMIFS(amount_expended,uniform_other_cluster_name,X1813), IF(AND(OR(G1813="N/A",G1813=""),H1813=""),0,IF(G1813="STATE CLUSTER",SUMIFS(amount_expended,uniform_state_cluster_name,W1813),SUMIFS(amount_expended,cluster_name,G1813))))</f>
        <v/>
      </c>
      <c r="L1813" s="8" t="n"/>
      <c r="M1813" s="7" t="n"/>
      <c r="N1813" s="8" t="n"/>
      <c r="O1813" s="7" t="n"/>
      <c r="P1813" s="7" t="n"/>
      <c r="Q1813" s="8" t="n"/>
      <c r="R1813" s="9" t="n"/>
      <c r="S1813" s="8" t="n"/>
      <c r="T1813" s="8" t="n"/>
      <c r="U1813" s="8" t="n"/>
      <c r="V1813" s="11">
        <f>IF(OR(B1813="",C1813=""),"",CONCATENATE(B1813,".",C1813))</f>
        <v/>
      </c>
      <c r="W1813" s="6">
        <f>UPPER(TRIM(H1813))</f>
        <v/>
      </c>
      <c r="X1813" s="6">
        <f>UPPER(TRIM(I1813))</f>
        <v/>
      </c>
      <c r="Y1813" s="6">
        <f>IF(V1813&lt;&gt;"",IFERROR(INDEX(federal_program_name_lookup,MATCH(V1813,aln_lookup,0)),""),"")</f>
        <v/>
      </c>
    </row>
    <row r="1814">
      <c r="A1814" s="6">
        <f>IF(B1814&lt;&gt;"", "AWARD-"&amp;TEXT(ROW()-1,"0000"), "")</f>
        <v/>
      </c>
      <c r="B1814" s="7" t="n"/>
      <c r="C1814" s="7" t="n"/>
      <c r="D1814" s="7" t="n"/>
      <c r="E1814" s="8" t="n"/>
      <c r="F1814" s="9" t="n"/>
      <c r="G1814" s="8" t="n"/>
      <c r="H1814" s="8" t="n"/>
      <c r="I1814" s="8" t="n"/>
      <c r="J1814" s="10">
        <f>IF(A1814="",0,SUMIFS(amount_expended,cfda_key,V1814))</f>
        <v/>
      </c>
      <c r="K1814" s="10">
        <f>IF(G1814="OTHER CLUSTER NOT LISTED ABOVE",SUMIFS(amount_expended,uniform_other_cluster_name,X1814), IF(AND(OR(G1814="N/A",G1814=""),H1814=""),0,IF(G1814="STATE CLUSTER",SUMIFS(amount_expended,uniform_state_cluster_name,W1814),SUMIFS(amount_expended,cluster_name,G1814))))</f>
        <v/>
      </c>
      <c r="L1814" s="8" t="n"/>
      <c r="M1814" s="7" t="n"/>
      <c r="N1814" s="8" t="n"/>
      <c r="O1814" s="7" t="n"/>
      <c r="P1814" s="7" t="n"/>
      <c r="Q1814" s="8" t="n"/>
      <c r="R1814" s="9" t="n"/>
      <c r="S1814" s="8" t="n"/>
      <c r="T1814" s="8" t="n"/>
      <c r="U1814" s="8" t="n"/>
      <c r="V1814" s="11">
        <f>IF(OR(B1814="",C1814=""),"",CONCATENATE(B1814,".",C1814))</f>
        <v/>
      </c>
      <c r="W1814" s="6">
        <f>UPPER(TRIM(H1814))</f>
        <v/>
      </c>
      <c r="X1814" s="6">
        <f>UPPER(TRIM(I1814))</f>
        <v/>
      </c>
      <c r="Y1814" s="6">
        <f>IF(V1814&lt;&gt;"",IFERROR(INDEX(federal_program_name_lookup,MATCH(V1814,aln_lookup,0)),""),"")</f>
        <v/>
      </c>
    </row>
    <row r="1815">
      <c r="A1815" s="6">
        <f>IF(B1815&lt;&gt;"", "AWARD-"&amp;TEXT(ROW()-1,"0000"), "")</f>
        <v/>
      </c>
      <c r="B1815" s="7" t="n"/>
      <c r="C1815" s="7" t="n"/>
      <c r="D1815" s="7" t="n"/>
      <c r="E1815" s="8" t="n"/>
      <c r="F1815" s="9" t="n"/>
      <c r="G1815" s="8" t="n"/>
      <c r="H1815" s="8" t="n"/>
      <c r="I1815" s="8" t="n"/>
      <c r="J1815" s="10">
        <f>IF(A1815="",0,SUMIFS(amount_expended,cfda_key,V1815))</f>
        <v/>
      </c>
      <c r="K1815" s="10">
        <f>IF(G1815="OTHER CLUSTER NOT LISTED ABOVE",SUMIFS(amount_expended,uniform_other_cluster_name,X1815), IF(AND(OR(G1815="N/A",G1815=""),H1815=""),0,IF(G1815="STATE CLUSTER",SUMIFS(amount_expended,uniform_state_cluster_name,W1815),SUMIFS(amount_expended,cluster_name,G1815))))</f>
        <v/>
      </c>
      <c r="L1815" s="8" t="n"/>
      <c r="M1815" s="7" t="n"/>
      <c r="N1815" s="8" t="n"/>
      <c r="O1815" s="7" t="n"/>
      <c r="P1815" s="7" t="n"/>
      <c r="Q1815" s="8" t="n"/>
      <c r="R1815" s="9" t="n"/>
      <c r="S1815" s="8" t="n"/>
      <c r="T1815" s="8" t="n"/>
      <c r="U1815" s="8" t="n"/>
      <c r="V1815" s="11">
        <f>IF(OR(B1815="",C1815=""),"",CONCATENATE(B1815,".",C1815))</f>
        <v/>
      </c>
      <c r="W1815" s="6">
        <f>UPPER(TRIM(H1815))</f>
        <v/>
      </c>
      <c r="X1815" s="6">
        <f>UPPER(TRIM(I1815))</f>
        <v/>
      </c>
      <c r="Y1815" s="6">
        <f>IF(V1815&lt;&gt;"",IFERROR(INDEX(federal_program_name_lookup,MATCH(V1815,aln_lookup,0)),""),"")</f>
        <v/>
      </c>
    </row>
    <row r="1816">
      <c r="A1816" s="6">
        <f>IF(B1816&lt;&gt;"", "AWARD-"&amp;TEXT(ROW()-1,"0000"), "")</f>
        <v/>
      </c>
      <c r="B1816" s="7" t="n"/>
      <c r="C1816" s="7" t="n"/>
      <c r="D1816" s="7" t="n"/>
      <c r="E1816" s="8" t="n"/>
      <c r="F1816" s="9" t="n"/>
      <c r="G1816" s="8" t="n"/>
      <c r="H1816" s="8" t="n"/>
      <c r="I1816" s="8" t="n"/>
      <c r="J1816" s="10">
        <f>IF(A1816="",0,SUMIFS(amount_expended,cfda_key,V1816))</f>
        <v/>
      </c>
      <c r="K1816" s="10">
        <f>IF(G1816="OTHER CLUSTER NOT LISTED ABOVE",SUMIFS(amount_expended,uniform_other_cluster_name,X1816), IF(AND(OR(G1816="N/A",G1816=""),H1816=""),0,IF(G1816="STATE CLUSTER",SUMIFS(amount_expended,uniform_state_cluster_name,W1816),SUMIFS(amount_expended,cluster_name,G1816))))</f>
        <v/>
      </c>
      <c r="L1816" s="8" t="n"/>
      <c r="M1816" s="7" t="n"/>
      <c r="N1816" s="8" t="n"/>
      <c r="O1816" s="7" t="n"/>
      <c r="P1816" s="7" t="n"/>
      <c r="Q1816" s="8" t="n"/>
      <c r="R1816" s="9" t="n"/>
      <c r="S1816" s="8" t="n"/>
      <c r="T1816" s="8" t="n"/>
      <c r="U1816" s="8" t="n"/>
      <c r="V1816" s="11">
        <f>IF(OR(B1816="",C1816=""),"",CONCATENATE(B1816,".",C1816))</f>
        <v/>
      </c>
      <c r="W1816" s="6">
        <f>UPPER(TRIM(H1816))</f>
        <v/>
      </c>
      <c r="X1816" s="6">
        <f>UPPER(TRIM(I1816))</f>
        <v/>
      </c>
      <c r="Y1816" s="6">
        <f>IF(V1816&lt;&gt;"",IFERROR(INDEX(federal_program_name_lookup,MATCH(V1816,aln_lookup,0)),""),"")</f>
        <v/>
      </c>
    </row>
    <row r="1817">
      <c r="A1817" s="6">
        <f>IF(B1817&lt;&gt;"", "AWARD-"&amp;TEXT(ROW()-1,"0000"), "")</f>
        <v/>
      </c>
      <c r="B1817" s="7" t="n"/>
      <c r="C1817" s="7" t="n"/>
      <c r="D1817" s="7" t="n"/>
      <c r="E1817" s="8" t="n"/>
      <c r="F1817" s="9" t="n"/>
      <c r="G1817" s="8" t="n"/>
      <c r="H1817" s="8" t="n"/>
      <c r="I1817" s="8" t="n"/>
      <c r="J1817" s="10">
        <f>IF(A1817="",0,SUMIFS(amount_expended,cfda_key,V1817))</f>
        <v/>
      </c>
      <c r="K1817" s="10">
        <f>IF(G1817="OTHER CLUSTER NOT LISTED ABOVE",SUMIFS(amount_expended,uniform_other_cluster_name,X1817), IF(AND(OR(G1817="N/A",G1817=""),H1817=""),0,IF(G1817="STATE CLUSTER",SUMIFS(amount_expended,uniform_state_cluster_name,W1817),SUMIFS(amount_expended,cluster_name,G1817))))</f>
        <v/>
      </c>
      <c r="L1817" s="8" t="n"/>
      <c r="M1817" s="7" t="n"/>
      <c r="N1817" s="8" t="n"/>
      <c r="O1817" s="7" t="n"/>
      <c r="P1817" s="7" t="n"/>
      <c r="Q1817" s="8" t="n"/>
      <c r="R1817" s="9" t="n"/>
      <c r="S1817" s="8" t="n"/>
      <c r="T1817" s="8" t="n"/>
      <c r="U1817" s="8" t="n"/>
      <c r="V1817" s="11">
        <f>IF(OR(B1817="",C1817=""),"",CONCATENATE(B1817,".",C1817))</f>
        <v/>
      </c>
      <c r="W1817" s="6">
        <f>UPPER(TRIM(H1817))</f>
        <v/>
      </c>
      <c r="X1817" s="6">
        <f>UPPER(TRIM(I1817))</f>
        <v/>
      </c>
      <c r="Y1817" s="6">
        <f>IF(V1817&lt;&gt;"",IFERROR(INDEX(federal_program_name_lookup,MATCH(V1817,aln_lookup,0)),""),"")</f>
        <v/>
      </c>
    </row>
    <row r="1818">
      <c r="A1818" s="6">
        <f>IF(B1818&lt;&gt;"", "AWARD-"&amp;TEXT(ROW()-1,"0000"), "")</f>
        <v/>
      </c>
      <c r="B1818" s="7" t="n"/>
      <c r="C1818" s="7" t="n"/>
      <c r="D1818" s="7" t="n"/>
      <c r="E1818" s="8" t="n"/>
      <c r="F1818" s="9" t="n"/>
      <c r="G1818" s="8" t="n"/>
      <c r="H1818" s="8" t="n"/>
      <c r="I1818" s="8" t="n"/>
      <c r="J1818" s="10">
        <f>IF(A1818="",0,SUMIFS(amount_expended,cfda_key,V1818))</f>
        <v/>
      </c>
      <c r="K1818" s="10">
        <f>IF(G1818="OTHER CLUSTER NOT LISTED ABOVE",SUMIFS(amount_expended,uniform_other_cluster_name,X1818), IF(AND(OR(G1818="N/A",G1818=""),H1818=""),0,IF(G1818="STATE CLUSTER",SUMIFS(amount_expended,uniform_state_cluster_name,W1818),SUMIFS(amount_expended,cluster_name,G1818))))</f>
        <v/>
      </c>
      <c r="L1818" s="8" t="n"/>
      <c r="M1818" s="7" t="n"/>
      <c r="N1818" s="8" t="n"/>
      <c r="O1818" s="7" t="n"/>
      <c r="P1818" s="7" t="n"/>
      <c r="Q1818" s="8" t="n"/>
      <c r="R1818" s="9" t="n"/>
      <c r="S1818" s="8" t="n"/>
      <c r="T1818" s="8" t="n"/>
      <c r="U1818" s="8" t="n"/>
      <c r="V1818" s="11">
        <f>IF(OR(B1818="",C1818=""),"",CONCATENATE(B1818,".",C1818))</f>
        <v/>
      </c>
      <c r="W1818" s="6">
        <f>UPPER(TRIM(H1818))</f>
        <v/>
      </c>
      <c r="X1818" s="6">
        <f>UPPER(TRIM(I1818))</f>
        <v/>
      </c>
      <c r="Y1818" s="6">
        <f>IF(V1818&lt;&gt;"",IFERROR(INDEX(federal_program_name_lookup,MATCH(V1818,aln_lookup,0)),""),"")</f>
        <v/>
      </c>
    </row>
    <row r="1819">
      <c r="A1819" s="6">
        <f>IF(B1819&lt;&gt;"", "AWARD-"&amp;TEXT(ROW()-1,"0000"), "")</f>
        <v/>
      </c>
      <c r="B1819" s="7" t="n"/>
      <c r="C1819" s="7" t="n"/>
      <c r="D1819" s="7" t="n"/>
      <c r="E1819" s="8" t="n"/>
      <c r="F1819" s="9" t="n"/>
      <c r="G1819" s="8" t="n"/>
      <c r="H1819" s="8" t="n"/>
      <c r="I1819" s="8" t="n"/>
      <c r="J1819" s="10">
        <f>IF(A1819="",0,SUMIFS(amount_expended,cfda_key,V1819))</f>
        <v/>
      </c>
      <c r="K1819" s="10">
        <f>IF(G1819="OTHER CLUSTER NOT LISTED ABOVE",SUMIFS(amount_expended,uniform_other_cluster_name,X1819), IF(AND(OR(G1819="N/A",G1819=""),H1819=""),0,IF(G1819="STATE CLUSTER",SUMIFS(amount_expended,uniform_state_cluster_name,W1819),SUMIFS(amount_expended,cluster_name,G1819))))</f>
        <v/>
      </c>
      <c r="L1819" s="8" t="n"/>
      <c r="M1819" s="7" t="n"/>
      <c r="N1819" s="8" t="n"/>
      <c r="O1819" s="7" t="n"/>
      <c r="P1819" s="7" t="n"/>
      <c r="Q1819" s="8" t="n"/>
      <c r="R1819" s="9" t="n"/>
      <c r="S1819" s="8" t="n"/>
      <c r="T1819" s="8" t="n"/>
      <c r="U1819" s="8" t="n"/>
      <c r="V1819" s="11">
        <f>IF(OR(B1819="",C1819=""),"",CONCATENATE(B1819,".",C1819))</f>
        <v/>
      </c>
      <c r="W1819" s="6">
        <f>UPPER(TRIM(H1819))</f>
        <v/>
      </c>
      <c r="X1819" s="6">
        <f>UPPER(TRIM(I1819))</f>
        <v/>
      </c>
      <c r="Y1819" s="6">
        <f>IF(V1819&lt;&gt;"",IFERROR(INDEX(federal_program_name_lookup,MATCH(V1819,aln_lookup,0)),""),"")</f>
        <v/>
      </c>
    </row>
    <row r="1820">
      <c r="A1820" s="6">
        <f>IF(B1820&lt;&gt;"", "AWARD-"&amp;TEXT(ROW()-1,"0000"), "")</f>
        <v/>
      </c>
      <c r="B1820" s="7" t="n"/>
      <c r="C1820" s="7" t="n"/>
      <c r="D1820" s="7" t="n"/>
      <c r="E1820" s="8" t="n"/>
      <c r="F1820" s="9" t="n"/>
      <c r="G1820" s="8" t="n"/>
      <c r="H1820" s="8" t="n"/>
      <c r="I1820" s="8" t="n"/>
      <c r="J1820" s="10">
        <f>IF(A1820="",0,SUMIFS(amount_expended,cfda_key,V1820))</f>
        <v/>
      </c>
      <c r="K1820" s="10">
        <f>IF(G1820="OTHER CLUSTER NOT LISTED ABOVE",SUMIFS(amount_expended,uniform_other_cluster_name,X1820), IF(AND(OR(G1820="N/A",G1820=""),H1820=""),0,IF(G1820="STATE CLUSTER",SUMIFS(amount_expended,uniform_state_cluster_name,W1820),SUMIFS(amount_expended,cluster_name,G1820))))</f>
        <v/>
      </c>
      <c r="L1820" s="8" t="n"/>
      <c r="M1820" s="7" t="n"/>
      <c r="N1820" s="8" t="n"/>
      <c r="O1820" s="7" t="n"/>
      <c r="P1820" s="7" t="n"/>
      <c r="Q1820" s="8" t="n"/>
      <c r="R1820" s="9" t="n"/>
      <c r="S1820" s="8" t="n"/>
      <c r="T1820" s="8" t="n"/>
      <c r="U1820" s="8" t="n"/>
      <c r="V1820" s="11">
        <f>IF(OR(B1820="",C1820=""),"",CONCATENATE(B1820,".",C1820))</f>
        <v/>
      </c>
      <c r="W1820" s="6">
        <f>UPPER(TRIM(H1820))</f>
        <v/>
      </c>
      <c r="X1820" s="6">
        <f>UPPER(TRIM(I1820))</f>
        <v/>
      </c>
      <c r="Y1820" s="6">
        <f>IF(V1820&lt;&gt;"",IFERROR(INDEX(federal_program_name_lookup,MATCH(V1820,aln_lookup,0)),""),"")</f>
        <v/>
      </c>
    </row>
    <row r="1821">
      <c r="A1821" s="6">
        <f>IF(B1821&lt;&gt;"", "AWARD-"&amp;TEXT(ROW()-1,"0000"), "")</f>
        <v/>
      </c>
      <c r="B1821" s="7" t="n"/>
      <c r="C1821" s="7" t="n"/>
      <c r="D1821" s="7" t="n"/>
      <c r="E1821" s="8" t="n"/>
      <c r="F1821" s="9" t="n"/>
      <c r="G1821" s="8" t="n"/>
      <c r="H1821" s="8" t="n"/>
      <c r="I1821" s="8" t="n"/>
      <c r="J1821" s="10">
        <f>IF(A1821="",0,SUMIFS(amount_expended,cfda_key,V1821))</f>
        <v/>
      </c>
      <c r="K1821" s="10">
        <f>IF(G1821="OTHER CLUSTER NOT LISTED ABOVE",SUMIFS(amount_expended,uniform_other_cluster_name,X1821), IF(AND(OR(G1821="N/A",G1821=""),H1821=""),0,IF(G1821="STATE CLUSTER",SUMIFS(amount_expended,uniform_state_cluster_name,W1821),SUMIFS(amount_expended,cluster_name,G1821))))</f>
        <v/>
      </c>
      <c r="L1821" s="8" t="n"/>
      <c r="M1821" s="7" t="n"/>
      <c r="N1821" s="8" t="n"/>
      <c r="O1821" s="7" t="n"/>
      <c r="P1821" s="7" t="n"/>
      <c r="Q1821" s="8" t="n"/>
      <c r="R1821" s="9" t="n"/>
      <c r="S1821" s="8" t="n"/>
      <c r="T1821" s="8" t="n"/>
      <c r="U1821" s="8" t="n"/>
      <c r="V1821" s="11">
        <f>IF(OR(B1821="",C1821=""),"",CONCATENATE(B1821,".",C1821))</f>
        <v/>
      </c>
      <c r="W1821" s="6">
        <f>UPPER(TRIM(H1821))</f>
        <v/>
      </c>
      <c r="X1821" s="6">
        <f>UPPER(TRIM(I1821))</f>
        <v/>
      </c>
      <c r="Y1821" s="6">
        <f>IF(V1821&lt;&gt;"",IFERROR(INDEX(federal_program_name_lookup,MATCH(V1821,aln_lookup,0)),""),"")</f>
        <v/>
      </c>
    </row>
    <row r="1822">
      <c r="A1822" s="6">
        <f>IF(B1822&lt;&gt;"", "AWARD-"&amp;TEXT(ROW()-1,"0000"), "")</f>
        <v/>
      </c>
      <c r="B1822" s="7" t="n"/>
      <c r="C1822" s="7" t="n"/>
      <c r="D1822" s="7" t="n"/>
      <c r="E1822" s="8" t="n"/>
      <c r="F1822" s="9" t="n"/>
      <c r="G1822" s="8" t="n"/>
      <c r="H1822" s="8" t="n"/>
      <c r="I1822" s="8" t="n"/>
      <c r="J1822" s="10">
        <f>IF(A1822="",0,SUMIFS(amount_expended,cfda_key,V1822))</f>
        <v/>
      </c>
      <c r="K1822" s="10">
        <f>IF(G1822="OTHER CLUSTER NOT LISTED ABOVE",SUMIFS(amount_expended,uniform_other_cluster_name,X1822), IF(AND(OR(G1822="N/A",G1822=""),H1822=""),0,IF(G1822="STATE CLUSTER",SUMIFS(amount_expended,uniform_state_cluster_name,W1822),SUMIFS(amount_expended,cluster_name,G1822))))</f>
        <v/>
      </c>
      <c r="L1822" s="8" t="n"/>
      <c r="M1822" s="7" t="n"/>
      <c r="N1822" s="8" t="n"/>
      <c r="O1822" s="7" t="n"/>
      <c r="P1822" s="7" t="n"/>
      <c r="Q1822" s="8" t="n"/>
      <c r="R1822" s="9" t="n"/>
      <c r="S1822" s="8" t="n"/>
      <c r="T1822" s="8" t="n"/>
      <c r="U1822" s="8" t="n"/>
      <c r="V1822" s="11">
        <f>IF(OR(B1822="",C1822=""),"",CONCATENATE(B1822,".",C1822))</f>
        <v/>
      </c>
      <c r="W1822" s="6">
        <f>UPPER(TRIM(H1822))</f>
        <v/>
      </c>
      <c r="X1822" s="6">
        <f>UPPER(TRIM(I1822))</f>
        <v/>
      </c>
      <c r="Y1822" s="6">
        <f>IF(V1822&lt;&gt;"",IFERROR(INDEX(federal_program_name_lookup,MATCH(V1822,aln_lookup,0)),""),"")</f>
        <v/>
      </c>
    </row>
    <row r="1823">
      <c r="A1823" s="6">
        <f>IF(B1823&lt;&gt;"", "AWARD-"&amp;TEXT(ROW()-1,"0000"), "")</f>
        <v/>
      </c>
      <c r="B1823" s="7" t="n"/>
      <c r="C1823" s="7" t="n"/>
      <c r="D1823" s="7" t="n"/>
      <c r="E1823" s="8" t="n"/>
      <c r="F1823" s="9" t="n"/>
      <c r="G1823" s="8" t="n"/>
      <c r="H1823" s="8" t="n"/>
      <c r="I1823" s="8" t="n"/>
      <c r="J1823" s="10">
        <f>IF(A1823="",0,SUMIFS(amount_expended,cfda_key,V1823))</f>
        <v/>
      </c>
      <c r="K1823" s="10">
        <f>IF(G1823="OTHER CLUSTER NOT LISTED ABOVE",SUMIFS(amount_expended,uniform_other_cluster_name,X1823), IF(AND(OR(G1823="N/A",G1823=""),H1823=""),0,IF(G1823="STATE CLUSTER",SUMIFS(amount_expended,uniform_state_cluster_name,W1823),SUMIFS(amount_expended,cluster_name,G1823))))</f>
        <v/>
      </c>
      <c r="L1823" s="8" t="n"/>
      <c r="M1823" s="7" t="n"/>
      <c r="N1823" s="8" t="n"/>
      <c r="O1823" s="7" t="n"/>
      <c r="P1823" s="7" t="n"/>
      <c r="Q1823" s="8" t="n"/>
      <c r="R1823" s="9" t="n"/>
      <c r="S1823" s="8" t="n"/>
      <c r="T1823" s="8" t="n"/>
      <c r="U1823" s="8" t="n"/>
      <c r="V1823" s="11">
        <f>IF(OR(B1823="",C1823=""),"",CONCATENATE(B1823,".",C1823))</f>
        <v/>
      </c>
      <c r="W1823" s="6">
        <f>UPPER(TRIM(H1823))</f>
        <v/>
      </c>
      <c r="X1823" s="6">
        <f>UPPER(TRIM(I1823))</f>
        <v/>
      </c>
      <c r="Y1823" s="6">
        <f>IF(V1823&lt;&gt;"",IFERROR(INDEX(federal_program_name_lookup,MATCH(V1823,aln_lookup,0)),""),"")</f>
        <v/>
      </c>
    </row>
    <row r="1824">
      <c r="A1824" s="6">
        <f>IF(B1824&lt;&gt;"", "AWARD-"&amp;TEXT(ROW()-1,"0000"), "")</f>
        <v/>
      </c>
      <c r="B1824" s="7" t="n"/>
      <c r="C1824" s="7" t="n"/>
      <c r="D1824" s="7" t="n"/>
      <c r="E1824" s="8" t="n"/>
      <c r="F1824" s="9" t="n"/>
      <c r="G1824" s="8" t="n"/>
      <c r="H1824" s="8" t="n"/>
      <c r="I1824" s="8" t="n"/>
      <c r="J1824" s="10">
        <f>IF(A1824="",0,SUMIFS(amount_expended,cfda_key,V1824))</f>
        <v/>
      </c>
      <c r="K1824" s="10">
        <f>IF(G1824="OTHER CLUSTER NOT LISTED ABOVE",SUMIFS(amount_expended,uniform_other_cluster_name,X1824), IF(AND(OR(G1824="N/A",G1824=""),H1824=""),0,IF(G1824="STATE CLUSTER",SUMIFS(amount_expended,uniform_state_cluster_name,W1824),SUMIFS(amount_expended,cluster_name,G1824))))</f>
        <v/>
      </c>
      <c r="L1824" s="8" t="n"/>
      <c r="M1824" s="7" t="n"/>
      <c r="N1824" s="8" t="n"/>
      <c r="O1824" s="7" t="n"/>
      <c r="P1824" s="7" t="n"/>
      <c r="Q1824" s="8" t="n"/>
      <c r="R1824" s="9" t="n"/>
      <c r="S1824" s="8" t="n"/>
      <c r="T1824" s="8" t="n"/>
      <c r="U1824" s="8" t="n"/>
      <c r="V1824" s="11">
        <f>IF(OR(B1824="",C1824=""),"",CONCATENATE(B1824,".",C1824))</f>
        <v/>
      </c>
      <c r="W1824" s="6">
        <f>UPPER(TRIM(H1824))</f>
        <v/>
      </c>
      <c r="X1824" s="6">
        <f>UPPER(TRIM(I1824))</f>
        <v/>
      </c>
      <c r="Y1824" s="6">
        <f>IF(V1824&lt;&gt;"",IFERROR(INDEX(federal_program_name_lookup,MATCH(V1824,aln_lookup,0)),""),"")</f>
        <v/>
      </c>
    </row>
    <row r="1825">
      <c r="A1825" s="6">
        <f>IF(B1825&lt;&gt;"", "AWARD-"&amp;TEXT(ROW()-1,"0000"), "")</f>
        <v/>
      </c>
      <c r="B1825" s="7" t="n"/>
      <c r="C1825" s="7" t="n"/>
      <c r="D1825" s="7" t="n"/>
      <c r="E1825" s="8" t="n"/>
      <c r="F1825" s="9" t="n"/>
      <c r="G1825" s="8" t="n"/>
      <c r="H1825" s="8" t="n"/>
      <c r="I1825" s="8" t="n"/>
      <c r="J1825" s="10">
        <f>IF(A1825="",0,SUMIFS(amount_expended,cfda_key,V1825))</f>
        <v/>
      </c>
      <c r="K1825" s="10">
        <f>IF(G1825="OTHER CLUSTER NOT LISTED ABOVE",SUMIFS(amount_expended,uniform_other_cluster_name,X1825), IF(AND(OR(G1825="N/A",G1825=""),H1825=""),0,IF(G1825="STATE CLUSTER",SUMIFS(amount_expended,uniform_state_cluster_name,W1825),SUMIFS(amount_expended,cluster_name,G1825))))</f>
        <v/>
      </c>
      <c r="L1825" s="8" t="n"/>
      <c r="M1825" s="7" t="n"/>
      <c r="N1825" s="8" t="n"/>
      <c r="O1825" s="7" t="n"/>
      <c r="P1825" s="7" t="n"/>
      <c r="Q1825" s="8" t="n"/>
      <c r="R1825" s="9" t="n"/>
      <c r="S1825" s="8" t="n"/>
      <c r="T1825" s="8" t="n"/>
      <c r="U1825" s="8" t="n"/>
      <c r="V1825" s="11">
        <f>IF(OR(B1825="",C1825=""),"",CONCATENATE(B1825,".",C1825))</f>
        <v/>
      </c>
      <c r="W1825" s="6">
        <f>UPPER(TRIM(H1825))</f>
        <v/>
      </c>
      <c r="X1825" s="6">
        <f>UPPER(TRIM(I1825))</f>
        <v/>
      </c>
      <c r="Y1825" s="6">
        <f>IF(V1825&lt;&gt;"",IFERROR(INDEX(federal_program_name_lookup,MATCH(V1825,aln_lookup,0)),""),"")</f>
        <v/>
      </c>
    </row>
    <row r="1826">
      <c r="A1826" s="6">
        <f>IF(B1826&lt;&gt;"", "AWARD-"&amp;TEXT(ROW()-1,"0000"), "")</f>
        <v/>
      </c>
      <c r="B1826" s="7" t="n"/>
      <c r="C1826" s="7" t="n"/>
      <c r="D1826" s="7" t="n"/>
      <c r="E1826" s="8" t="n"/>
      <c r="F1826" s="9" t="n"/>
      <c r="G1826" s="8" t="n"/>
      <c r="H1826" s="8" t="n"/>
      <c r="I1826" s="8" t="n"/>
      <c r="J1826" s="10">
        <f>IF(A1826="",0,SUMIFS(amount_expended,cfda_key,V1826))</f>
        <v/>
      </c>
      <c r="K1826" s="10">
        <f>IF(G1826="OTHER CLUSTER NOT LISTED ABOVE",SUMIFS(amount_expended,uniform_other_cluster_name,X1826), IF(AND(OR(G1826="N/A",G1826=""),H1826=""),0,IF(G1826="STATE CLUSTER",SUMIFS(amount_expended,uniform_state_cluster_name,W1826),SUMIFS(amount_expended,cluster_name,G1826))))</f>
        <v/>
      </c>
      <c r="L1826" s="8" t="n"/>
      <c r="M1826" s="7" t="n"/>
      <c r="N1826" s="8" t="n"/>
      <c r="O1826" s="7" t="n"/>
      <c r="P1826" s="7" t="n"/>
      <c r="Q1826" s="8" t="n"/>
      <c r="R1826" s="9" t="n"/>
      <c r="S1826" s="8" t="n"/>
      <c r="T1826" s="8" t="n"/>
      <c r="U1826" s="8" t="n"/>
      <c r="V1826" s="11">
        <f>IF(OR(B1826="",C1826=""),"",CONCATENATE(B1826,".",C1826))</f>
        <v/>
      </c>
      <c r="W1826" s="6">
        <f>UPPER(TRIM(H1826))</f>
        <v/>
      </c>
      <c r="X1826" s="6">
        <f>UPPER(TRIM(I1826))</f>
        <v/>
      </c>
      <c r="Y1826" s="6">
        <f>IF(V1826&lt;&gt;"",IFERROR(INDEX(federal_program_name_lookup,MATCH(V1826,aln_lookup,0)),""),"")</f>
        <v/>
      </c>
    </row>
    <row r="1827">
      <c r="A1827" s="6">
        <f>IF(B1827&lt;&gt;"", "AWARD-"&amp;TEXT(ROW()-1,"0000"), "")</f>
        <v/>
      </c>
      <c r="B1827" s="7" t="n"/>
      <c r="C1827" s="7" t="n"/>
      <c r="D1827" s="7" t="n"/>
      <c r="E1827" s="8" t="n"/>
      <c r="F1827" s="9" t="n"/>
      <c r="G1827" s="8" t="n"/>
      <c r="H1827" s="8" t="n"/>
      <c r="I1827" s="8" t="n"/>
      <c r="J1827" s="10">
        <f>IF(A1827="",0,SUMIFS(amount_expended,cfda_key,V1827))</f>
        <v/>
      </c>
      <c r="K1827" s="10">
        <f>IF(G1827="OTHER CLUSTER NOT LISTED ABOVE",SUMIFS(amount_expended,uniform_other_cluster_name,X1827), IF(AND(OR(G1827="N/A",G1827=""),H1827=""),0,IF(G1827="STATE CLUSTER",SUMIFS(amount_expended,uniform_state_cluster_name,W1827),SUMIFS(amount_expended,cluster_name,G1827))))</f>
        <v/>
      </c>
      <c r="L1827" s="8" t="n"/>
      <c r="M1827" s="7" t="n"/>
      <c r="N1827" s="8" t="n"/>
      <c r="O1827" s="7" t="n"/>
      <c r="P1827" s="7" t="n"/>
      <c r="Q1827" s="8" t="n"/>
      <c r="R1827" s="9" t="n"/>
      <c r="S1827" s="8" t="n"/>
      <c r="T1827" s="8" t="n"/>
      <c r="U1827" s="8" t="n"/>
      <c r="V1827" s="11">
        <f>IF(OR(B1827="",C1827=""),"",CONCATENATE(B1827,".",C1827))</f>
        <v/>
      </c>
      <c r="W1827" s="6">
        <f>UPPER(TRIM(H1827))</f>
        <v/>
      </c>
      <c r="X1827" s="6">
        <f>UPPER(TRIM(I1827))</f>
        <v/>
      </c>
      <c r="Y1827" s="6">
        <f>IF(V1827&lt;&gt;"",IFERROR(INDEX(federal_program_name_lookup,MATCH(V1827,aln_lookup,0)),""),"")</f>
        <v/>
      </c>
    </row>
    <row r="1828">
      <c r="A1828" s="6">
        <f>IF(B1828&lt;&gt;"", "AWARD-"&amp;TEXT(ROW()-1,"0000"), "")</f>
        <v/>
      </c>
      <c r="B1828" s="7" t="n"/>
      <c r="C1828" s="7" t="n"/>
      <c r="D1828" s="7" t="n"/>
      <c r="E1828" s="8" t="n"/>
      <c r="F1828" s="9" t="n"/>
      <c r="G1828" s="8" t="n"/>
      <c r="H1828" s="8" t="n"/>
      <c r="I1828" s="8" t="n"/>
      <c r="J1828" s="10">
        <f>IF(A1828="",0,SUMIFS(amount_expended,cfda_key,V1828))</f>
        <v/>
      </c>
      <c r="K1828" s="10">
        <f>IF(G1828="OTHER CLUSTER NOT LISTED ABOVE",SUMIFS(amount_expended,uniform_other_cluster_name,X1828), IF(AND(OR(G1828="N/A",G1828=""),H1828=""),0,IF(G1828="STATE CLUSTER",SUMIFS(amount_expended,uniform_state_cluster_name,W1828),SUMIFS(amount_expended,cluster_name,G1828))))</f>
        <v/>
      </c>
      <c r="L1828" s="8" t="n"/>
      <c r="M1828" s="7" t="n"/>
      <c r="N1828" s="8" t="n"/>
      <c r="O1828" s="7" t="n"/>
      <c r="P1828" s="7" t="n"/>
      <c r="Q1828" s="8" t="n"/>
      <c r="R1828" s="9" t="n"/>
      <c r="S1828" s="8" t="n"/>
      <c r="T1828" s="8" t="n"/>
      <c r="U1828" s="8" t="n"/>
      <c r="V1828" s="11">
        <f>IF(OR(B1828="",C1828=""),"",CONCATENATE(B1828,".",C1828))</f>
        <v/>
      </c>
      <c r="W1828" s="6">
        <f>UPPER(TRIM(H1828))</f>
        <v/>
      </c>
      <c r="X1828" s="6">
        <f>UPPER(TRIM(I1828))</f>
        <v/>
      </c>
      <c r="Y1828" s="6">
        <f>IF(V1828&lt;&gt;"",IFERROR(INDEX(federal_program_name_lookup,MATCH(V1828,aln_lookup,0)),""),"")</f>
        <v/>
      </c>
    </row>
    <row r="1829">
      <c r="A1829" s="6">
        <f>IF(B1829&lt;&gt;"", "AWARD-"&amp;TEXT(ROW()-1,"0000"), "")</f>
        <v/>
      </c>
      <c r="B1829" s="7" t="n"/>
      <c r="C1829" s="7" t="n"/>
      <c r="D1829" s="7" t="n"/>
      <c r="E1829" s="8" t="n"/>
      <c r="F1829" s="9" t="n"/>
      <c r="G1829" s="8" t="n"/>
      <c r="H1829" s="8" t="n"/>
      <c r="I1829" s="8" t="n"/>
      <c r="J1829" s="10">
        <f>IF(A1829="",0,SUMIFS(amount_expended,cfda_key,V1829))</f>
        <v/>
      </c>
      <c r="K1829" s="10">
        <f>IF(G1829="OTHER CLUSTER NOT LISTED ABOVE",SUMIFS(amount_expended,uniform_other_cluster_name,X1829), IF(AND(OR(G1829="N/A",G1829=""),H1829=""),0,IF(G1829="STATE CLUSTER",SUMIFS(amount_expended,uniform_state_cluster_name,W1829),SUMIFS(amount_expended,cluster_name,G1829))))</f>
        <v/>
      </c>
      <c r="L1829" s="8" t="n"/>
      <c r="M1829" s="7" t="n"/>
      <c r="N1829" s="8" t="n"/>
      <c r="O1829" s="7" t="n"/>
      <c r="P1829" s="7" t="n"/>
      <c r="Q1829" s="8" t="n"/>
      <c r="R1829" s="9" t="n"/>
      <c r="S1829" s="8" t="n"/>
      <c r="T1829" s="8" t="n"/>
      <c r="U1829" s="8" t="n"/>
      <c r="V1829" s="11">
        <f>IF(OR(B1829="",C1829=""),"",CONCATENATE(B1829,".",C1829))</f>
        <v/>
      </c>
      <c r="W1829" s="6">
        <f>UPPER(TRIM(H1829))</f>
        <v/>
      </c>
      <c r="X1829" s="6">
        <f>UPPER(TRIM(I1829))</f>
        <v/>
      </c>
      <c r="Y1829" s="6">
        <f>IF(V1829&lt;&gt;"",IFERROR(INDEX(federal_program_name_lookup,MATCH(V1829,aln_lookup,0)),""),"")</f>
        <v/>
      </c>
    </row>
    <row r="1830">
      <c r="A1830" s="6">
        <f>IF(B1830&lt;&gt;"", "AWARD-"&amp;TEXT(ROW()-1,"0000"), "")</f>
        <v/>
      </c>
      <c r="B1830" s="7" t="n"/>
      <c r="C1830" s="7" t="n"/>
      <c r="D1830" s="7" t="n"/>
      <c r="E1830" s="8" t="n"/>
      <c r="F1830" s="9" t="n"/>
      <c r="G1830" s="8" t="n"/>
      <c r="H1830" s="8" t="n"/>
      <c r="I1830" s="8" t="n"/>
      <c r="J1830" s="10">
        <f>IF(A1830="",0,SUMIFS(amount_expended,cfda_key,V1830))</f>
        <v/>
      </c>
      <c r="K1830" s="10">
        <f>IF(G1830="OTHER CLUSTER NOT LISTED ABOVE",SUMIFS(amount_expended,uniform_other_cluster_name,X1830), IF(AND(OR(G1830="N/A",G1830=""),H1830=""),0,IF(G1830="STATE CLUSTER",SUMIFS(amount_expended,uniform_state_cluster_name,W1830),SUMIFS(amount_expended,cluster_name,G1830))))</f>
        <v/>
      </c>
      <c r="L1830" s="8" t="n"/>
      <c r="M1830" s="7" t="n"/>
      <c r="N1830" s="8" t="n"/>
      <c r="O1830" s="7" t="n"/>
      <c r="P1830" s="7" t="n"/>
      <c r="Q1830" s="8" t="n"/>
      <c r="R1830" s="9" t="n"/>
      <c r="S1830" s="8" t="n"/>
      <c r="T1830" s="8" t="n"/>
      <c r="U1830" s="8" t="n"/>
      <c r="V1830" s="11">
        <f>IF(OR(B1830="",C1830=""),"",CONCATENATE(B1830,".",C1830))</f>
        <v/>
      </c>
      <c r="W1830" s="6">
        <f>UPPER(TRIM(H1830))</f>
        <v/>
      </c>
      <c r="X1830" s="6">
        <f>UPPER(TRIM(I1830))</f>
        <v/>
      </c>
      <c r="Y1830" s="6">
        <f>IF(V1830&lt;&gt;"",IFERROR(INDEX(federal_program_name_lookup,MATCH(V1830,aln_lookup,0)),""),"")</f>
        <v/>
      </c>
    </row>
    <row r="1831">
      <c r="A1831" s="6">
        <f>IF(B1831&lt;&gt;"", "AWARD-"&amp;TEXT(ROW()-1,"0000"), "")</f>
        <v/>
      </c>
      <c r="B1831" s="7" t="n"/>
      <c r="C1831" s="7" t="n"/>
      <c r="D1831" s="7" t="n"/>
      <c r="E1831" s="8" t="n"/>
      <c r="F1831" s="9" t="n"/>
      <c r="G1831" s="8" t="n"/>
      <c r="H1831" s="8" t="n"/>
      <c r="I1831" s="8" t="n"/>
      <c r="J1831" s="10">
        <f>IF(A1831="",0,SUMIFS(amount_expended,cfda_key,V1831))</f>
        <v/>
      </c>
      <c r="K1831" s="10">
        <f>IF(G1831="OTHER CLUSTER NOT LISTED ABOVE",SUMIFS(amount_expended,uniform_other_cluster_name,X1831), IF(AND(OR(G1831="N/A",G1831=""),H1831=""),0,IF(G1831="STATE CLUSTER",SUMIFS(amount_expended,uniform_state_cluster_name,W1831),SUMIFS(amount_expended,cluster_name,G1831))))</f>
        <v/>
      </c>
      <c r="L1831" s="8" t="n"/>
      <c r="M1831" s="7" t="n"/>
      <c r="N1831" s="8" t="n"/>
      <c r="O1831" s="7" t="n"/>
      <c r="P1831" s="7" t="n"/>
      <c r="Q1831" s="8" t="n"/>
      <c r="R1831" s="9" t="n"/>
      <c r="S1831" s="8" t="n"/>
      <c r="T1831" s="8" t="n"/>
      <c r="U1831" s="8" t="n"/>
      <c r="V1831" s="11">
        <f>IF(OR(B1831="",C1831=""),"",CONCATENATE(B1831,".",C1831))</f>
        <v/>
      </c>
      <c r="W1831" s="6">
        <f>UPPER(TRIM(H1831))</f>
        <v/>
      </c>
      <c r="X1831" s="6">
        <f>UPPER(TRIM(I1831))</f>
        <v/>
      </c>
      <c r="Y1831" s="6">
        <f>IF(V1831&lt;&gt;"",IFERROR(INDEX(federal_program_name_lookup,MATCH(V1831,aln_lookup,0)),""),"")</f>
        <v/>
      </c>
    </row>
    <row r="1832">
      <c r="A1832" s="6">
        <f>IF(B1832&lt;&gt;"", "AWARD-"&amp;TEXT(ROW()-1,"0000"), "")</f>
        <v/>
      </c>
      <c r="B1832" s="7" t="n"/>
      <c r="C1832" s="7" t="n"/>
      <c r="D1832" s="7" t="n"/>
      <c r="E1832" s="8" t="n"/>
      <c r="F1832" s="9" t="n"/>
      <c r="G1832" s="8" t="n"/>
      <c r="H1832" s="8" t="n"/>
      <c r="I1832" s="8" t="n"/>
      <c r="J1832" s="10">
        <f>IF(A1832="",0,SUMIFS(amount_expended,cfda_key,V1832))</f>
        <v/>
      </c>
      <c r="K1832" s="10">
        <f>IF(G1832="OTHER CLUSTER NOT LISTED ABOVE",SUMIFS(amount_expended,uniform_other_cluster_name,X1832), IF(AND(OR(G1832="N/A",G1832=""),H1832=""),0,IF(G1832="STATE CLUSTER",SUMIFS(amount_expended,uniform_state_cluster_name,W1832),SUMIFS(amount_expended,cluster_name,G1832))))</f>
        <v/>
      </c>
      <c r="L1832" s="8" t="n"/>
      <c r="M1832" s="7" t="n"/>
      <c r="N1832" s="8" t="n"/>
      <c r="O1832" s="7" t="n"/>
      <c r="P1832" s="7" t="n"/>
      <c r="Q1832" s="8" t="n"/>
      <c r="R1832" s="9" t="n"/>
      <c r="S1832" s="8" t="n"/>
      <c r="T1832" s="8" t="n"/>
      <c r="U1832" s="8" t="n"/>
      <c r="V1832" s="11">
        <f>IF(OR(B1832="",C1832=""),"",CONCATENATE(B1832,".",C1832))</f>
        <v/>
      </c>
      <c r="W1832" s="6">
        <f>UPPER(TRIM(H1832))</f>
        <v/>
      </c>
      <c r="X1832" s="6">
        <f>UPPER(TRIM(I1832))</f>
        <v/>
      </c>
      <c r="Y1832" s="6">
        <f>IF(V1832&lt;&gt;"",IFERROR(INDEX(federal_program_name_lookup,MATCH(V1832,aln_lookup,0)),""),"")</f>
        <v/>
      </c>
    </row>
    <row r="1833">
      <c r="A1833" s="6">
        <f>IF(B1833&lt;&gt;"", "AWARD-"&amp;TEXT(ROW()-1,"0000"), "")</f>
        <v/>
      </c>
      <c r="B1833" s="7" t="n"/>
      <c r="C1833" s="7" t="n"/>
      <c r="D1833" s="7" t="n"/>
      <c r="E1833" s="8" t="n"/>
      <c r="F1833" s="9" t="n"/>
      <c r="G1833" s="8" t="n"/>
      <c r="H1833" s="8" t="n"/>
      <c r="I1833" s="8" t="n"/>
      <c r="J1833" s="10">
        <f>IF(A1833="",0,SUMIFS(amount_expended,cfda_key,V1833))</f>
        <v/>
      </c>
      <c r="K1833" s="10">
        <f>IF(G1833="OTHER CLUSTER NOT LISTED ABOVE",SUMIFS(amount_expended,uniform_other_cluster_name,X1833), IF(AND(OR(G1833="N/A",G1833=""),H1833=""),0,IF(G1833="STATE CLUSTER",SUMIFS(amount_expended,uniform_state_cluster_name,W1833),SUMIFS(amount_expended,cluster_name,G1833))))</f>
        <v/>
      </c>
      <c r="L1833" s="8" t="n"/>
      <c r="M1833" s="7" t="n"/>
      <c r="N1833" s="8" t="n"/>
      <c r="O1833" s="7" t="n"/>
      <c r="P1833" s="7" t="n"/>
      <c r="Q1833" s="8" t="n"/>
      <c r="R1833" s="9" t="n"/>
      <c r="S1833" s="8" t="n"/>
      <c r="T1833" s="8" t="n"/>
      <c r="U1833" s="8" t="n"/>
      <c r="V1833" s="11">
        <f>IF(OR(B1833="",C1833=""),"",CONCATENATE(B1833,".",C1833))</f>
        <v/>
      </c>
      <c r="W1833" s="6">
        <f>UPPER(TRIM(H1833))</f>
        <v/>
      </c>
      <c r="X1833" s="6">
        <f>UPPER(TRIM(I1833))</f>
        <v/>
      </c>
      <c r="Y1833" s="6">
        <f>IF(V1833&lt;&gt;"",IFERROR(INDEX(federal_program_name_lookup,MATCH(V1833,aln_lookup,0)),""),"")</f>
        <v/>
      </c>
    </row>
    <row r="1834">
      <c r="A1834" s="6">
        <f>IF(B1834&lt;&gt;"", "AWARD-"&amp;TEXT(ROW()-1,"0000"), "")</f>
        <v/>
      </c>
      <c r="B1834" s="7" t="n"/>
      <c r="C1834" s="7" t="n"/>
      <c r="D1834" s="7" t="n"/>
      <c r="E1834" s="8" t="n"/>
      <c r="F1834" s="9" t="n"/>
      <c r="G1834" s="8" t="n"/>
      <c r="H1834" s="8" t="n"/>
      <c r="I1834" s="8" t="n"/>
      <c r="J1834" s="10">
        <f>IF(A1834="",0,SUMIFS(amount_expended,cfda_key,V1834))</f>
        <v/>
      </c>
      <c r="K1834" s="10">
        <f>IF(G1834="OTHER CLUSTER NOT LISTED ABOVE",SUMIFS(amount_expended,uniform_other_cluster_name,X1834), IF(AND(OR(G1834="N/A",G1834=""),H1834=""),0,IF(G1834="STATE CLUSTER",SUMIFS(amount_expended,uniform_state_cluster_name,W1834),SUMIFS(amount_expended,cluster_name,G1834))))</f>
        <v/>
      </c>
      <c r="L1834" s="8" t="n"/>
      <c r="M1834" s="7" t="n"/>
      <c r="N1834" s="8" t="n"/>
      <c r="O1834" s="7" t="n"/>
      <c r="P1834" s="7" t="n"/>
      <c r="Q1834" s="8" t="n"/>
      <c r="R1834" s="9" t="n"/>
      <c r="S1834" s="8" t="n"/>
      <c r="T1834" s="8" t="n"/>
      <c r="U1834" s="8" t="n"/>
      <c r="V1834" s="11">
        <f>IF(OR(B1834="",C1834=""),"",CONCATENATE(B1834,".",C1834))</f>
        <v/>
      </c>
      <c r="W1834" s="6">
        <f>UPPER(TRIM(H1834))</f>
        <v/>
      </c>
      <c r="X1834" s="6">
        <f>UPPER(TRIM(I1834))</f>
        <v/>
      </c>
      <c r="Y1834" s="6">
        <f>IF(V1834&lt;&gt;"",IFERROR(INDEX(federal_program_name_lookup,MATCH(V1834,aln_lookup,0)),""),"")</f>
        <v/>
      </c>
    </row>
    <row r="1835">
      <c r="A1835" s="6">
        <f>IF(B1835&lt;&gt;"", "AWARD-"&amp;TEXT(ROW()-1,"0000"), "")</f>
        <v/>
      </c>
      <c r="B1835" s="7" t="n"/>
      <c r="C1835" s="7" t="n"/>
      <c r="D1835" s="7" t="n"/>
      <c r="E1835" s="8" t="n"/>
      <c r="F1835" s="9" t="n"/>
      <c r="G1835" s="8" t="n"/>
      <c r="H1835" s="8" t="n"/>
      <c r="I1835" s="8" t="n"/>
      <c r="J1835" s="10">
        <f>IF(A1835="",0,SUMIFS(amount_expended,cfda_key,V1835))</f>
        <v/>
      </c>
      <c r="K1835" s="10">
        <f>IF(G1835="OTHER CLUSTER NOT LISTED ABOVE",SUMIFS(amount_expended,uniform_other_cluster_name,X1835), IF(AND(OR(G1835="N/A",G1835=""),H1835=""),0,IF(G1835="STATE CLUSTER",SUMIFS(amount_expended,uniform_state_cluster_name,W1835),SUMIFS(amount_expended,cluster_name,G1835))))</f>
        <v/>
      </c>
      <c r="L1835" s="8" t="n"/>
      <c r="M1835" s="7" t="n"/>
      <c r="N1835" s="8" t="n"/>
      <c r="O1835" s="7" t="n"/>
      <c r="P1835" s="7" t="n"/>
      <c r="Q1835" s="8" t="n"/>
      <c r="R1835" s="9" t="n"/>
      <c r="S1835" s="8" t="n"/>
      <c r="T1835" s="8" t="n"/>
      <c r="U1835" s="8" t="n"/>
      <c r="V1835" s="11">
        <f>IF(OR(B1835="",C1835=""),"",CONCATENATE(B1835,".",C1835))</f>
        <v/>
      </c>
      <c r="W1835" s="6">
        <f>UPPER(TRIM(H1835))</f>
        <v/>
      </c>
      <c r="X1835" s="6">
        <f>UPPER(TRIM(I1835))</f>
        <v/>
      </c>
      <c r="Y1835" s="6">
        <f>IF(V1835&lt;&gt;"",IFERROR(INDEX(federal_program_name_lookup,MATCH(V1835,aln_lookup,0)),""),"")</f>
        <v/>
      </c>
    </row>
    <row r="1836">
      <c r="A1836" s="6">
        <f>IF(B1836&lt;&gt;"", "AWARD-"&amp;TEXT(ROW()-1,"0000"), "")</f>
        <v/>
      </c>
      <c r="B1836" s="7" t="n"/>
      <c r="C1836" s="7" t="n"/>
      <c r="D1836" s="7" t="n"/>
      <c r="E1836" s="8" t="n"/>
      <c r="F1836" s="9" t="n"/>
      <c r="G1836" s="8" t="n"/>
      <c r="H1836" s="8" t="n"/>
      <c r="I1836" s="8" t="n"/>
      <c r="J1836" s="10">
        <f>IF(A1836="",0,SUMIFS(amount_expended,cfda_key,V1836))</f>
        <v/>
      </c>
      <c r="K1836" s="10">
        <f>IF(G1836="OTHER CLUSTER NOT LISTED ABOVE",SUMIFS(amount_expended,uniform_other_cluster_name,X1836), IF(AND(OR(G1836="N/A",G1836=""),H1836=""),0,IF(G1836="STATE CLUSTER",SUMIFS(amount_expended,uniform_state_cluster_name,W1836),SUMIFS(amount_expended,cluster_name,G1836))))</f>
        <v/>
      </c>
      <c r="L1836" s="8" t="n"/>
      <c r="M1836" s="7" t="n"/>
      <c r="N1836" s="8" t="n"/>
      <c r="O1836" s="7" t="n"/>
      <c r="P1836" s="7" t="n"/>
      <c r="Q1836" s="8" t="n"/>
      <c r="R1836" s="9" t="n"/>
      <c r="S1836" s="8" t="n"/>
      <c r="T1836" s="8" t="n"/>
      <c r="U1836" s="8" t="n"/>
      <c r="V1836" s="11">
        <f>IF(OR(B1836="",C1836=""),"",CONCATENATE(B1836,".",C1836))</f>
        <v/>
      </c>
      <c r="W1836" s="6">
        <f>UPPER(TRIM(H1836))</f>
        <v/>
      </c>
      <c r="X1836" s="6">
        <f>UPPER(TRIM(I1836))</f>
        <v/>
      </c>
      <c r="Y1836" s="6">
        <f>IF(V1836&lt;&gt;"",IFERROR(INDEX(federal_program_name_lookup,MATCH(V1836,aln_lookup,0)),""),"")</f>
        <v/>
      </c>
    </row>
    <row r="1837">
      <c r="A1837" s="6">
        <f>IF(B1837&lt;&gt;"", "AWARD-"&amp;TEXT(ROW()-1,"0000"), "")</f>
        <v/>
      </c>
      <c r="B1837" s="7" t="n"/>
      <c r="C1837" s="7" t="n"/>
      <c r="D1837" s="7" t="n"/>
      <c r="E1837" s="8" t="n"/>
      <c r="F1837" s="9" t="n"/>
      <c r="G1837" s="8" t="n"/>
      <c r="H1837" s="8" t="n"/>
      <c r="I1837" s="8" t="n"/>
      <c r="J1837" s="10">
        <f>IF(A1837="",0,SUMIFS(amount_expended,cfda_key,V1837))</f>
        <v/>
      </c>
      <c r="K1837" s="10">
        <f>IF(G1837="OTHER CLUSTER NOT LISTED ABOVE",SUMIFS(amount_expended,uniform_other_cluster_name,X1837), IF(AND(OR(G1837="N/A",G1837=""),H1837=""),0,IF(G1837="STATE CLUSTER",SUMIFS(amount_expended,uniform_state_cluster_name,W1837),SUMIFS(amount_expended,cluster_name,G1837))))</f>
        <v/>
      </c>
      <c r="L1837" s="8" t="n"/>
      <c r="M1837" s="7" t="n"/>
      <c r="N1837" s="8" t="n"/>
      <c r="O1837" s="7" t="n"/>
      <c r="P1837" s="7" t="n"/>
      <c r="Q1837" s="8" t="n"/>
      <c r="R1837" s="9" t="n"/>
      <c r="S1837" s="8" t="n"/>
      <c r="T1837" s="8" t="n"/>
      <c r="U1837" s="8" t="n"/>
      <c r="V1837" s="11">
        <f>IF(OR(B1837="",C1837=""),"",CONCATENATE(B1837,".",C1837))</f>
        <v/>
      </c>
      <c r="W1837" s="6">
        <f>UPPER(TRIM(H1837))</f>
        <v/>
      </c>
      <c r="X1837" s="6">
        <f>UPPER(TRIM(I1837))</f>
        <v/>
      </c>
      <c r="Y1837" s="6">
        <f>IF(V1837&lt;&gt;"",IFERROR(INDEX(federal_program_name_lookup,MATCH(V1837,aln_lookup,0)),""),"")</f>
        <v/>
      </c>
    </row>
    <row r="1838">
      <c r="A1838" s="6">
        <f>IF(B1838&lt;&gt;"", "AWARD-"&amp;TEXT(ROW()-1,"0000"), "")</f>
        <v/>
      </c>
      <c r="B1838" s="7" t="n"/>
      <c r="C1838" s="7" t="n"/>
      <c r="D1838" s="7" t="n"/>
      <c r="E1838" s="8" t="n"/>
      <c r="F1838" s="9" t="n"/>
      <c r="G1838" s="8" t="n"/>
      <c r="H1838" s="8" t="n"/>
      <c r="I1838" s="8" t="n"/>
      <c r="J1838" s="10">
        <f>IF(A1838="",0,SUMIFS(amount_expended,cfda_key,V1838))</f>
        <v/>
      </c>
      <c r="K1838" s="10">
        <f>IF(G1838="OTHER CLUSTER NOT LISTED ABOVE",SUMIFS(amount_expended,uniform_other_cluster_name,X1838), IF(AND(OR(G1838="N/A",G1838=""),H1838=""),0,IF(G1838="STATE CLUSTER",SUMIFS(amount_expended,uniform_state_cluster_name,W1838),SUMIFS(amount_expended,cluster_name,G1838))))</f>
        <v/>
      </c>
      <c r="L1838" s="8" t="n"/>
      <c r="M1838" s="7" t="n"/>
      <c r="N1838" s="8" t="n"/>
      <c r="O1838" s="7" t="n"/>
      <c r="P1838" s="7" t="n"/>
      <c r="Q1838" s="8" t="n"/>
      <c r="R1838" s="9" t="n"/>
      <c r="S1838" s="8" t="n"/>
      <c r="T1838" s="8" t="n"/>
      <c r="U1838" s="8" t="n"/>
      <c r="V1838" s="11">
        <f>IF(OR(B1838="",C1838=""),"",CONCATENATE(B1838,".",C1838))</f>
        <v/>
      </c>
      <c r="W1838" s="6">
        <f>UPPER(TRIM(H1838))</f>
        <v/>
      </c>
      <c r="X1838" s="6">
        <f>UPPER(TRIM(I1838))</f>
        <v/>
      </c>
      <c r="Y1838" s="6">
        <f>IF(V1838&lt;&gt;"",IFERROR(INDEX(federal_program_name_lookup,MATCH(V1838,aln_lookup,0)),""),"")</f>
        <v/>
      </c>
    </row>
    <row r="1839">
      <c r="A1839" s="6">
        <f>IF(B1839&lt;&gt;"", "AWARD-"&amp;TEXT(ROW()-1,"0000"), "")</f>
        <v/>
      </c>
      <c r="B1839" s="7" t="n"/>
      <c r="C1839" s="7" t="n"/>
      <c r="D1839" s="7" t="n"/>
      <c r="E1839" s="8" t="n"/>
      <c r="F1839" s="9" t="n"/>
      <c r="G1839" s="8" t="n"/>
      <c r="H1839" s="8" t="n"/>
      <c r="I1839" s="8" t="n"/>
      <c r="J1839" s="10">
        <f>IF(A1839="",0,SUMIFS(amount_expended,cfda_key,V1839))</f>
        <v/>
      </c>
      <c r="K1839" s="10">
        <f>IF(G1839="OTHER CLUSTER NOT LISTED ABOVE",SUMIFS(amount_expended,uniform_other_cluster_name,X1839), IF(AND(OR(G1839="N/A",G1839=""),H1839=""),0,IF(G1839="STATE CLUSTER",SUMIFS(amount_expended,uniform_state_cluster_name,W1839),SUMIFS(amount_expended,cluster_name,G1839))))</f>
        <v/>
      </c>
      <c r="L1839" s="8" t="n"/>
      <c r="M1839" s="7" t="n"/>
      <c r="N1839" s="8" t="n"/>
      <c r="O1839" s="7" t="n"/>
      <c r="P1839" s="7" t="n"/>
      <c r="Q1839" s="8" t="n"/>
      <c r="R1839" s="9" t="n"/>
      <c r="S1839" s="8" t="n"/>
      <c r="T1839" s="8" t="n"/>
      <c r="U1839" s="8" t="n"/>
      <c r="V1839" s="11">
        <f>IF(OR(B1839="",C1839=""),"",CONCATENATE(B1839,".",C1839))</f>
        <v/>
      </c>
      <c r="W1839" s="6">
        <f>UPPER(TRIM(H1839))</f>
        <v/>
      </c>
      <c r="X1839" s="6">
        <f>UPPER(TRIM(I1839))</f>
        <v/>
      </c>
      <c r="Y1839" s="6">
        <f>IF(V1839&lt;&gt;"",IFERROR(INDEX(federal_program_name_lookup,MATCH(V1839,aln_lookup,0)),""),"")</f>
        <v/>
      </c>
    </row>
    <row r="1840">
      <c r="A1840" s="6">
        <f>IF(B1840&lt;&gt;"", "AWARD-"&amp;TEXT(ROW()-1,"0000"), "")</f>
        <v/>
      </c>
      <c r="B1840" s="7" t="n"/>
      <c r="C1840" s="7" t="n"/>
      <c r="D1840" s="7" t="n"/>
      <c r="E1840" s="8" t="n"/>
      <c r="F1840" s="9" t="n"/>
      <c r="G1840" s="8" t="n"/>
      <c r="H1840" s="8" t="n"/>
      <c r="I1840" s="8" t="n"/>
      <c r="J1840" s="10">
        <f>IF(A1840="",0,SUMIFS(amount_expended,cfda_key,V1840))</f>
        <v/>
      </c>
      <c r="K1840" s="10">
        <f>IF(G1840="OTHER CLUSTER NOT LISTED ABOVE",SUMIFS(amount_expended,uniform_other_cluster_name,X1840), IF(AND(OR(G1840="N/A",G1840=""),H1840=""),0,IF(G1840="STATE CLUSTER",SUMIFS(amount_expended,uniform_state_cluster_name,W1840),SUMIFS(amount_expended,cluster_name,G1840))))</f>
        <v/>
      </c>
      <c r="L1840" s="8" t="n"/>
      <c r="M1840" s="7" t="n"/>
      <c r="N1840" s="8" t="n"/>
      <c r="O1840" s="7" t="n"/>
      <c r="P1840" s="7" t="n"/>
      <c r="Q1840" s="8" t="n"/>
      <c r="R1840" s="9" t="n"/>
      <c r="S1840" s="8" t="n"/>
      <c r="T1840" s="8" t="n"/>
      <c r="U1840" s="8" t="n"/>
      <c r="V1840" s="11">
        <f>IF(OR(B1840="",C1840=""),"",CONCATENATE(B1840,".",C1840))</f>
        <v/>
      </c>
      <c r="W1840" s="6">
        <f>UPPER(TRIM(H1840))</f>
        <v/>
      </c>
      <c r="X1840" s="6">
        <f>UPPER(TRIM(I1840))</f>
        <v/>
      </c>
      <c r="Y1840" s="6">
        <f>IF(V1840&lt;&gt;"",IFERROR(INDEX(federal_program_name_lookup,MATCH(V1840,aln_lookup,0)),""),"")</f>
        <v/>
      </c>
    </row>
    <row r="1841">
      <c r="A1841" s="6">
        <f>IF(B1841&lt;&gt;"", "AWARD-"&amp;TEXT(ROW()-1,"0000"), "")</f>
        <v/>
      </c>
      <c r="B1841" s="7" t="n"/>
      <c r="C1841" s="7" t="n"/>
      <c r="D1841" s="7" t="n"/>
      <c r="E1841" s="8" t="n"/>
      <c r="F1841" s="9" t="n"/>
      <c r="G1841" s="8" t="n"/>
      <c r="H1841" s="8" t="n"/>
      <c r="I1841" s="8" t="n"/>
      <c r="J1841" s="10">
        <f>IF(A1841="",0,SUMIFS(amount_expended,cfda_key,V1841))</f>
        <v/>
      </c>
      <c r="K1841" s="10">
        <f>IF(G1841="OTHER CLUSTER NOT LISTED ABOVE",SUMIFS(amount_expended,uniform_other_cluster_name,X1841), IF(AND(OR(G1841="N/A",G1841=""),H1841=""),0,IF(G1841="STATE CLUSTER",SUMIFS(amount_expended,uniform_state_cluster_name,W1841),SUMIFS(amount_expended,cluster_name,G1841))))</f>
        <v/>
      </c>
      <c r="L1841" s="8" t="n"/>
      <c r="M1841" s="7" t="n"/>
      <c r="N1841" s="8" t="n"/>
      <c r="O1841" s="7" t="n"/>
      <c r="P1841" s="7" t="n"/>
      <c r="Q1841" s="8" t="n"/>
      <c r="R1841" s="9" t="n"/>
      <c r="S1841" s="8" t="n"/>
      <c r="T1841" s="8" t="n"/>
      <c r="U1841" s="8" t="n"/>
      <c r="V1841" s="11">
        <f>IF(OR(B1841="",C1841=""),"",CONCATENATE(B1841,".",C1841))</f>
        <v/>
      </c>
      <c r="W1841" s="6">
        <f>UPPER(TRIM(H1841))</f>
        <v/>
      </c>
      <c r="X1841" s="6">
        <f>UPPER(TRIM(I1841))</f>
        <v/>
      </c>
      <c r="Y1841" s="6">
        <f>IF(V1841&lt;&gt;"",IFERROR(INDEX(federal_program_name_lookup,MATCH(V1841,aln_lookup,0)),""),"")</f>
        <v/>
      </c>
    </row>
    <row r="1842">
      <c r="A1842" s="6">
        <f>IF(B1842&lt;&gt;"", "AWARD-"&amp;TEXT(ROW()-1,"0000"), "")</f>
        <v/>
      </c>
      <c r="B1842" s="7" t="n"/>
      <c r="C1842" s="7" t="n"/>
      <c r="D1842" s="7" t="n"/>
      <c r="E1842" s="8" t="n"/>
      <c r="F1842" s="9" t="n"/>
      <c r="G1842" s="8" t="n"/>
      <c r="H1842" s="8" t="n"/>
      <c r="I1842" s="8" t="n"/>
      <c r="J1842" s="10">
        <f>IF(A1842="",0,SUMIFS(amount_expended,cfda_key,V1842))</f>
        <v/>
      </c>
      <c r="K1842" s="10">
        <f>IF(G1842="OTHER CLUSTER NOT LISTED ABOVE",SUMIFS(amount_expended,uniform_other_cluster_name,X1842), IF(AND(OR(G1842="N/A",G1842=""),H1842=""),0,IF(G1842="STATE CLUSTER",SUMIFS(amount_expended,uniform_state_cluster_name,W1842),SUMIFS(amount_expended,cluster_name,G1842))))</f>
        <v/>
      </c>
      <c r="L1842" s="8" t="n"/>
      <c r="M1842" s="7" t="n"/>
      <c r="N1842" s="8" t="n"/>
      <c r="O1842" s="7" t="n"/>
      <c r="P1842" s="7" t="n"/>
      <c r="Q1842" s="8" t="n"/>
      <c r="R1842" s="9" t="n"/>
      <c r="S1842" s="8" t="n"/>
      <c r="T1842" s="8" t="n"/>
      <c r="U1842" s="8" t="n"/>
      <c r="V1842" s="11">
        <f>IF(OR(B1842="",C1842=""),"",CONCATENATE(B1842,".",C1842))</f>
        <v/>
      </c>
      <c r="W1842" s="6">
        <f>UPPER(TRIM(H1842))</f>
        <v/>
      </c>
      <c r="X1842" s="6">
        <f>UPPER(TRIM(I1842))</f>
        <v/>
      </c>
      <c r="Y1842" s="6">
        <f>IF(V1842&lt;&gt;"",IFERROR(INDEX(federal_program_name_lookup,MATCH(V1842,aln_lookup,0)),""),"")</f>
        <v/>
      </c>
    </row>
    <row r="1843">
      <c r="A1843" s="6">
        <f>IF(B1843&lt;&gt;"", "AWARD-"&amp;TEXT(ROW()-1,"0000"), "")</f>
        <v/>
      </c>
      <c r="B1843" s="7" t="n"/>
      <c r="C1843" s="7" t="n"/>
      <c r="D1843" s="7" t="n"/>
      <c r="E1843" s="8" t="n"/>
      <c r="F1843" s="9" t="n"/>
      <c r="G1843" s="8" t="n"/>
      <c r="H1843" s="8" t="n"/>
      <c r="I1843" s="8" t="n"/>
      <c r="J1843" s="10">
        <f>IF(A1843="",0,SUMIFS(amount_expended,cfda_key,V1843))</f>
        <v/>
      </c>
      <c r="K1843" s="10">
        <f>IF(G1843="OTHER CLUSTER NOT LISTED ABOVE",SUMIFS(amount_expended,uniform_other_cluster_name,X1843), IF(AND(OR(G1843="N/A",G1843=""),H1843=""),0,IF(G1843="STATE CLUSTER",SUMIFS(amount_expended,uniform_state_cluster_name,W1843),SUMIFS(amount_expended,cluster_name,G1843))))</f>
        <v/>
      </c>
      <c r="L1843" s="8" t="n"/>
      <c r="M1843" s="7" t="n"/>
      <c r="N1843" s="8" t="n"/>
      <c r="O1843" s="7" t="n"/>
      <c r="P1843" s="7" t="n"/>
      <c r="Q1843" s="8" t="n"/>
      <c r="R1843" s="9" t="n"/>
      <c r="S1843" s="8" t="n"/>
      <c r="T1843" s="8" t="n"/>
      <c r="U1843" s="8" t="n"/>
      <c r="V1843" s="11">
        <f>IF(OR(B1843="",C1843=""),"",CONCATENATE(B1843,".",C1843))</f>
        <v/>
      </c>
      <c r="W1843" s="6">
        <f>UPPER(TRIM(H1843))</f>
        <v/>
      </c>
      <c r="X1843" s="6">
        <f>UPPER(TRIM(I1843))</f>
        <v/>
      </c>
      <c r="Y1843" s="6">
        <f>IF(V1843&lt;&gt;"",IFERROR(INDEX(federal_program_name_lookup,MATCH(V1843,aln_lookup,0)),""),"")</f>
        <v/>
      </c>
    </row>
    <row r="1844">
      <c r="A1844" s="6">
        <f>IF(B1844&lt;&gt;"", "AWARD-"&amp;TEXT(ROW()-1,"0000"), "")</f>
        <v/>
      </c>
      <c r="B1844" s="7" t="n"/>
      <c r="C1844" s="7" t="n"/>
      <c r="D1844" s="7" t="n"/>
      <c r="E1844" s="8" t="n"/>
      <c r="F1844" s="9" t="n"/>
      <c r="G1844" s="8" t="n"/>
      <c r="H1844" s="8" t="n"/>
      <c r="I1844" s="8" t="n"/>
      <c r="J1844" s="10">
        <f>IF(A1844="",0,SUMIFS(amount_expended,cfda_key,V1844))</f>
        <v/>
      </c>
      <c r="K1844" s="10">
        <f>IF(G1844="OTHER CLUSTER NOT LISTED ABOVE",SUMIFS(amount_expended,uniform_other_cluster_name,X1844), IF(AND(OR(G1844="N/A",G1844=""),H1844=""),0,IF(G1844="STATE CLUSTER",SUMIFS(amount_expended,uniform_state_cluster_name,W1844),SUMIFS(amount_expended,cluster_name,G1844))))</f>
        <v/>
      </c>
      <c r="L1844" s="8" t="n"/>
      <c r="M1844" s="7" t="n"/>
      <c r="N1844" s="8" t="n"/>
      <c r="O1844" s="7" t="n"/>
      <c r="P1844" s="7" t="n"/>
      <c r="Q1844" s="8" t="n"/>
      <c r="R1844" s="9" t="n"/>
      <c r="S1844" s="8" t="n"/>
      <c r="T1844" s="8" t="n"/>
      <c r="U1844" s="8" t="n"/>
      <c r="V1844" s="11">
        <f>IF(OR(B1844="",C1844=""),"",CONCATENATE(B1844,".",C1844))</f>
        <v/>
      </c>
      <c r="W1844" s="6">
        <f>UPPER(TRIM(H1844))</f>
        <v/>
      </c>
      <c r="X1844" s="6">
        <f>UPPER(TRIM(I1844))</f>
        <v/>
      </c>
      <c r="Y1844" s="6">
        <f>IF(V1844&lt;&gt;"",IFERROR(INDEX(federal_program_name_lookup,MATCH(V1844,aln_lookup,0)),""),"")</f>
        <v/>
      </c>
    </row>
    <row r="1845">
      <c r="A1845" s="6">
        <f>IF(B1845&lt;&gt;"", "AWARD-"&amp;TEXT(ROW()-1,"0000"), "")</f>
        <v/>
      </c>
      <c r="B1845" s="7" t="n"/>
      <c r="C1845" s="7" t="n"/>
      <c r="D1845" s="7" t="n"/>
      <c r="E1845" s="8" t="n"/>
      <c r="F1845" s="9" t="n"/>
      <c r="G1845" s="8" t="n"/>
      <c r="H1845" s="8" t="n"/>
      <c r="I1845" s="8" t="n"/>
      <c r="J1845" s="10">
        <f>IF(A1845="",0,SUMIFS(amount_expended,cfda_key,V1845))</f>
        <v/>
      </c>
      <c r="K1845" s="10">
        <f>IF(G1845="OTHER CLUSTER NOT LISTED ABOVE",SUMIFS(amount_expended,uniform_other_cluster_name,X1845), IF(AND(OR(G1845="N/A",G1845=""),H1845=""),0,IF(G1845="STATE CLUSTER",SUMIFS(amount_expended,uniform_state_cluster_name,W1845),SUMIFS(amount_expended,cluster_name,G1845))))</f>
        <v/>
      </c>
      <c r="L1845" s="8" t="n"/>
      <c r="M1845" s="7" t="n"/>
      <c r="N1845" s="8" t="n"/>
      <c r="O1845" s="7" t="n"/>
      <c r="P1845" s="7" t="n"/>
      <c r="Q1845" s="8" t="n"/>
      <c r="R1845" s="9" t="n"/>
      <c r="S1845" s="8" t="n"/>
      <c r="T1845" s="8" t="n"/>
      <c r="U1845" s="8" t="n"/>
      <c r="V1845" s="11">
        <f>IF(OR(B1845="",C1845=""),"",CONCATENATE(B1845,".",C1845))</f>
        <v/>
      </c>
      <c r="W1845" s="6">
        <f>UPPER(TRIM(H1845))</f>
        <v/>
      </c>
      <c r="X1845" s="6">
        <f>UPPER(TRIM(I1845))</f>
        <v/>
      </c>
      <c r="Y1845" s="6">
        <f>IF(V1845&lt;&gt;"",IFERROR(INDEX(federal_program_name_lookup,MATCH(V1845,aln_lookup,0)),""),"")</f>
        <v/>
      </c>
    </row>
    <row r="1846">
      <c r="A1846" s="6">
        <f>IF(B1846&lt;&gt;"", "AWARD-"&amp;TEXT(ROW()-1,"0000"), "")</f>
        <v/>
      </c>
      <c r="B1846" s="7" t="n"/>
      <c r="C1846" s="7" t="n"/>
      <c r="D1846" s="7" t="n"/>
      <c r="E1846" s="8" t="n"/>
      <c r="F1846" s="9" t="n"/>
      <c r="G1846" s="8" t="n"/>
      <c r="H1846" s="8" t="n"/>
      <c r="I1846" s="8" t="n"/>
      <c r="J1846" s="10">
        <f>IF(A1846="",0,SUMIFS(amount_expended,cfda_key,V1846))</f>
        <v/>
      </c>
      <c r="K1846" s="10">
        <f>IF(G1846="OTHER CLUSTER NOT LISTED ABOVE",SUMIFS(amount_expended,uniform_other_cluster_name,X1846), IF(AND(OR(G1846="N/A",G1846=""),H1846=""),0,IF(G1846="STATE CLUSTER",SUMIFS(amount_expended,uniform_state_cluster_name,W1846),SUMIFS(amount_expended,cluster_name,G1846))))</f>
        <v/>
      </c>
      <c r="L1846" s="8" t="n"/>
      <c r="M1846" s="7" t="n"/>
      <c r="N1846" s="8" t="n"/>
      <c r="O1846" s="7" t="n"/>
      <c r="P1846" s="7" t="n"/>
      <c r="Q1846" s="8" t="n"/>
      <c r="R1846" s="9" t="n"/>
      <c r="S1846" s="8" t="n"/>
      <c r="T1846" s="8" t="n"/>
      <c r="U1846" s="8" t="n"/>
      <c r="V1846" s="11">
        <f>IF(OR(B1846="",C1846=""),"",CONCATENATE(B1846,".",C1846))</f>
        <v/>
      </c>
      <c r="W1846" s="6">
        <f>UPPER(TRIM(H1846))</f>
        <v/>
      </c>
      <c r="X1846" s="6">
        <f>UPPER(TRIM(I1846))</f>
        <v/>
      </c>
      <c r="Y1846" s="6">
        <f>IF(V1846&lt;&gt;"",IFERROR(INDEX(federal_program_name_lookup,MATCH(V1846,aln_lookup,0)),""),"")</f>
        <v/>
      </c>
    </row>
    <row r="1847">
      <c r="A1847" s="6">
        <f>IF(B1847&lt;&gt;"", "AWARD-"&amp;TEXT(ROW()-1,"0000"), "")</f>
        <v/>
      </c>
      <c r="B1847" s="7" t="n"/>
      <c r="C1847" s="7" t="n"/>
      <c r="D1847" s="7" t="n"/>
      <c r="E1847" s="8" t="n"/>
      <c r="F1847" s="9" t="n"/>
      <c r="G1847" s="8" t="n"/>
      <c r="H1847" s="8" t="n"/>
      <c r="I1847" s="8" t="n"/>
      <c r="J1847" s="10">
        <f>IF(A1847="",0,SUMIFS(amount_expended,cfda_key,V1847))</f>
        <v/>
      </c>
      <c r="K1847" s="10">
        <f>IF(G1847="OTHER CLUSTER NOT LISTED ABOVE",SUMIFS(amount_expended,uniform_other_cluster_name,X1847), IF(AND(OR(G1847="N/A",G1847=""),H1847=""),0,IF(G1847="STATE CLUSTER",SUMIFS(amount_expended,uniform_state_cluster_name,W1847),SUMIFS(amount_expended,cluster_name,G1847))))</f>
        <v/>
      </c>
      <c r="L1847" s="8" t="n"/>
      <c r="M1847" s="7" t="n"/>
      <c r="N1847" s="8" t="n"/>
      <c r="O1847" s="7" t="n"/>
      <c r="P1847" s="7" t="n"/>
      <c r="Q1847" s="8" t="n"/>
      <c r="R1847" s="9" t="n"/>
      <c r="S1847" s="8" t="n"/>
      <c r="T1847" s="8" t="n"/>
      <c r="U1847" s="8" t="n"/>
      <c r="V1847" s="11">
        <f>IF(OR(B1847="",C1847=""),"",CONCATENATE(B1847,".",C1847))</f>
        <v/>
      </c>
      <c r="W1847" s="6">
        <f>UPPER(TRIM(H1847))</f>
        <v/>
      </c>
      <c r="X1847" s="6">
        <f>UPPER(TRIM(I1847))</f>
        <v/>
      </c>
      <c r="Y1847" s="6">
        <f>IF(V1847&lt;&gt;"",IFERROR(INDEX(federal_program_name_lookup,MATCH(V1847,aln_lookup,0)),""),"")</f>
        <v/>
      </c>
    </row>
    <row r="1848">
      <c r="A1848" s="6">
        <f>IF(B1848&lt;&gt;"", "AWARD-"&amp;TEXT(ROW()-1,"0000"), "")</f>
        <v/>
      </c>
      <c r="B1848" s="7" t="n"/>
      <c r="C1848" s="7" t="n"/>
      <c r="D1848" s="7" t="n"/>
      <c r="E1848" s="8" t="n"/>
      <c r="F1848" s="9" t="n"/>
      <c r="G1848" s="8" t="n"/>
      <c r="H1848" s="8" t="n"/>
      <c r="I1848" s="8" t="n"/>
      <c r="J1848" s="10">
        <f>IF(A1848="",0,SUMIFS(amount_expended,cfda_key,V1848))</f>
        <v/>
      </c>
      <c r="K1848" s="10">
        <f>IF(G1848="OTHER CLUSTER NOT LISTED ABOVE",SUMIFS(amount_expended,uniform_other_cluster_name,X1848), IF(AND(OR(G1848="N/A",G1848=""),H1848=""),0,IF(G1848="STATE CLUSTER",SUMIFS(amount_expended,uniform_state_cluster_name,W1848),SUMIFS(amount_expended,cluster_name,G1848))))</f>
        <v/>
      </c>
      <c r="L1848" s="8" t="n"/>
      <c r="M1848" s="7" t="n"/>
      <c r="N1848" s="8" t="n"/>
      <c r="O1848" s="7" t="n"/>
      <c r="P1848" s="7" t="n"/>
      <c r="Q1848" s="8" t="n"/>
      <c r="R1848" s="9" t="n"/>
      <c r="S1848" s="8" t="n"/>
      <c r="T1848" s="8" t="n"/>
      <c r="U1848" s="8" t="n"/>
      <c r="V1848" s="11">
        <f>IF(OR(B1848="",C1848=""),"",CONCATENATE(B1848,".",C1848))</f>
        <v/>
      </c>
      <c r="W1848" s="6">
        <f>UPPER(TRIM(H1848))</f>
        <v/>
      </c>
      <c r="X1848" s="6">
        <f>UPPER(TRIM(I1848))</f>
        <v/>
      </c>
      <c r="Y1848" s="6">
        <f>IF(V1848&lt;&gt;"",IFERROR(INDEX(federal_program_name_lookup,MATCH(V1848,aln_lookup,0)),""),"")</f>
        <v/>
      </c>
    </row>
    <row r="1849">
      <c r="A1849" s="6">
        <f>IF(B1849&lt;&gt;"", "AWARD-"&amp;TEXT(ROW()-1,"0000"), "")</f>
        <v/>
      </c>
      <c r="B1849" s="7" t="n"/>
      <c r="C1849" s="7" t="n"/>
      <c r="D1849" s="7" t="n"/>
      <c r="E1849" s="8" t="n"/>
      <c r="F1849" s="9" t="n"/>
      <c r="G1849" s="8" t="n"/>
      <c r="H1849" s="8" t="n"/>
      <c r="I1849" s="8" t="n"/>
      <c r="J1849" s="10">
        <f>IF(A1849="",0,SUMIFS(amount_expended,cfda_key,V1849))</f>
        <v/>
      </c>
      <c r="K1849" s="10">
        <f>IF(G1849="OTHER CLUSTER NOT LISTED ABOVE",SUMIFS(amount_expended,uniform_other_cluster_name,X1849), IF(AND(OR(G1849="N/A",G1849=""),H1849=""),0,IF(G1849="STATE CLUSTER",SUMIFS(amount_expended,uniform_state_cluster_name,W1849),SUMIFS(amount_expended,cluster_name,G1849))))</f>
        <v/>
      </c>
      <c r="L1849" s="8" t="n"/>
      <c r="M1849" s="7" t="n"/>
      <c r="N1849" s="8" t="n"/>
      <c r="O1849" s="7" t="n"/>
      <c r="P1849" s="7" t="n"/>
      <c r="Q1849" s="8" t="n"/>
      <c r="R1849" s="9" t="n"/>
      <c r="S1849" s="8" t="n"/>
      <c r="T1849" s="8" t="n"/>
      <c r="U1849" s="8" t="n"/>
      <c r="V1849" s="11">
        <f>IF(OR(B1849="",C1849=""),"",CONCATENATE(B1849,".",C1849))</f>
        <v/>
      </c>
      <c r="W1849" s="6">
        <f>UPPER(TRIM(H1849))</f>
        <v/>
      </c>
      <c r="X1849" s="6">
        <f>UPPER(TRIM(I1849))</f>
        <v/>
      </c>
      <c r="Y1849" s="6">
        <f>IF(V1849&lt;&gt;"",IFERROR(INDEX(federal_program_name_lookup,MATCH(V1849,aln_lookup,0)),""),"")</f>
        <v/>
      </c>
    </row>
    <row r="1850">
      <c r="A1850" s="6">
        <f>IF(B1850&lt;&gt;"", "AWARD-"&amp;TEXT(ROW()-1,"0000"), "")</f>
        <v/>
      </c>
      <c r="B1850" s="7" t="n"/>
      <c r="C1850" s="7" t="n"/>
      <c r="D1850" s="7" t="n"/>
      <c r="E1850" s="8" t="n"/>
      <c r="F1850" s="9" t="n"/>
      <c r="G1850" s="8" t="n"/>
      <c r="H1850" s="8" t="n"/>
      <c r="I1850" s="8" t="n"/>
      <c r="J1850" s="10">
        <f>IF(A1850="",0,SUMIFS(amount_expended,cfda_key,V1850))</f>
        <v/>
      </c>
      <c r="K1850" s="10">
        <f>IF(G1850="OTHER CLUSTER NOT LISTED ABOVE",SUMIFS(amount_expended,uniform_other_cluster_name,X1850), IF(AND(OR(G1850="N/A",G1850=""),H1850=""),0,IF(G1850="STATE CLUSTER",SUMIFS(amount_expended,uniform_state_cluster_name,W1850),SUMIFS(amount_expended,cluster_name,G1850))))</f>
        <v/>
      </c>
      <c r="L1850" s="8" t="n"/>
      <c r="M1850" s="7" t="n"/>
      <c r="N1850" s="8" t="n"/>
      <c r="O1850" s="7" t="n"/>
      <c r="P1850" s="7" t="n"/>
      <c r="Q1850" s="8" t="n"/>
      <c r="R1850" s="9" t="n"/>
      <c r="S1850" s="8" t="n"/>
      <c r="T1850" s="8" t="n"/>
      <c r="U1850" s="8" t="n"/>
      <c r="V1850" s="11">
        <f>IF(OR(B1850="",C1850=""),"",CONCATENATE(B1850,".",C1850))</f>
        <v/>
      </c>
      <c r="W1850" s="6">
        <f>UPPER(TRIM(H1850))</f>
        <v/>
      </c>
      <c r="X1850" s="6">
        <f>UPPER(TRIM(I1850))</f>
        <v/>
      </c>
      <c r="Y1850" s="6">
        <f>IF(V1850&lt;&gt;"",IFERROR(INDEX(federal_program_name_lookup,MATCH(V1850,aln_lookup,0)),""),"")</f>
        <v/>
      </c>
    </row>
    <row r="1851">
      <c r="A1851" s="6">
        <f>IF(B1851&lt;&gt;"", "AWARD-"&amp;TEXT(ROW()-1,"0000"), "")</f>
        <v/>
      </c>
      <c r="B1851" s="7" t="n"/>
      <c r="C1851" s="7" t="n"/>
      <c r="D1851" s="7" t="n"/>
      <c r="E1851" s="8" t="n"/>
      <c r="F1851" s="9" t="n"/>
      <c r="G1851" s="8" t="n"/>
      <c r="H1851" s="8" t="n"/>
      <c r="I1851" s="8" t="n"/>
      <c r="J1851" s="10">
        <f>IF(A1851="",0,SUMIFS(amount_expended,cfda_key,V1851))</f>
        <v/>
      </c>
      <c r="K1851" s="10">
        <f>IF(G1851="OTHER CLUSTER NOT LISTED ABOVE",SUMIFS(amount_expended,uniform_other_cluster_name,X1851), IF(AND(OR(G1851="N/A",G1851=""),H1851=""),0,IF(G1851="STATE CLUSTER",SUMIFS(amount_expended,uniform_state_cluster_name,W1851),SUMIFS(amount_expended,cluster_name,G1851))))</f>
        <v/>
      </c>
      <c r="L1851" s="8" t="n"/>
      <c r="M1851" s="7" t="n"/>
      <c r="N1851" s="8" t="n"/>
      <c r="O1851" s="7" t="n"/>
      <c r="P1851" s="7" t="n"/>
      <c r="Q1851" s="8" t="n"/>
      <c r="R1851" s="9" t="n"/>
      <c r="S1851" s="8" t="n"/>
      <c r="T1851" s="8" t="n"/>
      <c r="U1851" s="8" t="n"/>
      <c r="V1851" s="11">
        <f>IF(OR(B1851="",C1851=""),"",CONCATENATE(B1851,".",C1851))</f>
        <v/>
      </c>
      <c r="W1851" s="6">
        <f>UPPER(TRIM(H1851))</f>
        <v/>
      </c>
      <c r="X1851" s="6">
        <f>UPPER(TRIM(I1851))</f>
        <v/>
      </c>
      <c r="Y1851" s="6">
        <f>IF(V1851&lt;&gt;"",IFERROR(INDEX(federal_program_name_lookup,MATCH(V1851,aln_lookup,0)),""),"")</f>
        <v/>
      </c>
    </row>
    <row r="1852">
      <c r="A1852" s="6">
        <f>IF(B1852&lt;&gt;"", "AWARD-"&amp;TEXT(ROW()-1,"0000"), "")</f>
        <v/>
      </c>
      <c r="B1852" s="7" t="n"/>
      <c r="C1852" s="7" t="n"/>
      <c r="D1852" s="7" t="n"/>
      <c r="E1852" s="8" t="n"/>
      <c r="F1852" s="9" t="n"/>
      <c r="G1852" s="8" t="n"/>
      <c r="H1852" s="8" t="n"/>
      <c r="I1852" s="8" t="n"/>
      <c r="J1852" s="10">
        <f>IF(A1852="",0,SUMIFS(amount_expended,cfda_key,V1852))</f>
        <v/>
      </c>
      <c r="K1852" s="10">
        <f>IF(G1852="OTHER CLUSTER NOT LISTED ABOVE",SUMIFS(amount_expended,uniform_other_cluster_name,X1852), IF(AND(OR(G1852="N/A",G1852=""),H1852=""),0,IF(G1852="STATE CLUSTER",SUMIFS(amount_expended,uniform_state_cluster_name,W1852),SUMIFS(amount_expended,cluster_name,G1852))))</f>
        <v/>
      </c>
      <c r="L1852" s="8" t="n"/>
      <c r="M1852" s="7" t="n"/>
      <c r="N1852" s="8" t="n"/>
      <c r="O1852" s="7" t="n"/>
      <c r="P1852" s="7" t="n"/>
      <c r="Q1852" s="8" t="n"/>
      <c r="R1852" s="9" t="n"/>
      <c r="S1852" s="8" t="n"/>
      <c r="T1852" s="8" t="n"/>
      <c r="U1852" s="8" t="n"/>
      <c r="V1852" s="11">
        <f>IF(OR(B1852="",C1852=""),"",CONCATENATE(B1852,".",C1852))</f>
        <v/>
      </c>
      <c r="W1852" s="6">
        <f>UPPER(TRIM(H1852))</f>
        <v/>
      </c>
      <c r="X1852" s="6">
        <f>UPPER(TRIM(I1852))</f>
        <v/>
      </c>
      <c r="Y1852" s="6">
        <f>IF(V1852&lt;&gt;"",IFERROR(INDEX(federal_program_name_lookup,MATCH(V1852,aln_lookup,0)),""),"")</f>
        <v/>
      </c>
    </row>
    <row r="1853">
      <c r="A1853" s="6">
        <f>IF(B1853&lt;&gt;"", "AWARD-"&amp;TEXT(ROW()-1,"0000"), "")</f>
        <v/>
      </c>
      <c r="B1853" s="7" t="n"/>
      <c r="C1853" s="7" t="n"/>
      <c r="D1853" s="7" t="n"/>
      <c r="E1853" s="8" t="n"/>
      <c r="F1853" s="9" t="n"/>
      <c r="G1853" s="8" t="n"/>
      <c r="H1853" s="8" t="n"/>
      <c r="I1853" s="8" t="n"/>
      <c r="J1853" s="10">
        <f>IF(A1853="",0,SUMIFS(amount_expended,cfda_key,V1853))</f>
        <v/>
      </c>
      <c r="K1853" s="10">
        <f>IF(G1853="OTHER CLUSTER NOT LISTED ABOVE",SUMIFS(amount_expended,uniform_other_cluster_name,X1853), IF(AND(OR(G1853="N/A",G1853=""),H1853=""),0,IF(G1853="STATE CLUSTER",SUMIFS(amount_expended,uniform_state_cluster_name,W1853),SUMIFS(amount_expended,cluster_name,G1853))))</f>
        <v/>
      </c>
      <c r="L1853" s="8" t="n"/>
      <c r="M1853" s="7" t="n"/>
      <c r="N1853" s="8" t="n"/>
      <c r="O1853" s="7" t="n"/>
      <c r="P1853" s="7" t="n"/>
      <c r="Q1853" s="8" t="n"/>
      <c r="R1853" s="9" t="n"/>
      <c r="S1853" s="8" t="n"/>
      <c r="T1853" s="8" t="n"/>
      <c r="U1853" s="8" t="n"/>
      <c r="V1853" s="11">
        <f>IF(OR(B1853="",C1853=""),"",CONCATENATE(B1853,".",C1853))</f>
        <v/>
      </c>
      <c r="W1853" s="6">
        <f>UPPER(TRIM(H1853))</f>
        <v/>
      </c>
      <c r="X1853" s="6">
        <f>UPPER(TRIM(I1853))</f>
        <v/>
      </c>
      <c r="Y1853" s="6">
        <f>IF(V1853&lt;&gt;"",IFERROR(INDEX(federal_program_name_lookup,MATCH(V1853,aln_lookup,0)),""),"")</f>
        <v/>
      </c>
    </row>
    <row r="1854">
      <c r="A1854" s="6">
        <f>IF(B1854&lt;&gt;"", "AWARD-"&amp;TEXT(ROW()-1,"0000"), "")</f>
        <v/>
      </c>
      <c r="B1854" s="7" t="n"/>
      <c r="C1854" s="7" t="n"/>
      <c r="D1854" s="7" t="n"/>
      <c r="E1854" s="8" t="n"/>
      <c r="F1854" s="9" t="n"/>
      <c r="G1854" s="8" t="n"/>
      <c r="H1854" s="8" t="n"/>
      <c r="I1854" s="8" t="n"/>
      <c r="J1854" s="10">
        <f>IF(A1854="",0,SUMIFS(amount_expended,cfda_key,V1854))</f>
        <v/>
      </c>
      <c r="K1854" s="10">
        <f>IF(G1854="OTHER CLUSTER NOT LISTED ABOVE",SUMIFS(amount_expended,uniform_other_cluster_name,X1854), IF(AND(OR(G1854="N/A",G1854=""),H1854=""),0,IF(G1854="STATE CLUSTER",SUMIFS(amount_expended,uniform_state_cluster_name,W1854),SUMIFS(amount_expended,cluster_name,G1854))))</f>
        <v/>
      </c>
      <c r="L1854" s="8" t="n"/>
      <c r="M1854" s="7" t="n"/>
      <c r="N1854" s="8" t="n"/>
      <c r="O1854" s="7" t="n"/>
      <c r="P1854" s="7" t="n"/>
      <c r="Q1854" s="8" t="n"/>
      <c r="R1854" s="9" t="n"/>
      <c r="S1854" s="8" t="n"/>
      <c r="T1854" s="8" t="n"/>
      <c r="U1854" s="8" t="n"/>
      <c r="V1854" s="11">
        <f>IF(OR(B1854="",C1854=""),"",CONCATENATE(B1854,".",C1854))</f>
        <v/>
      </c>
      <c r="W1854" s="6">
        <f>UPPER(TRIM(H1854))</f>
        <v/>
      </c>
      <c r="X1854" s="6">
        <f>UPPER(TRIM(I1854))</f>
        <v/>
      </c>
      <c r="Y1854" s="6">
        <f>IF(V1854&lt;&gt;"",IFERROR(INDEX(federal_program_name_lookup,MATCH(V1854,aln_lookup,0)),""),"")</f>
        <v/>
      </c>
    </row>
    <row r="1855">
      <c r="A1855" s="6">
        <f>IF(B1855&lt;&gt;"", "AWARD-"&amp;TEXT(ROW()-1,"0000"), "")</f>
        <v/>
      </c>
      <c r="B1855" s="7" t="n"/>
      <c r="C1855" s="7" t="n"/>
      <c r="D1855" s="7" t="n"/>
      <c r="E1855" s="8" t="n"/>
      <c r="F1855" s="9" t="n"/>
      <c r="G1855" s="8" t="n"/>
      <c r="H1855" s="8" t="n"/>
      <c r="I1855" s="8" t="n"/>
      <c r="J1855" s="10">
        <f>IF(A1855="",0,SUMIFS(amount_expended,cfda_key,V1855))</f>
        <v/>
      </c>
      <c r="K1855" s="10">
        <f>IF(G1855="OTHER CLUSTER NOT LISTED ABOVE",SUMIFS(amount_expended,uniform_other_cluster_name,X1855), IF(AND(OR(G1855="N/A",G1855=""),H1855=""),0,IF(G1855="STATE CLUSTER",SUMIFS(amount_expended,uniform_state_cluster_name,W1855),SUMIFS(amount_expended,cluster_name,G1855))))</f>
        <v/>
      </c>
      <c r="L1855" s="8" t="n"/>
      <c r="M1855" s="7" t="n"/>
      <c r="N1855" s="8" t="n"/>
      <c r="O1855" s="7" t="n"/>
      <c r="P1855" s="7" t="n"/>
      <c r="Q1855" s="8" t="n"/>
      <c r="R1855" s="9" t="n"/>
      <c r="S1855" s="8" t="n"/>
      <c r="T1855" s="8" t="n"/>
      <c r="U1855" s="8" t="n"/>
      <c r="V1855" s="11">
        <f>IF(OR(B1855="",C1855=""),"",CONCATENATE(B1855,".",C1855))</f>
        <v/>
      </c>
      <c r="W1855" s="6">
        <f>UPPER(TRIM(H1855))</f>
        <v/>
      </c>
      <c r="X1855" s="6">
        <f>UPPER(TRIM(I1855))</f>
        <v/>
      </c>
      <c r="Y1855" s="6">
        <f>IF(V1855&lt;&gt;"",IFERROR(INDEX(federal_program_name_lookup,MATCH(V1855,aln_lookup,0)),""),"")</f>
        <v/>
      </c>
    </row>
    <row r="1856">
      <c r="A1856" s="6">
        <f>IF(B1856&lt;&gt;"", "AWARD-"&amp;TEXT(ROW()-1,"0000"), "")</f>
        <v/>
      </c>
      <c r="B1856" s="7" t="n"/>
      <c r="C1856" s="7" t="n"/>
      <c r="D1856" s="7" t="n"/>
      <c r="E1856" s="8" t="n"/>
      <c r="F1856" s="9" t="n"/>
      <c r="G1856" s="8" t="n"/>
      <c r="H1856" s="8" t="n"/>
      <c r="I1856" s="8" t="n"/>
      <c r="J1856" s="10">
        <f>IF(A1856="",0,SUMIFS(amount_expended,cfda_key,V1856))</f>
        <v/>
      </c>
      <c r="K1856" s="10">
        <f>IF(G1856="OTHER CLUSTER NOT LISTED ABOVE",SUMIFS(amount_expended,uniform_other_cluster_name,X1856), IF(AND(OR(G1856="N/A",G1856=""),H1856=""),0,IF(G1856="STATE CLUSTER",SUMIFS(amount_expended,uniform_state_cluster_name,W1856),SUMIFS(amount_expended,cluster_name,G1856))))</f>
        <v/>
      </c>
      <c r="L1856" s="8" t="n"/>
      <c r="M1856" s="7" t="n"/>
      <c r="N1856" s="8" t="n"/>
      <c r="O1856" s="7" t="n"/>
      <c r="P1856" s="7" t="n"/>
      <c r="Q1856" s="8" t="n"/>
      <c r="R1856" s="9" t="n"/>
      <c r="S1856" s="8" t="n"/>
      <c r="T1856" s="8" t="n"/>
      <c r="U1856" s="8" t="n"/>
      <c r="V1856" s="11">
        <f>IF(OR(B1856="",C1856=""),"",CONCATENATE(B1856,".",C1856))</f>
        <v/>
      </c>
      <c r="W1856" s="6">
        <f>UPPER(TRIM(H1856))</f>
        <v/>
      </c>
      <c r="X1856" s="6">
        <f>UPPER(TRIM(I1856))</f>
        <v/>
      </c>
      <c r="Y1856" s="6">
        <f>IF(V1856&lt;&gt;"",IFERROR(INDEX(federal_program_name_lookup,MATCH(V1856,aln_lookup,0)),""),"")</f>
        <v/>
      </c>
    </row>
    <row r="1857">
      <c r="A1857" s="6">
        <f>IF(B1857&lt;&gt;"", "AWARD-"&amp;TEXT(ROW()-1,"0000"), "")</f>
        <v/>
      </c>
      <c r="B1857" s="7" t="n"/>
      <c r="C1857" s="7" t="n"/>
      <c r="D1857" s="7" t="n"/>
      <c r="E1857" s="8" t="n"/>
      <c r="F1857" s="9" t="n"/>
      <c r="G1857" s="8" t="n"/>
      <c r="H1857" s="8" t="n"/>
      <c r="I1857" s="8" t="n"/>
      <c r="J1857" s="10">
        <f>IF(A1857="",0,SUMIFS(amount_expended,cfda_key,V1857))</f>
        <v/>
      </c>
      <c r="K1857" s="10">
        <f>IF(G1857="OTHER CLUSTER NOT LISTED ABOVE",SUMIFS(amount_expended,uniform_other_cluster_name,X1857), IF(AND(OR(G1857="N/A",G1857=""),H1857=""),0,IF(G1857="STATE CLUSTER",SUMIFS(amount_expended,uniform_state_cluster_name,W1857),SUMIFS(amount_expended,cluster_name,G1857))))</f>
        <v/>
      </c>
      <c r="L1857" s="8" t="n"/>
      <c r="M1857" s="7" t="n"/>
      <c r="N1857" s="8" t="n"/>
      <c r="O1857" s="7" t="n"/>
      <c r="P1857" s="7" t="n"/>
      <c r="Q1857" s="8" t="n"/>
      <c r="R1857" s="9" t="n"/>
      <c r="S1857" s="8" t="n"/>
      <c r="T1857" s="8" t="n"/>
      <c r="U1857" s="8" t="n"/>
      <c r="V1857" s="11">
        <f>IF(OR(B1857="",C1857=""),"",CONCATENATE(B1857,".",C1857))</f>
        <v/>
      </c>
      <c r="W1857" s="6">
        <f>UPPER(TRIM(H1857))</f>
        <v/>
      </c>
      <c r="X1857" s="6">
        <f>UPPER(TRIM(I1857))</f>
        <v/>
      </c>
      <c r="Y1857" s="6">
        <f>IF(V1857&lt;&gt;"",IFERROR(INDEX(federal_program_name_lookup,MATCH(V1857,aln_lookup,0)),""),"")</f>
        <v/>
      </c>
    </row>
    <row r="1858">
      <c r="A1858" s="6">
        <f>IF(B1858&lt;&gt;"", "AWARD-"&amp;TEXT(ROW()-1,"0000"), "")</f>
        <v/>
      </c>
      <c r="B1858" s="7" t="n"/>
      <c r="C1858" s="7" t="n"/>
      <c r="D1858" s="7" t="n"/>
      <c r="E1858" s="8" t="n"/>
      <c r="F1858" s="9" t="n"/>
      <c r="G1858" s="8" t="n"/>
      <c r="H1858" s="8" t="n"/>
      <c r="I1858" s="8" t="n"/>
      <c r="J1858" s="10">
        <f>IF(A1858="",0,SUMIFS(amount_expended,cfda_key,V1858))</f>
        <v/>
      </c>
      <c r="K1858" s="10">
        <f>IF(G1858="OTHER CLUSTER NOT LISTED ABOVE",SUMIFS(amount_expended,uniform_other_cluster_name,X1858), IF(AND(OR(G1858="N/A",G1858=""),H1858=""),0,IF(G1858="STATE CLUSTER",SUMIFS(amount_expended,uniform_state_cluster_name,W1858),SUMIFS(amount_expended,cluster_name,G1858))))</f>
        <v/>
      </c>
      <c r="L1858" s="8" t="n"/>
      <c r="M1858" s="7" t="n"/>
      <c r="N1858" s="8" t="n"/>
      <c r="O1858" s="7" t="n"/>
      <c r="P1858" s="7" t="n"/>
      <c r="Q1858" s="8" t="n"/>
      <c r="R1858" s="9" t="n"/>
      <c r="S1858" s="8" t="n"/>
      <c r="T1858" s="8" t="n"/>
      <c r="U1858" s="8" t="n"/>
      <c r="V1858" s="11">
        <f>IF(OR(B1858="",C1858=""),"",CONCATENATE(B1858,".",C1858))</f>
        <v/>
      </c>
      <c r="W1858" s="6">
        <f>UPPER(TRIM(H1858))</f>
        <v/>
      </c>
      <c r="X1858" s="6">
        <f>UPPER(TRIM(I1858))</f>
        <v/>
      </c>
      <c r="Y1858" s="6">
        <f>IF(V1858&lt;&gt;"",IFERROR(INDEX(federal_program_name_lookup,MATCH(V1858,aln_lookup,0)),""),"")</f>
        <v/>
      </c>
    </row>
    <row r="1859">
      <c r="A1859" s="6">
        <f>IF(B1859&lt;&gt;"", "AWARD-"&amp;TEXT(ROW()-1,"0000"), "")</f>
        <v/>
      </c>
      <c r="B1859" s="7" t="n"/>
      <c r="C1859" s="7" t="n"/>
      <c r="D1859" s="7" t="n"/>
      <c r="E1859" s="8" t="n"/>
      <c r="F1859" s="9" t="n"/>
      <c r="G1859" s="8" t="n"/>
      <c r="H1859" s="8" t="n"/>
      <c r="I1859" s="8" t="n"/>
      <c r="J1859" s="10">
        <f>IF(A1859="",0,SUMIFS(amount_expended,cfda_key,V1859))</f>
        <v/>
      </c>
      <c r="K1859" s="10">
        <f>IF(G1859="OTHER CLUSTER NOT LISTED ABOVE",SUMIFS(amount_expended,uniform_other_cluster_name,X1859), IF(AND(OR(G1859="N/A",G1859=""),H1859=""),0,IF(G1859="STATE CLUSTER",SUMIFS(amount_expended,uniform_state_cluster_name,W1859),SUMIFS(amount_expended,cluster_name,G1859))))</f>
        <v/>
      </c>
      <c r="L1859" s="8" t="n"/>
      <c r="M1859" s="7" t="n"/>
      <c r="N1859" s="8" t="n"/>
      <c r="O1859" s="7" t="n"/>
      <c r="P1859" s="7" t="n"/>
      <c r="Q1859" s="8" t="n"/>
      <c r="R1859" s="9" t="n"/>
      <c r="S1859" s="8" t="n"/>
      <c r="T1859" s="8" t="n"/>
      <c r="U1859" s="8" t="n"/>
      <c r="V1859" s="11">
        <f>IF(OR(B1859="",C1859=""),"",CONCATENATE(B1859,".",C1859))</f>
        <v/>
      </c>
      <c r="W1859" s="6">
        <f>UPPER(TRIM(H1859))</f>
        <v/>
      </c>
      <c r="X1859" s="6">
        <f>UPPER(TRIM(I1859))</f>
        <v/>
      </c>
      <c r="Y1859" s="6">
        <f>IF(V1859&lt;&gt;"",IFERROR(INDEX(federal_program_name_lookup,MATCH(V1859,aln_lookup,0)),""),"")</f>
        <v/>
      </c>
    </row>
    <row r="1860">
      <c r="A1860" s="6">
        <f>IF(B1860&lt;&gt;"", "AWARD-"&amp;TEXT(ROW()-1,"0000"), "")</f>
        <v/>
      </c>
      <c r="B1860" s="7" t="n"/>
      <c r="C1860" s="7" t="n"/>
      <c r="D1860" s="7" t="n"/>
      <c r="E1860" s="8" t="n"/>
      <c r="F1860" s="9" t="n"/>
      <c r="G1860" s="8" t="n"/>
      <c r="H1860" s="8" t="n"/>
      <c r="I1860" s="8" t="n"/>
      <c r="J1860" s="10">
        <f>IF(A1860="",0,SUMIFS(amount_expended,cfda_key,V1860))</f>
        <v/>
      </c>
      <c r="K1860" s="10">
        <f>IF(G1860="OTHER CLUSTER NOT LISTED ABOVE",SUMIFS(amount_expended,uniform_other_cluster_name,X1860), IF(AND(OR(G1860="N/A",G1860=""),H1860=""),0,IF(G1860="STATE CLUSTER",SUMIFS(amount_expended,uniform_state_cluster_name,W1860),SUMIFS(amount_expended,cluster_name,G1860))))</f>
        <v/>
      </c>
      <c r="L1860" s="8" t="n"/>
      <c r="M1860" s="7" t="n"/>
      <c r="N1860" s="8" t="n"/>
      <c r="O1860" s="7" t="n"/>
      <c r="P1860" s="7" t="n"/>
      <c r="Q1860" s="8" t="n"/>
      <c r="R1860" s="9" t="n"/>
      <c r="S1860" s="8" t="n"/>
      <c r="T1860" s="8" t="n"/>
      <c r="U1860" s="8" t="n"/>
      <c r="V1860" s="11">
        <f>IF(OR(B1860="",C1860=""),"",CONCATENATE(B1860,".",C1860))</f>
        <v/>
      </c>
      <c r="W1860" s="6">
        <f>UPPER(TRIM(H1860))</f>
        <v/>
      </c>
      <c r="X1860" s="6">
        <f>UPPER(TRIM(I1860))</f>
        <v/>
      </c>
      <c r="Y1860" s="6">
        <f>IF(V1860&lt;&gt;"",IFERROR(INDEX(federal_program_name_lookup,MATCH(V1860,aln_lookup,0)),""),"")</f>
        <v/>
      </c>
    </row>
    <row r="1861">
      <c r="A1861" s="6">
        <f>IF(B1861&lt;&gt;"", "AWARD-"&amp;TEXT(ROW()-1,"0000"), "")</f>
        <v/>
      </c>
      <c r="B1861" s="7" t="n"/>
      <c r="C1861" s="7" t="n"/>
      <c r="D1861" s="7" t="n"/>
      <c r="E1861" s="8" t="n"/>
      <c r="F1861" s="9" t="n"/>
      <c r="G1861" s="8" t="n"/>
      <c r="H1861" s="8" t="n"/>
      <c r="I1861" s="8" t="n"/>
      <c r="J1861" s="10">
        <f>IF(A1861="",0,SUMIFS(amount_expended,cfda_key,V1861))</f>
        <v/>
      </c>
      <c r="K1861" s="10">
        <f>IF(G1861="OTHER CLUSTER NOT LISTED ABOVE",SUMIFS(amount_expended,uniform_other_cluster_name,X1861), IF(AND(OR(G1861="N/A",G1861=""),H1861=""),0,IF(G1861="STATE CLUSTER",SUMIFS(amount_expended,uniform_state_cluster_name,W1861),SUMIFS(amount_expended,cluster_name,G1861))))</f>
        <v/>
      </c>
      <c r="L1861" s="8" t="n"/>
      <c r="M1861" s="7" t="n"/>
      <c r="N1861" s="8" t="n"/>
      <c r="O1861" s="7" t="n"/>
      <c r="P1861" s="7" t="n"/>
      <c r="Q1861" s="8" t="n"/>
      <c r="R1861" s="9" t="n"/>
      <c r="S1861" s="8" t="n"/>
      <c r="T1861" s="8" t="n"/>
      <c r="U1861" s="8" t="n"/>
      <c r="V1861" s="11">
        <f>IF(OR(B1861="",C1861=""),"",CONCATENATE(B1861,".",C1861))</f>
        <v/>
      </c>
      <c r="W1861" s="6">
        <f>UPPER(TRIM(H1861))</f>
        <v/>
      </c>
      <c r="X1861" s="6">
        <f>UPPER(TRIM(I1861))</f>
        <v/>
      </c>
      <c r="Y1861" s="6">
        <f>IF(V1861&lt;&gt;"",IFERROR(INDEX(federal_program_name_lookup,MATCH(V1861,aln_lookup,0)),""),"")</f>
        <v/>
      </c>
    </row>
    <row r="1862">
      <c r="A1862" s="6">
        <f>IF(B1862&lt;&gt;"", "AWARD-"&amp;TEXT(ROW()-1,"0000"), "")</f>
        <v/>
      </c>
      <c r="B1862" s="7" t="n"/>
      <c r="C1862" s="7" t="n"/>
      <c r="D1862" s="7" t="n"/>
      <c r="E1862" s="8" t="n"/>
      <c r="F1862" s="9" t="n"/>
      <c r="G1862" s="8" t="n"/>
      <c r="H1862" s="8" t="n"/>
      <c r="I1862" s="8" t="n"/>
      <c r="J1862" s="10">
        <f>IF(A1862="",0,SUMIFS(amount_expended,cfda_key,V1862))</f>
        <v/>
      </c>
      <c r="K1862" s="10">
        <f>IF(G1862="OTHER CLUSTER NOT LISTED ABOVE",SUMIFS(amount_expended,uniform_other_cluster_name,X1862), IF(AND(OR(G1862="N/A",G1862=""),H1862=""),0,IF(G1862="STATE CLUSTER",SUMIFS(amount_expended,uniform_state_cluster_name,W1862),SUMIFS(amount_expended,cluster_name,G1862))))</f>
        <v/>
      </c>
      <c r="L1862" s="8" t="n"/>
      <c r="M1862" s="7" t="n"/>
      <c r="N1862" s="8" t="n"/>
      <c r="O1862" s="7" t="n"/>
      <c r="P1862" s="7" t="n"/>
      <c r="Q1862" s="8" t="n"/>
      <c r="R1862" s="9" t="n"/>
      <c r="S1862" s="8" t="n"/>
      <c r="T1862" s="8" t="n"/>
      <c r="U1862" s="8" t="n"/>
      <c r="V1862" s="11">
        <f>IF(OR(B1862="",C1862=""),"",CONCATENATE(B1862,".",C1862))</f>
        <v/>
      </c>
      <c r="W1862" s="6">
        <f>UPPER(TRIM(H1862))</f>
        <v/>
      </c>
      <c r="X1862" s="6">
        <f>UPPER(TRIM(I1862))</f>
        <v/>
      </c>
      <c r="Y1862" s="6">
        <f>IF(V1862&lt;&gt;"",IFERROR(INDEX(federal_program_name_lookup,MATCH(V1862,aln_lookup,0)),""),"")</f>
        <v/>
      </c>
    </row>
    <row r="1863">
      <c r="A1863" s="6">
        <f>IF(B1863&lt;&gt;"", "AWARD-"&amp;TEXT(ROW()-1,"0000"), "")</f>
        <v/>
      </c>
      <c r="B1863" s="7" t="n"/>
      <c r="C1863" s="7" t="n"/>
      <c r="D1863" s="7" t="n"/>
      <c r="E1863" s="8" t="n"/>
      <c r="F1863" s="9" t="n"/>
      <c r="G1863" s="8" t="n"/>
      <c r="H1863" s="8" t="n"/>
      <c r="I1863" s="8" t="n"/>
      <c r="J1863" s="10">
        <f>IF(A1863="",0,SUMIFS(amount_expended,cfda_key,V1863))</f>
        <v/>
      </c>
      <c r="K1863" s="10">
        <f>IF(G1863="OTHER CLUSTER NOT LISTED ABOVE",SUMIFS(amount_expended,uniform_other_cluster_name,X1863), IF(AND(OR(G1863="N/A",G1863=""),H1863=""),0,IF(G1863="STATE CLUSTER",SUMIFS(amount_expended,uniform_state_cluster_name,W1863),SUMIFS(amount_expended,cluster_name,G1863))))</f>
        <v/>
      </c>
      <c r="L1863" s="8" t="n"/>
      <c r="M1863" s="7" t="n"/>
      <c r="N1863" s="8" t="n"/>
      <c r="O1863" s="7" t="n"/>
      <c r="P1863" s="7" t="n"/>
      <c r="Q1863" s="8" t="n"/>
      <c r="R1863" s="9" t="n"/>
      <c r="S1863" s="8" t="n"/>
      <c r="T1863" s="8" t="n"/>
      <c r="U1863" s="8" t="n"/>
      <c r="V1863" s="11">
        <f>IF(OR(B1863="",C1863=""),"",CONCATENATE(B1863,".",C1863))</f>
        <v/>
      </c>
      <c r="W1863" s="6">
        <f>UPPER(TRIM(H1863))</f>
        <v/>
      </c>
      <c r="X1863" s="6">
        <f>UPPER(TRIM(I1863))</f>
        <v/>
      </c>
      <c r="Y1863" s="6">
        <f>IF(V1863&lt;&gt;"",IFERROR(INDEX(federal_program_name_lookup,MATCH(V1863,aln_lookup,0)),""),"")</f>
        <v/>
      </c>
    </row>
    <row r="1864">
      <c r="A1864" s="6">
        <f>IF(B1864&lt;&gt;"", "AWARD-"&amp;TEXT(ROW()-1,"0000"), "")</f>
        <v/>
      </c>
      <c r="B1864" s="7" t="n"/>
      <c r="C1864" s="7" t="n"/>
      <c r="D1864" s="7" t="n"/>
      <c r="E1864" s="8" t="n"/>
      <c r="F1864" s="9" t="n"/>
      <c r="G1864" s="8" t="n"/>
      <c r="H1864" s="8" t="n"/>
      <c r="I1864" s="8" t="n"/>
      <c r="J1864" s="10">
        <f>IF(A1864="",0,SUMIFS(amount_expended,cfda_key,V1864))</f>
        <v/>
      </c>
      <c r="K1864" s="10">
        <f>IF(G1864="OTHER CLUSTER NOT LISTED ABOVE",SUMIFS(amount_expended,uniform_other_cluster_name,X1864), IF(AND(OR(G1864="N/A",G1864=""),H1864=""),0,IF(G1864="STATE CLUSTER",SUMIFS(amount_expended,uniform_state_cluster_name,W1864),SUMIFS(amount_expended,cluster_name,G1864))))</f>
        <v/>
      </c>
      <c r="L1864" s="8" t="n"/>
      <c r="M1864" s="7" t="n"/>
      <c r="N1864" s="8" t="n"/>
      <c r="O1864" s="7" t="n"/>
      <c r="P1864" s="7" t="n"/>
      <c r="Q1864" s="8" t="n"/>
      <c r="R1864" s="9" t="n"/>
      <c r="S1864" s="8" t="n"/>
      <c r="T1864" s="8" t="n"/>
      <c r="U1864" s="8" t="n"/>
      <c r="V1864" s="11">
        <f>IF(OR(B1864="",C1864=""),"",CONCATENATE(B1864,".",C1864))</f>
        <v/>
      </c>
      <c r="W1864" s="6">
        <f>UPPER(TRIM(H1864))</f>
        <v/>
      </c>
      <c r="X1864" s="6">
        <f>UPPER(TRIM(I1864))</f>
        <v/>
      </c>
      <c r="Y1864" s="6">
        <f>IF(V1864&lt;&gt;"",IFERROR(INDEX(federal_program_name_lookup,MATCH(V1864,aln_lookup,0)),""),"")</f>
        <v/>
      </c>
    </row>
    <row r="1865">
      <c r="A1865" s="6">
        <f>IF(B1865&lt;&gt;"", "AWARD-"&amp;TEXT(ROW()-1,"0000"), "")</f>
        <v/>
      </c>
      <c r="B1865" s="7" t="n"/>
      <c r="C1865" s="7" t="n"/>
      <c r="D1865" s="7" t="n"/>
      <c r="E1865" s="8" t="n"/>
      <c r="F1865" s="9" t="n"/>
      <c r="G1865" s="8" t="n"/>
      <c r="H1865" s="8" t="n"/>
      <c r="I1865" s="8" t="n"/>
      <c r="J1865" s="10">
        <f>IF(A1865="",0,SUMIFS(amount_expended,cfda_key,V1865))</f>
        <v/>
      </c>
      <c r="K1865" s="10">
        <f>IF(G1865="OTHER CLUSTER NOT LISTED ABOVE",SUMIFS(amount_expended,uniform_other_cluster_name,X1865), IF(AND(OR(G1865="N/A",G1865=""),H1865=""),0,IF(G1865="STATE CLUSTER",SUMIFS(amount_expended,uniform_state_cluster_name,W1865),SUMIFS(amount_expended,cluster_name,G1865))))</f>
        <v/>
      </c>
      <c r="L1865" s="8" t="n"/>
      <c r="M1865" s="7" t="n"/>
      <c r="N1865" s="8" t="n"/>
      <c r="O1865" s="7" t="n"/>
      <c r="P1865" s="7" t="n"/>
      <c r="Q1865" s="8" t="n"/>
      <c r="R1865" s="9" t="n"/>
      <c r="S1865" s="8" t="n"/>
      <c r="T1865" s="8" t="n"/>
      <c r="U1865" s="8" t="n"/>
      <c r="V1865" s="11">
        <f>IF(OR(B1865="",C1865=""),"",CONCATENATE(B1865,".",C1865))</f>
        <v/>
      </c>
      <c r="W1865" s="6">
        <f>UPPER(TRIM(H1865))</f>
        <v/>
      </c>
      <c r="X1865" s="6">
        <f>UPPER(TRIM(I1865))</f>
        <v/>
      </c>
      <c r="Y1865" s="6">
        <f>IF(V1865&lt;&gt;"",IFERROR(INDEX(federal_program_name_lookup,MATCH(V1865,aln_lookup,0)),""),"")</f>
        <v/>
      </c>
    </row>
    <row r="1866">
      <c r="A1866" s="6">
        <f>IF(B1866&lt;&gt;"", "AWARD-"&amp;TEXT(ROW()-1,"0000"), "")</f>
        <v/>
      </c>
      <c r="B1866" s="7" t="n"/>
      <c r="C1866" s="7" t="n"/>
      <c r="D1866" s="7" t="n"/>
      <c r="E1866" s="8" t="n"/>
      <c r="F1866" s="9" t="n"/>
      <c r="G1866" s="8" t="n"/>
      <c r="H1866" s="8" t="n"/>
      <c r="I1866" s="8" t="n"/>
      <c r="J1866" s="10">
        <f>IF(A1866="",0,SUMIFS(amount_expended,cfda_key,V1866))</f>
        <v/>
      </c>
      <c r="K1866" s="10">
        <f>IF(G1866="OTHER CLUSTER NOT LISTED ABOVE",SUMIFS(amount_expended,uniform_other_cluster_name,X1866), IF(AND(OR(G1866="N/A",G1866=""),H1866=""),0,IF(G1866="STATE CLUSTER",SUMIFS(amount_expended,uniform_state_cluster_name,W1866),SUMIFS(amount_expended,cluster_name,G1866))))</f>
        <v/>
      </c>
      <c r="L1866" s="8" t="n"/>
      <c r="M1866" s="7" t="n"/>
      <c r="N1866" s="8" t="n"/>
      <c r="O1866" s="7" t="n"/>
      <c r="P1866" s="7" t="n"/>
      <c r="Q1866" s="8" t="n"/>
      <c r="R1866" s="9" t="n"/>
      <c r="S1866" s="8" t="n"/>
      <c r="T1866" s="8" t="n"/>
      <c r="U1866" s="8" t="n"/>
      <c r="V1866" s="11">
        <f>IF(OR(B1866="",C1866=""),"",CONCATENATE(B1866,".",C1866))</f>
        <v/>
      </c>
      <c r="W1866" s="6">
        <f>UPPER(TRIM(H1866))</f>
        <v/>
      </c>
      <c r="X1866" s="6">
        <f>UPPER(TRIM(I1866))</f>
        <v/>
      </c>
      <c r="Y1866" s="6">
        <f>IF(V1866&lt;&gt;"",IFERROR(INDEX(federal_program_name_lookup,MATCH(V1866,aln_lookup,0)),""),"")</f>
        <v/>
      </c>
    </row>
    <row r="1867">
      <c r="A1867" s="6">
        <f>IF(B1867&lt;&gt;"", "AWARD-"&amp;TEXT(ROW()-1,"0000"), "")</f>
        <v/>
      </c>
      <c r="B1867" s="7" t="n"/>
      <c r="C1867" s="7" t="n"/>
      <c r="D1867" s="7" t="n"/>
      <c r="E1867" s="8" t="n"/>
      <c r="F1867" s="9" t="n"/>
      <c r="G1867" s="8" t="n"/>
      <c r="H1867" s="8" t="n"/>
      <c r="I1867" s="8" t="n"/>
      <c r="J1867" s="10">
        <f>IF(A1867="",0,SUMIFS(amount_expended,cfda_key,V1867))</f>
        <v/>
      </c>
      <c r="K1867" s="10">
        <f>IF(G1867="OTHER CLUSTER NOT LISTED ABOVE",SUMIFS(amount_expended,uniform_other_cluster_name,X1867), IF(AND(OR(G1867="N/A",G1867=""),H1867=""),0,IF(G1867="STATE CLUSTER",SUMIFS(amount_expended,uniform_state_cluster_name,W1867),SUMIFS(amount_expended,cluster_name,G1867))))</f>
        <v/>
      </c>
      <c r="L1867" s="8" t="n"/>
      <c r="M1867" s="7" t="n"/>
      <c r="N1867" s="8" t="n"/>
      <c r="O1867" s="7" t="n"/>
      <c r="P1867" s="7" t="n"/>
      <c r="Q1867" s="8" t="n"/>
      <c r="R1867" s="9" t="n"/>
      <c r="S1867" s="8" t="n"/>
      <c r="T1867" s="8" t="n"/>
      <c r="U1867" s="8" t="n"/>
      <c r="V1867" s="11">
        <f>IF(OR(B1867="",C1867=""),"",CONCATENATE(B1867,".",C1867))</f>
        <v/>
      </c>
      <c r="W1867" s="6">
        <f>UPPER(TRIM(H1867))</f>
        <v/>
      </c>
      <c r="X1867" s="6">
        <f>UPPER(TRIM(I1867))</f>
        <v/>
      </c>
      <c r="Y1867" s="6">
        <f>IF(V1867&lt;&gt;"",IFERROR(INDEX(federal_program_name_lookup,MATCH(V1867,aln_lookup,0)),""),"")</f>
        <v/>
      </c>
    </row>
    <row r="1868">
      <c r="A1868" s="6">
        <f>IF(B1868&lt;&gt;"", "AWARD-"&amp;TEXT(ROW()-1,"0000"), "")</f>
        <v/>
      </c>
      <c r="B1868" s="7" t="n"/>
      <c r="C1868" s="7" t="n"/>
      <c r="D1868" s="7" t="n"/>
      <c r="E1868" s="8" t="n"/>
      <c r="F1868" s="9" t="n"/>
      <c r="G1868" s="8" t="n"/>
      <c r="H1868" s="8" t="n"/>
      <c r="I1868" s="8" t="n"/>
      <c r="J1868" s="10">
        <f>IF(A1868="",0,SUMIFS(amount_expended,cfda_key,V1868))</f>
        <v/>
      </c>
      <c r="K1868" s="10">
        <f>IF(G1868="OTHER CLUSTER NOT LISTED ABOVE",SUMIFS(amount_expended,uniform_other_cluster_name,X1868), IF(AND(OR(G1868="N/A",G1868=""),H1868=""),0,IF(G1868="STATE CLUSTER",SUMIFS(amount_expended,uniform_state_cluster_name,W1868),SUMIFS(amount_expended,cluster_name,G1868))))</f>
        <v/>
      </c>
      <c r="L1868" s="8" t="n"/>
      <c r="M1868" s="7" t="n"/>
      <c r="N1868" s="8" t="n"/>
      <c r="O1868" s="7" t="n"/>
      <c r="P1868" s="7" t="n"/>
      <c r="Q1868" s="8" t="n"/>
      <c r="R1868" s="9" t="n"/>
      <c r="S1868" s="8" t="n"/>
      <c r="T1868" s="8" t="n"/>
      <c r="U1868" s="8" t="n"/>
      <c r="V1868" s="11">
        <f>IF(OR(B1868="",C1868=""),"",CONCATENATE(B1868,".",C1868))</f>
        <v/>
      </c>
      <c r="W1868" s="6">
        <f>UPPER(TRIM(H1868))</f>
        <v/>
      </c>
      <c r="X1868" s="6">
        <f>UPPER(TRIM(I1868))</f>
        <v/>
      </c>
      <c r="Y1868" s="6">
        <f>IF(V1868&lt;&gt;"",IFERROR(INDEX(federal_program_name_lookup,MATCH(V1868,aln_lookup,0)),""),"")</f>
        <v/>
      </c>
    </row>
    <row r="1869">
      <c r="A1869" s="6">
        <f>IF(B1869&lt;&gt;"", "AWARD-"&amp;TEXT(ROW()-1,"0000"), "")</f>
        <v/>
      </c>
      <c r="B1869" s="7" t="n"/>
      <c r="C1869" s="7" t="n"/>
      <c r="D1869" s="7" t="n"/>
      <c r="E1869" s="8" t="n"/>
      <c r="F1869" s="9" t="n"/>
      <c r="G1869" s="8" t="n"/>
      <c r="H1869" s="8" t="n"/>
      <c r="I1869" s="8" t="n"/>
      <c r="J1869" s="10">
        <f>IF(A1869="",0,SUMIFS(amount_expended,cfda_key,V1869))</f>
        <v/>
      </c>
      <c r="K1869" s="10">
        <f>IF(G1869="OTHER CLUSTER NOT LISTED ABOVE",SUMIFS(amount_expended,uniform_other_cluster_name,X1869), IF(AND(OR(G1869="N/A",G1869=""),H1869=""),0,IF(G1869="STATE CLUSTER",SUMIFS(amount_expended,uniform_state_cluster_name,W1869),SUMIFS(amount_expended,cluster_name,G1869))))</f>
        <v/>
      </c>
      <c r="L1869" s="8" t="n"/>
      <c r="M1869" s="7" t="n"/>
      <c r="N1869" s="8" t="n"/>
      <c r="O1869" s="7" t="n"/>
      <c r="P1869" s="7" t="n"/>
      <c r="Q1869" s="8" t="n"/>
      <c r="R1869" s="9" t="n"/>
      <c r="S1869" s="8" t="n"/>
      <c r="T1869" s="8" t="n"/>
      <c r="U1869" s="8" t="n"/>
      <c r="V1869" s="11">
        <f>IF(OR(B1869="",C1869=""),"",CONCATENATE(B1869,".",C1869))</f>
        <v/>
      </c>
      <c r="W1869" s="6">
        <f>UPPER(TRIM(H1869))</f>
        <v/>
      </c>
      <c r="X1869" s="6">
        <f>UPPER(TRIM(I1869))</f>
        <v/>
      </c>
      <c r="Y1869" s="6">
        <f>IF(V1869&lt;&gt;"",IFERROR(INDEX(federal_program_name_lookup,MATCH(V1869,aln_lookup,0)),""),"")</f>
        <v/>
      </c>
    </row>
    <row r="1870">
      <c r="A1870" s="6">
        <f>IF(B1870&lt;&gt;"", "AWARD-"&amp;TEXT(ROW()-1,"0000"), "")</f>
        <v/>
      </c>
      <c r="B1870" s="7" t="n"/>
      <c r="C1870" s="7" t="n"/>
      <c r="D1870" s="7" t="n"/>
      <c r="E1870" s="8" t="n"/>
      <c r="F1870" s="9" t="n"/>
      <c r="G1870" s="8" t="n"/>
      <c r="H1870" s="8" t="n"/>
      <c r="I1870" s="8" t="n"/>
      <c r="J1870" s="10">
        <f>IF(A1870="",0,SUMIFS(amount_expended,cfda_key,V1870))</f>
        <v/>
      </c>
      <c r="K1870" s="10">
        <f>IF(G1870="OTHER CLUSTER NOT LISTED ABOVE",SUMIFS(amount_expended,uniform_other_cluster_name,X1870), IF(AND(OR(G1870="N/A",G1870=""),H1870=""),0,IF(G1870="STATE CLUSTER",SUMIFS(amount_expended,uniform_state_cluster_name,W1870),SUMIFS(amount_expended,cluster_name,G1870))))</f>
        <v/>
      </c>
      <c r="L1870" s="8" t="n"/>
      <c r="M1870" s="7" t="n"/>
      <c r="N1870" s="8" t="n"/>
      <c r="O1870" s="7" t="n"/>
      <c r="P1870" s="7" t="n"/>
      <c r="Q1870" s="8" t="n"/>
      <c r="R1870" s="9" t="n"/>
      <c r="S1870" s="8" t="n"/>
      <c r="T1870" s="8" t="n"/>
      <c r="U1870" s="8" t="n"/>
      <c r="V1870" s="11">
        <f>IF(OR(B1870="",C1870=""),"",CONCATENATE(B1870,".",C1870))</f>
        <v/>
      </c>
      <c r="W1870" s="6">
        <f>UPPER(TRIM(H1870))</f>
        <v/>
      </c>
      <c r="X1870" s="6">
        <f>UPPER(TRIM(I1870))</f>
        <v/>
      </c>
      <c r="Y1870" s="6">
        <f>IF(V1870&lt;&gt;"",IFERROR(INDEX(federal_program_name_lookup,MATCH(V1870,aln_lookup,0)),""),"")</f>
        <v/>
      </c>
    </row>
    <row r="1871">
      <c r="A1871" s="6">
        <f>IF(B1871&lt;&gt;"", "AWARD-"&amp;TEXT(ROW()-1,"0000"), "")</f>
        <v/>
      </c>
      <c r="B1871" s="7" t="n"/>
      <c r="C1871" s="7" t="n"/>
      <c r="D1871" s="7" t="n"/>
      <c r="E1871" s="8" t="n"/>
      <c r="F1871" s="9" t="n"/>
      <c r="G1871" s="8" t="n"/>
      <c r="H1871" s="8" t="n"/>
      <c r="I1871" s="8" t="n"/>
      <c r="J1871" s="10">
        <f>IF(A1871="",0,SUMIFS(amount_expended,cfda_key,V1871))</f>
        <v/>
      </c>
      <c r="K1871" s="10">
        <f>IF(G1871="OTHER CLUSTER NOT LISTED ABOVE",SUMIFS(amount_expended,uniform_other_cluster_name,X1871), IF(AND(OR(G1871="N/A",G1871=""),H1871=""),0,IF(G1871="STATE CLUSTER",SUMIFS(amount_expended,uniform_state_cluster_name,W1871),SUMIFS(amount_expended,cluster_name,G1871))))</f>
        <v/>
      </c>
      <c r="L1871" s="8" t="n"/>
      <c r="M1871" s="7" t="n"/>
      <c r="N1871" s="8" t="n"/>
      <c r="O1871" s="7" t="n"/>
      <c r="P1871" s="7" t="n"/>
      <c r="Q1871" s="8" t="n"/>
      <c r="R1871" s="9" t="n"/>
      <c r="S1871" s="8" t="n"/>
      <c r="T1871" s="8" t="n"/>
      <c r="U1871" s="8" t="n"/>
      <c r="V1871" s="11">
        <f>IF(OR(B1871="",C1871=""),"",CONCATENATE(B1871,".",C1871))</f>
        <v/>
      </c>
      <c r="W1871" s="6">
        <f>UPPER(TRIM(H1871))</f>
        <v/>
      </c>
      <c r="X1871" s="6">
        <f>UPPER(TRIM(I1871))</f>
        <v/>
      </c>
      <c r="Y1871" s="6">
        <f>IF(V1871&lt;&gt;"",IFERROR(INDEX(federal_program_name_lookup,MATCH(V1871,aln_lookup,0)),""),"")</f>
        <v/>
      </c>
    </row>
    <row r="1872">
      <c r="A1872" s="6">
        <f>IF(B1872&lt;&gt;"", "AWARD-"&amp;TEXT(ROW()-1,"0000"), "")</f>
        <v/>
      </c>
      <c r="B1872" s="7" t="n"/>
      <c r="C1872" s="7" t="n"/>
      <c r="D1872" s="7" t="n"/>
      <c r="E1872" s="8" t="n"/>
      <c r="F1872" s="9" t="n"/>
      <c r="G1872" s="8" t="n"/>
      <c r="H1872" s="8" t="n"/>
      <c r="I1872" s="8" t="n"/>
      <c r="J1872" s="10">
        <f>IF(A1872="",0,SUMIFS(amount_expended,cfda_key,V1872))</f>
        <v/>
      </c>
      <c r="K1872" s="10">
        <f>IF(G1872="OTHER CLUSTER NOT LISTED ABOVE",SUMIFS(amount_expended,uniform_other_cluster_name,X1872), IF(AND(OR(G1872="N/A",G1872=""),H1872=""),0,IF(G1872="STATE CLUSTER",SUMIFS(amount_expended,uniform_state_cluster_name,W1872),SUMIFS(amount_expended,cluster_name,G1872))))</f>
        <v/>
      </c>
      <c r="L1872" s="8" t="n"/>
      <c r="M1872" s="7" t="n"/>
      <c r="N1872" s="8" t="n"/>
      <c r="O1872" s="7" t="n"/>
      <c r="P1872" s="7" t="n"/>
      <c r="Q1872" s="8" t="n"/>
      <c r="R1872" s="9" t="n"/>
      <c r="S1872" s="8" t="n"/>
      <c r="T1872" s="8" t="n"/>
      <c r="U1872" s="8" t="n"/>
      <c r="V1872" s="11">
        <f>IF(OR(B1872="",C1872=""),"",CONCATENATE(B1872,".",C1872))</f>
        <v/>
      </c>
      <c r="W1872" s="6">
        <f>UPPER(TRIM(H1872))</f>
        <v/>
      </c>
      <c r="X1872" s="6">
        <f>UPPER(TRIM(I1872))</f>
        <v/>
      </c>
      <c r="Y1872" s="6">
        <f>IF(V1872&lt;&gt;"",IFERROR(INDEX(federal_program_name_lookup,MATCH(V1872,aln_lookup,0)),""),"")</f>
        <v/>
      </c>
    </row>
    <row r="1873">
      <c r="A1873" s="6">
        <f>IF(B1873&lt;&gt;"", "AWARD-"&amp;TEXT(ROW()-1,"0000"), "")</f>
        <v/>
      </c>
      <c r="B1873" s="7" t="n"/>
      <c r="C1873" s="7" t="n"/>
      <c r="D1873" s="7" t="n"/>
      <c r="E1873" s="8" t="n"/>
      <c r="F1873" s="9" t="n"/>
      <c r="G1873" s="8" t="n"/>
      <c r="H1873" s="8" t="n"/>
      <c r="I1873" s="8" t="n"/>
      <c r="J1873" s="10">
        <f>IF(A1873="",0,SUMIFS(amount_expended,cfda_key,V1873))</f>
        <v/>
      </c>
      <c r="K1873" s="10">
        <f>IF(G1873="OTHER CLUSTER NOT LISTED ABOVE",SUMIFS(amount_expended,uniform_other_cluster_name,X1873), IF(AND(OR(G1873="N/A",G1873=""),H1873=""),0,IF(G1873="STATE CLUSTER",SUMIFS(amount_expended,uniform_state_cluster_name,W1873),SUMIFS(amount_expended,cluster_name,G1873))))</f>
        <v/>
      </c>
      <c r="L1873" s="8" t="n"/>
      <c r="M1873" s="7" t="n"/>
      <c r="N1873" s="8" t="n"/>
      <c r="O1873" s="7" t="n"/>
      <c r="P1873" s="7" t="n"/>
      <c r="Q1873" s="8" t="n"/>
      <c r="R1873" s="9" t="n"/>
      <c r="S1873" s="8" t="n"/>
      <c r="T1873" s="8" t="n"/>
      <c r="U1873" s="8" t="n"/>
      <c r="V1873" s="11">
        <f>IF(OR(B1873="",C1873=""),"",CONCATENATE(B1873,".",C1873))</f>
        <v/>
      </c>
      <c r="W1873" s="6">
        <f>UPPER(TRIM(H1873))</f>
        <v/>
      </c>
      <c r="X1873" s="6">
        <f>UPPER(TRIM(I1873))</f>
        <v/>
      </c>
      <c r="Y1873" s="6">
        <f>IF(V1873&lt;&gt;"",IFERROR(INDEX(federal_program_name_lookup,MATCH(V1873,aln_lookup,0)),""),"")</f>
        <v/>
      </c>
    </row>
    <row r="1874">
      <c r="A1874" s="6">
        <f>IF(B1874&lt;&gt;"", "AWARD-"&amp;TEXT(ROW()-1,"0000"), "")</f>
        <v/>
      </c>
      <c r="B1874" s="7" t="n"/>
      <c r="C1874" s="7" t="n"/>
      <c r="D1874" s="7" t="n"/>
      <c r="E1874" s="8" t="n"/>
      <c r="F1874" s="9" t="n"/>
      <c r="G1874" s="8" t="n"/>
      <c r="H1874" s="8" t="n"/>
      <c r="I1874" s="8" t="n"/>
      <c r="J1874" s="10">
        <f>IF(A1874="",0,SUMIFS(amount_expended,cfda_key,V1874))</f>
        <v/>
      </c>
      <c r="K1874" s="10">
        <f>IF(G1874="OTHER CLUSTER NOT LISTED ABOVE",SUMIFS(amount_expended,uniform_other_cluster_name,X1874), IF(AND(OR(G1874="N/A",G1874=""),H1874=""),0,IF(G1874="STATE CLUSTER",SUMIFS(amount_expended,uniform_state_cluster_name,W1874),SUMIFS(amount_expended,cluster_name,G1874))))</f>
        <v/>
      </c>
      <c r="L1874" s="8" t="n"/>
      <c r="M1874" s="7" t="n"/>
      <c r="N1874" s="8" t="n"/>
      <c r="O1874" s="7" t="n"/>
      <c r="P1874" s="7" t="n"/>
      <c r="Q1874" s="8" t="n"/>
      <c r="R1874" s="9" t="n"/>
      <c r="S1874" s="8" t="n"/>
      <c r="T1874" s="8" t="n"/>
      <c r="U1874" s="8" t="n"/>
      <c r="V1874" s="11">
        <f>IF(OR(B1874="",C1874=""),"",CONCATENATE(B1874,".",C1874))</f>
        <v/>
      </c>
      <c r="W1874" s="6">
        <f>UPPER(TRIM(H1874))</f>
        <v/>
      </c>
      <c r="X1874" s="6">
        <f>UPPER(TRIM(I1874))</f>
        <v/>
      </c>
      <c r="Y1874" s="6">
        <f>IF(V1874&lt;&gt;"",IFERROR(INDEX(federal_program_name_lookup,MATCH(V1874,aln_lookup,0)),""),"")</f>
        <v/>
      </c>
    </row>
    <row r="1875">
      <c r="A1875" s="6">
        <f>IF(B1875&lt;&gt;"", "AWARD-"&amp;TEXT(ROW()-1,"0000"), "")</f>
        <v/>
      </c>
      <c r="B1875" s="7" t="n"/>
      <c r="C1875" s="7" t="n"/>
      <c r="D1875" s="7" t="n"/>
      <c r="E1875" s="8" t="n"/>
      <c r="F1875" s="9" t="n"/>
      <c r="G1875" s="8" t="n"/>
      <c r="H1875" s="8" t="n"/>
      <c r="I1875" s="8" t="n"/>
      <c r="J1875" s="10">
        <f>IF(A1875="",0,SUMIFS(amount_expended,cfda_key,V1875))</f>
        <v/>
      </c>
      <c r="K1875" s="10">
        <f>IF(G1875="OTHER CLUSTER NOT LISTED ABOVE",SUMIFS(amount_expended,uniform_other_cluster_name,X1875), IF(AND(OR(G1875="N/A",G1875=""),H1875=""),0,IF(G1875="STATE CLUSTER",SUMIFS(amount_expended,uniform_state_cluster_name,W1875),SUMIFS(amount_expended,cluster_name,G1875))))</f>
        <v/>
      </c>
      <c r="L1875" s="8" t="n"/>
      <c r="M1875" s="7" t="n"/>
      <c r="N1875" s="8" t="n"/>
      <c r="O1875" s="7" t="n"/>
      <c r="P1875" s="7" t="n"/>
      <c r="Q1875" s="8" t="n"/>
      <c r="R1875" s="9" t="n"/>
      <c r="S1875" s="8" t="n"/>
      <c r="T1875" s="8" t="n"/>
      <c r="U1875" s="8" t="n"/>
      <c r="V1875" s="11">
        <f>IF(OR(B1875="",C1875=""),"",CONCATENATE(B1875,".",C1875))</f>
        <v/>
      </c>
      <c r="W1875" s="6">
        <f>UPPER(TRIM(H1875))</f>
        <v/>
      </c>
      <c r="X1875" s="6">
        <f>UPPER(TRIM(I1875))</f>
        <v/>
      </c>
      <c r="Y1875" s="6">
        <f>IF(V1875&lt;&gt;"",IFERROR(INDEX(federal_program_name_lookup,MATCH(V1875,aln_lookup,0)),""),"")</f>
        <v/>
      </c>
    </row>
    <row r="1876">
      <c r="A1876" s="6">
        <f>IF(B1876&lt;&gt;"", "AWARD-"&amp;TEXT(ROW()-1,"0000"), "")</f>
        <v/>
      </c>
      <c r="B1876" s="7" t="n"/>
      <c r="C1876" s="7" t="n"/>
      <c r="D1876" s="7" t="n"/>
      <c r="E1876" s="8" t="n"/>
      <c r="F1876" s="9" t="n"/>
      <c r="G1876" s="8" t="n"/>
      <c r="H1876" s="8" t="n"/>
      <c r="I1876" s="8" t="n"/>
      <c r="J1876" s="10">
        <f>IF(A1876="",0,SUMIFS(amount_expended,cfda_key,V1876))</f>
        <v/>
      </c>
      <c r="K1876" s="10">
        <f>IF(G1876="OTHER CLUSTER NOT LISTED ABOVE",SUMIFS(amount_expended,uniform_other_cluster_name,X1876), IF(AND(OR(G1876="N/A",G1876=""),H1876=""),0,IF(G1876="STATE CLUSTER",SUMIFS(amount_expended,uniform_state_cluster_name,W1876),SUMIFS(amount_expended,cluster_name,G1876))))</f>
        <v/>
      </c>
      <c r="L1876" s="8" t="n"/>
      <c r="M1876" s="7" t="n"/>
      <c r="N1876" s="8" t="n"/>
      <c r="O1876" s="7" t="n"/>
      <c r="P1876" s="7" t="n"/>
      <c r="Q1876" s="8" t="n"/>
      <c r="R1876" s="9" t="n"/>
      <c r="S1876" s="8" t="n"/>
      <c r="T1876" s="8" t="n"/>
      <c r="U1876" s="8" t="n"/>
      <c r="V1876" s="11">
        <f>IF(OR(B1876="",C1876=""),"",CONCATENATE(B1876,".",C1876))</f>
        <v/>
      </c>
      <c r="W1876" s="6">
        <f>UPPER(TRIM(H1876))</f>
        <v/>
      </c>
      <c r="X1876" s="6">
        <f>UPPER(TRIM(I1876))</f>
        <v/>
      </c>
      <c r="Y1876" s="6">
        <f>IF(V1876&lt;&gt;"",IFERROR(INDEX(federal_program_name_lookup,MATCH(V1876,aln_lookup,0)),""),"")</f>
        <v/>
      </c>
    </row>
    <row r="1877">
      <c r="A1877" s="6">
        <f>IF(B1877&lt;&gt;"", "AWARD-"&amp;TEXT(ROW()-1,"0000"), "")</f>
        <v/>
      </c>
      <c r="B1877" s="7" t="n"/>
      <c r="C1877" s="7" t="n"/>
      <c r="D1877" s="7" t="n"/>
      <c r="E1877" s="8" t="n"/>
      <c r="F1877" s="9" t="n"/>
      <c r="G1877" s="8" t="n"/>
      <c r="H1877" s="8" t="n"/>
      <c r="I1877" s="8" t="n"/>
      <c r="J1877" s="10">
        <f>IF(A1877="",0,SUMIFS(amount_expended,cfda_key,V1877))</f>
        <v/>
      </c>
      <c r="K1877" s="10">
        <f>IF(G1877="OTHER CLUSTER NOT LISTED ABOVE",SUMIFS(amount_expended,uniform_other_cluster_name,X1877), IF(AND(OR(G1877="N/A",G1877=""),H1877=""),0,IF(G1877="STATE CLUSTER",SUMIFS(amount_expended,uniform_state_cluster_name,W1877),SUMIFS(amount_expended,cluster_name,G1877))))</f>
        <v/>
      </c>
      <c r="L1877" s="8" t="n"/>
      <c r="M1877" s="7" t="n"/>
      <c r="N1877" s="8" t="n"/>
      <c r="O1877" s="7" t="n"/>
      <c r="P1877" s="7" t="n"/>
      <c r="Q1877" s="8" t="n"/>
      <c r="R1877" s="9" t="n"/>
      <c r="S1877" s="8" t="n"/>
      <c r="T1877" s="8" t="n"/>
      <c r="U1877" s="8" t="n"/>
      <c r="V1877" s="11">
        <f>IF(OR(B1877="",C1877=""),"",CONCATENATE(B1877,".",C1877))</f>
        <v/>
      </c>
      <c r="W1877" s="6">
        <f>UPPER(TRIM(H1877))</f>
        <v/>
      </c>
      <c r="X1877" s="6">
        <f>UPPER(TRIM(I1877))</f>
        <v/>
      </c>
      <c r="Y1877" s="6">
        <f>IF(V1877&lt;&gt;"",IFERROR(INDEX(federal_program_name_lookup,MATCH(V1877,aln_lookup,0)),""),"")</f>
        <v/>
      </c>
    </row>
    <row r="1878">
      <c r="A1878" s="6">
        <f>IF(B1878&lt;&gt;"", "AWARD-"&amp;TEXT(ROW()-1,"0000"), "")</f>
        <v/>
      </c>
      <c r="B1878" s="7" t="n"/>
      <c r="C1878" s="7" t="n"/>
      <c r="D1878" s="7" t="n"/>
      <c r="E1878" s="8" t="n"/>
      <c r="F1878" s="9" t="n"/>
      <c r="G1878" s="8" t="n"/>
      <c r="H1878" s="8" t="n"/>
      <c r="I1878" s="8" t="n"/>
      <c r="J1878" s="10">
        <f>IF(A1878="",0,SUMIFS(amount_expended,cfda_key,V1878))</f>
        <v/>
      </c>
      <c r="K1878" s="10">
        <f>IF(G1878="OTHER CLUSTER NOT LISTED ABOVE",SUMIFS(amount_expended,uniform_other_cluster_name,X1878), IF(AND(OR(G1878="N/A",G1878=""),H1878=""),0,IF(G1878="STATE CLUSTER",SUMIFS(amount_expended,uniform_state_cluster_name,W1878),SUMIFS(amount_expended,cluster_name,G1878))))</f>
        <v/>
      </c>
      <c r="L1878" s="8" t="n"/>
      <c r="M1878" s="7" t="n"/>
      <c r="N1878" s="8" t="n"/>
      <c r="O1878" s="7" t="n"/>
      <c r="P1878" s="7" t="n"/>
      <c r="Q1878" s="8" t="n"/>
      <c r="R1878" s="9" t="n"/>
      <c r="S1878" s="8" t="n"/>
      <c r="T1878" s="8" t="n"/>
      <c r="U1878" s="8" t="n"/>
      <c r="V1878" s="11">
        <f>IF(OR(B1878="",C1878=""),"",CONCATENATE(B1878,".",C1878))</f>
        <v/>
      </c>
      <c r="W1878" s="6">
        <f>UPPER(TRIM(H1878))</f>
        <v/>
      </c>
      <c r="X1878" s="6">
        <f>UPPER(TRIM(I1878))</f>
        <v/>
      </c>
      <c r="Y1878" s="6">
        <f>IF(V1878&lt;&gt;"",IFERROR(INDEX(federal_program_name_lookup,MATCH(V1878,aln_lookup,0)),""),"")</f>
        <v/>
      </c>
    </row>
    <row r="1879">
      <c r="A1879" s="6">
        <f>IF(B1879&lt;&gt;"", "AWARD-"&amp;TEXT(ROW()-1,"0000"), "")</f>
        <v/>
      </c>
      <c r="B1879" s="7" t="n"/>
      <c r="C1879" s="7" t="n"/>
      <c r="D1879" s="7" t="n"/>
      <c r="E1879" s="8" t="n"/>
      <c r="F1879" s="9" t="n"/>
      <c r="G1879" s="8" t="n"/>
      <c r="H1879" s="8" t="n"/>
      <c r="I1879" s="8" t="n"/>
      <c r="J1879" s="10">
        <f>IF(A1879="",0,SUMIFS(amount_expended,cfda_key,V1879))</f>
        <v/>
      </c>
      <c r="K1879" s="10">
        <f>IF(G1879="OTHER CLUSTER NOT LISTED ABOVE",SUMIFS(amount_expended,uniform_other_cluster_name,X1879), IF(AND(OR(G1879="N/A",G1879=""),H1879=""),0,IF(G1879="STATE CLUSTER",SUMIFS(amount_expended,uniform_state_cluster_name,W1879),SUMIFS(amount_expended,cluster_name,G1879))))</f>
        <v/>
      </c>
      <c r="L1879" s="8" t="n"/>
      <c r="M1879" s="7" t="n"/>
      <c r="N1879" s="8" t="n"/>
      <c r="O1879" s="7" t="n"/>
      <c r="P1879" s="7" t="n"/>
      <c r="Q1879" s="8" t="n"/>
      <c r="R1879" s="9" t="n"/>
      <c r="S1879" s="8" t="n"/>
      <c r="T1879" s="8" t="n"/>
      <c r="U1879" s="8" t="n"/>
      <c r="V1879" s="11">
        <f>IF(OR(B1879="",C1879=""),"",CONCATENATE(B1879,".",C1879))</f>
        <v/>
      </c>
      <c r="W1879" s="6">
        <f>UPPER(TRIM(H1879))</f>
        <v/>
      </c>
      <c r="X1879" s="6">
        <f>UPPER(TRIM(I1879))</f>
        <v/>
      </c>
      <c r="Y1879" s="6">
        <f>IF(V1879&lt;&gt;"",IFERROR(INDEX(federal_program_name_lookup,MATCH(V1879,aln_lookup,0)),""),"")</f>
        <v/>
      </c>
    </row>
    <row r="1880">
      <c r="A1880" s="6">
        <f>IF(B1880&lt;&gt;"", "AWARD-"&amp;TEXT(ROW()-1,"0000"), "")</f>
        <v/>
      </c>
      <c r="B1880" s="7" t="n"/>
      <c r="C1880" s="7" t="n"/>
      <c r="D1880" s="7" t="n"/>
      <c r="E1880" s="8" t="n"/>
      <c r="F1880" s="9" t="n"/>
      <c r="G1880" s="8" t="n"/>
      <c r="H1880" s="8" t="n"/>
      <c r="I1880" s="8" t="n"/>
      <c r="J1880" s="10">
        <f>IF(A1880="",0,SUMIFS(amount_expended,cfda_key,V1880))</f>
        <v/>
      </c>
      <c r="K1880" s="10">
        <f>IF(G1880="OTHER CLUSTER NOT LISTED ABOVE",SUMIFS(amount_expended,uniform_other_cluster_name,X1880), IF(AND(OR(G1880="N/A",G1880=""),H1880=""),0,IF(G1880="STATE CLUSTER",SUMIFS(amount_expended,uniform_state_cluster_name,W1880),SUMIFS(amount_expended,cluster_name,G1880))))</f>
        <v/>
      </c>
      <c r="L1880" s="8" t="n"/>
      <c r="M1880" s="7" t="n"/>
      <c r="N1880" s="8" t="n"/>
      <c r="O1880" s="7" t="n"/>
      <c r="P1880" s="7" t="n"/>
      <c r="Q1880" s="8" t="n"/>
      <c r="R1880" s="9" t="n"/>
      <c r="S1880" s="8" t="n"/>
      <c r="T1880" s="8" t="n"/>
      <c r="U1880" s="8" t="n"/>
      <c r="V1880" s="11">
        <f>IF(OR(B1880="",C1880=""),"",CONCATENATE(B1880,".",C1880))</f>
        <v/>
      </c>
      <c r="W1880" s="6">
        <f>UPPER(TRIM(H1880))</f>
        <v/>
      </c>
      <c r="X1880" s="6">
        <f>UPPER(TRIM(I1880))</f>
        <v/>
      </c>
      <c r="Y1880" s="6">
        <f>IF(V1880&lt;&gt;"",IFERROR(INDEX(federal_program_name_lookup,MATCH(V1880,aln_lookup,0)),""),"")</f>
        <v/>
      </c>
    </row>
    <row r="1881">
      <c r="A1881" s="6">
        <f>IF(B1881&lt;&gt;"", "AWARD-"&amp;TEXT(ROW()-1,"0000"), "")</f>
        <v/>
      </c>
      <c r="B1881" s="7" t="n"/>
      <c r="C1881" s="7" t="n"/>
      <c r="D1881" s="7" t="n"/>
      <c r="E1881" s="8" t="n"/>
      <c r="F1881" s="9" t="n"/>
      <c r="G1881" s="8" t="n"/>
      <c r="H1881" s="8" t="n"/>
      <c r="I1881" s="8" t="n"/>
      <c r="J1881" s="10">
        <f>IF(A1881="",0,SUMIFS(amount_expended,cfda_key,V1881))</f>
        <v/>
      </c>
      <c r="K1881" s="10">
        <f>IF(G1881="OTHER CLUSTER NOT LISTED ABOVE",SUMIFS(amount_expended,uniform_other_cluster_name,X1881), IF(AND(OR(G1881="N/A",G1881=""),H1881=""),0,IF(G1881="STATE CLUSTER",SUMIFS(amount_expended,uniform_state_cluster_name,W1881),SUMIFS(amount_expended,cluster_name,G1881))))</f>
        <v/>
      </c>
      <c r="L1881" s="8" t="n"/>
      <c r="M1881" s="7" t="n"/>
      <c r="N1881" s="8" t="n"/>
      <c r="O1881" s="7" t="n"/>
      <c r="P1881" s="7" t="n"/>
      <c r="Q1881" s="8" t="n"/>
      <c r="R1881" s="9" t="n"/>
      <c r="S1881" s="8" t="n"/>
      <c r="T1881" s="8" t="n"/>
      <c r="U1881" s="8" t="n"/>
      <c r="V1881" s="11">
        <f>IF(OR(B1881="",C1881=""),"",CONCATENATE(B1881,".",C1881))</f>
        <v/>
      </c>
      <c r="W1881" s="6">
        <f>UPPER(TRIM(H1881))</f>
        <v/>
      </c>
      <c r="X1881" s="6">
        <f>UPPER(TRIM(I1881))</f>
        <v/>
      </c>
      <c r="Y1881" s="6">
        <f>IF(V1881&lt;&gt;"",IFERROR(INDEX(federal_program_name_lookup,MATCH(V1881,aln_lookup,0)),""),"")</f>
        <v/>
      </c>
    </row>
    <row r="1882">
      <c r="A1882" s="6">
        <f>IF(B1882&lt;&gt;"", "AWARD-"&amp;TEXT(ROW()-1,"0000"), "")</f>
        <v/>
      </c>
      <c r="B1882" s="7" t="n"/>
      <c r="C1882" s="7" t="n"/>
      <c r="D1882" s="7" t="n"/>
      <c r="E1882" s="8" t="n"/>
      <c r="F1882" s="9" t="n"/>
      <c r="G1882" s="8" t="n"/>
      <c r="H1882" s="8" t="n"/>
      <c r="I1882" s="8" t="n"/>
      <c r="J1882" s="10">
        <f>IF(A1882="",0,SUMIFS(amount_expended,cfda_key,V1882))</f>
        <v/>
      </c>
      <c r="K1882" s="10">
        <f>IF(G1882="OTHER CLUSTER NOT LISTED ABOVE",SUMIFS(amount_expended,uniform_other_cluster_name,X1882), IF(AND(OR(G1882="N/A",G1882=""),H1882=""),0,IF(G1882="STATE CLUSTER",SUMIFS(amount_expended,uniform_state_cluster_name,W1882),SUMIFS(amount_expended,cluster_name,G1882))))</f>
        <v/>
      </c>
      <c r="L1882" s="8" t="n"/>
      <c r="M1882" s="7" t="n"/>
      <c r="N1882" s="8" t="n"/>
      <c r="O1882" s="7" t="n"/>
      <c r="P1882" s="7" t="n"/>
      <c r="Q1882" s="8" t="n"/>
      <c r="R1882" s="9" t="n"/>
      <c r="S1882" s="8" t="n"/>
      <c r="T1882" s="8" t="n"/>
      <c r="U1882" s="8" t="n"/>
      <c r="V1882" s="11">
        <f>IF(OR(B1882="",C1882=""),"",CONCATENATE(B1882,".",C1882))</f>
        <v/>
      </c>
      <c r="W1882" s="6">
        <f>UPPER(TRIM(H1882))</f>
        <v/>
      </c>
      <c r="X1882" s="6">
        <f>UPPER(TRIM(I1882))</f>
        <v/>
      </c>
      <c r="Y1882" s="6">
        <f>IF(V1882&lt;&gt;"",IFERROR(INDEX(federal_program_name_lookup,MATCH(V1882,aln_lookup,0)),""),"")</f>
        <v/>
      </c>
    </row>
    <row r="1883">
      <c r="A1883" s="6">
        <f>IF(B1883&lt;&gt;"", "AWARD-"&amp;TEXT(ROW()-1,"0000"), "")</f>
        <v/>
      </c>
      <c r="B1883" s="7" t="n"/>
      <c r="C1883" s="7" t="n"/>
      <c r="D1883" s="7" t="n"/>
      <c r="E1883" s="8" t="n"/>
      <c r="F1883" s="9" t="n"/>
      <c r="G1883" s="8" t="n"/>
      <c r="H1883" s="8" t="n"/>
      <c r="I1883" s="8" t="n"/>
      <c r="J1883" s="10">
        <f>IF(A1883="",0,SUMIFS(amount_expended,cfda_key,V1883))</f>
        <v/>
      </c>
      <c r="K1883" s="10">
        <f>IF(G1883="OTHER CLUSTER NOT LISTED ABOVE",SUMIFS(amount_expended,uniform_other_cluster_name,X1883), IF(AND(OR(G1883="N/A",G1883=""),H1883=""),0,IF(G1883="STATE CLUSTER",SUMIFS(amount_expended,uniform_state_cluster_name,W1883),SUMIFS(amount_expended,cluster_name,G1883))))</f>
        <v/>
      </c>
      <c r="L1883" s="8" t="n"/>
      <c r="M1883" s="7" t="n"/>
      <c r="N1883" s="8" t="n"/>
      <c r="O1883" s="7" t="n"/>
      <c r="P1883" s="7" t="n"/>
      <c r="Q1883" s="8" t="n"/>
      <c r="R1883" s="9" t="n"/>
      <c r="S1883" s="8" t="n"/>
      <c r="T1883" s="8" t="n"/>
      <c r="U1883" s="8" t="n"/>
      <c r="V1883" s="11">
        <f>IF(OR(B1883="",C1883=""),"",CONCATENATE(B1883,".",C1883))</f>
        <v/>
      </c>
      <c r="W1883" s="6">
        <f>UPPER(TRIM(H1883))</f>
        <v/>
      </c>
      <c r="X1883" s="6">
        <f>UPPER(TRIM(I1883))</f>
        <v/>
      </c>
      <c r="Y1883" s="6">
        <f>IF(V1883&lt;&gt;"",IFERROR(INDEX(federal_program_name_lookup,MATCH(V1883,aln_lookup,0)),""),"")</f>
        <v/>
      </c>
    </row>
    <row r="1884">
      <c r="A1884" s="6">
        <f>IF(B1884&lt;&gt;"", "AWARD-"&amp;TEXT(ROW()-1,"0000"), "")</f>
        <v/>
      </c>
      <c r="B1884" s="7" t="n"/>
      <c r="C1884" s="7" t="n"/>
      <c r="D1884" s="7" t="n"/>
      <c r="E1884" s="8" t="n"/>
      <c r="F1884" s="9" t="n"/>
      <c r="G1884" s="8" t="n"/>
      <c r="H1884" s="8" t="n"/>
      <c r="I1884" s="8" t="n"/>
      <c r="J1884" s="10">
        <f>IF(A1884="",0,SUMIFS(amount_expended,cfda_key,V1884))</f>
        <v/>
      </c>
      <c r="K1884" s="10">
        <f>IF(G1884="OTHER CLUSTER NOT LISTED ABOVE",SUMIFS(amount_expended,uniform_other_cluster_name,X1884), IF(AND(OR(G1884="N/A",G1884=""),H1884=""),0,IF(G1884="STATE CLUSTER",SUMIFS(amount_expended,uniform_state_cluster_name,W1884),SUMIFS(amount_expended,cluster_name,G1884))))</f>
        <v/>
      </c>
      <c r="L1884" s="8" t="n"/>
      <c r="M1884" s="7" t="n"/>
      <c r="N1884" s="8" t="n"/>
      <c r="O1884" s="7" t="n"/>
      <c r="P1884" s="7" t="n"/>
      <c r="Q1884" s="8" t="n"/>
      <c r="R1884" s="9" t="n"/>
      <c r="S1884" s="8" t="n"/>
      <c r="T1884" s="8" t="n"/>
      <c r="U1884" s="8" t="n"/>
      <c r="V1884" s="11">
        <f>IF(OR(B1884="",C1884=""),"",CONCATENATE(B1884,".",C1884))</f>
        <v/>
      </c>
      <c r="W1884" s="6">
        <f>UPPER(TRIM(H1884))</f>
        <v/>
      </c>
      <c r="X1884" s="6">
        <f>UPPER(TRIM(I1884))</f>
        <v/>
      </c>
      <c r="Y1884" s="6">
        <f>IF(V1884&lt;&gt;"",IFERROR(INDEX(federal_program_name_lookup,MATCH(V1884,aln_lookup,0)),""),"")</f>
        <v/>
      </c>
    </row>
    <row r="1885">
      <c r="A1885" s="6">
        <f>IF(B1885&lt;&gt;"", "AWARD-"&amp;TEXT(ROW()-1,"0000"), "")</f>
        <v/>
      </c>
      <c r="B1885" s="7" t="n"/>
      <c r="C1885" s="7" t="n"/>
      <c r="D1885" s="7" t="n"/>
      <c r="E1885" s="8" t="n"/>
      <c r="F1885" s="9" t="n"/>
      <c r="G1885" s="8" t="n"/>
      <c r="H1885" s="8" t="n"/>
      <c r="I1885" s="8" t="n"/>
      <c r="J1885" s="10">
        <f>IF(A1885="",0,SUMIFS(amount_expended,cfda_key,V1885))</f>
        <v/>
      </c>
      <c r="K1885" s="10">
        <f>IF(G1885="OTHER CLUSTER NOT LISTED ABOVE",SUMIFS(amount_expended,uniform_other_cluster_name,X1885), IF(AND(OR(G1885="N/A",G1885=""),H1885=""),0,IF(G1885="STATE CLUSTER",SUMIFS(amount_expended,uniform_state_cluster_name,W1885),SUMIFS(amount_expended,cluster_name,G1885))))</f>
        <v/>
      </c>
      <c r="L1885" s="8" t="n"/>
      <c r="M1885" s="7" t="n"/>
      <c r="N1885" s="8" t="n"/>
      <c r="O1885" s="7" t="n"/>
      <c r="P1885" s="7" t="n"/>
      <c r="Q1885" s="8" t="n"/>
      <c r="R1885" s="9" t="n"/>
      <c r="S1885" s="8" t="n"/>
      <c r="T1885" s="8" t="n"/>
      <c r="U1885" s="8" t="n"/>
      <c r="V1885" s="11">
        <f>IF(OR(B1885="",C1885=""),"",CONCATENATE(B1885,".",C1885))</f>
        <v/>
      </c>
      <c r="W1885" s="6">
        <f>UPPER(TRIM(H1885))</f>
        <v/>
      </c>
      <c r="X1885" s="6">
        <f>UPPER(TRIM(I1885))</f>
        <v/>
      </c>
      <c r="Y1885" s="6">
        <f>IF(V1885&lt;&gt;"",IFERROR(INDEX(federal_program_name_lookup,MATCH(V1885,aln_lookup,0)),""),"")</f>
        <v/>
      </c>
    </row>
    <row r="1886">
      <c r="A1886" s="6">
        <f>IF(B1886&lt;&gt;"", "AWARD-"&amp;TEXT(ROW()-1,"0000"), "")</f>
        <v/>
      </c>
      <c r="B1886" s="7" t="n"/>
      <c r="C1886" s="7" t="n"/>
      <c r="D1886" s="7" t="n"/>
      <c r="E1886" s="8" t="n"/>
      <c r="F1886" s="9" t="n"/>
      <c r="G1886" s="8" t="n"/>
      <c r="H1886" s="8" t="n"/>
      <c r="I1886" s="8" t="n"/>
      <c r="J1886" s="10">
        <f>IF(A1886="",0,SUMIFS(amount_expended,cfda_key,V1886))</f>
        <v/>
      </c>
      <c r="K1886" s="10">
        <f>IF(G1886="OTHER CLUSTER NOT LISTED ABOVE",SUMIFS(amount_expended,uniform_other_cluster_name,X1886), IF(AND(OR(G1886="N/A",G1886=""),H1886=""),0,IF(G1886="STATE CLUSTER",SUMIFS(amount_expended,uniform_state_cluster_name,W1886),SUMIFS(amount_expended,cluster_name,G1886))))</f>
        <v/>
      </c>
      <c r="L1886" s="8" t="n"/>
      <c r="M1886" s="7" t="n"/>
      <c r="N1886" s="8" t="n"/>
      <c r="O1886" s="7" t="n"/>
      <c r="P1886" s="7" t="n"/>
      <c r="Q1886" s="8" t="n"/>
      <c r="R1886" s="9" t="n"/>
      <c r="S1886" s="8" t="n"/>
      <c r="T1886" s="8" t="n"/>
      <c r="U1886" s="8" t="n"/>
      <c r="V1886" s="11">
        <f>IF(OR(B1886="",C1886=""),"",CONCATENATE(B1886,".",C1886))</f>
        <v/>
      </c>
      <c r="W1886" s="6">
        <f>UPPER(TRIM(H1886))</f>
        <v/>
      </c>
      <c r="X1886" s="6">
        <f>UPPER(TRIM(I1886))</f>
        <v/>
      </c>
      <c r="Y1886" s="6">
        <f>IF(V1886&lt;&gt;"",IFERROR(INDEX(federal_program_name_lookup,MATCH(V1886,aln_lookup,0)),""),"")</f>
        <v/>
      </c>
    </row>
    <row r="1887">
      <c r="A1887" s="6">
        <f>IF(B1887&lt;&gt;"", "AWARD-"&amp;TEXT(ROW()-1,"0000"), "")</f>
        <v/>
      </c>
      <c r="B1887" s="7" t="n"/>
      <c r="C1887" s="7" t="n"/>
      <c r="D1887" s="7" t="n"/>
      <c r="E1887" s="8" t="n"/>
      <c r="F1887" s="9" t="n"/>
      <c r="G1887" s="8" t="n"/>
      <c r="H1887" s="8" t="n"/>
      <c r="I1887" s="8" t="n"/>
      <c r="J1887" s="10">
        <f>IF(A1887="",0,SUMIFS(amount_expended,cfda_key,V1887))</f>
        <v/>
      </c>
      <c r="K1887" s="10">
        <f>IF(G1887="OTHER CLUSTER NOT LISTED ABOVE",SUMIFS(amount_expended,uniform_other_cluster_name,X1887), IF(AND(OR(G1887="N/A",G1887=""),H1887=""),0,IF(G1887="STATE CLUSTER",SUMIFS(amount_expended,uniform_state_cluster_name,W1887),SUMIFS(amount_expended,cluster_name,G1887))))</f>
        <v/>
      </c>
      <c r="L1887" s="8" t="n"/>
      <c r="M1887" s="7" t="n"/>
      <c r="N1887" s="8" t="n"/>
      <c r="O1887" s="7" t="n"/>
      <c r="P1887" s="7" t="n"/>
      <c r="Q1887" s="8" t="n"/>
      <c r="R1887" s="9" t="n"/>
      <c r="S1887" s="8" t="n"/>
      <c r="T1887" s="8" t="n"/>
      <c r="U1887" s="8" t="n"/>
      <c r="V1887" s="11">
        <f>IF(OR(B1887="",C1887=""),"",CONCATENATE(B1887,".",C1887))</f>
        <v/>
      </c>
      <c r="W1887" s="6">
        <f>UPPER(TRIM(H1887))</f>
        <v/>
      </c>
      <c r="X1887" s="6">
        <f>UPPER(TRIM(I1887))</f>
        <v/>
      </c>
      <c r="Y1887" s="6">
        <f>IF(V1887&lt;&gt;"",IFERROR(INDEX(federal_program_name_lookup,MATCH(V1887,aln_lookup,0)),""),"")</f>
        <v/>
      </c>
    </row>
    <row r="1888">
      <c r="A1888" s="6">
        <f>IF(B1888&lt;&gt;"", "AWARD-"&amp;TEXT(ROW()-1,"0000"), "")</f>
        <v/>
      </c>
      <c r="B1888" s="7" t="n"/>
      <c r="C1888" s="7" t="n"/>
      <c r="D1888" s="7" t="n"/>
      <c r="E1888" s="8" t="n"/>
      <c r="F1888" s="9" t="n"/>
      <c r="G1888" s="8" t="n"/>
      <c r="H1888" s="8" t="n"/>
      <c r="I1888" s="8" t="n"/>
      <c r="J1888" s="10">
        <f>IF(A1888="",0,SUMIFS(amount_expended,cfda_key,V1888))</f>
        <v/>
      </c>
      <c r="K1888" s="10">
        <f>IF(G1888="OTHER CLUSTER NOT LISTED ABOVE",SUMIFS(amount_expended,uniform_other_cluster_name,X1888), IF(AND(OR(G1888="N/A",G1888=""),H1888=""),0,IF(G1888="STATE CLUSTER",SUMIFS(amount_expended,uniform_state_cluster_name,W1888),SUMIFS(amount_expended,cluster_name,G1888))))</f>
        <v/>
      </c>
      <c r="L1888" s="8" t="n"/>
      <c r="M1888" s="7" t="n"/>
      <c r="N1888" s="8" t="n"/>
      <c r="O1888" s="7" t="n"/>
      <c r="P1888" s="7" t="n"/>
      <c r="Q1888" s="8" t="n"/>
      <c r="R1888" s="9" t="n"/>
      <c r="S1888" s="8" t="n"/>
      <c r="T1888" s="8" t="n"/>
      <c r="U1888" s="8" t="n"/>
      <c r="V1888" s="11">
        <f>IF(OR(B1888="",C1888=""),"",CONCATENATE(B1888,".",C1888))</f>
        <v/>
      </c>
      <c r="W1888" s="6">
        <f>UPPER(TRIM(H1888))</f>
        <v/>
      </c>
      <c r="X1888" s="6">
        <f>UPPER(TRIM(I1888))</f>
        <v/>
      </c>
      <c r="Y1888" s="6">
        <f>IF(V1888&lt;&gt;"",IFERROR(INDEX(federal_program_name_lookup,MATCH(V1888,aln_lookup,0)),""),"")</f>
        <v/>
      </c>
    </row>
    <row r="1889">
      <c r="A1889" s="6">
        <f>IF(B1889&lt;&gt;"", "AWARD-"&amp;TEXT(ROW()-1,"0000"), "")</f>
        <v/>
      </c>
      <c r="B1889" s="7" t="n"/>
      <c r="C1889" s="7" t="n"/>
      <c r="D1889" s="7" t="n"/>
      <c r="E1889" s="8" t="n"/>
      <c r="F1889" s="9" t="n"/>
      <c r="G1889" s="8" t="n"/>
      <c r="H1889" s="8" t="n"/>
      <c r="I1889" s="8" t="n"/>
      <c r="J1889" s="10">
        <f>IF(A1889="",0,SUMIFS(amount_expended,cfda_key,V1889))</f>
        <v/>
      </c>
      <c r="K1889" s="10">
        <f>IF(G1889="OTHER CLUSTER NOT LISTED ABOVE",SUMIFS(amount_expended,uniform_other_cluster_name,X1889), IF(AND(OR(G1889="N/A",G1889=""),H1889=""),0,IF(G1889="STATE CLUSTER",SUMIFS(amount_expended,uniform_state_cluster_name,W1889),SUMIFS(amount_expended,cluster_name,G1889))))</f>
        <v/>
      </c>
      <c r="L1889" s="8" t="n"/>
      <c r="M1889" s="7" t="n"/>
      <c r="N1889" s="8" t="n"/>
      <c r="O1889" s="7" t="n"/>
      <c r="P1889" s="7" t="n"/>
      <c r="Q1889" s="8" t="n"/>
      <c r="R1889" s="9" t="n"/>
      <c r="S1889" s="8" t="n"/>
      <c r="T1889" s="8" t="n"/>
      <c r="U1889" s="8" t="n"/>
      <c r="V1889" s="11">
        <f>IF(OR(B1889="",C1889=""),"",CONCATENATE(B1889,".",C1889))</f>
        <v/>
      </c>
      <c r="W1889" s="6">
        <f>UPPER(TRIM(H1889))</f>
        <v/>
      </c>
      <c r="X1889" s="6">
        <f>UPPER(TRIM(I1889))</f>
        <v/>
      </c>
      <c r="Y1889" s="6">
        <f>IF(V1889&lt;&gt;"",IFERROR(INDEX(federal_program_name_lookup,MATCH(V1889,aln_lookup,0)),""),"")</f>
        <v/>
      </c>
    </row>
    <row r="1890">
      <c r="A1890" s="6">
        <f>IF(B1890&lt;&gt;"", "AWARD-"&amp;TEXT(ROW()-1,"0000"), "")</f>
        <v/>
      </c>
      <c r="B1890" s="7" t="n"/>
      <c r="C1890" s="7" t="n"/>
      <c r="D1890" s="7" t="n"/>
      <c r="E1890" s="8" t="n"/>
      <c r="F1890" s="9" t="n"/>
      <c r="G1890" s="8" t="n"/>
      <c r="H1890" s="8" t="n"/>
      <c r="I1890" s="8" t="n"/>
      <c r="J1890" s="10">
        <f>IF(A1890="",0,SUMIFS(amount_expended,cfda_key,V1890))</f>
        <v/>
      </c>
      <c r="K1890" s="10">
        <f>IF(G1890="OTHER CLUSTER NOT LISTED ABOVE",SUMIFS(amount_expended,uniform_other_cluster_name,X1890), IF(AND(OR(G1890="N/A",G1890=""),H1890=""),0,IF(G1890="STATE CLUSTER",SUMIFS(amount_expended,uniform_state_cluster_name,W1890),SUMIFS(amount_expended,cluster_name,G1890))))</f>
        <v/>
      </c>
      <c r="L1890" s="8" t="n"/>
      <c r="M1890" s="7" t="n"/>
      <c r="N1890" s="8" t="n"/>
      <c r="O1890" s="7" t="n"/>
      <c r="P1890" s="7" t="n"/>
      <c r="Q1890" s="8" t="n"/>
      <c r="R1890" s="9" t="n"/>
      <c r="S1890" s="8" t="n"/>
      <c r="T1890" s="8" t="n"/>
      <c r="U1890" s="8" t="n"/>
      <c r="V1890" s="11">
        <f>IF(OR(B1890="",C1890=""),"",CONCATENATE(B1890,".",C1890))</f>
        <v/>
      </c>
      <c r="W1890" s="6">
        <f>UPPER(TRIM(H1890))</f>
        <v/>
      </c>
      <c r="X1890" s="6">
        <f>UPPER(TRIM(I1890))</f>
        <v/>
      </c>
      <c r="Y1890" s="6">
        <f>IF(V1890&lt;&gt;"",IFERROR(INDEX(federal_program_name_lookup,MATCH(V1890,aln_lookup,0)),""),"")</f>
        <v/>
      </c>
    </row>
    <row r="1891">
      <c r="A1891" s="6">
        <f>IF(B1891&lt;&gt;"", "AWARD-"&amp;TEXT(ROW()-1,"0000"), "")</f>
        <v/>
      </c>
      <c r="B1891" s="7" t="n"/>
      <c r="C1891" s="7" t="n"/>
      <c r="D1891" s="7" t="n"/>
      <c r="E1891" s="8" t="n"/>
      <c r="F1891" s="9" t="n"/>
      <c r="G1891" s="8" t="n"/>
      <c r="H1891" s="8" t="n"/>
      <c r="I1891" s="8" t="n"/>
      <c r="J1891" s="10">
        <f>IF(A1891="",0,SUMIFS(amount_expended,cfda_key,V1891))</f>
        <v/>
      </c>
      <c r="K1891" s="10">
        <f>IF(G1891="OTHER CLUSTER NOT LISTED ABOVE",SUMIFS(amount_expended,uniform_other_cluster_name,X1891), IF(AND(OR(G1891="N/A",G1891=""),H1891=""),0,IF(G1891="STATE CLUSTER",SUMIFS(amount_expended,uniform_state_cluster_name,W1891),SUMIFS(amount_expended,cluster_name,G1891))))</f>
        <v/>
      </c>
      <c r="L1891" s="8" t="n"/>
      <c r="M1891" s="7" t="n"/>
      <c r="N1891" s="8" t="n"/>
      <c r="O1891" s="7" t="n"/>
      <c r="P1891" s="7" t="n"/>
      <c r="Q1891" s="8" t="n"/>
      <c r="R1891" s="9" t="n"/>
      <c r="S1891" s="8" t="n"/>
      <c r="T1891" s="8" t="n"/>
      <c r="U1891" s="8" t="n"/>
      <c r="V1891" s="11">
        <f>IF(OR(B1891="",C1891=""),"",CONCATENATE(B1891,".",C1891))</f>
        <v/>
      </c>
      <c r="W1891" s="6">
        <f>UPPER(TRIM(H1891))</f>
        <v/>
      </c>
      <c r="X1891" s="6">
        <f>UPPER(TRIM(I1891))</f>
        <v/>
      </c>
      <c r="Y1891" s="6">
        <f>IF(V1891&lt;&gt;"",IFERROR(INDEX(federal_program_name_lookup,MATCH(V1891,aln_lookup,0)),""),"")</f>
        <v/>
      </c>
    </row>
    <row r="1892">
      <c r="A1892" s="6">
        <f>IF(B1892&lt;&gt;"", "AWARD-"&amp;TEXT(ROW()-1,"0000"), "")</f>
        <v/>
      </c>
      <c r="B1892" s="7" t="n"/>
      <c r="C1892" s="7" t="n"/>
      <c r="D1892" s="7" t="n"/>
      <c r="E1892" s="8" t="n"/>
      <c r="F1892" s="9" t="n"/>
      <c r="G1892" s="8" t="n"/>
      <c r="H1892" s="8" t="n"/>
      <c r="I1892" s="8" t="n"/>
      <c r="J1892" s="10">
        <f>IF(A1892="",0,SUMIFS(amount_expended,cfda_key,V1892))</f>
        <v/>
      </c>
      <c r="K1892" s="10">
        <f>IF(G1892="OTHER CLUSTER NOT LISTED ABOVE",SUMIFS(amount_expended,uniform_other_cluster_name,X1892), IF(AND(OR(G1892="N/A",G1892=""),H1892=""),0,IF(G1892="STATE CLUSTER",SUMIFS(amount_expended,uniform_state_cluster_name,W1892),SUMIFS(amount_expended,cluster_name,G1892))))</f>
        <v/>
      </c>
      <c r="L1892" s="8" t="n"/>
      <c r="M1892" s="7" t="n"/>
      <c r="N1892" s="8" t="n"/>
      <c r="O1892" s="7" t="n"/>
      <c r="P1892" s="7" t="n"/>
      <c r="Q1892" s="8" t="n"/>
      <c r="R1892" s="9" t="n"/>
      <c r="S1892" s="8" t="n"/>
      <c r="T1892" s="8" t="n"/>
      <c r="U1892" s="8" t="n"/>
      <c r="V1892" s="11">
        <f>IF(OR(B1892="",C1892=""),"",CONCATENATE(B1892,".",C1892))</f>
        <v/>
      </c>
      <c r="W1892" s="6">
        <f>UPPER(TRIM(H1892))</f>
        <v/>
      </c>
      <c r="X1892" s="6">
        <f>UPPER(TRIM(I1892))</f>
        <v/>
      </c>
      <c r="Y1892" s="6">
        <f>IF(V1892&lt;&gt;"",IFERROR(INDEX(federal_program_name_lookup,MATCH(V1892,aln_lookup,0)),""),"")</f>
        <v/>
      </c>
    </row>
    <row r="1893">
      <c r="A1893" s="6">
        <f>IF(B1893&lt;&gt;"", "AWARD-"&amp;TEXT(ROW()-1,"0000"), "")</f>
        <v/>
      </c>
      <c r="B1893" s="7" t="n"/>
      <c r="C1893" s="7" t="n"/>
      <c r="D1893" s="7" t="n"/>
      <c r="E1893" s="8" t="n"/>
      <c r="F1893" s="9" t="n"/>
      <c r="G1893" s="8" t="n"/>
      <c r="H1893" s="8" t="n"/>
      <c r="I1893" s="8" t="n"/>
      <c r="J1893" s="10">
        <f>IF(A1893="",0,SUMIFS(amount_expended,cfda_key,V1893))</f>
        <v/>
      </c>
      <c r="K1893" s="10">
        <f>IF(G1893="OTHER CLUSTER NOT LISTED ABOVE",SUMIFS(amount_expended,uniform_other_cluster_name,X1893), IF(AND(OR(G1893="N/A",G1893=""),H1893=""),0,IF(G1893="STATE CLUSTER",SUMIFS(amount_expended,uniform_state_cluster_name,W1893),SUMIFS(amount_expended,cluster_name,G1893))))</f>
        <v/>
      </c>
      <c r="L1893" s="8" t="n"/>
      <c r="M1893" s="7" t="n"/>
      <c r="N1893" s="8" t="n"/>
      <c r="O1893" s="7" t="n"/>
      <c r="P1893" s="7" t="n"/>
      <c r="Q1893" s="8" t="n"/>
      <c r="R1893" s="9" t="n"/>
      <c r="S1893" s="8" t="n"/>
      <c r="T1893" s="8" t="n"/>
      <c r="U1893" s="8" t="n"/>
      <c r="V1893" s="11">
        <f>IF(OR(B1893="",C1893=""),"",CONCATENATE(B1893,".",C1893))</f>
        <v/>
      </c>
      <c r="W1893" s="6">
        <f>UPPER(TRIM(H1893))</f>
        <v/>
      </c>
      <c r="X1893" s="6">
        <f>UPPER(TRIM(I1893))</f>
        <v/>
      </c>
      <c r="Y1893" s="6">
        <f>IF(V1893&lt;&gt;"",IFERROR(INDEX(federal_program_name_lookup,MATCH(V1893,aln_lookup,0)),""),"")</f>
        <v/>
      </c>
    </row>
    <row r="1894">
      <c r="A1894" s="6">
        <f>IF(B1894&lt;&gt;"", "AWARD-"&amp;TEXT(ROW()-1,"0000"), "")</f>
        <v/>
      </c>
      <c r="B1894" s="7" t="n"/>
      <c r="C1894" s="7" t="n"/>
      <c r="D1894" s="7" t="n"/>
      <c r="E1894" s="8" t="n"/>
      <c r="F1894" s="9" t="n"/>
      <c r="G1894" s="8" t="n"/>
      <c r="H1894" s="8" t="n"/>
      <c r="I1894" s="8" t="n"/>
      <c r="J1894" s="10">
        <f>IF(A1894="",0,SUMIFS(amount_expended,cfda_key,V1894))</f>
        <v/>
      </c>
      <c r="K1894" s="10">
        <f>IF(G1894="OTHER CLUSTER NOT LISTED ABOVE",SUMIFS(amount_expended,uniform_other_cluster_name,X1894), IF(AND(OR(G1894="N/A",G1894=""),H1894=""),0,IF(G1894="STATE CLUSTER",SUMIFS(amount_expended,uniform_state_cluster_name,W1894),SUMIFS(amount_expended,cluster_name,G1894))))</f>
        <v/>
      </c>
      <c r="L1894" s="8" t="n"/>
      <c r="M1894" s="7" t="n"/>
      <c r="N1894" s="8" t="n"/>
      <c r="O1894" s="7" t="n"/>
      <c r="P1894" s="7" t="n"/>
      <c r="Q1894" s="8" t="n"/>
      <c r="R1894" s="9" t="n"/>
      <c r="S1894" s="8" t="n"/>
      <c r="T1894" s="8" t="n"/>
      <c r="U1894" s="8" t="n"/>
      <c r="V1894" s="11">
        <f>IF(OR(B1894="",C1894=""),"",CONCATENATE(B1894,".",C1894))</f>
        <v/>
      </c>
      <c r="W1894" s="6">
        <f>UPPER(TRIM(H1894))</f>
        <v/>
      </c>
      <c r="X1894" s="6">
        <f>UPPER(TRIM(I1894))</f>
        <v/>
      </c>
      <c r="Y1894" s="6">
        <f>IF(V1894&lt;&gt;"",IFERROR(INDEX(federal_program_name_lookup,MATCH(V1894,aln_lookup,0)),""),"")</f>
        <v/>
      </c>
    </row>
    <row r="1895">
      <c r="A1895" s="6">
        <f>IF(B1895&lt;&gt;"", "AWARD-"&amp;TEXT(ROW()-1,"0000"), "")</f>
        <v/>
      </c>
      <c r="B1895" s="7" t="n"/>
      <c r="C1895" s="7" t="n"/>
      <c r="D1895" s="7" t="n"/>
      <c r="E1895" s="8" t="n"/>
      <c r="F1895" s="9" t="n"/>
      <c r="G1895" s="8" t="n"/>
      <c r="H1895" s="8" t="n"/>
      <c r="I1895" s="8" t="n"/>
      <c r="J1895" s="10">
        <f>IF(A1895="",0,SUMIFS(amount_expended,cfda_key,V1895))</f>
        <v/>
      </c>
      <c r="K1895" s="10">
        <f>IF(G1895="OTHER CLUSTER NOT LISTED ABOVE",SUMIFS(amount_expended,uniform_other_cluster_name,X1895), IF(AND(OR(G1895="N/A",G1895=""),H1895=""),0,IF(G1895="STATE CLUSTER",SUMIFS(amount_expended,uniform_state_cluster_name,W1895),SUMIFS(amount_expended,cluster_name,G1895))))</f>
        <v/>
      </c>
      <c r="L1895" s="8" t="n"/>
      <c r="M1895" s="7" t="n"/>
      <c r="N1895" s="8" t="n"/>
      <c r="O1895" s="7" t="n"/>
      <c r="P1895" s="7" t="n"/>
      <c r="Q1895" s="8" t="n"/>
      <c r="R1895" s="9" t="n"/>
      <c r="S1895" s="8" t="n"/>
      <c r="T1895" s="8" t="n"/>
      <c r="U1895" s="8" t="n"/>
      <c r="V1895" s="11">
        <f>IF(OR(B1895="",C1895=""),"",CONCATENATE(B1895,".",C1895))</f>
        <v/>
      </c>
      <c r="W1895" s="6">
        <f>UPPER(TRIM(H1895))</f>
        <v/>
      </c>
      <c r="X1895" s="6">
        <f>UPPER(TRIM(I1895))</f>
        <v/>
      </c>
      <c r="Y1895" s="6">
        <f>IF(V1895&lt;&gt;"",IFERROR(INDEX(federal_program_name_lookup,MATCH(V1895,aln_lookup,0)),""),"")</f>
        <v/>
      </c>
    </row>
    <row r="1896">
      <c r="A1896" s="6">
        <f>IF(B1896&lt;&gt;"", "AWARD-"&amp;TEXT(ROW()-1,"0000"), "")</f>
        <v/>
      </c>
      <c r="B1896" s="7" t="n"/>
      <c r="C1896" s="7" t="n"/>
      <c r="D1896" s="7" t="n"/>
      <c r="E1896" s="8" t="n"/>
      <c r="F1896" s="9" t="n"/>
      <c r="G1896" s="8" t="n"/>
      <c r="H1896" s="8" t="n"/>
      <c r="I1896" s="8" t="n"/>
      <c r="J1896" s="10">
        <f>IF(A1896="",0,SUMIFS(amount_expended,cfda_key,V1896))</f>
        <v/>
      </c>
      <c r="K1896" s="10">
        <f>IF(G1896="OTHER CLUSTER NOT LISTED ABOVE",SUMIFS(amount_expended,uniform_other_cluster_name,X1896), IF(AND(OR(G1896="N/A",G1896=""),H1896=""),0,IF(G1896="STATE CLUSTER",SUMIFS(amount_expended,uniform_state_cluster_name,W1896),SUMIFS(amount_expended,cluster_name,G1896))))</f>
        <v/>
      </c>
      <c r="L1896" s="8" t="n"/>
      <c r="M1896" s="7" t="n"/>
      <c r="N1896" s="8" t="n"/>
      <c r="O1896" s="7" t="n"/>
      <c r="P1896" s="7" t="n"/>
      <c r="Q1896" s="8" t="n"/>
      <c r="R1896" s="9" t="n"/>
      <c r="S1896" s="8" t="n"/>
      <c r="T1896" s="8" t="n"/>
      <c r="U1896" s="8" t="n"/>
      <c r="V1896" s="11">
        <f>IF(OR(B1896="",C1896=""),"",CONCATENATE(B1896,".",C1896))</f>
        <v/>
      </c>
      <c r="W1896" s="6">
        <f>UPPER(TRIM(H1896))</f>
        <v/>
      </c>
      <c r="X1896" s="6">
        <f>UPPER(TRIM(I1896))</f>
        <v/>
      </c>
      <c r="Y1896" s="6">
        <f>IF(V1896&lt;&gt;"",IFERROR(INDEX(federal_program_name_lookup,MATCH(V1896,aln_lookup,0)),""),"")</f>
        <v/>
      </c>
    </row>
    <row r="1897">
      <c r="A1897" s="6">
        <f>IF(B1897&lt;&gt;"", "AWARD-"&amp;TEXT(ROW()-1,"0000"), "")</f>
        <v/>
      </c>
      <c r="B1897" s="7" t="n"/>
      <c r="C1897" s="7" t="n"/>
      <c r="D1897" s="7" t="n"/>
      <c r="E1897" s="8" t="n"/>
      <c r="F1897" s="9" t="n"/>
      <c r="G1897" s="8" t="n"/>
      <c r="H1897" s="8" t="n"/>
      <c r="I1897" s="8" t="n"/>
      <c r="J1897" s="10">
        <f>IF(A1897="",0,SUMIFS(amount_expended,cfda_key,V1897))</f>
        <v/>
      </c>
      <c r="K1897" s="10">
        <f>IF(G1897="OTHER CLUSTER NOT LISTED ABOVE",SUMIFS(amount_expended,uniform_other_cluster_name,X1897), IF(AND(OR(G1897="N/A",G1897=""),H1897=""),0,IF(G1897="STATE CLUSTER",SUMIFS(amount_expended,uniform_state_cluster_name,W1897),SUMIFS(amount_expended,cluster_name,G1897))))</f>
        <v/>
      </c>
      <c r="L1897" s="8" t="n"/>
      <c r="M1897" s="7" t="n"/>
      <c r="N1897" s="8" t="n"/>
      <c r="O1897" s="7" t="n"/>
      <c r="P1897" s="7" t="n"/>
      <c r="Q1897" s="8" t="n"/>
      <c r="R1897" s="9" t="n"/>
      <c r="S1897" s="8" t="n"/>
      <c r="T1897" s="8" t="n"/>
      <c r="U1897" s="8" t="n"/>
      <c r="V1897" s="11">
        <f>IF(OR(B1897="",C1897=""),"",CONCATENATE(B1897,".",C1897))</f>
        <v/>
      </c>
      <c r="W1897" s="6">
        <f>UPPER(TRIM(H1897))</f>
        <v/>
      </c>
      <c r="X1897" s="6">
        <f>UPPER(TRIM(I1897))</f>
        <v/>
      </c>
      <c r="Y1897" s="6">
        <f>IF(V1897&lt;&gt;"",IFERROR(INDEX(federal_program_name_lookup,MATCH(V1897,aln_lookup,0)),""),"")</f>
        <v/>
      </c>
    </row>
    <row r="1898">
      <c r="A1898" s="6">
        <f>IF(B1898&lt;&gt;"", "AWARD-"&amp;TEXT(ROW()-1,"0000"), "")</f>
        <v/>
      </c>
      <c r="B1898" s="7" t="n"/>
      <c r="C1898" s="7" t="n"/>
      <c r="D1898" s="7" t="n"/>
      <c r="E1898" s="8" t="n"/>
      <c r="F1898" s="9" t="n"/>
      <c r="G1898" s="8" t="n"/>
      <c r="H1898" s="8" t="n"/>
      <c r="I1898" s="8" t="n"/>
      <c r="J1898" s="10">
        <f>IF(A1898="",0,SUMIFS(amount_expended,cfda_key,V1898))</f>
        <v/>
      </c>
      <c r="K1898" s="10">
        <f>IF(G1898="OTHER CLUSTER NOT LISTED ABOVE",SUMIFS(amount_expended,uniform_other_cluster_name,X1898), IF(AND(OR(G1898="N/A",G1898=""),H1898=""),0,IF(G1898="STATE CLUSTER",SUMIFS(amount_expended,uniform_state_cluster_name,W1898),SUMIFS(amount_expended,cluster_name,G1898))))</f>
        <v/>
      </c>
      <c r="L1898" s="8" t="n"/>
      <c r="M1898" s="7" t="n"/>
      <c r="N1898" s="8" t="n"/>
      <c r="O1898" s="7" t="n"/>
      <c r="P1898" s="7" t="n"/>
      <c r="Q1898" s="8" t="n"/>
      <c r="R1898" s="9" t="n"/>
      <c r="S1898" s="8" t="n"/>
      <c r="T1898" s="8" t="n"/>
      <c r="U1898" s="8" t="n"/>
      <c r="V1898" s="11">
        <f>IF(OR(B1898="",C1898=""),"",CONCATENATE(B1898,".",C1898))</f>
        <v/>
      </c>
      <c r="W1898" s="6">
        <f>UPPER(TRIM(H1898))</f>
        <v/>
      </c>
      <c r="X1898" s="6">
        <f>UPPER(TRIM(I1898))</f>
        <v/>
      </c>
      <c r="Y1898" s="6">
        <f>IF(V1898&lt;&gt;"",IFERROR(INDEX(federal_program_name_lookup,MATCH(V1898,aln_lookup,0)),""),"")</f>
        <v/>
      </c>
    </row>
    <row r="1899">
      <c r="A1899" s="6">
        <f>IF(B1899&lt;&gt;"", "AWARD-"&amp;TEXT(ROW()-1,"0000"), "")</f>
        <v/>
      </c>
      <c r="B1899" s="7" t="n"/>
      <c r="C1899" s="7" t="n"/>
      <c r="D1899" s="7" t="n"/>
      <c r="E1899" s="8" t="n"/>
      <c r="F1899" s="9" t="n"/>
      <c r="G1899" s="8" t="n"/>
      <c r="H1899" s="8" t="n"/>
      <c r="I1899" s="8" t="n"/>
      <c r="J1899" s="10">
        <f>IF(A1899="",0,SUMIFS(amount_expended,cfda_key,V1899))</f>
        <v/>
      </c>
      <c r="K1899" s="10">
        <f>IF(G1899="OTHER CLUSTER NOT LISTED ABOVE",SUMIFS(amount_expended,uniform_other_cluster_name,X1899), IF(AND(OR(G1899="N/A",G1899=""),H1899=""),0,IF(G1899="STATE CLUSTER",SUMIFS(amount_expended,uniform_state_cluster_name,W1899),SUMIFS(amount_expended,cluster_name,G1899))))</f>
        <v/>
      </c>
      <c r="L1899" s="8" t="n"/>
      <c r="M1899" s="7" t="n"/>
      <c r="N1899" s="8" t="n"/>
      <c r="O1899" s="7" t="n"/>
      <c r="P1899" s="7" t="n"/>
      <c r="Q1899" s="8" t="n"/>
      <c r="R1899" s="9" t="n"/>
      <c r="S1899" s="8" t="n"/>
      <c r="T1899" s="8" t="n"/>
      <c r="U1899" s="8" t="n"/>
      <c r="V1899" s="11">
        <f>IF(OR(B1899="",C1899=""),"",CONCATENATE(B1899,".",C1899))</f>
        <v/>
      </c>
      <c r="W1899" s="6">
        <f>UPPER(TRIM(H1899))</f>
        <v/>
      </c>
      <c r="X1899" s="6">
        <f>UPPER(TRIM(I1899))</f>
        <v/>
      </c>
      <c r="Y1899" s="6">
        <f>IF(V1899&lt;&gt;"",IFERROR(INDEX(federal_program_name_lookup,MATCH(V1899,aln_lookup,0)),""),"")</f>
        <v/>
      </c>
    </row>
    <row r="1900">
      <c r="A1900" s="6">
        <f>IF(B1900&lt;&gt;"", "AWARD-"&amp;TEXT(ROW()-1,"0000"), "")</f>
        <v/>
      </c>
      <c r="B1900" s="7" t="n"/>
      <c r="C1900" s="7" t="n"/>
      <c r="D1900" s="7" t="n"/>
      <c r="E1900" s="8" t="n"/>
      <c r="F1900" s="9" t="n"/>
      <c r="G1900" s="8" t="n"/>
      <c r="H1900" s="8" t="n"/>
      <c r="I1900" s="8" t="n"/>
      <c r="J1900" s="10">
        <f>IF(A1900="",0,SUMIFS(amount_expended,cfda_key,V1900))</f>
        <v/>
      </c>
      <c r="K1900" s="10">
        <f>IF(G1900="OTHER CLUSTER NOT LISTED ABOVE",SUMIFS(amount_expended,uniform_other_cluster_name,X1900), IF(AND(OR(G1900="N/A",G1900=""),H1900=""),0,IF(G1900="STATE CLUSTER",SUMIFS(amount_expended,uniform_state_cluster_name,W1900),SUMIFS(amount_expended,cluster_name,G1900))))</f>
        <v/>
      </c>
      <c r="L1900" s="8" t="n"/>
      <c r="M1900" s="7" t="n"/>
      <c r="N1900" s="8" t="n"/>
      <c r="O1900" s="7" t="n"/>
      <c r="P1900" s="7" t="n"/>
      <c r="Q1900" s="8" t="n"/>
      <c r="R1900" s="9" t="n"/>
      <c r="S1900" s="8" t="n"/>
      <c r="T1900" s="8" t="n"/>
      <c r="U1900" s="8" t="n"/>
      <c r="V1900" s="11">
        <f>IF(OR(B1900="",C1900=""),"",CONCATENATE(B1900,".",C1900))</f>
        <v/>
      </c>
      <c r="W1900" s="6">
        <f>UPPER(TRIM(H1900))</f>
        <v/>
      </c>
      <c r="X1900" s="6">
        <f>UPPER(TRIM(I1900))</f>
        <v/>
      </c>
      <c r="Y1900" s="6">
        <f>IF(V1900&lt;&gt;"",IFERROR(INDEX(federal_program_name_lookup,MATCH(V1900,aln_lookup,0)),""),"")</f>
        <v/>
      </c>
    </row>
    <row r="1901">
      <c r="A1901" s="6">
        <f>IF(B1901&lt;&gt;"", "AWARD-"&amp;TEXT(ROW()-1,"0000"), "")</f>
        <v/>
      </c>
      <c r="B1901" s="7" t="n"/>
      <c r="C1901" s="7" t="n"/>
      <c r="D1901" s="7" t="n"/>
      <c r="E1901" s="8" t="n"/>
      <c r="F1901" s="9" t="n"/>
      <c r="G1901" s="8" t="n"/>
      <c r="H1901" s="8" t="n"/>
      <c r="I1901" s="8" t="n"/>
      <c r="J1901" s="10">
        <f>IF(A1901="",0,SUMIFS(amount_expended,cfda_key,V1901))</f>
        <v/>
      </c>
      <c r="K1901" s="10">
        <f>IF(G1901="OTHER CLUSTER NOT LISTED ABOVE",SUMIFS(amount_expended,uniform_other_cluster_name,X1901), IF(AND(OR(G1901="N/A",G1901=""),H1901=""),0,IF(G1901="STATE CLUSTER",SUMIFS(amount_expended,uniform_state_cluster_name,W1901),SUMIFS(amount_expended,cluster_name,G1901))))</f>
        <v/>
      </c>
      <c r="L1901" s="8" t="n"/>
      <c r="M1901" s="7" t="n"/>
      <c r="N1901" s="8" t="n"/>
      <c r="O1901" s="7" t="n"/>
      <c r="P1901" s="7" t="n"/>
      <c r="Q1901" s="8" t="n"/>
      <c r="R1901" s="9" t="n"/>
      <c r="S1901" s="8" t="n"/>
      <c r="T1901" s="8" t="n"/>
      <c r="U1901" s="8" t="n"/>
      <c r="V1901" s="11">
        <f>IF(OR(B1901="",C1901=""),"",CONCATENATE(B1901,".",C1901))</f>
        <v/>
      </c>
      <c r="W1901" s="6">
        <f>UPPER(TRIM(H1901))</f>
        <v/>
      </c>
      <c r="X1901" s="6">
        <f>UPPER(TRIM(I1901))</f>
        <v/>
      </c>
      <c r="Y1901" s="6">
        <f>IF(V1901&lt;&gt;"",IFERROR(INDEX(federal_program_name_lookup,MATCH(V1901,aln_lookup,0)),""),"")</f>
        <v/>
      </c>
    </row>
    <row r="1902">
      <c r="A1902" s="6">
        <f>IF(B1902&lt;&gt;"", "AWARD-"&amp;TEXT(ROW()-1,"0000"), "")</f>
        <v/>
      </c>
      <c r="B1902" s="7" t="n"/>
      <c r="C1902" s="7" t="n"/>
      <c r="D1902" s="7" t="n"/>
      <c r="E1902" s="8" t="n"/>
      <c r="F1902" s="9" t="n"/>
      <c r="G1902" s="8" t="n"/>
      <c r="H1902" s="8" t="n"/>
      <c r="I1902" s="8" t="n"/>
      <c r="J1902" s="10">
        <f>IF(A1902="",0,SUMIFS(amount_expended,cfda_key,V1902))</f>
        <v/>
      </c>
      <c r="K1902" s="10">
        <f>IF(G1902="OTHER CLUSTER NOT LISTED ABOVE",SUMIFS(amount_expended,uniform_other_cluster_name,X1902), IF(AND(OR(G1902="N/A",G1902=""),H1902=""),0,IF(G1902="STATE CLUSTER",SUMIFS(amount_expended,uniform_state_cluster_name,W1902),SUMIFS(amount_expended,cluster_name,G1902))))</f>
        <v/>
      </c>
      <c r="L1902" s="8" t="n"/>
      <c r="M1902" s="7" t="n"/>
      <c r="N1902" s="8" t="n"/>
      <c r="O1902" s="7" t="n"/>
      <c r="P1902" s="7" t="n"/>
      <c r="Q1902" s="8" t="n"/>
      <c r="R1902" s="9" t="n"/>
      <c r="S1902" s="8" t="n"/>
      <c r="T1902" s="8" t="n"/>
      <c r="U1902" s="8" t="n"/>
      <c r="V1902" s="11">
        <f>IF(OR(B1902="",C1902=""),"",CONCATENATE(B1902,".",C1902))</f>
        <v/>
      </c>
      <c r="W1902" s="6">
        <f>UPPER(TRIM(H1902))</f>
        <v/>
      </c>
      <c r="X1902" s="6">
        <f>UPPER(TRIM(I1902))</f>
        <v/>
      </c>
      <c r="Y1902" s="6">
        <f>IF(V1902&lt;&gt;"",IFERROR(INDEX(federal_program_name_lookup,MATCH(V1902,aln_lookup,0)),""),"")</f>
        <v/>
      </c>
    </row>
    <row r="1903">
      <c r="A1903" s="6">
        <f>IF(B1903&lt;&gt;"", "AWARD-"&amp;TEXT(ROW()-1,"0000"), "")</f>
        <v/>
      </c>
      <c r="B1903" s="7" t="n"/>
      <c r="C1903" s="7" t="n"/>
      <c r="D1903" s="7" t="n"/>
      <c r="E1903" s="8" t="n"/>
      <c r="F1903" s="9" t="n"/>
      <c r="G1903" s="8" t="n"/>
      <c r="H1903" s="8" t="n"/>
      <c r="I1903" s="8" t="n"/>
      <c r="J1903" s="10">
        <f>IF(A1903="",0,SUMIFS(amount_expended,cfda_key,V1903))</f>
        <v/>
      </c>
      <c r="K1903" s="10">
        <f>IF(G1903="OTHER CLUSTER NOT LISTED ABOVE",SUMIFS(amount_expended,uniform_other_cluster_name,X1903), IF(AND(OR(G1903="N/A",G1903=""),H1903=""),0,IF(G1903="STATE CLUSTER",SUMIFS(amount_expended,uniform_state_cluster_name,W1903),SUMIFS(amount_expended,cluster_name,G1903))))</f>
        <v/>
      </c>
      <c r="L1903" s="8" t="n"/>
      <c r="M1903" s="7" t="n"/>
      <c r="N1903" s="8" t="n"/>
      <c r="O1903" s="7" t="n"/>
      <c r="P1903" s="7" t="n"/>
      <c r="Q1903" s="8" t="n"/>
      <c r="R1903" s="9" t="n"/>
      <c r="S1903" s="8" t="n"/>
      <c r="T1903" s="8" t="n"/>
      <c r="U1903" s="8" t="n"/>
      <c r="V1903" s="11">
        <f>IF(OR(B1903="",C1903=""),"",CONCATENATE(B1903,".",C1903))</f>
        <v/>
      </c>
      <c r="W1903" s="6">
        <f>UPPER(TRIM(H1903))</f>
        <v/>
      </c>
      <c r="X1903" s="6">
        <f>UPPER(TRIM(I1903))</f>
        <v/>
      </c>
      <c r="Y1903" s="6">
        <f>IF(V1903&lt;&gt;"",IFERROR(INDEX(federal_program_name_lookup,MATCH(V1903,aln_lookup,0)),""),"")</f>
        <v/>
      </c>
    </row>
    <row r="1904">
      <c r="A1904" s="6">
        <f>IF(B1904&lt;&gt;"", "AWARD-"&amp;TEXT(ROW()-1,"0000"), "")</f>
        <v/>
      </c>
      <c r="B1904" s="7" t="n"/>
      <c r="C1904" s="7" t="n"/>
      <c r="D1904" s="7" t="n"/>
      <c r="E1904" s="8" t="n"/>
      <c r="F1904" s="9" t="n"/>
      <c r="G1904" s="8" t="n"/>
      <c r="H1904" s="8" t="n"/>
      <c r="I1904" s="8" t="n"/>
      <c r="J1904" s="10">
        <f>IF(A1904="",0,SUMIFS(amount_expended,cfda_key,V1904))</f>
        <v/>
      </c>
      <c r="K1904" s="10">
        <f>IF(G1904="OTHER CLUSTER NOT LISTED ABOVE",SUMIFS(amount_expended,uniform_other_cluster_name,X1904), IF(AND(OR(G1904="N/A",G1904=""),H1904=""),0,IF(G1904="STATE CLUSTER",SUMIFS(amount_expended,uniform_state_cluster_name,W1904),SUMIFS(amount_expended,cluster_name,G1904))))</f>
        <v/>
      </c>
      <c r="L1904" s="8" t="n"/>
      <c r="M1904" s="7" t="n"/>
      <c r="N1904" s="8" t="n"/>
      <c r="O1904" s="7" t="n"/>
      <c r="P1904" s="7" t="n"/>
      <c r="Q1904" s="8" t="n"/>
      <c r="R1904" s="9" t="n"/>
      <c r="S1904" s="8" t="n"/>
      <c r="T1904" s="8" t="n"/>
      <c r="U1904" s="8" t="n"/>
      <c r="V1904" s="11">
        <f>IF(OR(B1904="",C1904=""),"",CONCATENATE(B1904,".",C1904))</f>
        <v/>
      </c>
      <c r="W1904" s="6">
        <f>UPPER(TRIM(H1904))</f>
        <v/>
      </c>
      <c r="X1904" s="6">
        <f>UPPER(TRIM(I1904))</f>
        <v/>
      </c>
      <c r="Y1904" s="6">
        <f>IF(V1904&lt;&gt;"",IFERROR(INDEX(federal_program_name_lookup,MATCH(V1904,aln_lookup,0)),""),"")</f>
        <v/>
      </c>
    </row>
    <row r="1905">
      <c r="A1905" s="6">
        <f>IF(B1905&lt;&gt;"", "AWARD-"&amp;TEXT(ROW()-1,"0000"), "")</f>
        <v/>
      </c>
      <c r="B1905" s="7" t="n"/>
      <c r="C1905" s="7" t="n"/>
      <c r="D1905" s="7" t="n"/>
      <c r="E1905" s="8" t="n"/>
      <c r="F1905" s="9" t="n"/>
      <c r="G1905" s="8" t="n"/>
      <c r="H1905" s="8" t="n"/>
      <c r="I1905" s="8" t="n"/>
      <c r="J1905" s="10">
        <f>IF(A1905="",0,SUMIFS(amount_expended,cfda_key,V1905))</f>
        <v/>
      </c>
      <c r="K1905" s="10">
        <f>IF(G1905="OTHER CLUSTER NOT LISTED ABOVE",SUMIFS(amount_expended,uniform_other_cluster_name,X1905), IF(AND(OR(G1905="N/A",G1905=""),H1905=""),0,IF(G1905="STATE CLUSTER",SUMIFS(amount_expended,uniform_state_cluster_name,W1905),SUMIFS(amount_expended,cluster_name,G1905))))</f>
        <v/>
      </c>
      <c r="L1905" s="8" t="n"/>
      <c r="M1905" s="7" t="n"/>
      <c r="N1905" s="8" t="n"/>
      <c r="O1905" s="7" t="n"/>
      <c r="P1905" s="7" t="n"/>
      <c r="Q1905" s="8" t="n"/>
      <c r="R1905" s="9" t="n"/>
      <c r="S1905" s="8" t="n"/>
      <c r="T1905" s="8" t="n"/>
      <c r="U1905" s="8" t="n"/>
      <c r="V1905" s="11">
        <f>IF(OR(B1905="",C1905=""),"",CONCATENATE(B1905,".",C1905))</f>
        <v/>
      </c>
      <c r="W1905" s="6">
        <f>UPPER(TRIM(H1905))</f>
        <v/>
      </c>
      <c r="X1905" s="6">
        <f>UPPER(TRIM(I1905))</f>
        <v/>
      </c>
      <c r="Y1905" s="6">
        <f>IF(V1905&lt;&gt;"",IFERROR(INDEX(federal_program_name_lookup,MATCH(V1905,aln_lookup,0)),""),"")</f>
        <v/>
      </c>
    </row>
    <row r="1906">
      <c r="A1906" s="6">
        <f>IF(B1906&lt;&gt;"", "AWARD-"&amp;TEXT(ROW()-1,"0000"), "")</f>
        <v/>
      </c>
      <c r="B1906" s="7" t="n"/>
      <c r="C1906" s="7" t="n"/>
      <c r="D1906" s="7" t="n"/>
      <c r="E1906" s="8" t="n"/>
      <c r="F1906" s="9" t="n"/>
      <c r="G1906" s="8" t="n"/>
      <c r="H1906" s="8" t="n"/>
      <c r="I1906" s="8" t="n"/>
      <c r="J1906" s="10">
        <f>IF(A1906="",0,SUMIFS(amount_expended,cfda_key,V1906))</f>
        <v/>
      </c>
      <c r="K1906" s="10">
        <f>IF(G1906="OTHER CLUSTER NOT LISTED ABOVE",SUMIFS(amount_expended,uniform_other_cluster_name,X1906), IF(AND(OR(G1906="N/A",G1906=""),H1906=""),0,IF(G1906="STATE CLUSTER",SUMIFS(amount_expended,uniform_state_cluster_name,W1906),SUMIFS(amount_expended,cluster_name,G1906))))</f>
        <v/>
      </c>
      <c r="L1906" s="8" t="n"/>
      <c r="M1906" s="7" t="n"/>
      <c r="N1906" s="8" t="n"/>
      <c r="O1906" s="7" t="n"/>
      <c r="P1906" s="7" t="n"/>
      <c r="Q1906" s="8" t="n"/>
      <c r="R1906" s="9" t="n"/>
      <c r="S1906" s="8" t="n"/>
      <c r="T1906" s="8" t="n"/>
      <c r="U1906" s="8" t="n"/>
      <c r="V1906" s="11">
        <f>IF(OR(B1906="",C1906=""),"",CONCATENATE(B1906,".",C1906))</f>
        <v/>
      </c>
      <c r="W1906" s="6">
        <f>UPPER(TRIM(H1906))</f>
        <v/>
      </c>
      <c r="X1906" s="6">
        <f>UPPER(TRIM(I1906))</f>
        <v/>
      </c>
      <c r="Y1906" s="6">
        <f>IF(V1906&lt;&gt;"",IFERROR(INDEX(federal_program_name_lookup,MATCH(V1906,aln_lookup,0)),""),"")</f>
        <v/>
      </c>
    </row>
    <row r="1907">
      <c r="A1907" s="6">
        <f>IF(B1907&lt;&gt;"", "AWARD-"&amp;TEXT(ROW()-1,"0000"), "")</f>
        <v/>
      </c>
      <c r="B1907" s="7" t="n"/>
      <c r="C1907" s="7" t="n"/>
      <c r="D1907" s="7" t="n"/>
      <c r="E1907" s="8" t="n"/>
      <c r="F1907" s="9" t="n"/>
      <c r="G1907" s="8" t="n"/>
      <c r="H1907" s="8" t="n"/>
      <c r="I1907" s="8" t="n"/>
      <c r="J1907" s="10">
        <f>IF(A1907="",0,SUMIFS(amount_expended,cfda_key,V1907))</f>
        <v/>
      </c>
      <c r="K1907" s="10">
        <f>IF(G1907="OTHER CLUSTER NOT LISTED ABOVE",SUMIFS(amount_expended,uniform_other_cluster_name,X1907), IF(AND(OR(G1907="N/A",G1907=""),H1907=""),0,IF(G1907="STATE CLUSTER",SUMIFS(amount_expended,uniform_state_cluster_name,W1907),SUMIFS(amount_expended,cluster_name,G1907))))</f>
        <v/>
      </c>
      <c r="L1907" s="8" t="n"/>
      <c r="M1907" s="7" t="n"/>
      <c r="N1907" s="8" t="n"/>
      <c r="O1907" s="7" t="n"/>
      <c r="P1907" s="7" t="n"/>
      <c r="Q1907" s="8" t="n"/>
      <c r="R1907" s="9" t="n"/>
      <c r="S1907" s="8" t="n"/>
      <c r="T1907" s="8" t="n"/>
      <c r="U1907" s="8" t="n"/>
      <c r="V1907" s="11">
        <f>IF(OR(B1907="",C1907=""),"",CONCATENATE(B1907,".",C1907))</f>
        <v/>
      </c>
      <c r="W1907" s="6">
        <f>UPPER(TRIM(H1907))</f>
        <v/>
      </c>
      <c r="X1907" s="6">
        <f>UPPER(TRIM(I1907))</f>
        <v/>
      </c>
      <c r="Y1907" s="6">
        <f>IF(V1907&lt;&gt;"",IFERROR(INDEX(federal_program_name_lookup,MATCH(V1907,aln_lookup,0)),""),"")</f>
        <v/>
      </c>
    </row>
    <row r="1908">
      <c r="A1908" s="6">
        <f>IF(B1908&lt;&gt;"", "AWARD-"&amp;TEXT(ROW()-1,"0000"), "")</f>
        <v/>
      </c>
      <c r="B1908" s="7" t="n"/>
      <c r="C1908" s="7" t="n"/>
      <c r="D1908" s="7" t="n"/>
      <c r="E1908" s="8" t="n"/>
      <c r="F1908" s="9" t="n"/>
      <c r="G1908" s="8" t="n"/>
      <c r="H1908" s="8" t="n"/>
      <c r="I1908" s="8" t="n"/>
      <c r="J1908" s="10">
        <f>IF(A1908="",0,SUMIFS(amount_expended,cfda_key,V1908))</f>
        <v/>
      </c>
      <c r="K1908" s="10">
        <f>IF(G1908="OTHER CLUSTER NOT LISTED ABOVE",SUMIFS(amount_expended,uniform_other_cluster_name,X1908), IF(AND(OR(G1908="N/A",G1908=""),H1908=""),0,IF(G1908="STATE CLUSTER",SUMIFS(amount_expended,uniform_state_cluster_name,W1908),SUMIFS(amount_expended,cluster_name,G1908))))</f>
        <v/>
      </c>
      <c r="L1908" s="8" t="n"/>
      <c r="M1908" s="7" t="n"/>
      <c r="N1908" s="8" t="n"/>
      <c r="O1908" s="7" t="n"/>
      <c r="P1908" s="7" t="n"/>
      <c r="Q1908" s="8" t="n"/>
      <c r="R1908" s="9" t="n"/>
      <c r="S1908" s="8" t="n"/>
      <c r="T1908" s="8" t="n"/>
      <c r="U1908" s="8" t="n"/>
      <c r="V1908" s="11">
        <f>IF(OR(B1908="",C1908=""),"",CONCATENATE(B1908,".",C1908))</f>
        <v/>
      </c>
      <c r="W1908" s="6">
        <f>UPPER(TRIM(H1908))</f>
        <v/>
      </c>
      <c r="X1908" s="6">
        <f>UPPER(TRIM(I1908))</f>
        <v/>
      </c>
      <c r="Y1908" s="6">
        <f>IF(V1908&lt;&gt;"",IFERROR(INDEX(federal_program_name_lookup,MATCH(V1908,aln_lookup,0)),""),"")</f>
        <v/>
      </c>
    </row>
    <row r="1909">
      <c r="A1909" s="6">
        <f>IF(B1909&lt;&gt;"", "AWARD-"&amp;TEXT(ROW()-1,"0000"), "")</f>
        <v/>
      </c>
      <c r="B1909" s="7" t="n"/>
      <c r="C1909" s="7" t="n"/>
      <c r="D1909" s="7" t="n"/>
      <c r="E1909" s="8" t="n"/>
      <c r="F1909" s="9" t="n"/>
      <c r="G1909" s="8" t="n"/>
      <c r="H1909" s="8" t="n"/>
      <c r="I1909" s="8" t="n"/>
      <c r="J1909" s="10">
        <f>IF(A1909="",0,SUMIFS(amount_expended,cfda_key,V1909))</f>
        <v/>
      </c>
      <c r="K1909" s="10">
        <f>IF(G1909="OTHER CLUSTER NOT LISTED ABOVE",SUMIFS(amount_expended,uniform_other_cluster_name,X1909), IF(AND(OR(G1909="N/A",G1909=""),H1909=""),0,IF(G1909="STATE CLUSTER",SUMIFS(amount_expended,uniform_state_cluster_name,W1909),SUMIFS(amount_expended,cluster_name,G1909))))</f>
        <v/>
      </c>
      <c r="L1909" s="8" t="n"/>
      <c r="M1909" s="7" t="n"/>
      <c r="N1909" s="8" t="n"/>
      <c r="O1909" s="7" t="n"/>
      <c r="P1909" s="7" t="n"/>
      <c r="Q1909" s="8" t="n"/>
      <c r="R1909" s="9" t="n"/>
      <c r="S1909" s="8" t="n"/>
      <c r="T1909" s="8" t="n"/>
      <c r="U1909" s="8" t="n"/>
      <c r="V1909" s="11">
        <f>IF(OR(B1909="",C1909=""),"",CONCATENATE(B1909,".",C1909))</f>
        <v/>
      </c>
      <c r="W1909" s="6">
        <f>UPPER(TRIM(H1909))</f>
        <v/>
      </c>
      <c r="X1909" s="6">
        <f>UPPER(TRIM(I1909))</f>
        <v/>
      </c>
      <c r="Y1909" s="6">
        <f>IF(V1909&lt;&gt;"",IFERROR(INDEX(federal_program_name_lookup,MATCH(V1909,aln_lookup,0)),""),"")</f>
        <v/>
      </c>
    </row>
    <row r="1910">
      <c r="A1910" s="6">
        <f>IF(B1910&lt;&gt;"", "AWARD-"&amp;TEXT(ROW()-1,"0000"), "")</f>
        <v/>
      </c>
      <c r="B1910" s="7" t="n"/>
      <c r="C1910" s="7" t="n"/>
      <c r="D1910" s="7" t="n"/>
      <c r="E1910" s="8" t="n"/>
      <c r="F1910" s="9" t="n"/>
      <c r="G1910" s="8" t="n"/>
      <c r="H1910" s="8" t="n"/>
      <c r="I1910" s="8" t="n"/>
      <c r="J1910" s="10">
        <f>IF(A1910="",0,SUMIFS(amount_expended,cfda_key,V1910))</f>
        <v/>
      </c>
      <c r="K1910" s="10">
        <f>IF(G1910="OTHER CLUSTER NOT LISTED ABOVE",SUMIFS(amount_expended,uniform_other_cluster_name,X1910), IF(AND(OR(G1910="N/A",G1910=""),H1910=""),0,IF(G1910="STATE CLUSTER",SUMIFS(amount_expended,uniform_state_cluster_name,W1910),SUMIFS(amount_expended,cluster_name,G1910))))</f>
        <v/>
      </c>
      <c r="L1910" s="8" t="n"/>
      <c r="M1910" s="7" t="n"/>
      <c r="N1910" s="8" t="n"/>
      <c r="O1910" s="7" t="n"/>
      <c r="P1910" s="7" t="n"/>
      <c r="Q1910" s="8" t="n"/>
      <c r="R1910" s="9" t="n"/>
      <c r="S1910" s="8" t="n"/>
      <c r="T1910" s="8" t="n"/>
      <c r="U1910" s="8" t="n"/>
      <c r="V1910" s="11">
        <f>IF(OR(B1910="",C1910=""),"",CONCATENATE(B1910,".",C1910))</f>
        <v/>
      </c>
      <c r="W1910" s="6">
        <f>UPPER(TRIM(H1910))</f>
        <v/>
      </c>
      <c r="X1910" s="6">
        <f>UPPER(TRIM(I1910))</f>
        <v/>
      </c>
      <c r="Y1910" s="6">
        <f>IF(V1910&lt;&gt;"",IFERROR(INDEX(federal_program_name_lookup,MATCH(V1910,aln_lookup,0)),""),"")</f>
        <v/>
      </c>
    </row>
    <row r="1911">
      <c r="A1911" s="6">
        <f>IF(B1911&lt;&gt;"", "AWARD-"&amp;TEXT(ROW()-1,"0000"), "")</f>
        <v/>
      </c>
      <c r="B1911" s="7" t="n"/>
      <c r="C1911" s="7" t="n"/>
      <c r="D1911" s="7" t="n"/>
      <c r="E1911" s="8" t="n"/>
      <c r="F1911" s="9" t="n"/>
      <c r="G1911" s="8" t="n"/>
      <c r="H1911" s="8" t="n"/>
      <c r="I1911" s="8" t="n"/>
      <c r="J1911" s="10">
        <f>IF(A1911="",0,SUMIFS(amount_expended,cfda_key,V1911))</f>
        <v/>
      </c>
      <c r="K1911" s="10">
        <f>IF(G1911="OTHER CLUSTER NOT LISTED ABOVE",SUMIFS(amount_expended,uniform_other_cluster_name,X1911), IF(AND(OR(G1911="N/A",G1911=""),H1911=""),0,IF(G1911="STATE CLUSTER",SUMIFS(amount_expended,uniform_state_cluster_name,W1911),SUMIFS(amount_expended,cluster_name,G1911))))</f>
        <v/>
      </c>
      <c r="L1911" s="8" t="n"/>
      <c r="M1911" s="7" t="n"/>
      <c r="N1911" s="8" t="n"/>
      <c r="O1911" s="7" t="n"/>
      <c r="P1911" s="7" t="n"/>
      <c r="Q1911" s="8" t="n"/>
      <c r="R1911" s="9" t="n"/>
      <c r="S1911" s="8" t="n"/>
      <c r="T1911" s="8" t="n"/>
      <c r="U1911" s="8" t="n"/>
      <c r="V1911" s="11">
        <f>IF(OR(B1911="",C1911=""),"",CONCATENATE(B1911,".",C1911))</f>
        <v/>
      </c>
      <c r="W1911" s="6">
        <f>UPPER(TRIM(H1911))</f>
        <v/>
      </c>
      <c r="X1911" s="6">
        <f>UPPER(TRIM(I1911))</f>
        <v/>
      </c>
      <c r="Y1911" s="6">
        <f>IF(V1911&lt;&gt;"",IFERROR(INDEX(federal_program_name_lookup,MATCH(V1911,aln_lookup,0)),""),"")</f>
        <v/>
      </c>
    </row>
    <row r="1912">
      <c r="A1912" s="6">
        <f>IF(B1912&lt;&gt;"", "AWARD-"&amp;TEXT(ROW()-1,"0000"), "")</f>
        <v/>
      </c>
      <c r="B1912" s="7" t="n"/>
      <c r="C1912" s="7" t="n"/>
      <c r="D1912" s="7" t="n"/>
      <c r="E1912" s="8" t="n"/>
      <c r="F1912" s="9" t="n"/>
      <c r="G1912" s="8" t="n"/>
      <c r="H1912" s="8" t="n"/>
      <c r="I1912" s="8" t="n"/>
      <c r="J1912" s="10">
        <f>IF(A1912="",0,SUMIFS(amount_expended,cfda_key,V1912))</f>
        <v/>
      </c>
      <c r="K1912" s="10">
        <f>IF(G1912="OTHER CLUSTER NOT LISTED ABOVE",SUMIFS(amount_expended,uniform_other_cluster_name,X1912), IF(AND(OR(G1912="N/A",G1912=""),H1912=""),0,IF(G1912="STATE CLUSTER",SUMIFS(amount_expended,uniform_state_cluster_name,W1912),SUMIFS(amount_expended,cluster_name,G1912))))</f>
        <v/>
      </c>
      <c r="L1912" s="8" t="n"/>
      <c r="M1912" s="7" t="n"/>
      <c r="N1912" s="8" t="n"/>
      <c r="O1912" s="7" t="n"/>
      <c r="P1912" s="7" t="n"/>
      <c r="Q1912" s="8" t="n"/>
      <c r="R1912" s="9" t="n"/>
      <c r="S1912" s="8" t="n"/>
      <c r="T1912" s="8" t="n"/>
      <c r="U1912" s="8" t="n"/>
      <c r="V1912" s="11">
        <f>IF(OR(B1912="",C1912=""),"",CONCATENATE(B1912,".",C1912))</f>
        <v/>
      </c>
      <c r="W1912" s="6">
        <f>UPPER(TRIM(H1912))</f>
        <v/>
      </c>
      <c r="X1912" s="6">
        <f>UPPER(TRIM(I1912))</f>
        <v/>
      </c>
      <c r="Y1912" s="6">
        <f>IF(V1912&lt;&gt;"",IFERROR(INDEX(federal_program_name_lookup,MATCH(V1912,aln_lookup,0)),""),"")</f>
        <v/>
      </c>
    </row>
    <row r="1913">
      <c r="A1913" s="6">
        <f>IF(B1913&lt;&gt;"", "AWARD-"&amp;TEXT(ROW()-1,"0000"), "")</f>
        <v/>
      </c>
      <c r="B1913" s="7" t="n"/>
      <c r="C1913" s="7" t="n"/>
      <c r="D1913" s="7" t="n"/>
      <c r="E1913" s="8" t="n"/>
      <c r="F1913" s="9" t="n"/>
      <c r="G1913" s="8" t="n"/>
      <c r="H1913" s="8" t="n"/>
      <c r="I1913" s="8" t="n"/>
      <c r="J1913" s="10">
        <f>IF(A1913="",0,SUMIFS(amount_expended,cfda_key,V1913))</f>
        <v/>
      </c>
      <c r="K1913" s="10">
        <f>IF(G1913="OTHER CLUSTER NOT LISTED ABOVE",SUMIFS(amount_expended,uniform_other_cluster_name,X1913), IF(AND(OR(G1913="N/A",G1913=""),H1913=""),0,IF(G1913="STATE CLUSTER",SUMIFS(amount_expended,uniform_state_cluster_name,W1913),SUMIFS(amount_expended,cluster_name,G1913))))</f>
        <v/>
      </c>
      <c r="L1913" s="8" t="n"/>
      <c r="M1913" s="7" t="n"/>
      <c r="N1913" s="8" t="n"/>
      <c r="O1913" s="7" t="n"/>
      <c r="P1913" s="7" t="n"/>
      <c r="Q1913" s="8" t="n"/>
      <c r="R1913" s="9" t="n"/>
      <c r="S1913" s="8" t="n"/>
      <c r="T1913" s="8" t="n"/>
      <c r="U1913" s="8" t="n"/>
      <c r="V1913" s="11">
        <f>IF(OR(B1913="",C1913=""),"",CONCATENATE(B1913,".",C1913))</f>
        <v/>
      </c>
      <c r="W1913" s="6">
        <f>UPPER(TRIM(H1913))</f>
        <v/>
      </c>
      <c r="X1913" s="6">
        <f>UPPER(TRIM(I1913))</f>
        <v/>
      </c>
      <c r="Y1913" s="6">
        <f>IF(V1913&lt;&gt;"",IFERROR(INDEX(federal_program_name_lookup,MATCH(V1913,aln_lookup,0)),""),"")</f>
        <v/>
      </c>
    </row>
    <row r="1914">
      <c r="A1914" s="6">
        <f>IF(B1914&lt;&gt;"", "AWARD-"&amp;TEXT(ROW()-1,"0000"), "")</f>
        <v/>
      </c>
      <c r="B1914" s="7" t="n"/>
      <c r="C1914" s="7" t="n"/>
      <c r="D1914" s="7" t="n"/>
      <c r="E1914" s="8" t="n"/>
      <c r="F1914" s="9" t="n"/>
      <c r="G1914" s="8" t="n"/>
      <c r="H1914" s="8" t="n"/>
      <c r="I1914" s="8" t="n"/>
      <c r="J1914" s="10">
        <f>IF(A1914="",0,SUMIFS(amount_expended,cfda_key,V1914))</f>
        <v/>
      </c>
      <c r="K1914" s="10">
        <f>IF(G1914="OTHER CLUSTER NOT LISTED ABOVE",SUMIFS(amount_expended,uniform_other_cluster_name,X1914), IF(AND(OR(G1914="N/A",G1914=""),H1914=""),0,IF(G1914="STATE CLUSTER",SUMIFS(amount_expended,uniform_state_cluster_name,W1914),SUMIFS(amount_expended,cluster_name,G1914))))</f>
        <v/>
      </c>
      <c r="L1914" s="8" t="n"/>
      <c r="M1914" s="7" t="n"/>
      <c r="N1914" s="8" t="n"/>
      <c r="O1914" s="7" t="n"/>
      <c r="P1914" s="7" t="n"/>
      <c r="Q1914" s="8" t="n"/>
      <c r="R1914" s="9" t="n"/>
      <c r="S1914" s="8" t="n"/>
      <c r="T1914" s="8" t="n"/>
      <c r="U1914" s="8" t="n"/>
      <c r="V1914" s="11">
        <f>IF(OR(B1914="",C1914=""),"",CONCATENATE(B1914,".",C1914))</f>
        <v/>
      </c>
      <c r="W1914" s="6">
        <f>UPPER(TRIM(H1914))</f>
        <v/>
      </c>
      <c r="X1914" s="6">
        <f>UPPER(TRIM(I1914))</f>
        <v/>
      </c>
      <c r="Y1914" s="6">
        <f>IF(V1914&lt;&gt;"",IFERROR(INDEX(federal_program_name_lookup,MATCH(V1914,aln_lookup,0)),""),"")</f>
        <v/>
      </c>
    </row>
    <row r="1915">
      <c r="A1915" s="6">
        <f>IF(B1915&lt;&gt;"", "AWARD-"&amp;TEXT(ROW()-1,"0000"), "")</f>
        <v/>
      </c>
      <c r="B1915" s="7" t="n"/>
      <c r="C1915" s="7" t="n"/>
      <c r="D1915" s="7" t="n"/>
      <c r="E1915" s="8" t="n"/>
      <c r="F1915" s="9" t="n"/>
      <c r="G1915" s="8" t="n"/>
      <c r="H1915" s="8" t="n"/>
      <c r="I1915" s="8" t="n"/>
      <c r="J1915" s="10">
        <f>IF(A1915="",0,SUMIFS(amount_expended,cfda_key,V1915))</f>
        <v/>
      </c>
      <c r="K1915" s="10">
        <f>IF(G1915="OTHER CLUSTER NOT LISTED ABOVE",SUMIFS(amount_expended,uniform_other_cluster_name,X1915), IF(AND(OR(G1915="N/A",G1915=""),H1915=""),0,IF(G1915="STATE CLUSTER",SUMIFS(amount_expended,uniform_state_cluster_name,W1915),SUMIFS(amount_expended,cluster_name,G1915))))</f>
        <v/>
      </c>
      <c r="L1915" s="8" t="n"/>
      <c r="M1915" s="7" t="n"/>
      <c r="N1915" s="8" t="n"/>
      <c r="O1915" s="7" t="n"/>
      <c r="P1915" s="7" t="n"/>
      <c r="Q1915" s="8" t="n"/>
      <c r="R1915" s="9" t="n"/>
      <c r="S1915" s="8" t="n"/>
      <c r="T1915" s="8" t="n"/>
      <c r="U1915" s="8" t="n"/>
      <c r="V1915" s="11">
        <f>IF(OR(B1915="",C1915=""),"",CONCATENATE(B1915,".",C1915))</f>
        <v/>
      </c>
      <c r="W1915" s="6">
        <f>UPPER(TRIM(H1915))</f>
        <v/>
      </c>
      <c r="X1915" s="6">
        <f>UPPER(TRIM(I1915))</f>
        <v/>
      </c>
      <c r="Y1915" s="6">
        <f>IF(V1915&lt;&gt;"",IFERROR(INDEX(federal_program_name_lookup,MATCH(V1915,aln_lookup,0)),""),"")</f>
        <v/>
      </c>
    </row>
    <row r="1916">
      <c r="A1916" s="6">
        <f>IF(B1916&lt;&gt;"", "AWARD-"&amp;TEXT(ROW()-1,"0000"), "")</f>
        <v/>
      </c>
      <c r="B1916" s="7" t="n"/>
      <c r="C1916" s="7" t="n"/>
      <c r="D1916" s="7" t="n"/>
      <c r="E1916" s="8" t="n"/>
      <c r="F1916" s="9" t="n"/>
      <c r="G1916" s="8" t="n"/>
      <c r="H1916" s="8" t="n"/>
      <c r="I1916" s="8" t="n"/>
      <c r="J1916" s="10">
        <f>IF(A1916="",0,SUMIFS(amount_expended,cfda_key,V1916))</f>
        <v/>
      </c>
      <c r="K1916" s="10">
        <f>IF(G1916="OTHER CLUSTER NOT LISTED ABOVE",SUMIFS(amount_expended,uniform_other_cluster_name,X1916), IF(AND(OR(G1916="N/A",G1916=""),H1916=""),0,IF(G1916="STATE CLUSTER",SUMIFS(amount_expended,uniform_state_cluster_name,W1916),SUMIFS(amount_expended,cluster_name,G1916))))</f>
        <v/>
      </c>
      <c r="L1916" s="8" t="n"/>
      <c r="M1916" s="7" t="n"/>
      <c r="N1916" s="8" t="n"/>
      <c r="O1916" s="7" t="n"/>
      <c r="P1916" s="7" t="n"/>
      <c r="Q1916" s="8" t="n"/>
      <c r="R1916" s="9" t="n"/>
      <c r="S1916" s="8" t="n"/>
      <c r="T1916" s="8" t="n"/>
      <c r="U1916" s="8" t="n"/>
      <c r="V1916" s="11">
        <f>IF(OR(B1916="",C1916=""),"",CONCATENATE(B1916,".",C1916))</f>
        <v/>
      </c>
      <c r="W1916" s="6">
        <f>UPPER(TRIM(H1916))</f>
        <v/>
      </c>
      <c r="X1916" s="6">
        <f>UPPER(TRIM(I1916))</f>
        <v/>
      </c>
      <c r="Y1916" s="6">
        <f>IF(V1916&lt;&gt;"",IFERROR(INDEX(federal_program_name_lookup,MATCH(V1916,aln_lookup,0)),""),"")</f>
        <v/>
      </c>
    </row>
    <row r="1917">
      <c r="A1917" s="6">
        <f>IF(B1917&lt;&gt;"", "AWARD-"&amp;TEXT(ROW()-1,"0000"), "")</f>
        <v/>
      </c>
      <c r="B1917" s="7" t="n"/>
      <c r="C1917" s="7" t="n"/>
      <c r="D1917" s="7" t="n"/>
      <c r="E1917" s="8" t="n"/>
      <c r="F1917" s="9" t="n"/>
      <c r="G1917" s="8" t="n"/>
      <c r="H1917" s="8" t="n"/>
      <c r="I1917" s="8" t="n"/>
      <c r="J1917" s="10">
        <f>IF(A1917="",0,SUMIFS(amount_expended,cfda_key,V1917))</f>
        <v/>
      </c>
      <c r="K1917" s="10">
        <f>IF(G1917="OTHER CLUSTER NOT LISTED ABOVE",SUMIFS(amount_expended,uniform_other_cluster_name,X1917), IF(AND(OR(G1917="N/A",G1917=""),H1917=""),0,IF(G1917="STATE CLUSTER",SUMIFS(amount_expended,uniform_state_cluster_name,W1917),SUMIFS(amount_expended,cluster_name,G1917))))</f>
        <v/>
      </c>
      <c r="L1917" s="8" t="n"/>
      <c r="M1917" s="7" t="n"/>
      <c r="N1917" s="8" t="n"/>
      <c r="O1917" s="7" t="n"/>
      <c r="P1917" s="7" t="n"/>
      <c r="Q1917" s="8" t="n"/>
      <c r="R1917" s="9" t="n"/>
      <c r="S1917" s="8" t="n"/>
      <c r="T1917" s="8" t="n"/>
      <c r="U1917" s="8" t="n"/>
      <c r="V1917" s="11">
        <f>IF(OR(B1917="",C1917=""),"",CONCATENATE(B1917,".",C1917))</f>
        <v/>
      </c>
      <c r="W1917" s="6">
        <f>UPPER(TRIM(H1917))</f>
        <v/>
      </c>
      <c r="X1917" s="6">
        <f>UPPER(TRIM(I1917))</f>
        <v/>
      </c>
      <c r="Y1917" s="6">
        <f>IF(V1917&lt;&gt;"",IFERROR(INDEX(federal_program_name_lookup,MATCH(V1917,aln_lookup,0)),""),"")</f>
        <v/>
      </c>
    </row>
    <row r="1918">
      <c r="A1918" s="6">
        <f>IF(B1918&lt;&gt;"", "AWARD-"&amp;TEXT(ROW()-1,"0000"), "")</f>
        <v/>
      </c>
      <c r="B1918" s="7" t="n"/>
      <c r="C1918" s="7" t="n"/>
      <c r="D1918" s="7" t="n"/>
      <c r="E1918" s="8" t="n"/>
      <c r="F1918" s="9" t="n"/>
      <c r="G1918" s="8" t="n"/>
      <c r="H1918" s="8" t="n"/>
      <c r="I1918" s="8" t="n"/>
      <c r="J1918" s="10">
        <f>IF(A1918="",0,SUMIFS(amount_expended,cfda_key,V1918))</f>
        <v/>
      </c>
      <c r="K1918" s="10">
        <f>IF(G1918="OTHER CLUSTER NOT LISTED ABOVE",SUMIFS(amount_expended,uniform_other_cluster_name,X1918), IF(AND(OR(G1918="N/A",G1918=""),H1918=""),0,IF(G1918="STATE CLUSTER",SUMIFS(amount_expended,uniform_state_cluster_name,W1918),SUMIFS(amount_expended,cluster_name,G1918))))</f>
        <v/>
      </c>
      <c r="L1918" s="8" t="n"/>
      <c r="M1918" s="7" t="n"/>
      <c r="N1918" s="8" t="n"/>
      <c r="O1918" s="7" t="n"/>
      <c r="P1918" s="7" t="n"/>
      <c r="Q1918" s="8" t="n"/>
      <c r="R1918" s="9" t="n"/>
      <c r="S1918" s="8" t="n"/>
      <c r="T1918" s="8" t="n"/>
      <c r="U1918" s="8" t="n"/>
      <c r="V1918" s="11">
        <f>IF(OR(B1918="",C1918=""),"",CONCATENATE(B1918,".",C1918))</f>
        <v/>
      </c>
      <c r="W1918" s="6">
        <f>UPPER(TRIM(H1918))</f>
        <v/>
      </c>
      <c r="X1918" s="6">
        <f>UPPER(TRIM(I1918))</f>
        <v/>
      </c>
      <c r="Y1918" s="6">
        <f>IF(V1918&lt;&gt;"",IFERROR(INDEX(federal_program_name_lookup,MATCH(V1918,aln_lookup,0)),""),"")</f>
        <v/>
      </c>
    </row>
    <row r="1919">
      <c r="A1919" s="6">
        <f>IF(B1919&lt;&gt;"", "AWARD-"&amp;TEXT(ROW()-1,"0000"), "")</f>
        <v/>
      </c>
      <c r="B1919" s="7" t="n"/>
      <c r="C1919" s="7" t="n"/>
      <c r="D1919" s="7" t="n"/>
      <c r="E1919" s="8" t="n"/>
      <c r="F1919" s="9" t="n"/>
      <c r="G1919" s="8" t="n"/>
      <c r="H1919" s="8" t="n"/>
      <c r="I1919" s="8" t="n"/>
      <c r="J1919" s="10">
        <f>IF(A1919="",0,SUMIFS(amount_expended,cfda_key,V1919))</f>
        <v/>
      </c>
      <c r="K1919" s="10">
        <f>IF(G1919="OTHER CLUSTER NOT LISTED ABOVE",SUMIFS(amount_expended,uniform_other_cluster_name,X1919), IF(AND(OR(G1919="N/A",G1919=""),H1919=""),0,IF(G1919="STATE CLUSTER",SUMIFS(amount_expended,uniform_state_cluster_name,W1919),SUMIFS(amount_expended,cluster_name,G1919))))</f>
        <v/>
      </c>
      <c r="L1919" s="8" t="n"/>
      <c r="M1919" s="7" t="n"/>
      <c r="N1919" s="8" t="n"/>
      <c r="O1919" s="7" t="n"/>
      <c r="P1919" s="7" t="n"/>
      <c r="Q1919" s="8" t="n"/>
      <c r="R1919" s="9" t="n"/>
      <c r="S1919" s="8" t="n"/>
      <c r="T1919" s="8" t="n"/>
      <c r="U1919" s="8" t="n"/>
      <c r="V1919" s="11">
        <f>IF(OR(B1919="",C1919=""),"",CONCATENATE(B1919,".",C1919))</f>
        <v/>
      </c>
      <c r="W1919" s="6">
        <f>UPPER(TRIM(H1919))</f>
        <v/>
      </c>
      <c r="X1919" s="6">
        <f>UPPER(TRIM(I1919))</f>
        <v/>
      </c>
      <c r="Y1919" s="6">
        <f>IF(V1919&lt;&gt;"",IFERROR(INDEX(federal_program_name_lookup,MATCH(V1919,aln_lookup,0)),""),"")</f>
        <v/>
      </c>
    </row>
    <row r="1920">
      <c r="A1920" s="6">
        <f>IF(B1920&lt;&gt;"", "AWARD-"&amp;TEXT(ROW()-1,"0000"), "")</f>
        <v/>
      </c>
      <c r="B1920" s="7" t="n"/>
      <c r="C1920" s="7" t="n"/>
      <c r="D1920" s="7" t="n"/>
      <c r="E1920" s="8" t="n"/>
      <c r="F1920" s="9" t="n"/>
      <c r="G1920" s="8" t="n"/>
      <c r="H1920" s="8" t="n"/>
      <c r="I1920" s="8" t="n"/>
      <c r="J1920" s="10">
        <f>IF(A1920="",0,SUMIFS(amount_expended,cfda_key,V1920))</f>
        <v/>
      </c>
      <c r="K1920" s="10">
        <f>IF(G1920="OTHER CLUSTER NOT LISTED ABOVE",SUMIFS(amount_expended,uniform_other_cluster_name,X1920), IF(AND(OR(G1920="N/A",G1920=""),H1920=""),0,IF(G1920="STATE CLUSTER",SUMIFS(amount_expended,uniform_state_cluster_name,W1920),SUMIFS(amount_expended,cluster_name,G1920))))</f>
        <v/>
      </c>
      <c r="L1920" s="8" t="n"/>
      <c r="M1920" s="7" t="n"/>
      <c r="N1920" s="8" t="n"/>
      <c r="O1920" s="7" t="n"/>
      <c r="P1920" s="7" t="n"/>
      <c r="Q1920" s="8" t="n"/>
      <c r="R1920" s="9" t="n"/>
      <c r="S1920" s="8" t="n"/>
      <c r="T1920" s="8" t="n"/>
      <c r="U1920" s="8" t="n"/>
      <c r="V1920" s="11">
        <f>IF(OR(B1920="",C1920=""),"",CONCATENATE(B1920,".",C1920))</f>
        <v/>
      </c>
      <c r="W1920" s="6">
        <f>UPPER(TRIM(H1920))</f>
        <v/>
      </c>
      <c r="X1920" s="6">
        <f>UPPER(TRIM(I1920))</f>
        <v/>
      </c>
      <c r="Y1920" s="6">
        <f>IF(V1920&lt;&gt;"",IFERROR(INDEX(federal_program_name_lookup,MATCH(V1920,aln_lookup,0)),""),"")</f>
        <v/>
      </c>
    </row>
    <row r="1921">
      <c r="A1921" s="6">
        <f>IF(B1921&lt;&gt;"", "AWARD-"&amp;TEXT(ROW()-1,"0000"), "")</f>
        <v/>
      </c>
      <c r="B1921" s="7" t="n"/>
      <c r="C1921" s="7" t="n"/>
      <c r="D1921" s="7" t="n"/>
      <c r="E1921" s="8" t="n"/>
      <c r="F1921" s="9" t="n"/>
      <c r="G1921" s="8" t="n"/>
      <c r="H1921" s="8" t="n"/>
      <c r="I1921" s="8" t="n"/>
      <c r="J1921" s="10">
        <f>IF(A1921="",0,SUMIFS(amount_expended,cfda_key,V1921))</f>
        <v/>
      </c>
      <c r="K1921" s="10">
        <f>IF(G1921="OTHER CLUSTER NOT LISTED ABOVE",SUMIFS(amount_expended,uniform_other_cluster_name,X1921), IF(AND(OR(G1921="N/A",G1921=""),H1921=""),0,IF(G1921="STATE CLUSTER",SUMIFS(amount_expended,uniform_state_cluster_name,W1921),SUMIFS(amount_expended,cluster_name,G1921))))</f>
        <v/>
      </c>
      <c r="L1921" s="8" t="n"/>
      <c r="M1921" s="7" t="n"/>
      <c r="N1921" s="8" t="n"/>
      <c r="O1921" s="7" t="n"/>
      <c r="P1921" s="7" t="n"/>
      <c r="Q1921" s="8" t="n"/>
      <c r="R1921" s="9" t="n"/>
      <c r="S1921" s="8" t="n"/>
      <c r="T1921" s="8" t="n"/>
      <c r="U1921" s="8" t="n"/>
      <c r="V1921" s="11">
        <f>IF(OR(B1921="",C1921=""),"",CONCATENATE(B1921,".",C1921))</f>
        <v/>
      </c>
      <c r="W1921" s="6">
        <f>UPPER(TRIM(H1921))</f>
        <v/>
      </c>
      <c r="X1921" s="6">
        <f>UPPER(TRIM(I1921))</f>
        <v/>
      </c>
      <c r="Y1921" s="6">
        <f>IF(V1921&lt;&gt;"",IFERROR(INDEX(federal_program_name_lookup,MATCH(V1921,aln_lookup,0)),""),"")</f>
        <v/>
      </c>
    </row>
    <row r="1922">
      <c r="A1922" s="6">
        <f>IF(B1922&lt;&gt;"", "AWARD-"&amp;TEXT(ROW()-1,"0000"), "")</f>
        <v/>
      </c>
      <c r="B1922" s="7" t="n"/>
      <c r="C1922" s="7" t="n"/>
      <c r="D1922" s="7" t="n"/>
      <c r="E1922" s="8" t="n"/>
      <c r="F1922" s="9" t="n"/>
      <c r="G1922" s="8" t="n"/>
      <c r="H1922" s="8" t="n"/>
      <c r="I1922" s="8" t="n"/>
      <c r="J1922" s="10">
        <f>IF(A1922="",0,SUMIFS(amount_expended,cfda_key,V1922))</f>
        <v/>
      </c>
      <c r="K1922" s="10">
        <f>IF(G1922="OTHER CLUSTER NOT LISTED ABOVE",SUMIFS(amount_expended,uniform_other_cluster_name,X1922), IF(AND(OR(G1922="N/A",G1922=""),H1922=""),0,IF(G1922="STATE CLUSTER",SUMIFS(amount_expended,uniform_state_cluster_name,W1922),SUMIFS(amount_expended,cluster_name,G1922))))</f>
        <v/>
      </c>
      <c r="L1922" s="8" t="n"/>
      <c r="M1922" s="7" t="n"/>
      <c r="N1922" s="8" t="n"/>
      <c r="O1922" s="7" t="n"/>
      <c r="P1922" s="7" t="n"/>
      <c r="Q1922" s="8" t="n"/>
      <c r="R1922" s="9" t="n"/>
      <c r="S1922" s="8" t="n"/>
      <c r="T1922" s="8" t="n"/>
      <c r="U1922" s="8" t="n"/>
      <c r="V1922" s="11">
        <f>IF(OR(B1922="",C1922=""),"",CONCATENATE(B1922,".",C1922))</f>
        <v/>
      </c>
      <c r="W1922" s="6">
        <f>UPPER(TRIM(H1922))</f>
        <v/>
      </c>
      <c r="X1922" s="6">
        <f>UPPER(TRIM(I1922))</f>
        <v/>
      </c>
      <c r="Y1922" s="6">
        <f>IF(V1922&lt;&gt;"",IFERROR(INDEX(federal_program_name_lookup,MATCH(V1922,aln_lookup,0)),""),"")</f>
        <v/>
      </c>
    </row>
    <row r="1923">
      <c r="A1923" s="6">
        <f>IF(B1923&lt;&gt;"", "AWARD-"&amp;TEXT(ROW()-1,"0000"), "")</f>
        <v/>
      </c>
      <c r="B1923" s="7" t="n"/>
      <c r="C1923" s="7" t="n"/>
      <c r="D1923" s="7" t="n"/>
      <c r="E1923" s="8" t="n"/>
      <c r="F1923" s="9" t="n"/>
      <c r="G1923" s="8" t="n"/>
      <c r="H1923" s="8" t="n"/>
      <c r="I1923" s="8" t="n"/>
      <c r="J1923" s="10">
        <f>IF(A1923="",0,SUMIFS(amount_expended,cfda_key,V1923))</f>
        <v/>
      </c>
      <c r="K1923" s="10">
        <f>IF(G1923="OTHER CLUSTER NOT LISTED ABOVE",SUMIFS(amount_expended,uniform_other_cluster_name,X1923), IF(AND(OR(G1923="N/A",G1923=""),H1923=""),0,IF(G1923="STATE CLUSTER",SUMIFS(amount_expended,uniform_state_cluster_name,W1923),SUMIFS(amount_expended,cluster_name,G1923))))</f>
        <v/>
      </c>
      <c r="L1923" s="8" t="n"/>
      <c r="M1923" s="7" t="n"/>
      <c r="N1923" s="8" t="n"/>
      <c r="O1923" s="7" t="n"/>
      <c r="P1923" s="7" t="n"/>
      <c r="Q1923" s="8" t="n"/>
      <c r="R1923" s="9" t="n"/>
      <c r="S1923" s="8" t="n"/>
      <c r="T1923" s="8" t="n"/>
      <c r="U1923" s="8" t="n"/>
      <c r="V1923" s="11">
        <f>IF(OR(B1923="",C1923=""),"",CONCATENATE(B1923,".",C1923))</f>
        <v/>
      </c>
      <c r="W1923" s="6">
        <f>UPPER(TRIM(H1923))</f>
        <v/>
      </c>
      <c r="X1923" s="6">
        <f>UPPER(TRIM(I1923))</f>
        <v/>
      </c>
      <c r="Y1923" s="6">
        <f>IF(V1923&lt;&gt;"",IFERROR(INDEX(federal_program_name_lookup,MATCH(V1923,aln_lookup,0)),""),"")</f>
        <v/>
      </c>
    </row>
    <row r="1924">
      <c r="A1924" s="6">
        <f>IF(B1924&lt;&gt;"", "AWARD-"&amp;TEXT(ROW()-1,"0000"), "")</f>
        <v/>
      </c>
      <c r="B1924" s="7" t="n"/>
      <c r="C1924" s="7" t="n"/>
      <c r="D1924" s="7" t="n"/>
      <c r="E1924" s="8" t="n"/>
      <c r="F1924" s="9" t="n"/>
      <c r="G1924" s="8" t="n"/>
      <c r="H1924" s="8" t="n"/>
      <c r="I1924" s="8" t="n"/>
      <c r="J1924" s="10">
        <f>IF(A1924="",0,SUMIFS(amount_expended,cfda_key,V1924))</f>
        <v/>
      </c>
      <c r="K1924" s="10">
        <f>IF(G1924="OTHER CLUSTER NOT LISTED ABOVE",SUMIFS(amount_expended,uniform_other_cluster_name,X1924), IF(AND(OR(G1924="N/A",G1924=""),H1924=""),0,IF(G1924="STATE CLUSTER",SUMIFS(amount_expended,uniform_state_cluster_name,W1924),SUMIFS(amount_expended,cluster_name,G1924))))</f>
        <v/>
      </c>
      <c r="L1924" s="8" t="n"/>
      <c r="M1924" s="7" t="n"/>
      <c r="N1924" s="8" t="n"/>
      <c r="O1924" s="7" t="n"/>
      <c r="P1924" s="7" t="n"/>
      <c r="Q1924" s="8" t="n"/>
      <c r="R1924" s="9" t="n"/>
      <c r="S1924" s="8" t="n"/>
      <c r="T1924" s="8" t="n"/>
      <c r="U1924" s="8" t="n"/>
      <c r="V1924" s="11">
        <f>IF(OR(B1924="",C1924=""),"",CONCATENATE(B1924,".",C1924))</f>
        <v/>
      </c>
      <c r="W1924" s="6">
        <f>UPPER(TRIM(H1924))</f>
        <v/>
      </c>
      <c r="X1924" s="6">
        <f>UPPER(TRIM(I1924))</f>
        <v/>
      </c>
      <c r="Y1924" s="6">
        <f>IF(V1924&lt;&gt;"",IFERROR(INDEX(federal_program_name_lookup,MATCH(V1924,aln_lookup,0)),""),"")</f>
        <v/>
      </c>
    </row>
    <row r="1925">
      <c r="A1925" s="6">
        <f>IF(B1925&lt;&gt;"", "AWARD-"&amp;TEXT(ROW()-1,"0000"), "")</f>
        <v/>
      </c>
      <c r="B1925" s="7" t="n"/>
      <c r="C1925" s="7" t="n"/>
      <c r="D1925" s="7" t="n"/>
      <c r="E1925" s="8" t="n"/>
      <c r="F1925" s="9" t="n"/>
      <c r="G1925" s="8" t="n"/>
      <c r="H1925" s="8" t="n"/>
      <c r="I1925" s="8" t="n"/>
      <c r="J1925" s="10">
        <f>IF(A1925="",0,SUMIFS(amount_expended,cfda_key,V1925))</f>
        <v/>
      </c>
      <c r="K1925" s="10">
        <f>IF(G1925="OTHER CLUSTER NOT LISTED ABOVE",SUMIFS(amount_expended,uniform_other_cluster_name,X1925), IF(AND(OR(G1925="N/A",G1925=""),H1925=""),0,IF(G1925="STATE CLUSTER",SUMIFS(amount_expended,uniform_state_cluster_name,W1925),SUMIFS(amount_expended,cluster_name,G1925))))</f>
        <v/>
      </c>
      <c r="L1925" s="8" t="n"/>
      <c r="M1925" s="7" t="n"/>
      <c r="N1925" s="8" t="n"/>
      <c r="O1925" s="7" t="n"/>
      <c r="P1925" s="7" t="n"/>
      <c r="Q1925" s="8" t="n"/>
      <c r="R1925" s="9" t="n"/>
      <c r="S1925" s="8" t="n"/>
      <c r="T1925" s="8" t="n"/>
      <c r="U1925" s="8" t="n"/>
      <c r="V1925" s="11">
        <f>IF(OR(B1925="",C1925=""),"",CONCATENATE(B1925,".",C1925))</f>
        <v/>
      </c>
      <c r="W1925" s="6">
        <f>UPPER(TRIM(H1925))</f>
        <v/>
      </c>
      <c r="X1925" s="6">
        <f>UPPER(TRIM(I1925))</f>
        <v/>
      </c>
      <c r="Y1925" s="6">
        <f>IF(V1925&lt;&gt;"",IFERROR(INDEX(federal_program_name_lookup,MATCH(V1925,aln_lookup,0)),""),"")</f>
        <v/>
      </c>
    </row>
    <row r="1926">
      <c r="A1926" s="6">
        <f>IF(B1926&lt;&gt;"", "AWARD-"&amp;TEXT(ROW()-1,"0000"), "")</f>
        <v/>
      </c>
      <c r="B1926" s="7" t="n"/>
      <c r="C1926" s="7" t="n"/>
      <c r="D1926" s="7" t="n"/>
      <c r="E1926" s="8" t="n"/>
      <c r="F1926" s="9" t="n"/>
      <c r="G1926" s="8" t="n"/>
      <c r="H1926" s="8" t="n"/>
      <c r="I1926" s="8" t="n"/>
      <c r="J1926" s="10">
        <f>IF(A1926="",0,SUMIFS(amount_expended,cfda_key,V1926))</f>
        <v/>
      </c>
      <c r="K1926" s="10">
        <f>IF(G1926="OTHER CLUSTER NOT LISTED ABOVE",SUMIFS(amount_expended,uniform_other_cluster_name,X1926), IF(AND(OR(G1926="N/A",G1926=""),H1926=""),0,IF(G1926="STATE CLUSTER",SUMIFS(amount_expended,uniform_state_cluster_name,W1926),SUMIFS(amount_expended,cluster_name,G1926))))</f>
        <v/>
      </c>
      <c r="L1926" s="8" t="n"/>
      <c r="M1926" s="7" t="n"/>
      <c r="N1926" s="8" t="n"/>
      <c r="O1926" s="7" t="n"/>
      <c r="P1926" s="7" t="n"/>
      <c r="Q1926" s="8" t="n"/>
      <c r="R1926" s="9" t="n"/>
      <c r="S1926" s="8" t="n"/>
      <c r="T1926" s="8" t="n"/>
      <c r="U1926" s="8" t="n"/>
      <c r="V1926" s="11">
        <f>IF(OR(B1926="",C1926=""),"",CONCATENATE(B1926,".",C1926))</f>
        <v/>
      </c>
      <c r="W1926" s="6">
        <f>UPPER(TRIM(H1926))</f>
        <v/>
      </c>
      <c r="X1926" s="6">
        <f>UPPER(TRIM(I1926))</f>
        <v/>
      </c>
      <c r="Y1926" s="6">
        <f>IF(V1926&lt;&gt;"",IFERROR(INDEX(federal_program_name_lookup,MATCH(V1926,aln_lookup,0)),""),"")</f>
        <v/>
      </c>
    </row>
    <row r="1927">
      <c r="A1927" s="6">
        <f>IF(B1927&lt;&gt;"", "AWARD-"&amp;TEXT(ROW()-1,"0000"), "")</f>
        <v/>
      </c>
      <c r="B1927" s="7" t="n"/>
      <c r="C1927" s="7" t="n"/>
      <c r="D1927" s="7" t="n"/>
      <c r="E1927" s="8" t="n"/>
      <c r="F1927" s="9" t="n"/>
      <c r="G1927" s="8" t="n"/>
      <c r="H1927" s="8" t="n"/>
      <c r="I1927" s="8" t="n"/>
      <c r="J1927" s="10">
        <f>IF(A1927="",0,SUMIFS(amount_expended,cfda_key,V1927))</f>
        <v/>
      </c>
      <c r="K1927" s="10">
        <f>IF(G1927="OTHER CLUSTER NOT LISTED ABOVE",SUMIFS(amount_expended,uniform_other_cluster_name,X1927), IF(AND(OR(G1927="N/A",G1927=""),H1927=""),0,IF(G1927="STATE CLUSTER",SUMIFS(amount_expended,uniform_state_cluster_name,W1927),SUMIFS(amount_expended,cluster_name,G1927))))</f>
        <v/>
      </c>
      <c r="L1927" s="8" t="n"/>
      <c r="M1927" s="7" t="n"/>
      <c r="N1927" s="8" t="n"/>
      <c r="O1927" s="7" t="n"/>
      <c r="P1927" s="7" t="n"/>
      <c r="Q1927" s="8" t="n"/>
      <c r="R1927" s="9" t="n"/>
      <c r="S1927" s="8" t="n"/>
      <c r="T1927" s="8" t="n"/>
      <c r="U1927" s="8" t="n"/>
      <c r="V1927" s="11">
        <f>IF(OR(B1927="",C1927=""),"",CONCATENATE(B1927,".",C1927))</f>
        <v/>
      </c>
      <c r="W1927" s="6">
        <f>UPPER(TRIM(H1927))</f>
        <v/>
      </c>
      <c r="X1927" s="6">
        <f>UPPER(TRIM(I1927))</f>
        <v/>
      </c>
      <c r="Y1927" s="6">
        <f>IF(V1927&lt;&gt;"",IFERROR(INDEX(federal_program_name_lookup,MATCH(V1927,aln_lookup,0)),""),"")</f>
        <v/>
      </c>
    </row>
    <row r="1928">
      <c r="A1928" s="6">
        <f>IF(B1928&lt;&gt;"", "AWARD-"&amp;TEXT(ROW()-1,"0000"), "")</f>
        <v/>
      </c>
      <c r="B1928" s="7" t="n"/>
      <c r="C1928" s="7" t="n"/>
      <c r="D1928" s="7" t="n"/>
      <c r="E1928" s="8" t="n"/>
      <c r="F1928" s="9" t="n"/>
      <c r="G1928" s="8" t="n"/>
      <c r="H1928" s="8" t="n"/>
      <c r="I1928" s="8" t="n"/>
      <c r="J1928" s="10">
        <f>IF(A1928="",0,SUMIFS(amount_expended,cfda_key,V1928))</f>
        <v/>
      </c>
      <c r="K1928" s="10">
        <f>IF(G1928="OTHER CLUSTER NOT LISTED ABOVE",SUMIFS(amount_expended,uniform_other_cluster_name,X1928), IF(AND(OR(G1928="N/A",G1928=""),H1928=""),0,IF(G1928="STATE CLUSTER",SUMIFS(amount_expended,uniform_state_cluster_name,W1928),SUMIFS(amount_expended,cluster_name,G1928))))</f>
        <v/>
      </c>
      <c r="L1928" s="8" t="n"/>
      <c r="M1928" s="7" t="n"/>
      <c r="N1928" s="8" t="n"/>
      <c r="O1928" s="7" t="n"/>
      <c r="P1928" s="7" t="n"/>
      <c r="Q1928" s="8" t="n"/>
      <c r="R1928" s="9" t="n"/>
      <c r="S1928" s="8" t="n"/>
      <c r="T1928" s="8" t="n"/>
      <c r="U1928" s="8" t="n"/>
      <c r="V1928" s="11">
        <f>IF(OR(B1928="",C1928=""),"",CONCATENATE(B1928,".",C1928))</f>
        <v/>
      </c>
      <c r="W1928" s="6">
        <f>UPPER(TRIM(H1928))</f>
        <v/>
      </c>
      <c r="X1928" s="6">
        <f>UPPER(TRIM(I1928))</f>
        <v/>
      </c>
      <c r="Y1928" s="6">
        <f>IF(V1928&lt;&gt;"",IFERROR(INDEX(federal_program_name_lookup,MATCH(V1928,aln_lookup,0)),""),"")</f>
        <v/>
      </c>
    </row>
    <row r="1929">
      <c r="A1929" s="6">
        <f>IF(B1929&lt;&gt;"", "AWARD-"&amp;TEXT(ROW()-1,"0000"), "")</f>
        <v/>
      </c>
      <c r="B1929" s="7" t="n"/>
      <c r="C1929" s="7" t="n"/>
      <c r="D1929" s="7" t="n"/>
      <c r="E1929" s="8" t="n"/>
      <c r="F1929" s="9" t="n"/>
      <c r="G1929" s="8" t="n"/>
      <c r="H1929" s="8" t="n"/>
      <c r="I1929" s="8" t="n"/>
      <c r="J1929" s="10">
        <f>IF(A1929="",0,SUMIFS(amount_expended,cfda_key,V1929))</f>
        <v/>
      </c>
      <c r="K1929" s="10">
        <f>IF(G1929="OTHER CLUSTER NOT LISTED ABOVE",SUMIFS(amount_expended,uniform_other_cluster_name,X1929), IF(AND(OR(G1929="N/A",G1929=""),H1929=""),0,IF(G1929="STATE CLUSTER",SUMIFS(amount_expended,uniform_state_cluster_name,W1929),SUMIFS(amount_expended,cluster_name,G1929))))</f>
        <v/>
      </c>
      <c r="L1929" s="8" t="n"/>
      <c r="M1929" s="7" t="n"/>
      <c r="N1929" s="8" t="n"/>
      <c r="O1929" s="7" t="n"/>
      <c r="P1929" s="7" t="n"/>
      <c r="Q1929" s="8" t="n"/>
      <c r="R1929" s="9" t="n"/>
      <c r="S1929" s="8" t="n"/>
      <c r="T1929" s="8" t="n"/>
      <c r="U1929" s="8" t="n"/>
      <c r="V1929" s="11">
        <f>IF(OR(B1929="",C1929=""),"",CONCATENATE(B1929,".",C1929))</f>
        <v/>
      </c>
      <c r="W1929" s="6">
        <f>UPPER(TRIM(H1929))</f>
        <v/>
      </c>
      <c r="X1929" s="6">
        <f>UPPER(TRIM(I1929))</f>
        <v/>
      </c>
      <c r="Y1929" s="6">
        <f>IF(V1929&lt;&gt;"",IFERROR(INDEX(federal_program_name_lookup,MATCH(V1929,aln_lookup,0)),""),"")</f>
        <v/>
      </c>
    </row>
    <row r="1930">
      <c r="A1930" s="6">
        <f>IF(B1930&lt;&gt;"", "AWARD-"&amp;TEXT(ROW()-1,"0000"), "")</f>
        <v/>
      </c>
      <c r="B1930" s="7" t="n"/>
      <c r="C1930" s="7" t="n"/>
      <c r="D1930" s="7" t="n"/>
      <c r="E1930" s="8" t="n"/>
      <c r="F1930" s="9" t="n"/>
      <c r="G1930" s="8" t="n"/>
      <c r="H1930" s="8" t="n"/>
      <c r="I1930" s="8" t="n"/>
      <c r="J1930" s="10">
        <f>IF(A1930="",0,SUMIFS(amount_expended,cfda_key,V1930))</f>
        <v/>
      </c>
      <c r="K1930" s="10">
        <f>IF(G1930="OTHER CLUSTER NOT LISTED ABOVE",SUMIFS(amount_expended,uniform_other_cluster_name,X1930), IF(AND(OR(G1930="N/A",G1930=""),H1930=""),0,IF(G1930="STATE CLUSTER",SUMIFS(amount_expended,uniform_state_cluster_name,W1930),SUMIFS(amount_expended,cluster_name,G1930))))</f>
        <v/>
      </c>
      <c r="L1930" s="8" t="n"/>
      <c r="M1930" s="7" t="n"/>
      <c r="N1930" s="8" t="n"/>
      <c r="O1930" s="7" t="n"/>
      <c r="P1930" s="7" t="n"/>
      <c r="Q1930" s="8" t="n"/>
      <c r="R1930" s="9" t="n"/>
      <c r="S1930" s="8" t="n"/>
      <c r="T1930" s="8" t="n"/>
      <c r="U1930" s="8" t="n"/>
      <c r="V1930" s="11">
        <f>IF(OR(B1930="",C1930=""),"",CONCATENATE(B1930,".",C1930))</f>
        <v/>
      </c>
      <c r="W1930" s="6">
        <f>UPPER(TRIM(H1930))</f>
        <v/>
      </c>
      <c r="X1930" s="6">
        <f>UPPER(TRIM(I1930))</f>
        <v/>
      </c>
      <c r="Y1930" s="6">
        <f>IF(V1930&lt;&gt;"",IFERROR(INDEX(federal_program_name_lookup,MATCH(V1930,aln_lookup,0)),""),"")</f>
        <v/>
      </c>
    </row>
    <row r="1931">
      <c r="A1931" s="6">
        <f>IF(B1931&lt;&gt;"", "AWARD-"&amp;TEXT(ROW()-1,"0000"), "")</f>
        <v/>
      </c>
      <c r="B1931" s="7" t="n"/>
      <c r="C1931" s="7" t="n"/>
      <c r="D1931" s="7" t="n"/>
      <c r="E1931" s="8" t="n"/>
      <c r="F1931" s="9" t="n"/>
      <c r="G1931" s="8" t="n"/>
      <c r="H1931" s="8" t="n"/>
      <c r="I1931" s="8" t="n"/>
      <c r="J1931" s="10">
        <f>IF(A1931="",0,SUMIFS(amount_expended,cfda_key,V1931))</f>
        <v/>
      </c>
      <c r="K1931" s="10">
        <f>IF(G1931="OTHER CLUSTER NOT LISTED ABOVE",SUMIFS(amount_expended,uniform_other_cluster_name,X1931), IF(AND(OR(G1931="N/A",G1931=""),H1931=""),0,IF(G1931="STATE CLUSTER",SUMIFS(amount_expended,uniform_state_cluster_name,W1931),SUMIFS(amount_expended,cluster_name,G1931))))</f>
        <v/>
      </c>
      <c r="L1931" s="8" t="n"/>
      <c r="M1931" s="7" t="n"/>
      <c r="N1931" s="8" t="n"/>
      <c r="O1931" s="7" t="n"/>
      <c r="P1931" s="7" t="n"/>
      <c r="Q1931" s="8" t="n"/>
      <c r="R1931" s="9" t="n"/>
      <c r="S1931" s="8" t="n"/>
      <c r="T1931" s="8" t="n"/>
      <c r="U1931" s="8" t="n"/>
      <c r="V1931" s="11">
        <f>IF(OR(B1931="",C1931=""),"",CONCATENATE(B1931,".",C1931))</f>
        <v/>
      </c>
      <c r="W1931" s="6">
        <f>UPPER(TRIM(H1931))</f>
        <v/>
      </c>
      <c r="X1931" s="6">
        <f>UPPER(TRIM(I1931))</f>
        <v/>
      </c>
      <c r="Y1931" s="6">
        <f>IF(V1931&lt;&gt;"",IFERROR(INDEX(federal_program_name_lookup,MATCH(V1931,aln_lookup,0)),""),"")</f>
        <v/>
      </c>
    </row>
    <row r="1932">
      <c r="A1932" s="6">
        <f>IF(B1932&lt;&gt;"", "AWARD-"&amp;TEXT(ROW()-1,"0000"), "")</f>
        <v/>
      </c>
      <c r="B1932" s="7" t="n"/>
      <c r="C1932" s="7" t="n"/>
      <c r="D1932" s="7" t="n"/>
      <c r="E1932" s="8" t="n"/>
      <c r="F1932" s="9" t="n"/>
      <c r="G1932" s="8" t="n"/>
      <c r="H1932" s="8" t="n"/>
      <c r="I1932" s="8" t="n"/>
      <c r="J1932" s="10">
        <f>IF(A1932="",0,SUMIFS(amount_expended,cfda_key,V1932))</f>
        <v/>
      </c>
      <c r="K1932" s="10">
        <f>IF(G1932="OTHER CLUSTER NOT LISTED ABOVE",SUMIFS(amount_expended,uniform_other_cluster_name,X1932), IF(AND(OR(G1932="N/A",G1932=""),H1932=""),0,IF(G1932="STATE CLUSTER",SUMIFS(amount_expended,uniform_state_cluster_name,W1932),SUMIFS(amount_expended,cluster_name,G1932))))</f>
        <v/>
      </c>
      <c r="L1932" s="8" t="n"/>
      <c r="M1932" s="7" t="n"/>
      <c r="N1932" s="8" t="n"/>
      <c r="O1932" s="7" t="n"/>
      <c r="P1932" s="7" t="n"/>
      <c r="Q1932" s="8" t="n"/>
      <c r="R1932" s="9" t="n"/>
      <c r="S1932" s="8" t="n"/>
      <c r="T1932" s="8" t="n"/>
      <c r="U1932" s="8" t="n"/>
      <c r="V1932" s="11">
        <f>IF(OR(B1932="",C1932=""),"",CONCATENATE(B1932,".",C1932))</f>
        <v/>
      </c>
      <c r="W1932" s="6">
        <f>UPPER(TRIM(H1932))</f>
        <v/>
      </c>
      <c r="X1932" s="6">
        <f>UPPER(TRIM(I1932))</f>
        <v/>
      </c>
      <c r="Y1932" s="6">
        <f>IF(V1932&lt;&gt;"",IFERROR(INDEX(federal_program_name_lookup,MATCH(V1932,aln_lookup,0)),""),"")</f>
        <v/>
      </c>
    </row>
    <row r="1933">
      <c r="A1933" s="6">
        <f>IF(B1933&lt;&gt;"", "AWARD-"&amp;TEXT(ROW()-1,"0000"), "")</f>
        <v/>
      </c>
      <c r="B1933" s="7" t="n"/>
      <c r="C1933" s="7" t="n"/>
      <c r="D1933" s="7" t="n"/>
      <c r="E1933" s="8" t="n"/>
      <c r="F1933" s="9" t="n"/>
      <c r="G1933" s="8" t="n"/>
      <c r="H1933" s="8" t="n"/>
      <c r="I1933" s="8" t="n"/>
      <c r="J1933" s="10">
        <f>IF(A1933="",0,SUMIFS(amount_expended,cfda_key,V1933))</f>
        <v/>
      </c>
      <c r="K1933" s="10">
        <f>IF(G1933="OTHER CLUSTER NOT LISTED ABOVE",SUMIFS(amount_expended,uniform_other_cluster_name,X1933), IF(AND(OR(G1933="N/A",G1933=""),H1933=""),0,IF(G1933="STATE CLUSTER",SUMIFS(amount_expended,uniform_state_cluster_name,W1933),SUMIFS(amount_expended,cluster_name,G1933))))</f>
        <v/>
      </c>
      <c r="L1933" s="8" t="n"/>
      <c r="M1933" s="7" t="n"/>
      <c r="N1933" s="8" t="n"/>
      <c r="O1933" s="7" t="n"/>
      <c r="P1933" s="7" t="n"/>
      <c r="Q1933" s="8" t="n"/>
      <c r="R1933" s="9" t="n"/>
      <c r="S1933" s="8" t="n"/>
      <c r="T1933" s="8" t="n"/>
      <c r="U1933" s="8" t="n"/>
      <c r="V1933" s="11">
        <f>IF(OR(B1933="",C1933=""),"",CONCATENATE(B1933,".",C1933))</f>
        <v/>
      </c>
      <c r="W1933" s="6">
        <f>UPPER(TRIM(H1933))</f>
        <v/>
      </c>
      <c r="X1933" s="6">
        <f>UPPER(TRIM(I1933))</f>
        <v/>
      </c>
      <c r="Y1933" s="6">
        <f>IF(V1933&lt;&gt;"",IFERROR(INDEX(federal_program_name_lookup,MATCH(V1933,aln_lookup,0)),""),"")</f>
        <v/>
      </c>
    </row>
    <row r="1934">
      <c r="A1934" s="6">
        <f>IF(B1934&lt;&gt;"", "AWARD-"&amp;TEXT(ROW()-1,"0000"), "")</f>
        <v/>
      </c>
      <c r="B1934" s="7" t="n"/>
      <c r="C1934" s="7" t="n"/>
      <c r="D1934" s="7" t="n"/>
      <c r="E1934" s="8" t="n"/>
      <c r="F1934" s="9" t="n"/>
      <c r="G1934" s="8" t="n"/>
      <c r="H1934" s="8" t="n"/>
      <c r="I1934" s="8" t="n"/>
      <c r="J1934" s="10">
        <f>IF(A1934="",0,SUMIFS(amount_expended,cfda_key,V1934))</f>
        <v/>
      </c>
      <c r="K1934" s="10">
        <f>IF(G1934="OTHER CLUSTER NOT LISTED ABOVE",SUMIFS(amount_expended,uniform_other_cluster_name,X1934), IF(AND(OR(G1934="N/A",G1934=""),H1934=""),0,IF(G1934="STATE CLUSTER",SUMIFS(amount_expended,uniform_state_cluster_name,W1934),SUMIFS(amount_expended,cluster_name,G1934))))</f>
        <v/>
      </c>
      <c r="L1934" s="8" t="n"/>
      <c r="M1934" s="7" t="n"/>
      <c r="N1934" s="8" t="n"/>
      <c r="O1934" s="7" t="n"/>
      <c r="P1934" s="7" t="n"/>
      <c r="Q1934" s="8" t="n"/>
      <c r="R1934" s="9" t="n"/>
      <c r="S1934" s="8" t="n"/>
      <c r="T1934" s="8" t="n"/>
      <c r="U1934" s="8" t="n"/>
      <c r="V1934" s="11">
        <f>IF(OR(B1934="",C1934=""),"",CONCATENATE(B1934,".",C1934))</f>
        <v/>
      </c>
      <c r="W1934" s="6">
        <f>UPPER(TRIM(H1934))</f>
        <v/>
      </c>
      <c r="X1934" s="6">
        <f>UPPER(TRIM(I1934))</f>
        <v/>
      </c>
      <c r="Y1934" s="6">
        <f>IF(V1934&lt;&gt;"",IFERROR(INDEX(federal_program_name_lookup,MATCH(V1934,aln_lookup,0)),""),"")</f>
        <v/>
      </c>
    </row>
    <row r="1935">
      <c r="A1935" s="6">
        <f>IF(B1935&lt;&gt;"", "AWARD-"&amp;TEXT(ROW()-1,"0000"), "")</f>
        <v/>
      </c>
      <c r="B1935" s="7" t="n"/>
      <c r="C1935" s="7" t="n"/>
      <c r="D1935" s="7" t="n"/>
      <c r="E1935" s="8" t="n"/>
      <c r="F1935" s="9" t="n"/>
      <c r="G1935" s="8" t="n"/>
      <c r="H1935" s="8" t="n"/>
      <c r="I1935" s="8" t="n"/>
      <c r="J1935" s="10">
        <f>IF(A1935="",0,SUMIFS(amount_expended,cfda_key,V1935))</f>
        <v/>
      </c>
      <c r="K1935" s="10">
        <f>IF(G1935="OTHER CLUSTER NOT LISTED ABOVE",SUMIFS(amount_expended,uniform_other_cluster_name,X1935), IF(AND(OR(G1935="N/A",G1935=""),H1935=""),0,IF(G1935="STATE CLUSTER",SUMIFS(amount_expended,uniform_state_cluster_name,W1935),SUMIFS(amount_expended,cluster_name,G1935))))</f>
        <v/>
      </c>
      <c r="L1935" s="8" t="n"/>
      <c r="M1935" s="7" t="n"/>
      <c r="N1935" s="8" t="n"/>
      <c r="O1935" s="7" t="n"/>
      <c r="P1935" s="7" t="n"/>
      <c r="Q1935" s="8" t="n"/>
      <c r="R1935" s="9" t="n"/>
      <c r="S1935" s="8" t="n"/>
      <c r="T1935" s="8" t="n"/>
      <c r="U1935" s="8" t="n"/>
      <c r="V1935" s="11">
        <f>IF(OR(B1935="",C1935=""),"",CONCATENATE(B1935,".",C1935))</f>
        <v/>
      </c>
      <c r="W1935" s="6">
        <f>UPPER(TRIM(H1935))</f>
        <v/>
      </c>
      <c r="X1935" s="6">
        <f>UPPER(TRIM(I1935))</f>
        <v/>
      </c>
      <c r="Y1935" s="6">
        <f>IF(V1935&lt;&gt;"",IFERROR(INDEX(federal_program_name_lookup,MATCH(V1935,aln_lookup,0)),""),"")</f>
        <v/>
      </c>
    </row>
    <row r="1936">
      <c r="A1936" s="6">
        <f>IF(B1936&lt;&gt;"", "AWARD-"&amp;TEXT(ROW()-1,"0000"), "")</f>
        <v/>
      </c>
      <c r="B1936" s="7" t="n"/>
      <c r="C1936" s="7" t="n"/>
      <c r="D1936" s="7" t="n"/>
      <c r="E1936" s="8" t="n"/>
      <c r="F1936" s="9" t="n"/>
      <c r="G1936" s="8" t="n"/>
      <c r="H1936" s="8" t="n"/>
      <c r="I1936" s="8" t="n"/>
      <c r="J1936" s="10">
        <f>IF(A1936="",0,SUMIFS(amount_expended,cfda_key,V1936))</f>
        <v/>
      </c>
      <c r="K1936" s="10">
        <f>IF(G1936="OTHER CLUSTER NOT LISTED ABOVE",SUMIFS(amount_expended,uniform_other_cluster_name,X1936), IF(AND(OR(G1936="N/A",G1936=""),H1936=""),0,IF(G1936="STATE CLUSTER",SUMIFS(amount_expended,uniform_state_cluster_name,W1936),SUMIFS(amount_expended,cluster_name,G1936))))</f>
        <v/>
      </c>
      <c r="L1936" s="8" t="n"/>
      <c r="M1936" s="7" t="n"/>
      <c r="N1936" s="8" t="n"/>
      <c r="O1936" s="7" t="n"/>
      <c r="P1936" s="7" t="n"/>
      <c r="Q1936" s="8" t="n"/>
      <c r="R1936" s="9" t="n"/>
      <c r="S1936" s="8" t="n"/>
      <c r="T1936" s="8" t="n"/>
      <c r="U1936" s="8" t="n"/>
      <c r="V1936" s="11">
        <f>IF(OR(B1936="",C1936=""),"",CONCATENATE(B1936,".",C1936))</f>
        <v/>
      </c>
      <c r="W1936" s="6">
        <f>UPPER(TRIM(H1936))</f>
        <v/>
      </c>
      <c r="X1936" s="6">
        <f>UPPER(TRIM(I1936))</f>
        <v/>
      </c>
      <c r="Y1936" s="6">
        <f>IF(V1936&lt;&gt;"",IFERROR(INDEX(federal_program_name_lookup,MATCH(V1936,aln_lookup,0)),""),"")</f>
        <v/>
      </c>
    </row>
    <row r="1937">
      <c r="A1937" s="6">
        <f>IF(B1937&lt;&gt;"", "AWARD-"&amp;TEXT(ROW()-1,"0000"), "")</f>
        <v/>
      </c>
      <c r="B1937" s="7" t="n"/>
      <c r="C1937" s="7" t="n"/>
      <c r="D1937" s="7" t="n"/>
      <c r="E1937" s="8" t="n"/>
      <c r="F1937" s="9" t="n"/>
      <c r="G1937" s="8" t="n"/>
      <c r="H1937" s="8" t="n"/>
      <c r="I1937" s="8" t="n"/>
      <c r="J1937" s="10">
        <f>IF(A1937="",0,SUMIFS(amount_expended,cfda_key,V1937))</f>
        <v/>
      </c>
      <c r="K1937" s="10">
        <f>IF(G1937="OTHER CLUSTER NOT LISTED ABOVE",SUMIFS(amount_expended,uniform_other_cluster_name,X1937), IF(AND(OR(G1937="N/A",G1937=""),H1937=""),0,IF(G1937="STATE CLUSTER",SUMIFS(amount_expended,uniform_state_cluster_name,W1937),SUMIFS(amount_expended,cluster_name,G1937))))</f>
        <v/>
      </c>
      <c r="L1937" s="8" t="n"/>
      <c r="M1937" s="7" t="n"/>
      <c r="N1937" s="8" t="n"/>
      <c r="O1937" s="7" t="n"/>
      <c r="P1937" s="7" t="n"/>
      <c r="Q1937" s="8" t="n"/>
      <c r="R1937" s="9" t="n"/>
      <c r="S1937" s="8" t="n"/>
      <c r="T1937" s="8" t="n"/>
      <c r="U1937" s="8" t="n"/>
      <c r="V1937" s="11">
        <f>IF(OR(B1937="",C1937=""),"",CONCATENATE(B1937,".",C1937))</f>
        <v/>
      </c>
      <c r="W1937" s="6">
        <f>UPPER(TRIM(H1937))</f>
        <v/>
      </c>
      <c r="X1937" s="6">
        <f>UPPER(TRIM(I1937))</f>
        <v/>
      </c>
      <c r="Y1937" s="6">
        <f>IF(V1937&lt;&gt;"",IFERROR(INDEX(federal_program_name_lookup,MATCH(V1937,aln_lookup,0)),""),"")</f>
        <v/>
      </c>
    </row>
    <row r="1938">
      <c r="A1938" s="6">
        <f>IF(B1938&lt;&gt;"", "AWARD-"&amp;TEXT(ROW()-1,"0000"), "")</f>
        <v/>
      </c>
      <c r="B1938" s="7" t="n"/>
      <c r="C1938" s="7" t="n"/>
      <c r="D1938" s="7" t="n"/>
      <c r="E1938" s="8" t="n"/>
      <c r="F1938" s="9" t="n"/>
      <c r="G1938" s="8" t="n"/>
      <c r="H1938" s="8" t="n"/>
      <c r="I1938" s="8" t="n"/>
      <c r="J1938" s="10">
        <f>IF(A1938="",0,SUMIFS(amount_expended,cfda_key,V1938))</f>
        <v/>
      </c>
      <c r="K1938" s="10">
        <f>IF(G1938="OTHER CLUSTER NOT LISTED ABOVE",SUMIFS(amount_expended,uniform_other_cluster_name,X1938), IF(AND(OR(G1938="N/A",G1938=""),H1938=""),0,IF(G1938="STATE CLUSTER",SUMIFS(amount_expended,uniform_state_cluster_name,W1938),SUMIFS(amount_expended,cluster_name,G1938))))</f>
        <v/>
      </c>
      <c r="L1938" s="8" t="n"/>
      <c r="M1938" s="7" t="n"/>
      <c r="N1938" s="8" t="n"/>
      <c r="O1938" s="7" t="n"/>
      <c r="P1938" s="7" t="n"/>
      <c r="Q1938" s="8" t="n"/>
      <c r="R1938" s="9" t="n"/>
      <c r="S1938" s="8" t="n"/>
      <c r="T1938" s="8" t="n"/>
      <c r="U1938" s="8" t="n"/>
      <c r="V1938" s="11">
        <f>IF(OR(B1938="",C1938=""),"",CONCATENATE(B1938,".",C1938))</f>
        <v/>
      </c>
      <c r="W1938" s="6">
        <f>UPPER(TRIM(H1938))</f>
        <v/>
      </c>
      <c r="X1938" s="6">
        <f>UPPER(TRIM(I1938))</f>
        <v/>
      </c>
      <c r="Y1938" s="6">
        <f>IF(V1938&lt;&gt;"",IFERROR(INDEX(federal_program_name_lookup,MATCH(V1938,aln_lookup,0)),""),"")</f>
        <v/>
      </c>
    </row>
    <row r="1939">
      <c r="A1939" s="6">
        <f>IF(B1939&lt;&gt;"", "AWARD-"&amp;TEXT(ROW()-1,"0000"), "")</f>
        <v/>
      </c>
      <c r="B1939" s="7" t="n"/>
      <c r="C1939" s="7" t="n"/>
      <c r="D1939" s="7" t="n"/>
      <c r="E1939" s="8" t="n"/>
      <c r="F1939" s="9" t="n"/>
      <c r="G1939" s="8" t="n"/>
      <c r="H1939" s="8" t="n"/>
      <c r="I1939" s="8" t="n"/>
      <c r="J1939" s="10">
        <f>IF(A1939="",0,SUMIFS(amount_expended,cfda_key,V1939))</f>
        <v/>
      </c>
      <c r="K1939" s="10">
        <f>IF(G1939="OTHER CLUSTER NOT LISTED ABOVE",SUMIFS(amount_expended,uniform_other_cluster_name,X1939), IF(AND(OR(G1939="N/A",G1939=""),H1939=""),0,IF(G1939="STATE CLUSTER",SUMIFS(amount_expended,uniform_state_cluster_name,W1939),SUMIFS(amount_expended,cluster_name,G1939))))</f>
        <v/>
      </c>
      <c r="L1939" s="8" t="n"/>
      <c r="M1939" s="7" t="n"/>
      <c r="N1939" s="8" t="n"/>
      <c r="O1939" s="7" t="n"/>
      <c r="P1939" s="7" t="n"/>
      <c r="Q1939" s="8" t="n"/>
      <c r="R1939" s="9" t="n"/>
      <c r="S1939" s="8" t="n"/>
      <c r="T1939" s="8" t="n"/>
      <c r="U1939" s="8" t="n"/>
      <c r="V1939" s="11">
        <f>IF(OR(B1939="",C1939=""),"",CONCATENATE(B1939,".",C1939))</f>
        <v/>
      </c>
      <c r="W1939" s="6">
        <f>UPPER(TRIM(H1939))</f>
        <v/>
      </c>
      <c r="X1939" s="6">
        <f>UPPER(TRIM(I1939))</f>
        <v/>
      </c>
      <c r="Y1939" s="6">
        <f>IF(V1939&lt;&gt;"",IFERROR(INDEX(federal_program_name_lookup,MATCH(V1939,aln_lookup,0)),""),"")</f>
        <v/>
      </c>
    </row>
    <row r="1940">
      <c r="A1940" s="6">
        <f>IF(B1940&lt;&gt;"", "AWARD-"&amp;TEXT(ROW()-1,"0000"), "")</f>
        <v/>
      </c>
      <c r="B1940" s="7" t="n"/>
      <c r="C1940" s="7" t="n"/>
      <c r="D1940" s="7" t="n"/>
      <c r="E1940" s="8" t="n"/>
      <c r="F1940" s="9" t="n"/>
      <c r="G1940" s="8" t="n"/>
      <c r="H1940" s="8" t="n"/>
      <c r="I1940" s="8" t="n"/>
      <c r="J1940" s="10">
        <f>IF(A1940="",0,SUMIFS(amount_expended,cfda_key,V1940))</f>
        <v/>
      </c>
      <c r="K1940" s="10">
        <f>IF(G1940="OTHER CLUSTER NOT LISTED ABOVE",SUMIFS(amount_expended,uniform_other_cluster_name,X1940), IF(AND(OR(G1940="N/A",G1940=""),H1940=""),0,IF(G1940="STATE CLUSTER",SUMIFS(amount_expended,uniform_state_cluster_name,W1940),SUMIFS(amount_expended,cluster_name,G1940))))</f>
        <v/>
      </c>
      <c r="L1940" s="8" t="n"/>
      <c r="M1940" s="7" t="n"/>
      <c r="N1940" s="8" t="n"/>
      <c r="O1940" s="7" t="n"/>
      <c r="P1940" s="7" t="n"/>
      <c r="Q1940" s="8" t="n"/>
      <c r="R1940" s="9" t="n"/>
      <c r="S1940" s="8" t="n"/>
      <c r="T1940" s="8" t="n"/>
      <c r="U1940" s="8" t="n"/>
      <c r="V1940" s="11">
        <f>IF(OR(B1940="",C1940=""),"",CONCATENATE(B1940,".",C1940))</f>
        <v/>
      </c>
      <c r="W1940" s="6">
        <f>UPPER(TRIM(H1940))</f>
        <v/>
      </c>
      <c r="X1940" s="6">
        <f>UPPER(TRIM(I1940))</f>
        <v/>
      </c>
      <c r="Y1940" s="6">
        <f>IF(V1940&lt;&gt;"",IFERROR(INDEX(federal_program_name_lookup,MATCH(V1940,aln_lookup,0)),""),"")</f>
        <v/>
      </c>
    </row>
    <row r="1941">
      <c r="A1941" s="6">
        <f>IF(B1941&lt;&gt;"", "AWARD-"&amp;TEXT(ROW()-1,"0000"), "")</f>
        <v/>
      </c>
      <c r="B1941" s="7" t="n"/>
      <c r="C1941" s="7" t="n"/>
      <c r="D1941" s="7" t="n"/>
      <c r="E1941" s="8" t="n"/>
      <c r="F1941" s="9" t="n"/>
      <c r="G1941" s="8" t="n"/>
      <c r="H1941" s="8" t="n"/>
      <c r="I1941" s="8" t="n"/>
      <c r="J1941" s="10">
        <f>IF(A1941="",0,SUMIFS(amount_expended,cfda_key,V1941))</f>
        <v/>
      </c>
      <c r="K1941" s="10">
        <f>IF(G1941="OTHER CLUSTER NOT LISTED ABOVE",SUMIFS(amount_expended,uniform_other_cluster_name,X1941), IF(AND(OR(G1941="N/A",G1941=""),H1941=""),0,IF(G1941="STATE CLUSTER",SUMIFS(amount_expended,uniform_state_cluster_name,W1941),SUMIFS(amount_expended,cluster_name,G1941))))</f>
        <v/>
      </c>
      <c r="L1941" s="8" t="n"/>
      <c r="M1941" s="7" t="n"/>
      <c r="N1941" s="8" t="n"/>
      <c r="O1941" s="7" t="n"/>
      <c r="P1941" s="7" t="n"/>
      <c r="Q1941" s="8" t="n"/>
      <c r="R1941" s="9" t="n"/>
      <c r="S1941" s="8" t="n"/>
      <c r="T1941" s="8" t="n"/>
      <c r="U1941" s="8" t="n"/>
      <c r="V1941" s="11">
        <f>IF(OR(B1941="",C1941=""),"",CONCATENATE(B1941,".",C1941))</f>
        <v/>
      </c>
      <c r="W1941" s="6">
        <f>UPPER(TRIM(H1941))</f>
        <v/>
      </c>
      <c r="X1941" s="6">
        <f>UPPER(TRIM(I1941))</f>
        <v/>
      </c>
      <c r="Y1941" s="6">
        <f>IF(V1941&lt;&gt;"",IFERROR(INDEX(federal_program_name_lookup,MATCH(V1941,aln_lookup,0)),""),"")</f>
        <v/>
      </c>
    </row>
    <row r="1942">
      <c r="A1942" s="6">
        <f>IF(B1942&lt;&gt;"", "AWARD-"&amp;TEXT(ROW()-1,"0000"), "")</f>
        <v/>
      </c>
      <c r="B1942" s="7" t="n"/>
      <c r="C1942" s="7" t="n"/>
      <c r="D1942" s="7" t="n"/>
      <c r="E1942" s="8" t="n"/>
      <c r="F1942" s="9" t="n"/>
      <c r="G1942" s="8" t="n"/>
      <c r="H1942" s="8" t="n"/>
      <c r="I1942" s="8" t="n"/>
      <c r="J1942" s="10">
        <f>IF(A1942="",0,SUMIFS(amount_expended,cfda_key,V1942))</f>
        <v/>
      </c>
      <c r="K1942" s="10">
        <f>IF(G1942="OTHER CLUSTER NOT LISTED ABOVE",SUMIFS(amount_expended,uniform_other_cluster_name,X1942), IF(AND(OR(G1942="N/A",G1942=""),H1942=""),0,IF(G1942="STATE CLUSTER",SUMIFS(amount_expended,uniform_state_cluster_name,W1942),SUMIFS(amount_expended,cluster_name,G1942))))</f>
        <v/>
      </c>
      <c r="L1942" s="8" t="n"/>
      <c r="M1942" s="7" t="n"/>
      <c r="N1942" s="8" t="n"/>
      <c r="O1942" s="7" t="n"/>
      <c r="P1942" s="7" t="n"/>
      <c r="Q1942" s="8" t="n"/>
      <c r="R1942" s="9" t="n"/>
      <c r="S1942" s="8" t="n"/>
      <c r="T1942" s="8" t="n"/>
      <c r="U1942" s="8" t="n"/>
      <c r="V1942" s="11">
        <f>IF(OR(B1942="",C1942=""),"",CONCATENATE(B1942,".",C1942))</f>
        <v/>
      </c>
      <c r="W1942" s="6">
        <f>UPPER(TRIM(H1942))</f>
        <v/>
      </c>
      <c r="X1942" s="6">
        <f>UPPER(TRIM(I1942))</f>
        <v/>
      </c>
      <c r="Y1942" s="6">
        <f>IF(V1942&lt;&gt;"",IFERROR(INDEX(federal_program_name_lookup,MATCH(V1942,aln_lookup,0)),""),"")</f>
        <v/>
      </c>
    </row>
    <row r="1943">
      <c r="A1943" s="6">
        <f>IF(B1943&lt;&gt;"", "AWARD-"&amp;TEXT(ROW()-1,"0000"), "")</f>
        <v/>
      </c>
      <c r="B1943" s="7" t="n"/>
      <c r="C1943" s="7" t="n"/>
      <c r="D1943" s="7" t="n"/>
      <c r="E1943" s="8" t="n"/>
      <c r="F1943" s="9" t="n"/>
      <c r="G1943" s="8" t="n"/>
      <c r="H1943" s="8" t="n"/>
      <c r="I1943" s="8" t="n"/>
      <c r="J1943" s="10">
        <f>IF(A1943="",0,SUMIFS(amount_expended,cfda_key,V1943))</f>
        <v/>
      </c>
      <c r="K1943" s="10">
        <f>IF(G1943="OTHER CLUSTER NOT LISTED ABOVE",SUMIFS(amount_expended,uniform_other_cluster_name,X1943), IF(AND(OR(G1943="N/A",G1943=""),H1943=""),0,IF(G1943="STATE CLUSTER",SUMIFS(amount_expended,uniform_state_cluster_name,W1943),SUMIFS(amount_expended,cluster_name,G1943))))</f>
        <v/>
      </c>
      <c r="L1943" s="8" t="n"/>
      <c r="M1943" s="7" t="n"/>
      <c r="N1943" s="8" t="n"/>
      <c r="O1943" s="7" t="n"/>
      <c r="P1943" s="7" t="n"/>
      <c r="Q1943" s="8" t="n"/>
      <c r="R1943" s="9" t="n"/>
      <c r="S1943" s="8" t="n"/>
      <c r="T1943" s="8" t="n"/>
      <c r="U1943" s="8" t="n"/>
      <c r="V1943" s="11">
        <f>IF(OR(B1943="",C1943=""),"",CONCATENATE(B1943,".",C1943))</f>
        <v/>
      </c>
      <c r="W1943" s="6">
        <f>UPPER(TRIM(H1943))</f>
        <v/>
      </c>
      <c r="X1943" s="6">
        <f>UPPER(TRIM(I1943))</f>
        <v/>
      </c>
      <c r="Y1943" s="6">
        <f>IF(V1943&lt;&gt;"",IFERROR(INDEX(federal_program_name_lookup,MATCH(V1943,aln_lookup,0)),""),"")</f>
        <v/>
      </c>
    </row>
    <row r="1944">
      <c r="A1944" s="6">
        <f>IF(B1944&lt;&gt;"", "AWARD-"&amp;TEXT(ROW()-1,"0000"), "")</f>
        <v/>
      </c>
      <c r="B1944" s="7" t="n"/>
      <c r="C1944" s="7" t="n"/>
      <c r="D1944" s="7" t="n"/>
      <c r="E1944" s="8" t="n"/>
      <c r="F1944" s="9" t="n"/>
      <c r="G1944" s="8" t="n"/>
      <c r="H1944" s="8" t="n"/>
      <c r="I1944" s="8" t="n"/>
      <c r="J1944" s="10">
        <f>IF(A1944="",0,SUMIFS(amount_expended,cfda_key,V1944))</f>
        <v/>
      </c>
      <c r="K1944" s="10">
        <f>IF(G1944="OTHER CLUSTER NOT LISTED ABOVE",SUMIFS(amount_expended,uniform_other_cluster_name,X1944), IF(AND(OR(G1944="N/A",G1944=""),H1944=""),0,IF(G1944="STATE CLUSTER",SUMIFS(amount_expended,uniform_state_cluster_name,W1944),SUMIFS(amount_expended,cluster_name,G1944))))</f>
        <v/>
      </c>
      <c r="L1944" s="8" t="n"/>
      <c r="M1944" s="7" t="n"/>
      <c r="N1944" s="8" t="n"/>
      <c r="O1944" s="7" t="n"/>
      <c r="P1944" s="7" t="n"/>
      <c r="Q1944" s="8" t="n"/>
      <c r="R1944" s="9" t="n"/>
      <c r="S1944" s="8" t="n"/>
      <c r="T1944" s="8" t="n"/>
      <c r="U1944" s="8" t="n"/>
      <c r="V1944" s="11">
        <f>IF(OR(B1944="",C1944=""),"",CONCATENATE(B1944,".",C1944))</f>
        <v/>
      </c>
      <c r="W1944" s="6">
        <f>UPPER(TRIM(H1944))</f>
        <v/>
      </c>
      <c r="X1944" s="6">
        <f>UPPER(TRIM(I1944))</f>
        <v/>
      </c>
      <c r="Y1944" s="6">
        <f>IF(V1944&lt;&gt;"",IFERROR(INDEX(federal_program_name_lookup,MATCH(V1944,aln_lookup,0)),""),"")</f>
        <v/>
      </c>
    </row>
    <row r="1945">
      <c r="A1945" s="6">
        <f>IF(B1945&lt;&gt;"", "AWARD-"&amp;TEXT(ROW()-1,"0000"), "")</f>
        <v/>
      </c>
      <c r="B1945" s="7" t="n"/>
      <c r="C1945" s="7" t="n"/>
      <c r="D1945" s="7" t="n"/>
      <c r="E1945" s="8" t="n"/>
      <c r="F1945" s="9" t="n"/>
      <c r="G1945" s="8" t="n"/>
      <c r="H1945" s="8" t="n"/>
      <c r="I1945" s="8" t="n"/>
      <c r="J1945" s="10">
        <f>IF(A1945="",0,SUMIFS(amount_expended,cfda_key,V1945))</f>
        <v/>
      </c>
      <c r="K1945" s="10">
        <f>IF(G1945="OTHER CLUSTER NOT LISTED ABOVE",SUMIFS(amount_expended,uniform_other_cluster_name,X1945), IF(AND(OR(G1945="N/A",G1945=""),H1945=""),0,IF(G1945="STATE CLUSTER",SUMIFS(amount_expended,uniform_state_cluster_name,W1945),SUMIFS(amount_expended,cluster_name,G1945))))</f>
        <v/>
      </c>
      <c r="L1945" s="8" t="n"/>
      <c r="M1945" s="7" t="n"/>
      <c r="N1945" s="8" t="n"/>
      <c r="O1945" s="7" t="n"/>
      <c r="P1945" s="7" t="n"/>
      <c r="Q1945" s="8" t="n"/>
      <c r="R1945" s="9" t="n"/>
      <c r="S1945" s="8" t="n"/>
      <c r="T1945" s="8" t="n"/>
      <c r="U1945" s="8" t="n"/>
      <c r="V1945" s="11">
        <f>IF(OR(B1945="",C1945=""),"",CONCATENATE(B1945,".",C1945))</f>
        <v/>
      </c>
      <c r="W1945" s="6">
        <f>UPPER(TRIM(H1945))</f>
        <v/>
      </c>
      <c r="X1945" s="6">
        <f>UPPER(TRIM(I1945))</f>
        <v/>
      </c>
      <c r="Y1945" s="6">
        <f>IF(V1945&lt;&gt;"",IFERROR(INDEX(federal_program_name_lookup,MATCH(V1945,aln_lookup,0)),""),"")</f>
        <v/>
      </c>
    </row>
    <row r="1946">
      <c r="A1946" s="6">
        <f>IF(B1946&lt;&gt;"", "AWARD-"&amp;TEXT(ROW()-1,"0000"), "")</f>
        <v/>
      </c>
      <c r="B1946" s="7" t="n"/>
      <c r="C1946" s="7" t="n"/>
      <c r="D1946" s="7" t="n"/>
      <c r="E1946" s="8" t="n"/>
      <c r="F1946" s="9" t="n"/>
      <c r="G1946" s="8" t="n"/>
      <c r="H1946" s="8" t="n"/>
      <c r="I1946" s="8" t="n"/>
      <c r="J1946" s="10">
        <f>IF(A1946="",0,SUMIFS(amount_expended,cfda_key,V1946))</f>
        <v/>
      </c>
      <c r="K1946" s="10">
        <f>IF(G1946="OTHER CLUSTER NOT LISTED ABOVE",SUMIFS(amount_expended,uniform_other_cluster_name,X1946), IF(AND(OR(G1946="N/A",G1946=""),H1946=""),0,IF(G1946="STATE CLUSTER",SUMIFS(amount_expended,uniform_state_cluster_name,W1946),SUMIFS(amount_expended,cluster_name,G1946))))</f>
        <v/>
      </c>
      <c r="L1946" s="8" t="n"/>
      <c r="M1946" s="7" t="n"/>
      <c r="N1946" s="8" t="n"/>
      <c r="O1946" s="7" t="n"/>
      <c r="P1946" s="7" t="n"/>
      <c r="Q1946" s="8" t="n"/>
      <c r="R1946" s="9" t="n"/>
      <c r="S1946" s="8" t="n"/>
      <c r="T1946" s="8" t="n"/>
      <c r="U1946" s="8" t="n"/>
      <c r="V1946" s="11">
        <f>IF(OR(B1946="",C1946=""),"",CONCATENATE(B1946,".",C1946))</f>
        <v/>
      </c>
      <c r="W1946" s="6">
        <f>UPPER(TRIM(H1946))</f>
        <v/>
      </c>
      <c r="X1946" s="6">
        <f>UPPER(TRIM(I1946))</f>
        <v/>
      </c>
      <c r="Y1946" s="6">
        <f>IF(V1946&lt;&gt;"",IFERROR(INDEX(federal_program_name_lookup,MATCH(V1946,aln_lookup,0)),""),"")</f>
        <v/>
      </c>
    </row>
    <row r="1947">
      <c r="A1947" s="6">
        <f>IF(B1947&lt;&gt;"", "AWARD-"&amp;TEXT(ROW()-1,"0000"), "")</f>
        <v/>
      </c>
      <c r="B1947" s="7" t="n"/>
      <c r="C1947" s="7" t="n"/>
      <c r="D1947" s="7" t="n"/>
      <c r="E1947" s="8" t="n"/>
      <c r="F1947" s="9" t="n"/>
      <c r="G1947" s="8" t="n"/>
      <c r="H1947" s="8" t="n"/>
      <c r="I1947" s="8" t="n"/>
      <c r="J1947" s="10">
        <f>IF(A1947="",0,SUMIFS(amount_expended,cfda_key,V1947))</f>
        <v/>
      </c>
      <c r="K1947" s="10">
        <f>IF(G1947="OTHER CLUSTER NOT LISTED ABOVE",SUMIFS(amount_expended,uniform_other_cluster_name,X1947), IF(AND(OR(G1947="N/A",G1947=""),H1947=""),0,IF(G1947="STATE CLUSTER",SUMIFS(amount_expended,uniform_state_cluster_name,W1947),SUMIFS(amount_expended,cluster_name,G1947))))</f>
        <v/>
      </c>
      <c r="L1947" s="8" t="n"/>
      <c r="M1947" s="7" t="n"/>
      <c r="N1947" s="8" t="n"/>
      <c r="O1947" s="7" t="n"/>
      <c r="P1947" s="7" t="n"/>
      <c r="Q1947" s="8" t="n"/>
      <c r="R1947" s="9" t="n"/>
      <c r="S1947" s="8" t="n"/>
      <c r="T1947" s="8" t="n"/>
      <c r="U1947" s="8" t="n"/>
      <c r="V1947" s="11">
        <f>IF(OR(B1947="",C1947=""),"",CONCATENATE(B1947,".",C1947))</f>
        <v/>
      </c>
      <c r="W1947" s="6">
        <f>UPPER(TRIM(H1947))</f>
        <v/>
      </c>
      <c r="X1947" s="6">
        <f>UPPER(TRIM(I1947))</f>
        <v/>
      </c>
      <c r="Y1947" s="6">
        <f>IF(V1947&lt;&gt;"",IFERROR(INDEX(federal_program_name_lookup,MATCH(V1947,aln_lookup,0)),""),"")</f>
        <v/>
      </c>
    </row>
    <row r="1948">
      <c r="A1948" s="6">
        <f>IF(B1948&lt;&gt;"", "AWARD-"&amp;TEXT(ROW()-1,"0000"), "")</f>
        <v/>
      </c>
      <c r="B1948" s="7" t="n"/>
      <c r="C1948" s="7" t="n"/>
      <c r="D1948" s="7" t="n"/>
      <c r="E1948" s="8" t="n"/>
      <c r="F1948" s="9" t="n"/>
      <c r="G1948" s="8" t="n"/>
      <c r="H1948" s="8" t="n"/>
      <c r="I1948" s="8" t="n"/>
      <c r="J1948" s="10">
        <f>IF(A1948="",0,SUMIFS(amount_expended,cfda_key,V1948))</f>
        <v/>
      </c>
      <c r="K1948" s="10">
        <f>IF(G1948="OTHER CLUSTER NOT LISTED ABOVE",SUMIFS(amount_expended,uniform_other_cluster_name,X1948), IF(AND(OR(G1948="N/A",G1948=""),H1948=""),0,IF(G1948="STATE CLUSTER",SUMIFS(amount_expended,uniform_state_cluster_name,W1948),SUMIFS(amount_expended,cluster_name,G1948))))</f>
        <v/>
      </c>
      <c r="L1948" s="8" t="n"/>
      <c r="M1948" s="7" t="n"/>
      <c r="N1948" s="8" t="n"/>
      <c r="O1948" s="7" t="n"/>
      <c r="P1948" s="7" t="n"/>
      <c r="Q1948" s="8" t="n"/>
      <c r="R1948" s="9" t="n"/>
      <c r="S1948" s="8" t="n"/>
      <c r="T1948" s="8" t="n"/>
      <c r="U1948" s="8" t="n"/>
      <c r="V1948" s="11">
        <f>IF(OR(B1948="",C1948=""),"",CONCATENATE(B1948,".",C1948))</f>
        <v/>
      </c>
      <c r="W1948" s="6">
        <f>UPPER(TRIM(H1948))</f>
        <v/>
      </c>
      <c r="X1948" s="6">
        <f>UPPER(TRIM(I1948))</f>
        <v/>
      </c>
      <c r="Y1948" s="6">
        <f>IF(V1948&lt;&gt;"",IFERROR(INDEX(federal_program_name_lookup,MATCH(V1948,aln_lookup,0)),""),"")</f>
        <v/>
      </c>
    </row>
    <row r="1949">
      <c r="A1949" s="6">
        <f>IF(B1949&lt;&gt;"", "AWARD-"&amp;TEXT(ROW()-1,"0000"), "")</f>
        <v/>
      </c>
      <c r="B1949" s="7" t="n"/>
      <c r="C1949" s="7" t="n"/>
      <c r="D1949" s="7" t="n"/>
      <c r="E1949" s="8" t="n"/>
      <c r="F1949" s="9" t="n"/>
      <c r="G1949" s="8" t="n"/>
      <c r="H1949" s="8" t="n"/>
      <c r="I1949" s="8" t="n"/>
      <c r="J1949" s="10">
        <f>IF(A1949="",0,SUMIFS(amount_expended,cfda_key,V1949))</f>
        <v/>
      </c>
      <c r="K1949" s="10">
        <f>IF(G1949="OTHER CLUSTER NOT LISTED ABOVE",SUMIFS(amount_expended,uniform_other_cluster_name,X1949), IF(AND(OR(G1949="N/A",G1949=""),H1949=""),0,IF(G1949="STATE CLUSTER",SUMIFS(amount_expended,uniform_state_cluster_name,W1949),SUMIFS(amount_expended,cluster_name,G1949))))</f>
        <v/>
      </c>
      <c r="L1949" s="8" t="n"/>
      <c r="M1949" s="7" t="n"/>
      <c r="N1949" s="8" t="n"/>
      <c r="O1949" s="7" t="n"/>
      <c r="P1949" s="7" t="n"/>
      <c r="Q1949" s="8" t="n"/>
      <c r="R1949" s="9" t="n"/>
      <c r="S1949" s="8" t="n"/>
      <c r="T1949" s="8" t="n"/>
      <c r="U1949" s="8" t="n"/>
      <c r="V1949" s="11">
        <f>IF(OR(B1949="",C1949=""),"",CONCATENATE(B1949,".",C1949))</f>
        <v/>
      </c>
      <c r="W1949" s="6">
        <f>UPPER(TRIM(H1949))</f>
        <v/>
      </c>
      <c r="X1949" s="6">
        <f>UPPER(TRIM(I1949))</f>
        <v/>
      </c>
      <c r="Y1949" s="6">
        <f>IF(V1949&lt;&gt;"",IFERROR(INDEX(federal_program_name_lookup,MATCH(V1949,aln_lookup,0)),""),"")</f>
        <v/>
      </c>
    </row>
    <row r="1950">
      <c r="A1950" s="6">
        <f>IF(B1950&lt;&gt;"", "AWARD-"&amp;TEXT(ROW()-1,"0000"), "")</f>
        <v/>
      </c>
      <c r="B1950" s="7" t="n"/>
      <c r="C1950" s="7" t="n"/>
      <c r="D1950" s="7" t="n"/>
      <c r="E1950" s="8" t="n"/>
      <c r="F1950" s="9" t="n"/>
      <c r="G1950" s="8" t="n"/>
      <c r="H1950" s="8" t="n"/>
      <c r="I1950" s="8" t="n"/>
      <c r="J1950" s="10">
        <f>IF(A1950="",0,SUMIFS(amount_expended,cfda_key,V1950))</f>
        <v/>
      </c>
      <c r="K1950" s="10">
        <f>IF(G1950="OTHER CLUSTER NOT LISTED ABOVE",SUMIFS(amount_expended,uniform_other_cluster_name,X1950), IF(AND(OR(G1950="N/A",G1950=""),H1950=""),0,IF(G1950="STATE CLUSTER",SUMIFS(amount_expended,uniform_state_cluster_name,W1950),SUMIFS(amount_expended,cluster_name,G1950))))</f>
        <v/>
      </c>
      <c r="L1950" s="8" t="n"/>
      <c r="M1950" s="7" t="n"/>
      <c r="N1950" s="8" t="n"/>
      <c r="O1950" s="7" t="n"/>
      <c r="P1950" s="7" t="n"/>
      <c r="Q1950" s="8" t="n"/>
      <c r="R1950" s="9" t="n"/>
      <c r="S1950" s="8" t="n"/>
      <c r="T1950" s="8" t="n"/>
      <c r="U1950" s="8" t="n"/>
      <c r="V1950" s="11">
        <f>IF(OR(B1950="",C1950=""),"",CONCATENATE(B1950,".",C1950))</f>
        <v/>
      </c>
      <c r="W1950" s="6">
        <f>UPPER(TRIM(H1950))</f>
        <v/>
      </c>
      <c r="X1950" s="6">
        <f>UPPER(TRIM(I1950))</f>
        <v/>
      </c>
      <c r="Y1950" s="6">
        <f>IF(V1950&lt;&gt;"",IFERROR(INDEX(federal_program_name_lookup,MATCH(V1950,aln_lookup,0)),""),"")</f>
        <v/>
      </c>
    </row>
    <row r="1951">
      <c r="A1951" s="6">
        <f>IF(B1951&lt;&gt;"", "AWARD-"&amp;TEXT(ROW()-1,"0000"), "")</f>
        <v/>
      </c>
      <c r="B1951" s="7" t="n"/>
      <c r="C1951" s="7" t="n"/>
      <c r="D1951" s="7" t="n"/>
      <c r="E1951" s="8" t="n"/>
      <c r="F1951" s="9" t="n"/>
      <c r="G1951" s="8" t="n"/>
      <c r="H1951" s="8" t="n"/>
      <c r="I1951" s="8" t="n"/>
      <c r="J1951" s="10">
        <f>IF(A1951="",0,SUMIFS(amount_expended,cfda_key,V1951))</f>
        <v/>
      </c>
      <c r="K1951" s="10">
        <f>IF(G1951="OTHER CLUSTER NOT LISTED ABOVE",SUMIFS(amount_expended,uniform_other_cluster_name,X1951), IF(AND(OR(G1951="N/A",G1951=""),H1951=""),0,IF(G1951="STATE CLUSTER",SUMIFS(amount_expended,uniform_state_cluster_name,W1951),SUMIFS(amount_expended,cluster_name,G1951))))</f>
        <v/>
      </c>
      <c r="L1951" s="8" t="n"/>
      <c r="M1951" s="7" t="n"/>
      <c r="N1951" s="8" t="n"/>
      <c r="O1951" s="7" t="n"/>
      <c r="P1951" s="7" t="n"/>
      <c r="Q1951" s="8" t="n"/>
      <c r="R1951" s="9" t="n"/>
      <c r="S1951" s="8" t="n"/>
      <c r="T1951" s="8" t="n"/>
      <c r="U1951" s="8" t="n"/>
      <c r="V1951" s="11">
        <f>IF(OR(B1951="",C1951=""),"",CONCATENATE(B1951,".",C1951))</f>
        <v/>
      </c>
      <c r="W1951" s="6">
        <f>UPPER(TRIM(H1951))</f>
        <v/>
      </c>
      <c r="X1951" s="6">
        <f>UPPER(TRIM(I1951))</f>
        <v/>
      </c>
      <c r="Y1951" s="6">
        <f>IF(V1951&lt;&gt;"",IFERROR(INDEX(federal_program_name_lookup,MATCH(V1951,aln_lookup,0)),""),"")</f>
        <v/>
      </c>
    </row>
    <row r="1952">
      <c r="A1952" s="6">
        <f>IF(B1952&lt;&gt;"", "AWARD-"&amp;TEXT(ROW()-1,"0000"), "")</f>
        <v/>
      </c>
      <c r="B1952" s="7" t="n"/>
      <c r="C1952" s="7" t="n"/>
      <c r="D1952" s="7" t="n"/>
      <c r="E1952" s="8" t="n"/>
      <c r="F1952" s="9" t="n"/>
      <c r="G1952" s="8" t="n"/>
      <c r="H1952" s="8" t="n"/>
      <c r="I1952" s="8" t="n"/>
      <c r="J1952" s="10">
        <f>IF(A1952="",0,SUMIFS(amount_expended,cfda_key,V1952))</f>
        <v/>
      </c>
      <c r="K1952" s="10">
        <f>IF(G1952="OTHER CLUSTER NOT LISTED ABOVE",SUMIFS(amount_expended,uniform_other_cluster_name,X1952), IF(AND(OR(G1952="N/A",G1952=""),H1952=""),0,IF(G1952="STATE CLUSTER",SUMIFS(amount_expended,uniform_state_cluster_name,W1952),SUMIFS(amount_expended,cluster_name,G1952))))</f>
        <v/>
      </c>
      <c r="L1952" s="8" t="n"/>
      <c r="M1952" s="7" t="n"/>
      <c r="N1952" s="8" t="n"/>
      <c r="O1952" s="7" t="n"/>
      <c r="P1952" s="7" t="n"/>
      <c r="Q1952" s="8" t="n"/>
      <c r="R1952" s="9" t="n"/>
      <c r="S1952" s="8" t="n"/>
      <c r="T1952" s="8" t="n"/>
      <c r="U1952" s="8" t="n"/>
      <c r="V1952" s="11">
        <f>IF(OR(B1952="",C1952=""),"",CONCATENATE(B1952,".",C1952))</f>
        <v/>
      </c>
      <c r="W1952" s="6">
        <f>UPPER(TRIM(H1952))</f>
        <v/>
      </c>
      <c r="X1952" s="6">
        <f>UPPER(TRIM(I1952))</f>
        <v/>
      </c>
      <c r="Y1952" s="6">
        <f>IF(V1952&lt;&gt;"",IFERROR(INDEX(federal_program_name_lookup,MATCH(V1952,aln_lookup,0)),""),"")</f>
        <v/>
      </c>
    </row>
    <row r="1953">
      <c r="A1953" s="6">
        <f>IF(B1953&lt;&gt;"", "AWARD-"&amp;TEXT(ROW()-1,"0000"), "")</f>
        <v/>
      </c>
      <c r="B1953" s="7" t="n"/>
      <c r="C1953" s="7" t="n"/>
      <c r="D1953" s="7" t="n"/>
      <c r="E1953" s="8" t="n"/>
      <c r="F1953" s="9" t="n"/>
      <c r="G1953" s="8" t="n"/>
      <c r="H1953" s="8" t="n"/>
      <c r="I1953" s="8" t="n"/>
      <c r="J1953" s="10">
        <f>IF(A1953="",0,SUMIFS(amount_expended,cfda_key,V1953))</f>
        <v/>
      </c>
      <c r="K1953" s="10">
        <f>IF(G1953="OTHER CLUSTER NOT LISTED ABOVE",SUMIFS(amount_expended,uniform_other_cluster_name,X1953), IF(AND(OR(G1953="N/A",G1953=""),H1953=""),0,IF(G1953="STATE CLUSTER",SUMIFS(amount_expended,uniform_state_cluster_name,W1953),SUMIFS(amount_expended,cluster_name,G1953))))</f>
        <v/>
      </c>
      <c r="L1953" s="8" t="n"/>
      <c r="M1953" s="7" t="n"/>
      <c r="N1953" s="8" t="n"/>
      <c r="O1953" s="7" t="n"/>
      <c r="P1953" s="7" t="n"/>
      <c r="Q1953" s="8" t="n"/>
      <c r="R1953" s="9" t="n"/>
      <c r="S1953" s="8" t="n"/>
      <c r="T1953" s="8" t="n"/>
      <c r="U1953" s="8" t="n"/>
      <c r="V1953" s="11">
        <f>IF(OR(B1953="",C1953=""),"",CONCATENATE(B1953,".",C1953))</f>
        <v/>
      </c>
      <c r="W1953" s="6">
        <f>UPPER(TRIM(H1953))</f>
        <v/>
      </c>
      <c r="X1953" s="6">
        <f>UPPER(TRIM(I1953))</f>
        <v/>
      </c>
      <c r="Y1953" s="6">
        <f>IF(V1953&lt;&gt;"",IFERROR(INDEX(federal_program_name_lookup,MATCH(V1953,aln_lookup,0)),""),"")</f>
        <v/>
      </c>
    </row>
    <row r="1954">
      <c r="A1954" s="6">
        <f>IF(B1954&lt;&gt;"", "AWARD-"&amp;TEXT(ROW()-1,"0000"), "")</f>
        <v/>
      </c>
      <c r="B1954" s="7" t="n"/>
      <c r="C1954" s="7" t="n"/>
      <c r="D1954" s="7" t="n"/>
      <c r="E1954" s="8" t="n"/>
      <c r="F1954" s="9" t="n"/>
      <c r="G1954" s="8" t="n"/>
      <c r="H1954" s="8" t="n"/>
      <c r="I1954" s="8" t="n"/>
      <c r="J1954" s="10">
        <f>IF(A1954="",0,SUMIFS(amount_expended,cfda_key,V1954))</f>
        <v/>
      </c>
      <c r="K1954" s="10">
        <f>IF(G1954="OTHER CLUSTER NOT LISTED ABOVE",SUMIFS(amount_expended,uniform_other_cluster_name,X1954), IF(AND(OR(G1954="N/A",G1954=""),H1954=""),0,IF(G1954="STATE CLUSTER",SUMIFS(amount_expended,uniform_state_cluster_name,W1954),SUMIFS(amount_expended,cluster_name,G1954))))</f>
        <v/>
      </c>
      <c r="L1954" s="8" t="n"/>
      <c r="M1954" s="7" t="n"/>
      <c r="N1954" s="8" t="n"/>
      <c r="O1954" s="7" t="n"/>
      <c r="P1954" s="7" t="n"/>
      <c r="Q1954" s="8" t="n"/>
      <c r="R1954" s="9" t="n"/>
      <c r="S1954" s="8" t="n"/>
      <c r="T1954" s="8" t="n"/>
      <c r="U1954" s="8" t="n"/>
      <c r="V1954" s="11">
        <f>IF(OR(B1954="",C1954=""),"",CONCATENATE(B1954,".",C1954))</f>
        <v/>
      </c>
      <c r="W1954" s="6">
        <f>UPPER(TRIM(H1954))</f>
        <v/>
      </c>
      <c r="X1954" s="6">
        <f>UPPER(TRIM(I1954))</f>
        <v/>
      </c>
      <c r="Y1954" s="6">
        <f>IF(V1954&lt;&gt;"",IFERROR(INDEX(federal_program_name_lookup,MATCH(V1954,aln_lookup,0)),""),"")</f>
        <v/>
      </c>
    </row>
    <row r="1955">
      <c r="A1955" s="6">
        <f>IF(B1955&lt;&gt;"", "AWARD-"&amp;TEXT(ROW()-1,"0000"), "")</f>
        <v/>
      </c>
      <c r="B1955" s="7" t="n"/>
      <c r="C1955" s="7" t="n"/>
      <c r="D1955" s="7" t="n"/>
      <c r="E1955" s="8" t="n"/>
      <c r="F1955" s="9" t="n"/>
      <c r="G1955" s="8" t="n"/>
      <c r="H1955" s="8" t="n"/>
      <c r="I1955" s="8" t="n"/>
      <c r="J1955" s="10">
        <f>IF(A1955="",0,SUMIFS(amount_expended,cfda_key,V1955))</f>
        <v/>
      </c>
      <c r="K1955" s="10">
        <f>IF(G1955="OTHER CLUSTER NOT LISTED ABOVE",SUMIFS(amount_expended,uniform_other_cluster_name,X1955), IF(AND(OR(G1955="N/A",G1955=""),H1955=""),0,IF(G1955="STATE CLUSTER",SUMIFS(amount_expended,uniform_state_cluster_name,W1955),SUMIFS(amount_expended,cluster_name,G1955))))</f>
        <v/>
      </c>
      <c r="L1955" s="8" t="n"/>
      <c r="M1955" s="7" t="n"/>
      <c r="N1955" s="8" t="n"/>
      <c r="O1955" s="7" t="n"/>
      <c r="P1955" s="7" t="n"/>
      <c r="Q1955" s="8" t="n"/>
      <c r="R1955" s="9" t="n"/>
      <c r="S1955" s="8" t="n"/>
      <c r="T1955" s="8" t="n"/>
      <c r="U1955" s="8" t="n"/>
      <c r="V1955" s="11">
        <f>IF(OR(B1955="",C1955=""),"",CONCATENATE(B1955,".",C1955))</f>
        <v/>
      </c>
      <c r="W1955" s="6">
        <f>UPPER(TRIM(H1955))</f>
        <v/>
      </c>
      <c r="X1955" s="6">
        <f>UPPER(TRIM(I1955))</f>
        <v/>
      </c>
      <c r="Y1955" s="6">
        <f>IF(V1955&lt;&gt;"",IFERROR(INDEX(federal_program_name_lookup,MATCH(V1955,aln_lookup,0)),""),"")</f>
        <v/>
      </c>
    </row>
    <row r="1956">
      <c r="A1956" s="6">
        <f>IF(B1956&lt;&gt;"", "AWARD-"&amp;TEXT(ROW()-1,"0000"), "")</f>
        <v/>
      </c>
      <c r="B1956" s="7" t="n"/>
      <c r="C1956" s="7" t="n"/>
      <c r="D1956" s="7" t="n"/>
      <c r="E1956" s="8" t="n"/>
      <c r="F1956" s="9" t="n"/>
      <c r="G1956" s="8" t="n"/>
      <c r="H1956" s="8" t="n"/>
      <c r="I1956" s="8" t="n"/>
      <c r="J1956" s="10">
        <f>IF(A1956="",0,SUMIFS(amount_expended,cfda_key,V1956))</f>
        <v/>
      </c>
      <c r="K1956" s="10">
        <f>IF(G1956="OTHER CLUSTER NOT LISTED ABOVE",SUMIFS(amount_expended,uniform_other_cluster_name,X1956), IF(AND(OR(G1956="N/A",G1956=""),H1956=""),0,IF(G1956="STATE CLUSTER",SUMIFS(amount_expended,uniform_state_cluster_name,W1956),SUMIFS(amount_expended,cluster_name,G1956))))</f>
        <v/>
      </c>
      <c r="L1956" s="8" t="n"/>
      <c r="M1956" s="7" t="n"/>
      <c r="N1956" s="8" t="n"/>
      <c r="O1956" s="7" t="n"/>
      <c r="P1956" s="7" t="n"/>
      <c r="Q1956" s="8" t="n"/>
      <c r="R1956" s="9" t="n"/>
      <c r="S1956" s="8" t="n"/>
      <c r="T1956" s="8" t="n"/>
      <c r="U1956" s="8" t="n"/>
      <c r="V1956" s="11">
        <f>IF(OR(B1956="",C1956=""),"",CONCATENATE(B1956,".",C1956))</f>
        <v/>
      </c>
      <c r="W1956" s="6">
        <f>UPPER(TRIM(H1956))</f>
        <v/>
      </c>
      <c r="X1956" s="6">
        <f>UPPER(TRIM(I1956))</f>
        <v/>
      </c>
      <c r="Y1956" s="6">
        <f>IF(V1956&lt;&gt;"",IFERROR(INDEX(federal_program_name_lookup,MATCH(V1956,aln_lookup,0)),""),"")</f>
        <v/>
      </c>
    </row>
    <row r="1957">
      <c r="A1957" s="6">
        <f>IF(B1957&lt;&gt;"", "AWARD-"&amp;TEXT(ROW()-1,"0000"), "")</f>
        <v/>
      </c>
      <c r="B1957" s="7" t="n"/>
      <c r="C1957" s="7" t="n"/>
      <c r="D1957" s="7" t="n"/>
      <c r="E1957" s="8" t="n"/>
      <c r="F1957" s="9" t="n"/>
      <c r="G1957" s="8" t="n"/>
      <c r="H1957" s="8" t="n"/>
      <c r="I1957" s="8" t="n"/>
      <c r="J1957" s="10">
        <f>IF(A1957="",0,SUMIFS(amount_expended,cfda_key,V1957))</f>
        <v/>
      </c>
      <c r="K1957" s="10">
        <f>IF(G1957="OTHER CLUSTER NOT LISTED ABOVE",SUMIFS(amount_expended,uniform_other_cluster_name,X1957), IF(AND(OR(G1957="N/A",G1957=""),H1957=""),0,IF(G1957="STATE CLUSTER",SUMIFS(amount_expended,uniform_state_cluster_name,W1957),SUMIFS(amount_expended,cluster_name,G1957))))</f>
        <v/>
      </c>
      <c r="L1957" s="8" t="n"/>
      <c r="M1957" s="7" t="n"/>
      <c r="N1957" s="8" t="n"/>
      <c r="O1957" s="7" t="n"/>
      <c r="P1957" s="7" t="n"/>
      <c r="Q1957" s="8" t="n"/>
      <c r="R1957" s="9" t="n"/>
      <c r="S1957" s="8" t="n"/>
      <c r="T1957" s="8" t="n"/>
      <c r="U1957" s="8" t="n"/>
      <c r="V1957" s="11">
        <f>IF(OR(B1957="",C1957=""),"",CONCATENATE(B1957,".",C1957))</f>
        <v/>
      </c>
      <c r="W1957" s="6">
        <f>UPPER(TRIM(H1957))</f>
        <v/>
      </c>
      <c r="X1957" s="6">
        <f>UPPER(TRIM(I1957))</f>
        <v/>
      </c>
      <c r="Y1957" s="6">
        <f>IF(V1957&lt;&gt;"",IFERROR(INDEX(federal_program_name_lookup,MATCH(V1957,aln_lookup,0)),""),"")</f>
        <v/>
      </c>
    </row>
    <row r="1958">
      <c r="A1958" s="6">
        <f>IF(B1958&lt;&gt;"", "AWARD-"&amp;TEXT(ROW()-1,"0000"), "")</f>
        <v/>
      </c>
      <c r="B1958" s="7" t="n"/>
      <c r="C1958" s="7" t="n"/>
      <c r="D1958" s="7" t="n"/>
      <c r="E1958" s="8" t="n"/>
      <c r="F1958" s="9" t="n"/>
      <c r="G1958" s="8" t="n"/>
      <c r="H1958" s="8" t="n"/>
      <c r="I1958" s="8" t="n"/>
      <c r="J1958" s="10">
        <f>IF(A1958="",0,SUMIFS(amount_expended,cfda_key,V1958))</f>
        <v/>
      </c>
      <c r="K1958" s="10">
        <f>IF(G1958="OTHER CLUSTER NOT LISTED ABOVE",SUMIFS(amount_expended,uniform_other_cluster_name,X1958), IF(AND(OR(G1958="N/A",G1958=""),H1958=""),0,IF(G1958="STATE CLUSTER",SUMIFS(amount_expended,uniform_state_cluster_name,W1958),SUMIFS(amount_expended,cluster_name,G1958))))</f>
        <v/>
      </c>
      <c r="L1958" s="8" t="n"/>
      <c r="M1958" s="7" t="n"/>
      <c r="N1958" s="8" t="n"/>
      <c r="O1958" s="7" t="n"/>
      <c r="P1958" s="7" t="n"/>
      <c r="Q1958" s="8" t="n"/>
      <c r="R1958" s="9" t="n"/>
      <c r="S1958" s="8" t="n"/>
      <c r="T1958" s="8" t="n"/>
      <c r="U1958" s="8" t="n"/>
      <c r="V1958" s="11">
        <f>IF(OR(B1958="",C1958=""),"",CONCATENATE(B1958,".",C1958))</f>
        <v/>
      </c>
      <c r="W1958" s="6">
        <f>UPPER(TRIM(H1958))</f>
        <v/>
      </c>
      <c r="X1958" s="6">
        <f>UPPER(TRIM(I1958))</f>
        <v/>
      </c>
      <c r="Y1958" s="6">
        <f>IF(V1958&lt;&gt;"",IFERROR(INDEX(federal_program_name_lookup,MATCH(V1958,aln_lookup,0)),""),"")</f>
        <v/>
      </c>
    </row>
    <row r="1959">
      <c r="A1959" s="6">
        <f>IF(B1959&lt;&gt;"", "AWARD-"&amp;TEXT(ROW()-1,"0000"), "")</f>
        <v/>
      </c>
      <c r="B1959" s="7" t="n"/>
      <c r="C1959" s="7" t="n"/>
      <c r="D1959" s="7" t="n"/>
      <c r="E1959" s="8" t="n"/>
      <c r="F1959" s="9" t="n"/>
      <c r="G1959" s="8" t="n"/>
      <c r="H1959" s="8" t="n"/>
      <c r="I1959" s="8" t="n"/>
      <c r="J1959" s="10">
        <f>IF(A1959="",0,SUMIFS(amount_expended,cfda_key,V1959))</f>
        <v/>
      </c>
      <c r="K1959" s="10">
        <f>IF(G1959="OTHER CLUSTER NOT LISTED ABOVE",SUMIFS(amount_expended,uniform_other_cluster_name,X1959), IF(AND(OR(G1959="N/A",G1959=""),H1959=""),0,IF(G1959="STATE CLUSTER",SUMIFS(amount_expended,uniform_state_cluster_name,W1959),SUMIFS(amount_expended,cluster_name,G1959))))</f>
        <v/>
      </c>
      <c r="L1959" s="8" t="n"/>
      <c r="M1959" s="7" t="n"/>
      <c r="N1959" s="8" t="n"/>
      <c r="O1959" s="7" t="n"/>
      <c r="P1959" s="7" t="n"/>
      <c r="Q1959" s="8" t="n"/>
      <c r="R1959" s="9" t="n"/>
      <c r="S1959" s="8" t="n"/>
      <c r="T1959" s="8" t="n"/>
      <c r="U1959" s="8" t="n"/>
      <c r="V1959" s="11">
        <f>IF(OR(B1959="",C1959=""),"",CONCATENATE(B1959,".",C1959))</f>
        <v/>
      </c>
      <c r="W1959" s="6">
        <f>UPPER(TRIM(H1959))</f>
        <v/>
      </c>
      <c r="X1959" s="6">
        <f>UPPER(TRIM(I1959))</f>
        <v/>
      </c>
      <c r="Y1959" s="6">
        <f>IF(V1959&lt;&gt;"",IFERROR(INDEX(federal_program_name_lookup,MATCH(V1959,aln_lookup,0)),""),"")</f>
        <v/>
      </c>
    </row>
    <row r="1960">
      <c r="A1960" s="6">
        <f>IF(B1960&lt;&gt;"", "AWARD-"&amp;TEXT(ROW()-1,"0000"), "")</f>
        <v/>
      </c>
      <c r="B1960" s="7" t="n"/>
      <c r="C1960" s="7" t="n"/>
      <c r="D1960" s="7" t="n"/>
      <c r="E1960" s="8" t="n"/>
      <c r="F1960" s="9" t="n"/>
      <c r="G1960" s="8" t="n"/>
      <c r="H1960" s="8" t="n"/>
      <c r="I1960" s="8" t="n"/>
      <c r="J1960" s="10">
        <f>IF(A1960="",0,SUMIFS(amount_expended,cfda_key,V1960))</f>
        <v/>
      </c>
      <c r="K1960" s="10">
        <f>IF(G1960="OTHER CLUSTER NOT LISTED ABOVE",SUMIFS(amount_expended,uniform_other_cluster_name,X1960), IF(AND(OR(G1960="N/A",G1960=""),H1960=""),0,IF(G1960="STATE CLUSTER",SUMIFS(amount_expended,uniform_state_cluster_name,W1960),SUMIFS(amount_expended,cluster_name,G1960))))</f>
        <v/>
      </c>
      <c r="L1960" s="8" t="n"/>
      <c r="M1960" s="7" t="n"/>
      <c r="N1960" s="8" t="n"/>
      <c r="O1960" s="7" t="n"/>
      <c r="P1960" s="7" t="n"/>
      <c r="Q1960" s="8" t="n"/>
      <c r="R1960" s="9" t="n"/>
      <c r="S1960" s="8" t="n"/>
      <c r="T1960" s="8" t="n"/>
      <c r="U1960" s="8" t="n"/>
      <c r="V1960" s="11">
        <f>IF(OR(B1960="",C1960=""),"",CONCATENATE(B1960,".",C1960))</f>
        <v/>
      </c>
      <c r="W1960" s="6">
        <f>UPPER(TRIM(H1960))</f>
        <v/>
      </c>
      <c r="X1960" s="6">
        <f>UPPER(TRIM(I1960))</f>
        <v/>
      </c>
      <c r="Y1960" s="6">
        <f>IF(V1960&lt;&gt;"",IFERROR(INDEX(federal_program_name_lookup,MATCH(V1960,aln_lookup,0)),""),"")</f>
        <v/>
      </c>
    </row>
    <row r="1961">
      <c r="A1961" s="6">
        <f>IF(B1961&lt;&gt;"", "AWARD-"&amp;TEXT(ROW()-1,"0000"), "")</f>
        <v/>
      </c>
      <c r="B1961" s="7" t="n"/>
      <c r="C1961" s="7" t="n"/>
      <c r="D1961" s="7" t="n"/>
      <c r="E1961" s="8" t="n"/>
      <c r="F1961" s="9" t="n"/>
      <c r="G1961" s="8" t="n"/>
      <c r="H1961" s="8" t="n"/>
      <c r="I1961" s="8" t="n"/>
      <c r="J1961" s="10">
        <f>IF(A1961="",0,SUMIFS(amount_expended,cfda_key,V1961))</f>
        <v/>
      </c>
      <c r="K1961" s="10">
        <f>IF(G1961="OTHER CLUSTER NOT LISTED ABOVE",SUMIFS(amount_expended,uniform_other_cluster_name,X1961), IF(AND(OR(G1961="N/A",G1961=""),H1961=""),0,IF(G1961="STATE CLUSTER",SUMIFS(amount_expended,uniform_state_cluster_name,W1961),SUMIFS(amount_expended,cluster_name,G1961))))</f>
        <v/>
      </c>
      <c r="L1961" s="8" t="n"/>
      <c r="M1961" s="7" t="n"/>
      <c r="N1961" s="8" t="n"/>
      <c r="O1961" s="7" t="n"/>
      <c r="P1961" s="7" t="n"/>
      <c r="Q1961" s="8" t="n"/>
      <c r="R1961" s="9" t="n"/>
      <c r="S1961" s="8" t="n"/>
      <c r="T1961" s="8" t="n"/>
      <c r="U1961" s="8" t="n"/>
      <c r="V1961" s="11">
        <f>IF(OR(B1961="",C1961=""),"",CONCATENATE(B1961,".",C1961))</f>
        <v/>
      </c>
      <c r="W1961" s="6">
        <f>UPPER(TRIM(H1961))</f>
        <v/>
      </c>
      <c r="X1961" s="6">
        <f>UPPER(TRIM(I1961))</f>
        <v/>
      </c>
      <c r="Y1961" s="6">
        <f>IF(V1961&lt;&gt;"",IFERROR(INDEX(federal_program_name_lookup,MATCH(V1961,aln_lookup,0)),""),"")</f>
        <v/>
      </c>
    </row>
    <row r="1962">
      <c r="A1962" s="6">
        <f>IF(B1962&lt;&gt;"", "AWARD-"&amp;TEXT(ROW()-1,"0000"), "")</f>
        <v/>
      </c>
      <c r="B1962" s="7" t="n"/>
      <c r="C1962" s="7" t="n"/>
      <c r="D1962" s="7" t="n"/>
      <c r="E1962" s="8" t="n"/>
      <c r="F1962" s="9" t="n"/>
      <c r="G1962" s="8" t="n"/>
      <c r="H1962" s="8" t="n"/>
      <c r="I1962" s="8" t="n"/>
      <c r="J1962" s="10">
        <f>IF(A1962="",0,SUMIFS(amount_expended,cfda_key,V1962))</f>
        <v/>
      </c>
      <c r="K1962" s="10">
        <f>IF(G1962="OTHER CLUSTER NOT LISTED ABOVE",SUMIFS(amount_expended,uniform_other_cluster_name,X1962), IF(AND(OR(G1962="N/A",G1962=""),H1962=""),0,IF(G1962="STATE CLUSTER",SUMIFS(amount_expended,uniform_state_cluster_name,W1962),SUMIFS(amount_expended,cluster_name,G1962))))</f>
        <v/>
      </c>
      <c r="L1962" s="8" t="n"/>
      <c r="M1962" s="7" t="n"/>
      <c r="N1962" s="8" t="n"/>
      <c r="O1962" s="7" t="n"/>
      <c r="P1962" s="7" t="n"/>
      <c r="Q1962" s="8" t="n"/>
      <c r="R1962" s="9" t="n"/>
      <c r="S1962" s="8" t="n"/>
      <c r="T1962" s="8" t="n"/>
      <c r="U1962" s="8" t="n"/>
      <c r="V1962" s="11">
        <f>IF(OR(B1962="",C1962=""),"",CONCATENATE(B1962,".",C1962))</f>
        <v/>
      </c>
      <c r="W1962" s="6">
        <f>UPPER(TRIM(H1962))</f>
        <v/>
      </c>
      <c r="X1962" s="6">
        <f>UPPER(TRIM(I1962))</f>
        <v/>
      </c>
      <c r="Y1962" s="6">
        <f>IF(V1962&lt;&gt;"",IFERROR(INDEX(federal_program_name_lookup,MATCH(V1962,aln_lookup,0)),""),"")</f>
        <v/>
      </c>
    </row>
    <row r="1963">
      <c r="A1963" s="6">
        <f>IF(B1963&lt;&gt;"", "AWARD-"&amp;TEXT(ROW()-1,"0000"), "")</f>
        <v/>
      </c>
      <c r="B1963" s="7" t="n"/>
      <c r="C1963" s="7" t="n"/>
      <c r="D1963" s="7" t="n"/>
      <c r="E1963" s="8" t="n"/>
      <c r="F1963" s="9" t="n"/>
      <c r="G1963" s="8" t="n"/>
      <c r="H1963" s="8" t="n"/>
      <c r="I1963" s="8" t="n"/>
      <c r="J1963" s="10">
        <f>IF(A1963="",0,SUMIFS(amount_expended,cfda_key,V1963))</f>
        <v/>
      </c>
      <c r="K1963" s="10">
        <f>IF(G1963="OTHER CLUSTER NOT LISTED ABOVE",SUMIFS(amount_expended,uniform_other_cluster_name,X1963), IF(AND(OR(G1963="N/A",G1963=""),H1963=""),0,IF(G1963="STATE CLUSTER",SUMIFS(amount_expended,uniform_state_cluster_name,W1963),SUMIFS(amount_expended,cluster_name,G1963))))</f>
        <v/>
      </c>
      <c r="L1963" s="8" t="n"/>
      <c r="M1963" s="7" t="n"/>
      <c r="N1963" s="8" t="n"/>
      <c r="O1963" s="7" t="n"/>
      <c r="P1963" s="7" t="n"/>
      <c r="Q1963" s="8" t="n"/>
      <c r="R1963" s="9" t="n"/>
      <c r="S1963" s="8" t="n"/>
      <c r="T1963" s="8" t="n"/>
      <c r="U1963" s="8" t="n"/>
      <c r="V1963" s="11">
        <f>IF(OR(B1963="",C1963=""),"",CONCATENATE(B1963,".",C1963))</f>
        <v/>
      </c>
      <c r="W1963" s="6">
        <f>UPPER(TRIM(H1963))</f>
        <v/>
      </c>
      <c r="X1963" s="6">
        <f>UPPER(TRIM(I1963))</f>
        <v/>
      </c>
      <c r="Y1963" s="6">
        <f>IF(V1963&lt;&gt;"",IFERROR(INDEX(federal_program_name_lookup,MATCH(V1963,aln_lookup,0)),""),"")</f>
        <v/>
      </c>
    </row>
    <row r="1964">
      <c r="A1964" s="6">
        <f>IF(B1964&lt;&gt;"", "AWARD-"&amp;TEXT(ROW()-1,"0000"), "")</f>
        <v/>
      </c>
      <c r="B1964" s="7" t="n"/>
      <c r="C1964" s="7" t="n"/>
      <c r="D1964" s="7" t="n"/>
      <c r="E1964" s="8" t="n"/>
      <c r="F1964" s="9" t="n"/>
      <c r="G1964" s="8" t="n"/>
      <c r="H1964" s="8" t="n"/>
      <c r="I1964" s="8" t="n"/>
      <c r="J1964" s="10">
        <f>IF(A1964="",0,SUMIFS(amount_expended,cfda_key,V1964))</f>
        <v/>
      </c>
      <c r="K1964" s="10">
        <f>IF(G1964="OTHER CLUSTER NOT LISTED ABOVE",SUMIFS(amount_expended,uniform_other_cluster_name,X1964), IF(AND(OR(G1964="N/A",G1964=""),H1964=""),0,IF(G1964="STATE CLUSTER",SUMIFS(amount_expended,uniform_state_cluster_name,W1964),SUMIFS(amount_expended,cluster_name,G1964))))</f>
        <v/>
      </c>
      <c r="L1964" s="8" t="n"/>
      <c r="M1964" s="7" t="n"/>
      <c r="N1964" s="8" t="n"/>
      <c r="O1964" s="7" t="n"/>
      <c r="P1964" s="7" t="n"/>
      <c r="Q1964" s="8" t="n"/>
      <c r="R1964" s="9" t="n"/>
      <c r="S1964" s="8" t="n"/>
      <c r="T1964" s="8" t="n"/>
      <c r="U1964" s="8" t="n"/>
      <c r="V1964" s="11">
        <f>IF(OR(B1964="",C1964=""),"",CONCATENATE(B1964,".",C1964))</f>
        <v/>
      </c>
      <c r="W1964" s="6">
        <f>UPPER(TRIM(H1964))</f>
        <v/>
      </c>
      <c r="X1964" s="6">
        <f>UPPER(TRIM(I1964))</f>
        <v/>
      </c>
      <c r="Y1964" s="6">
        <f>IF(V1964&lt;&gt;"",IFERROR(INDEX(federal_program_name_lookup,MATCH(V1964,aln_lookup,0)),""),"")</f>
        <v/>
      </c>
    </row>
    <row r="1965">
      <c r="A1965" s="6">
        <f>IF(B1965&lt;&gt;"", "AWARD-"&amp;TEXT(ROW()-1,"0000"), "")</f>
        <v/>
      </c>
      <c r="B1965" s="7" t="n"/>
      <c r="C1965" s="7" t="n"/>
      <c r="D1965" s="7" t="n"/>
      <c r="E1965" s="8" t="n"/>
      <c r="F1965" s="9" t="n"/>
      <c r="G1965" s="8" t="n"/>
      <c r="H1965" s="8" t="n"/>
      <c r="I1965" s="8" t="n"/>
      <c r="J1965" s="10">
        <f>IF(A1965="",0,SUMIFS(amount_expended,cfda_key,V1965))</f>
        <v/>
      </c>
      <c r="K1965" s="10">
        <f>IF(G1965="OTHER CLUSTER NOT LISTED ABOVE",SUMIFS(amount_expended,uniform_other_cluster_name,X1965), IF(AND(OR(G1965="N/A",G1965=""),H1965=""),0,IF(G1965="STATE CLUSTER",SUMIFS(amount_expended,uniform_state_cluster_name,W1965),SUMIFS(amount_expended,cluster_name,G1965))))</f>
        <v/>
      </c>
      <c r="L1965" s="8" t="n"/>
      <c r="M1965" s="7" t="n"/>
      <c r="N1965" s="8" t="n"/>
      <c r="O1965" s="7" t="n"/>
      <c r="P1965" s="7" t="n"/>
      <c r="Q1965" s="8" t="n"/>
      <c r="R1965" s="9" t="n"/>
      <c r="S1965" s="8" t="n"/>
      <c r="T1965" s="8" t="n"/>
      <c r="U1965" s="8" t="n"/>
      <c r="V1965" s="11">
        <f>IF(OR(B1965="",C1965=""),"",CONCATENATE(B1965,".",C1965))</f>
        <v/>
      </c>
      <c r="W1965" s="6">
        <f>UPPER(TRIM(H1965))</f>
        <v/>
      </c>
      <c r="X1965" s="6">
        <f>UPPER(TRIM(I1965))</f>
        <v/>
      </c>
      <c r="Y1965" s="6">
        <f>IF(V1965&lt;&gt;"",IFERROR(INDEX(federal_program_name_lookup,MATCH(V1965,aln_lookup,0)),""),"")</f>
        <v/>
      </c>
    </row>
    <row r="1966">
      <c r="A1966" s="6">
        <f>IF(B1966&lt;&gt;"", "AWARD-"&amp;TEXT(ROW()-1,"0000"), "")</f>
        <v/>
      </c>
      <c r="B1966" s="7" t="n"/>
      <c r="C1966" s="7" t="n"/>
      <c r="D1966" s="7" t="n"/>
      <c r="E1966" s="8" t="n"/>
      <c r="F1966" s="9" t="n"/>
      <c r="G1966" s="8" t="n"/>
      <c r="H1966" s="8" t="n"/>
      <c r="I1966" s="8" t="n"/>
      <c r="J1966" s="10">
        <f>IF(A1966="",0,SUMIFS(amount_expended,cfda_key,V1966))</f>
        <v/>
      </c>
      <c r="K1966" s="10">
        <f>IF(G1966="OTHER CLUSTER NOT LISTED ABOVE",SUMIFS(amount_expended,uniform_other_cluster_name,X1966), IF(AND(OR(G1966="N/A",G1966=""),H1966=""),0,IF(G1966="STATE CLUSTER",SUMIFS(amount_expended,uniform_state_cluster_name,W1966),SUMIFS(amount_expended,cluster_name,G1966))))</f>
        <v/>
      </c>
      <c r="L1966" s="8" t="n"/>
      <c r="M1966" s="7" t="n"/>
      <c r="N1966" s="8" t="n"/>
      <c r="O1966" s="7" t="n"/>
      <c r="P1966" s="7" t="n"/>
      <c r="Q1966" s="8" t="n"/>
      <c r="R1966" s="9" t="n"/>
      <c r="S1966" s="8" t="n"/>
      <c r="T1966" s="8" t="n"/>
      <c r="U1966" s="8" t="n"/>
      <c r="V1966" s="11">
        <f>IF(OR(B1966="",C1966=""),"",CONCATENATE(B1966,".",C1966))</f>
        <v/>
      </c>
      <c r="W1966" s="6">
        <f>UPPER(TRIM(H1966))</f>
        <v/>
      </c>
      <c r="X1966" s="6">
        <f>UPPER(TRIM(I1966))</f>
        <v/>
      </c>
      <c r="Y1966" s="6">
        <f>IF(V1966&lt;&gt;"",IFERROR(INDEX(federal_program_name_lookup,MATCH(V1966,aln_lookup,0)),""),"")</f>
        <v/>
      </c>
    </row>
    <row r="1967">
      <c r="A1967" s="6">
        <f>IF(B1967&lt;&gt;"", "AWARD-"&amp;TEXT(ROW()-1,"0000"), "")</f>
        <v/>
      </c>
      <c r="B1967" s="7" t="n"/>
      <c r="C1967" s="7" t="n"/>
      <c r="D1967" s="7" t="n"/>
      <c r="E1967" s="8" t="n"/>
      <c r="F1967" s="9" t="n"/>
      <c r="G1967" s="8" t="n"/>
      <c r="H1967" s="8" t="n"/>
      <c r="I1967" s="8" t="n"/>
      <c r="J1967" s="10">
        <f>IF(A1967="",0,SUMIFS(amount_expended,cfda_key,V1967))</f>
        <v/>
      </c>
      <c r="K1967" s="10">
        <f>IF(G1967="OTHER CLUSTER NOT LISTED ABOVE",SUMIFS(amount_expended,uniform_other_cluster_name,X1967), IF(AND(OR(G1967="N/A",G1967=""),H1967=""),0,IF(G1967="STATE CLUSTER",SUMIFS(amount_expended,uniform_state_cluster_name,W1967),SUMIFS(amount_expended,cluster_name,G1967))))</f>
        <v/>
      </c>
      <c r="L1967" s="8" t="n"/>
      <c r="M1967" s="7" t="n"/>
      <c r="N1967" s="8" t="n"/>
      <c r="O1967" s="7" t="n"/>
      <c r="P1967" s="7" t="n"/>
      <c r="Q1967" s="8" t="n"/>
      <c r="R1967" s="9" t="n"/>
      <c r="S1967" s="8" t="n"/>
      <c r="T1967" s="8" t="n"/>
      <c r="U1967" s="8" t="n"/>
      <c r="V1967" s="11">
        <f>IF(OR(B1967="",C1967=""),"",CONCATENATE(B1967,".",C1967))</f>
        <v/>
      </c>
      <c r="W1967" s="6">
        <f>UPPER(TRIM(H1967))</f>
        <v/>
      </c>
      <c r="X1967" s="6">
        <f>UPPER(TRIM(I1967))</f>
        <v/>
      </c>
      <c r="Y1967" s="6">
        <f>IF(V1967&lt;&gt;"",IFERROR(INDEX(federal_program_name_lookup,MATCH(V1967,aln_lookup,0)),""),"")</f>
        <v/>
      </c>
    </row>
    <row r="1968">
      <c r="A1968" s="6">
        <f>IF(B1968&lt;&gt;"", "AWARD-"&amp;TEXT(ROW()-1,"0000"), "")</f>
        <v/>
      </c>
      <c r="B1968" s="7" t="n"/>
      <c r="C1968" s="7" t="n"/>
      <c r="D1968" s="7" t="n"/>
      <c r="E1968" s="8" t="n"/>
      <c r="F1968" s="9" t="n"/>
      <c r="G1968" s="8" t="n"/>
      <c r="H1968" s="8" t="n"/>
      <c r="I1968" s="8" t="n"/>
      <c r="J1968" s="10">
        <f>IF(A1968="",0,SUMIFS(amount_expended,cfda_key,V1968))</f>
        <v/>
      </c>
      <c r="K1968" s="10">
        <f>IF(G1968="OTHER CLUSTER NOT LISTED ABOVE",SUMIFS(amount_expended,uniform_other_cluster_name,X1968), IF(AND(OR(G1968="N/A",G1968=""),H1968=""),0,IF(G1968="STATE CLUSTER",SUMIFS(amount_expended,uniform_state_cluster_name,W1968),SUMIFS(amount_expended,cluster_name,G1968))))</f>
        <v/>
      </c>
      <c r="L1968" s="8" t="n"/>
      <c r="M1968" s="7" t="n"/>
      <c r="N1968" s="8" t="n"/>
      <c r="O1968" s="7" t="n"/>
      <c r="P1968" s="7" t="n"/>
      <c r="Q1968" s="8" t="n"/>
      <c r="R1968" s="9" t="n"/>
      <c r="S1968" s="8" t="n"/>
      <c r="T1968" s="8" t="n"/>
      <c r="U1968" s="8" t="n"/>
      <c r="V1968" s="11">
        <f>IF(OR(B1968="",C1968=""),"",CONCATENATE(B1968,".",C1968))</f>
        <v/>
      </c>
      <c r="W1968" s="6">
        <f>UPPER(TRIM(H1968))</f>
        <v/>
      </c>
      <c r="X1968" s="6">
        <f>UPPER(TRIM(I1968))</f>
        <v/>
      </c>
      <c r="Y1968" s="6">
        <f>IF(V1968&lt;&gt;"",IFERROR(INDEX(federal_program_name_lookup,MATCH(V1968,aln_lookup,0)),""),"")</f>
        <v/>
      </c>
    </row>
    <row r="1969">
      <c r="A1969" s="6">
        <f>IF(B1969&lt;&gt;"", "AWARD-"&amp;TEXT(ROW()-1,"0000"), "")</f>
        <v/>
      </c>
      <c r="B1969" s="7" t="n"/>
      <c r="C1969" s="7" t="n"/>
      <c r="D1969" s="7" t="n"/>
      <c r="E1969" s="8" t="n"/>
      <c r="F1969" s="9" t="n"/>
      <c r="G1969" s="8" t="n"/>
      <c r="H1969" s="8" t="n"/>
      <c r="I1969" s="8" t="n"/>
      <c r="J1969" s="10">
        <f>IF(A1969="",0,SUMIFS(amount_expended,cfda_key,V1969))</f>
        <v/>
      </c>
      <c r="K1969" s="10">
        <f>IF(G1969="OTHER CLUSTER NOT LISTED ABOVE",SUMIFS(amount_expended,uniform_other_cluster_name,X1969), IF(AND(OR(G1969="N/A",G1969=""),H1969=""),0,IF(G1969="STATE CLUSTER",SUMIFS(amount_expended,uniform_state_cluster_name,W1969),SUMIFS(amount_expended,cluster_name,G1969))))</f>
        <v/>
      </c>
      <c r="L1969" s="8" t="n"/>
      <c r="M1969" s="7" t="n"/>
      <c r="N1969" s="8" t="n"/>
      <c r="O1969" s="7" t="n"/>
      <c r="P1969" s="7" t="n"/>
      <c r="Q1969" s="8" t="n"/>
      <c r="R1969" s="9" t="n"/>
      <c r="S1969" s="8" t="n"/>
      <c r="T1969" s="8" t="n"/>
      <c r="U1969" s="8" t="n"/>
      <c r="V1969" s="11">
        <f>IF(OR(B1969="",C1969=""),"",CONCATENATE(B1969,".",C1969))</f>
        <v/>
      </c>
      <c r="W1969" s="6">
        <f>UPPER(TRIM(H1969))</f>
        <v/>
      </c>
      <c r="X1969" s="6">
        <f>UPPER(TRIM(I1969))</f>
        <v/>
      </c>
      <c r="Y1969" s="6">
        <f>IF(V1969&lt;&gt;"",IFERROR(INDEX(federal_program_name_lookup,MATCH(V1969,aln_lookup,0)),""),"")</f>
        <v/>
      </c>
    </row>
    <row r="1970">
      <c r="A1970" s="6">
        <f>IF(B1970&lt;&gt;"", "AWARD-"&amp;TEXT(ROW()-1,"0000"), "")</f>
        <v/>
      </c>
      <c r="B1970" s="7" t="n"/>
      <c r="C1970" s="7" t="n"/>
      <c r="D1970" s="7" t="n"/>
      <c r="E1970" s="8" t="n"/>
      <c r="F1970" s="9" t="n"/>
      <c r="G1970" s="8" t="n"/>
      <c r="H1970" s="8" t="n"/>
      <c r="I1970" s="8" t="n"/>
      <c r="J1970" s="10">
        <f>IF(A1970="",0,SUMIFS(amount_expended,cfda_key,V1970))</f>
        <v/>
      </c>
      <c r="K1970" s="10">
        <f>IF(G1970="OTHER CLUSTER NOT LISTED ABOVE",SUMIFS(amount_expended,uniform_other_cluster_name,X1970), IF(AND(OR(G1970="N/A",G1970=""),H1970=""),0,IF(G1970="STATE CLUSTER",SUMIFS(amount_expended,uniform_state_cluster_name,W1970),SUMIFS(amount_expended,cluster_name,G1970))))</f>
        <v/>
      </c>
      <c r="L1970" s="8" t="n"/>
      <c r="M1970" s="7" t="n"/>
      <c r="N1970" s="8" t="n"/>
      <c r="O1970" s="7" t="n"/>
      <c r="P1970" s="7" t="n"/>
      <c r="Q1970" s="8" t="n"/>
      <c r="R1970" s="9" t="n"/>
      <c r="S1970" s="8" t="n"/>
      <c r="T1970" s="8" t="n"/>
      <c r="U1970" s="8" t="n"/>
      <c r="V1970" s="11">
        <f>IF(OR(B1970="",C1970=""),"",CONCATENATE(B1970,".",C1970))</f>
        <v/>
      </c>
      <c r="W1970" s="6">
        <f>UPPER(TRIM(H1970))</f>
        <v/>
      </c>
      <c r="X1970" s="6">
        <f>UPPER(TRIM(I1970))</f>
        <v/>
      </c>
      <c r="Y1970" s="6">
        <f>IF(V1970&lt;&gt;"",IFERROR(INDEX(federal_program_name_lookup,MATCH(V1970,aln_lookup,0)),""),"")</f>
        <v/>
      </c>
    </row>
    <row r="1971">
      <c r="A1971" s="6">
        <f>IF(B1971&lt;&gt;"", "AWARD-"&amp;TEXT(ROW()-1,"0000"), "")</f>
        <v/>
      </c>
      <c r="B1971" s="7" t="n"/>
      <c r="C1971" s="7" t="n"/>
      <c r="D1971" s="7" t="n"/>
      <c r="E1971" s="8" t="n"/>
      <c r="F1971" s="9" t="n"/>
      <c r="G1971" s="8" t="n"/>
      <c r="H1971" s="8" t="n"/>
      <c r="I1971" s="8" t="n"/>
      <c r="J1971" s="10">
        <f>IF(A1971="",0,SUMIFS(amount_expended,cfda_key,V1971))</f>
        <v/>
      </c>
      <c r="K1971" s="10">
        <f>IF(G1971="OTHER CLUSTER NOT LISTED ABOVE",SUMIFS(amount_expended,uniform_other_cluster_name,X1971), IF(AND(OR(G1971="N/A",G1971=""),H1971=""),0,IF(G1971="STATE CLUSTER",SUMIFS(amount_expended,uniform_state_cluster_name,W1971),SUMIFS(amount_expended,cluster_name,G1971))))</f>
        <v/>
      </c>
      <c r="L1971" s="8" t="n"/>
      <c r="M1971" s="7" t="n"/>
      <c r="N1971" s="8" t="n"/>
      <c r="O1971" s="7" t="n"/>
      <c r="P1971" s="7" t="n"/>
      <c r="Q1971" s="8" t="n"/>
      <c r="R1971" s="9" t="n"/>
      <c r="S1971" s="8" t="n"/>
      <c r="T1971" s="8" t="n"/>
      <c r="U1971" s="8" t="n"/>
      <c r="V1971" s="11">
        <f>IF(OR(B1971="",C1971=""),"",CONCATENATE(B1971,".",C1971))</f>
        <v/>
      </c>
      <c r="W1971" s="6">
        <f>UPPER(TRIM(H1971))</f>
        <v/>
      </c>
      <c r="X1971" s="6">
        <f>UPPER(TRIM(I1971))</f>
        <v/>
      </c>
      <c r="Y1971" s="6">
        <f>IF(V1971&lt;&gt;"",IFERROR(INDEX(federal_program_name_lookup,MATCH(V1971,aln_lookup,0)),""),"")</f>
        <v/>
      </c>
    </row>
    <row r="1972">
      <c r="A1972" s="6">
        <f>IF(B1972&lt;&gt;"", "AWARD-"&amp;TEXT(ROW()-1,"0000"), "")</f>
        <v/>
      </c>
      <c r="B1972" s="7" t="n"/>
      <c r="C1972" s="7" t="n"/>
      <c r="D1972" s="7" t="n"/>
      <c r="E1972" s="8" t="n"/>
      <c r="F1972" s="9" t="n"/>
      <c r="G1972" s="8" t="n"/>
      <c r="H1972" s="8" t="n"/>
      <c r="I1972" s="8" t="n"/>
      <c r="J1972" s="10">
        <f>IF(A1972="",0,SUMIFS(amount_expended,cfda_key,V1972))</f>
        <v/>
      </c>
      <c r="K1972" s="10">
        <f>IF(G1972="OTHER CLUSTER NOT LISTED ABOVE",SUMIFS(amount_expended,uniform_other_cluster_name,X1972), IF(AND(OR(G1972="N/A",G1972=""),H1972=""),0,IF(G1972="STATE CLUSTER",SUMIFS(amount_expended,uniform_state_cluster_name,W1972),SUMIFS(amount_expended,cluster_name,G1972))))</f>
        <v/>
      </c>
      <c r="L1972" s="8" t="n"/>
      <c r="M1972" s="7" t="n"/>
      <c r="N1972" s="8" t="n"/>
      <c r="O1972" s="7" t="n"/>
      <c r="P1972" s="7" t="n"/>
      <c r="Q1972" s="8" t="n"/>
      <c r="R1972" s="9" t="n"/>
      <c r="S1972" s="8" t="n"/>
      <c r="T1972" s="8" t="n"/>
      <c r="U1972" s="8" t="n"/>
      <c r="V1972" s="11">
        <f>IF(OR(B1972="",C1972=""),"",CONCATENATE(B1972,".",C1972))</f>
        <v/>
      </c>
      <c r="W1972" s="6">
        <f>UPPER(TRIM(H1972))</f>
        <v/>
      </c>
      <c r="X1972" s="6">
        <f>UPPER(TRIM(I1972))</f>
        <v/>
      </c>
      <c r="Y1972" s="6">
        <f>IF(V1972&lt;&gt;"",IFERROR(INDEX(federal_program_name_lookup,MATCH(V1972,aln_lookup,0)),""),"")</f>
        <v/>
      </c>
    </row>
    <row r="1973">
      <c r="A1973" s="6">
        <f>IF(B1973&lt;&gt;"", "AWARD-"&amp;TEXT(ROW()-1,"0000"), "")</f>
        <v/>
      </c>
      <c r="B1973" s="7" t="n"/>
      <c r="C1973" s="7" t="n"/>
      <c r="D1973" s="7" t="n"/>
      <c r="E1973" s="8" t="n"/>
      <c r="F1973" s="9" t="n"/>
      <c r="G1973" s="8" t="n"/>
      <c r="H1973" s="8" t="n"/>
      <c r="I1973" s="8" t="n"/>
      <c r="J1973" s="10">
        <f>IF(A1973="",0,SUMIFS(amount_expended,cfda_key,V1973))</f>
        <v/>
      </c>
      <c r="K1973" s="10">
        <f>IF(G1973="OTHER CLUSTER NOT LISTED ABOVE",SUMIFS(amount_expended,uniform_other_cluster_name,X1973), IF(AND(OR(G1973="N/A",G1973=""),H1973=""),0,IF(G1973="STATE CLUSTER",SUMIFS(amount_expended,uniform_state_cluster_name,W1973),SUMIFS(amount_expended,cluster_name,G1973))))</f>
        <v/>
      </c>
      <c r="L1973" s="8" t="n"/>
      <c r="M1973" s="7" t="n"/>
      <c r="N1973" s="8" t="n"/>
      <c r="O1973" s="7" t="n"/>
      <c r="P1973" s="7" t="n"/>
      <c r="Q1973" s="8" t="n"/>
      <c r="R1973" s="9" t="n"/>
      <c r="S1973" s="8" t="n"/>
      <c r="T1973" s="8" t="n"/>
      <c r="U1973" s="8" t="n"/>
      <c r="V1973" s="11">
        <f>IF(OR(B1973="",C1973=""),"",CONCATENATE(B1973,".",C1973))</f>
        <v/>
      </c>
      <c r="W1973" s="6">
        <f>UPPER(TRIM(H1973))</f>
        <v/>
      </c>
      <c r="X1973" s="6">
        <f>UPPER(TRIM(I1973))</f>
        <v/>
      </c>
      <c r="Y1973" s="6">
        <f>IF(V1973&lt;&gt;"",IFERROR(INDEX(federal_program_name_lookup,MATCH(V1973,aln_lookup,0)),""),"")</f>
        <v/>
      </c>
    </row>
    <row r="1974">
      <c r="A1974" s="6">
        <f>IF(B1974&lt;&gt;"", "AWARD-"&amp;TEXT(ROW()-1,"0000"), "")</f>
        <v/>
      </c>
      <c r="B1974" s="7" t="n"/>
      <c r="C1974" s="7" t="n"/>
      <c r="D1974" s="7" t="n"/>
      <c r="E1974" s="8" t="n"/>
      <c r="F1974" s="9" t="n"/>
      <c r="G1974" s="8" t="n"/>
      <c r="H1974" s="8" t="n"/>
      <c r="I1974" s="8" t="n"/>
      <c r="J1974" s="10">
        <f>IF(A1974="",0,SUMIFS(amount_expended,cfda_key,V1974))</f>
        <v/>
      </c>
      <c r="K1974" s="10">
        <f>IF(G1974="OTHER CLUSTER NOT LISTED ABOVE",SUMIFS(amount_expended,uniform_other_cluster_name,X1974), IF(AND(OR(G1974="N/A",G1974=""),H1974=""),0,IF(G1974="STATE CLUSTER",SUMIFS(amount_expended,uniform_state_cluster_name,W1974),SUMIFS(amount_expended,cluster_name,G1974))))</f>
        <v/>
      </c>
      <c r="L1974" s="8" t="n"/>
      <c r="M1974" s="7" t="n"/>
      <c r="N1974" s="8" t="n"/>
      <c r="O1974" s="7" t="n"/>
      <c r="P1974" s="7" t="n"/>
      <c r="Q1974" s="8" t="n"/>
      <c r="R1974" s="9" t="n"/>
      <c r="S1974" s="8" t="n"/>
      <c r="T1974" s="8" t="n"/>
      <c r="U1974" s="8" t="n"/>
      <c r="V1974" s="11">
        <f>IF(OR(B1974="",C1974=""),"",CONCATENATE(B1974,".",C1974))</f>
        <v/>
      </c>
      <c r="W1974" s="6">
        <f>UPPER(TRIM(H1974))</f>
        <v/>
      </c>
      <c r="X1974" s="6">
        <f>UPPER(TRIM(I1974))</f>
        <v/>
      </c>
      <c r="Y1974" s="6">
        <f>IF(V1974&lt;&gt;"",IFERROR(INDEX(federal_program_name_lookup,MATCH(V1974,aln_lookup,0)),""),"")</f>
        <v/>
      </c>
    </row>
    <row r="1975">
      <c r="A1975" s="6">
        <f>IF(B1975&lt;&gt;"", "AWARD-"&amp;TEXT(ROW()-1,"0000"), "")</f>
        <v/>
      </c>
      <c r="B1975" s="7" t="n"/>
      <c r="C1975" s="7" t="n"/>
      <c r="D1975" s="7" t="n"/>
      <c r="E1975" s="8" t="n"/>
      <c r="F1975" s="9" t="n"/>
      <c r="G1975" s="8" t="n"/>
      <c r="H1975" s="8" t="n"/>
      <c r="I1975" s="8" t="n"/>
      <c r="J1975" s="10">
        <f>IF(A1975="",0,SUMIFS(amount_expended,cfda_key,V1975))</f>
        <v/>
      </c>
      <c r="K1975" s="10">
        <f>IF(G1975="OTHER CLUSTER NOT LISTED ABOVE",SUMIFS(amount_expended,uniform_other_cluster_name,X1975), IF(AND(OR(G1975="N/A",G1975=""),H1975=""),0,IF(G1975="STATE CLUSTER",SUMIFS(amount_expended,uniform_state_cluster_name,W1975),SUMIFS(amount_expended,cluster_name,G1975))))</f>
        <v/>
      </c>
      <c r="L1975" s="8" t="n"/>
      <c r="M1975" s="7" t="n"/>
      <c r="N1975" s="8" t="n"/>
      <c r="O1975" s="7" t="n"/>
      <c r="P1975" s="7" t="n"/>
      <c r="Q1975" s="8" t="n"/>
      <c r="R1975" s="9" t="n"/>
      <c r="S1975" s="8" t="n"/>
      <c r="T1975" s="8" t="n"/>
      <c r="U1975" s="8" t="n"/>
      <c r="V1975" s="11">
        <f>IF(OR(B1975="",C1975=""),"",CONCATENATE(B1975,".",C1975))</f>
        <v/>
      </c>
      <c r="W1975" s="6">
        <f>UPPER(TRIM(H1975))</f>
        <v/>
      </c>
      <c r="X1975" s="6">
        <f>UPPER(TRIM(I1975))</f>
        <v/>
      </c>
      <c r="Y1975" s="6">
        <f>IF(V1975&lt;&gt;"",IFERROR(INDEX(federal_program_name_lookup,MATCH(V1975,aln_lookup,0)),""),"")</f>
        <v/>
      </c>
    </row>
    <row r="1976">
      <c r="A1976" s="6">
        <f>IF(B1976&lt;&gt;"", "AWARD-"&amp;TEXT(ROW()-1,"0000"), "")</f>
        <v/>
      </c>
      <c r="B1976" s="7" t="n"/>
      <c r="C1976" s="7" t="n"/>
      <c r="D1976" s="7" t="n"/>
      <c r="E1976" s="8" t="n"/>
      <c r="F1976" s="9" t="n"/>
      <c r="G1976" s="8" t="n"/>
      <c r="H1976" s="8" t="n"/>
      <c r="I1976" s="8" t="n"/>
      <c r="J1976" s="10">
        <f>IF(A1976="",0,SUMIFS(amount_expended,cfda_key,V1976))</f>
        <v/>
      </c>
      <c r="K1976" s="10">
        <f>IF(G1976="OTHER CLUSTER NOT LISTED ABOVE",SUMIFS(amount_expended,uniform_other_cluster_name,X1976), IF(AND(OR(G1976="N/A",G1976=""),H1976=""),0,IF(G1976="STATE CLUSTER",SUMIFS(amount_expended,uniform_state_cluster_name,W1976),SUMIFS(amount_expended,cluster_name,G1976))))</f>
        <v/>
      </c>
      <c r="L1976" s="8" t="n"/>
      <c r="M1976" s="7" t="n"/>
      <c r="N1976" s="8" t="n"/>
      <c r="O1976" s="7" t="n"/>
      <c r="P1976" s="7" t="n"/>
      <c r="Q1976" s="8" t="n"/>
      <c r="R1976" s="9" t="n"/>
      <c r="S1976" s="8" t="n"/>
      <c r="T1976" s="8" t="n"/>
      <c r="U1976" s="8" t="n"/>
      <c r="V1976" s="11">
        <f>IF(OR(B1976="",C1976=""),"",CONCATENATE(B1976,".",C1976))</f>
        <v/>
      </c>
      <c r="W1976" s="6">
        <f>UPPER(TRIM(H1976))</f>
        <v/>
      </c>
      <c r="X1976" s="6">
        <f>UPPER(TRIM(I1976))</f>
        <v/>
      </c>
      <c r="Y1976" s="6">
        <f>IF(V1976&lt;&gt;"",IFERROR(INDEX(federal_program_name_lookup,MATCH(V1976,aln_lookup,0)),""),"")</f>
        <v/>
      </c>
    </row>
    <row r="1977">
      <c r="A1977" s="6">
        <f>IF(B1977&lt;&gt;"", "AWARD-"&amp;TEXT(ROW()-1,"0000"), "")</f>
        <v/>
      </c>
      <c r="B1977" s="7" t="n"/>
      <c r="C1977" s="7" t="n"/>
      <c r="D1977" s="7" t="n"/>
      <c r="E1977" s="8" t="n"/>
      <c r="F1977" s="9" t="n"/>
      <c r="G1977" s="8" t="n"/>
      <c r="H1977" s="8" t="n"/>
      <c r="I1977" s="8" t="n"/>
      <c r="J1977" s="10">
        <f>IF(A1977="",0,SUMIFS(amount_expended,cfda_key,V1977))</f>
        <v/>
      </c>
      <c r="K1977" s="10">
        <f>IF(G1977="OTHER CLUSTER NOT LISTED ABOVE",SUMIFS(amount_expended,uniform_other_cluster_name,X1977), IF(AND(OR(G1977="N/A",G1977=""),H1977=""),0,IF(G1977="STATE CLUSTER",SUMIFS(amount_expended,uniform_state_cluster_name,W1977),SUMIFS(amount_expended,cluster_name,G1977))))</f>
        <v/>
      </c>
      <c r="L1977" s="8" t="n"/>
      <c r="M1977" s="7" t="n"/>
      <c r="N1977" s="8" t="n"/>
      <c r="O1977" s="7" t="n"/>
      <c r="P1977" s="7" t="n"/>
      <c r="Q1977" s="8" t="n"/>
      <c r="R1977" s="9" t="n"/>
      <c r="S1977" s="8" t="n"/>
      <c r="T1977" s="8" t="n"/>
      <c r="U1977" s="8" t="n"/>
      <c r="V1977" s="11">
        <f>IF(OR(B1977="",C1977=""),"",CONCATENATE(B1977,".",C1977))</f>
        <v/>
      </c>
      <c r="W1977" s="6">
        <f>UPPER(TRIM(H1977))</f>
        <v/>
      </c>
      <c r="X1977" s="6">
        <f>UPPER(TRIM(I1977))</f>
        <v/>
      </c>
      <c r="Y1977" s="6">
        <f>IF(V1977&lt;&gt;"",IFERROR(INDEX(federal_program_name_lookup,MATCH(V1977,aln_lookup,0)),""),"")</f>
        <v/>
      </c>
    </row>
    <row r="1978">
      <c r="A1978" s="6">
        <f>IF(B1978&lt;&gt;"", "AWARD-"&amp;TEXT(ROW()-1,"0000"), "")</f>
        <v/>
      </c>
      <c r="B1978" s="7" t="n"/>
      <c r="C1978" s="7" t="n"/>
      <c r="D1978" s="7" t="n"/>
      <c r="E1978" s="8" t="n"/>
      <c r="F1978" s="9" t="n"/>
      <c r="G1978" s="8" t="n"/>
      <c r="H1978" s="8" t="n"/>
      <c r="I1978" s="8" t="n"/>
      <c r="J1978" s="10">
        <f>IF(A1978="",0,SUMIFS(amount_expended,cfda_key,V1978))</f>
        <v/>
      </c>
      <c r="K1978" s="10">
        <f>IF(G1978="OTHER CLUSTER NOT LISTED ABOVE",SUMIFS(amount_expended,uniform_other_cluster_name,X1978), IF(AND(OR(G1978="N/A",G1978=""),H1978=""),0,IF(G1978="STATE CLUSTER",SUMIFS(amount_expended,uniform_state_cluster_name,W1978),SUMIFS(amount_expended,cluster_name,G1978))))</f>
        <v/>
      </c>
      <c r="L1978" s="8" t="n"/>
      <c r="M1978" s="7" t="n"/>
      <c r="N1978" s="8" t="n"/>
      <c r="O1978" s="7" t="n"/>
      <c r="P1978" s="7" t="n"/>
      <c r="Q1978" s="8" t="n"/>
      <c r="R1978" s="9" t="n"/>
      <c r="S1978" s="8" t="n"/>
      <c r="T1978" s="8" t="n"/>
      <c r="U1978" s="8" t="n"/>
      <c r="V1978" s="11">
        <f>IF(OR(B1978="",C1978=""),"",CONCATENATE(B1978,".",C1978))</f>
        <v/>
      </c>
      <c r="W1978" s="6">
        <f>UPPER(TRIM(H1978))</f>
        <v/>
      </c>
      <c r="X1978" s="6">
        <f>UPPER(TRIM(I1978))</f>
        <v/>
      </c>
      <c r="Y1978" s="6">
        <f>IF(V1978&lt;&gt;"",IFERROR(INDEX(federal_program_name_lookup,MATCH(V1978,aln_lookup,0)),""),"")</f>
        <v/>
      </c>
    </row>
    <row r="1979">
      <c r="A1979" s="6">
        <f>IF(B1979&lt;&gt;"", "AWARD-"&amp;TEXT(ROW()-1,"0000"), "")</f>
        <v/>
      </c>
      <c r="B1979" s="7" t="n"/>
      <c r="C1979" s="7" t="n"/>
      <c r="D1979" s="7" t="n"/>
      <c r="E1979" s="8" t="n"/>
      <c r="F1979" s="9" t="n"/>
      <c r="G1979" s="8" t="n"/>
      <c r="H1979" s="8" t="n"/>
      <c r="I1979" s="8" t="n"/>
      <c r="J1979" s="10">
        <f>IF(A1979="",0,SUMIFS(amount_expended,cfda_key,V1979))</f>
        <v/>
      </c>
      <c r="K1979" s="10">
        <f>IF(G1979="OTHER CLUSTER NOT LISTED ABOVE",SUMIFS(amount_expended,uniform_other_cluster_name,X1979), IF(AND(OR(G1979="N/A",G1979=""),H1979=""),0,IF(G1979="STATE CLUSTER",SUMIFS(amount_expended,uniform_state_cluster_name,W1979),SUMIFS(amount_expended,cluster_name,G1979))))</f>
        <v/>
      </c>
      <c r="L1979" s="8" t="n"/>
      <c r="M1979" s="7" t="n"/>
      <c r="N1979" s="8" t="n"/>
      <c r="O1979" s="7" t="n"/>
      <c r="P1979" s="7" t="n"/>
      <c r="Q1979" s="8" t="n"/>
      <c r="R1979" s="9" t="n"/>
      <c r="S1979" s="8" t="n"/>
      <c r="T1979" s="8" t="n"/>
      <c r="U1979" s="8" t="n"/>
      <c r="V1979" s="11">
        <f>IF(OR(B1979="",C1979=""),"",CONCATENATE(B1979,".",C1979))</f>
        <v/>
      </c>
      <c r="W1979" s="6">
        <f>UPPER(TRIM(H1979))</f>
        <v/>
      </c>
      <c r="X1979" s="6">
        <f>UPPER(TRIM(I1979))</f>
        <v/>
      </c>
      <c r="Y1979" s="6">
        <f>IF(V1979&lt;&gt;"",IFERROR(INDEX(federal_program_name_lookup,MATCH(V1979,aln_lookup,0)),""),"")</f>
        <v/>
      </c>
    </row>
    <row r="1980">
      <c r="A1980" s="6">
        <f>IF(B1980&lt;&gt;"", "AWARD-"&amp;TEXT(ROW()-1,"0000"), "")</f>
        <v/>
      </c>
      <c r="B1980" s="7" t="n"/>
      <c r="C1980" s="7" t="n"/>
      <c r="D1980" s="7" t="n"/>
      <c r="E1980" s="8" t="n"/>
      <c r="F1980" s="9" t="n"/>
      <c r="G1980" s="8" t="n"/>
      <c r="H1980" s="8" t="n"/>
      <c r="I1980" s="8" t="n"/>
      <c r="J1980" s="10">
        <f>IF(A1980="",0,SUMIFS(amount_expended,cfda_key,V1980))</f>
        <v/>
      </c>
      <c r="K1980" s="10">
        <f>IF(G1980="OTHER CLUSTER NOT LISTED ABOVE",SUMIFS(amount_expended,uniform_other_cluster_name,X1980), IF(AND(OR(G1980="N/A",G1980=""),H1980=""),0,IF(G1980="STATE CLUSTER",SUMIFS(amount_expended,uniform_state_cluster_name,W1980),SUMIFS(amount_expended,cluster_name,G1980))))</f>
        <v/>
      </c>
      <c r="L1980" s="8" t="n"/>
      <c r="M1980" s="7" t="n"/>
      <c r="N1980" s="8" t="n"/>
      <c r="O1980" s="7" t="n"/>
      <c r="P1980" s="7" t="n"/>
      <c r="Q1980" s="8" t="n"/>
      <c r="R1980" s="9" t="n"/>
      <c r="S1980" s="8" t="n"/>
      <c r="T1980" s="8" t="n"/>
      <c r="U1980" s="8" t="n"/>
      <c r="V1980" s="11">
        <f>IF(OR(B1980="",C1980=""),"",CONCATENATE(B1980,".",C1980))</f>
        <v/>
      </c>
      <c r="W1980" s="6">
        <f>UPPER(TRIM(H1980))</f>
        <v/>
      </c>
      <c r="X1980" s="6">
        <f>UPPER(TRIM(I1980))</f>
        <v/>
      </c>
      <c r="Y1980" s="6">
        <f>IF(V1980&lt;&gt;"",IFERROR(INDEX(federal_program_name_lookup,MATCH(V1980,aln_lookup,0)),""),"")</f>
        <v/>
      </c>
    </row>
    <row r="1981">
      <c r="A1981" s="6">
        <f>IF(B1981&lt;&gt;"", "AWARD-"&amp;TEXT(ROW()-1,"0000"), "")</f>
        <v/>
      </c>
      <c r="B1981" s="7" t="n"/>
      <c r="C1981" s="7" t="n"/>
      <c r="D1981" s="7" t="n"/>
      <c r="E1981" s="8" t="n"/>
      <c r="F1981" s="9" t="n"/>
      <c r="G1981" s="8" t="n"/>
      <c r="H1981" s="8" t="n"/>
      <c r="I1981" s="8" t="n"/>
      <c r="J1981" s="10">
        <f>IF(A1981="",0,SUMIFS(amount_expended,cfda_key,V1981))</f>
        <v/>
      </c>
      <c r="K1981" s="10">
        <f>IF(G1981="OTHER CLUSTER NOT LISTED ABOVE",SUMIFS(amount_expended,uniform_other_cluster_name,X1981), IF(AND(OR(G1981="N/A",G1981=""),H1981=""),0,IF(G1981="STATE CLUSTER",SUMIFS(amount_expended,uniform_state_cluster_name,W1981),SUMIFS(amount_expended,cluster_name,G1981))))</f>
        <v/>
      </c>
      <c r="L1981" s="8" t="n"/>
      <c r="M1981" s="7" t="n"/>
      <c r="N1981" s="8" t="n"/>
      <c r="O1981" s="7" t="n"/>
      <c r="P1981" s="7" t="n"/>
      <c r="Q1981" s="8" t="n"/>
      <c r="R1981" s="9" t="n"/>
      <c r="S1981" s="8" t="n"/>
      <c r="T1981" s="8" t="n"/>
      <c r="U1981" s="8" t="n"/>
      <c r="V1981" s="11">
        <f>IF(OR(B1981="",C1981=""),"",CONCATENATE(B1981,".",C1981))</f>
        <v/>
      </c>
      <c r="W1981" s="6">
        <f>UPPER(TRIM(H1981))</f>
        <v/>
      </c>
      <c r="X1981" s="6">
        <f>UPPER(TRIM(I1981))</f>
        <v/>
      </c>
      <c r="Y1981" s="6">
        <f>IF(V1981&lt;&gt;"",IFERROR(INDEX(federal_program_name_lookup,MATCH(V1981,aln_lookup,0)),""),"")</f>
        <v/>
      </c>
    </row>
    <row r="1982">
      <c r="A1982" s="6">
        <f>IF(B1982&lt;&gt;"", "AWARD-"&amp;TEXT(ROW()-1,"0000"), "")</f>
        <v/>
      </c>
      <c r="B1982" s="7" t="n"/>
      <c r="C1982" s="7" t="n"/>
      <c r="D1982" s="7" t="n"/>
      <c r="E1982" s="8" t="n"/>
      <c r="F1982" s="9" t="n"/>
      <c r="G1982" s="8" t="n"/>
      <c r="H1982" s="8" t="n"/>
      <c r="I1982" s="8" t="n"/>
      <c r="J1982" s="10">
        <f>IF(A1982="",0,SUMIFS(amount_expended,cfda_key,V1982))</f>
        <v/>
      </c>
      <c r="K1982" s="10">
        <f>IF(G1982="OTHER CLUSTER NOT LISTED ABOVE",SUMIFS(amount_expended,uniform_other_cluster_name,X1982), IF(AND(OR(G1982="N/A",G1982=""),H1982=""),0,IF(G1982="STATE CLUSTER",SUMIFS(amount_expended,uniform_state_cluster_name,W1982),SUMIFS(amount_expended,cluster_name,G1982))))</f>
        <v/>
      </c>
      <c r="L1982" s="8" t="n"/>
      <c r="M1982" s="7" t="n"/>
      <c r="N1982" s="8" t="n"/>
      <c r="O1982" s="7" t="n"/>
      <c r="P1982" s="7" t="n"/>
      <c r="Q1982" s="8" t="n"/>
      <c r="R1982" s="9" t="n"/>
      <c r="S1982" s="8" t="n"/>
      <c r="T1982" s="8" t="n"/>
      <c r="U1982" s="8" t="n"/>
      <c r="V1982" s="11">
        <f>IF(OR(B1982="",C1982=""),"",CONCATENATE(B1982,".",C1982))</f>
        <v/>
      </c>
      <c r="W1982" s="6">
        <f>UPPER(TRIM(H1982))</f>
        <v/>
      </c>
      <c r="X1982" s="6">
        <f>UPPER(TRIM(I1982))</f>
        <v/>
      </c>
      <c r="Y1982" s="6">
        <f>IF(V1982&lt;&gt;"",IFERROR(INDEX(federal_program_name_lookup,MATCH(V1982,aln_lookup,0)),""),"")</f>
        <v/>
      </c>
    </row>
    <row r="1983">
      <c r="A1983" s="6">
        <f>IF(B1983&lt;&gt;"", "AWARD-"&amp;TEXT(ROW()-1,"0000"), "")</f>
        <v/>
      </c>
      <c r="B1983" s="7" t="n"/>
      <c r="C1983" s="7" t="n"/>
      <c r="D1983" s="7" t="n"/>
      <c r="E1983" s="8" t="n"/>
      <c r="F1983" s="9" t="n"/>
      <c r="G1983" s="8" t="n"/>
      <c r="H1983" s="8" t="n"/>
      <c r="I1983" s="8" t="n"/>
      <c r="J1983" s="10">
        <f>IF(A1983="",0,SUMIFS(amount_expended,cfda_key,V1983))</f>
        <v/>
      </c>
      <c r="K1983" s="10">
        <f>IF(G1983="OTHER CLUSTER NOT LISTED ABOVE",SUMIFS(amount_expended,uniform_other_cluster_name,X1983), IF(AND(OR(G1983="N/A",G1983=""),H1983=""),0,IF(G1983="STATE CLUSTER",SUMIFS(amount_expended,uniform_state_cluster_name,W1983),SUMIFS(amount_expended,cluster_name,G1983))))</f>
        <v/>
      </c>
      <c r="L1983" s="8" t="n"/>
      <c r="M1983" s="7" t="n"/>
      <c r="N1983" s="8" t="n"/>
      <c r="O1983" s="7" t="n"/>
      <c r="P1983" s="7" t="n"/>
      <c r="Q1983" s="8" t="n"/>
      <c r="R1983" s="9" t="n"/>
      <c r="S1983" s="8" t="n"/>
      <c r="T1983" s="8" t="n"/>
      <c r="U1983" s="8" t="n"/>
      <c r="V1983" s="11">
        <f>IF(OR(B1983="",C1983=""),"",CONCATENATE(B1983,".",C1983))</f>
        <v/>
      </c>
      <c r="W1983" s="6">
        <f>UPPER(TRIM(H1983))</f>
        <v/>
      </c>
      <c r="X1983" s="6">
        <f>UPPER(TRIM(I1983))</f>
        <v/>
      </c>
      <c r="Y1983" s="6">
        <f>IF(V1983&lt;&gt;"",IFERROR(INDEX(federal_program_name_lookup,MATCH(V1983,aln_lookup,0)),""),"")</f>
        <v/>
      </c>
    </row>
    <row r="1984">
      <c r="A1984" s="6">
        <f>IF(B1984&lt;&gt;"", "AWARD-"&amp;TEXT(ROW()-1,"0000"), "")</f>
        <v/>
      </c>
      <c r="B1984" s="7" t="n"/>
      <c r="C1984" s="7" t="n"/>
      <c r="D1984" s="7" t="n"/>
      <c r="E1984" s="8" t="n"/>
      <c r="F1984" s="9" t="n"/>
      <c r="G1984" s="8" t="n"/>
      <c r="H1984" s="8" t="n"/>
      <c r="I1984" s="8" t="n"/>
      <c r="J1984" s="10">
        <f>IF(A1984="",0,SUMIFS(amount_expended,cfda_key,V1984))</f>
        <v/>
      </c>
      <c r="K1984" s="10">
        <f>IF(G1984="OTHER CLUSTER NOT LISTED ABOVE",SUMIFS(amount_expended,uniform_other_cluster_name,X1984), IF(AND(OR(G1984="N/A",G1984=""),H1984=""),0,IF(G1984="STATE CLUSTER",SUMIFS(amount_expended,uniform_state_cluster_name,W1984),SUMIFS(amount_expended,cluster_name,G1984))))</f>
        <v/>
      </c>
      <c r="L1984" s="8" t="n"/>
      <c r="M1984" s="7" t="n"/>
      <c r="N1984" s="8" t="n"/>
      <c r="O1984" s="7" t="n"/>
      <c r="P1984" s="7" t="n"/>
      <c r="Q1984" s="8" t="n"/>
      <c r="R1984" s="9" t="n"/>
      <c r="S1984" s="8" t="n"/>
      <c r="T1984" s="8" t="n"/>
      <c r="U1984" s="8" t="n"/>
      <c r="V1984" s="11">
        <f>IF(OR(B1984="",C1984=""),"",CONCATENATE(B1984,".",C1984))</f>
        <v/>
      </c>
      <c r="W1984" s="6">
        <f>UPPER(TRIM(H1984))</f>
        <v/>
      </c>
      <c r="X1984" s="6">
        <f>UPPER(TRIM(I1984))</f>
        <v/>
      </c>
      <c r="Y1984" s="6">
        <f>IF(V1984&lt;&gt;"",IFERROR(INDEX(federal_program_name_lookup,MATCH(V1984,aln_lookup,0)),""),"")</f>
        <v/>
      </c>
    </row>
    <row r="1985">
      <c r="A1985" s="6">
        <f>IF(B1985&lt;&gt;"", "AWARD-"&amp;TEXT(ROW()-1,"0000"), "")</f>
        <v/>
      </c>
      <c r="B1985" s="7" t="n"/>
      <c r="C1985" s="7" t="n"/>
      <c r="D1985" s="7" t="n"/>
      <c r="E1985" s="8" t="n"/>
      <c r="F1985" s="9" t="n"/>
      <c r="G1985" s="8" t="n"/>
      <c r="H1985" s="8" t="n"/>
      <c r="I1985" s="8" t="n"/>
      <c r="J1985" s="10">
        <f>IF(A1985="",0,SUMIFS(amount_expended,cfda_key,V1985))</f>
        <v/>
      </c>
      <c r="K1985" s="10">
        <f>IF(G1985="OTHER CLUSTER NOT LISTED ABOVE",SUMIFS(amount_expended,uniform_other_cluster_name,X1985), IF(AND(OR(G1985="N/A",G1985=""),H1985=""),0,IF(G1985="STATE CLUSTER",SUMIFS(amount_expended,uniform_state_cluster_name,W1985),SUMIFS(amount_expended,cluster_name,G1985))))</f>
        <v/>
      </c>
      <c r="L1985" s="8" t="n"/>
      <c r="M1985" s="7" t="n"/>
      <c r="N1985" s="8" t="n"/>
      <c r="O1985" s="7" t="n"/>
      <c r="P1985" s="7" t="n"/>
      <c r="Q1985" s="8" t="n"/>
      <c r="R1985" s="9" t="n"/>
      <c r="S1985" s="8" t="n"/>
      <c r="T1985" s="8" t="n"/>
      <c r="U1985" s="8" t="n"/>
      <c r="V1985" s="11">
        <f>IF(OR(B1985="",C1985=""),"",CONCATENATE(B1985,".",C1985))</f>
        <v/>
      </c>
      <c r="W1985" s="6">
        <f>UPPER(TRIM(H1985))</f>
        <v/>
      </c>
      <c r="X1985" s="6">
        <f>UPPER(TRIM(I1985))</f>
        <v/>
      </c>
      <c r="Y1985" s="6">
        <f>IF(V1985&lt;&gt;"",IFERROR(INDEX(federal_program_name_lookup,MATCH(V1985,aln_lookup,0)),""),"")</f>
        <v/>
      </c>
    </row>
    <row r="1986">
      <c r="A1986" s="6">
        <f>IF(B1986&lt;&gt;"", "AWARD-"&amp;TEXT(ROW()-1,"0000"), "")</f>
        <v/>
      </c>
      <c r="B1986" s="7" t="n"/>
      <c r="C1986" s="7" t="n"/>
      <c r="D1986" s="7" t="n"/>
      <c r="E1986" s="8" t="n"/>
      <c r="F1986" s="9" t="n"/>
      <c r="G1986" s="8" t="n"/>
      <c r="H1986" s="8" t="n"/>
      <c r="I1986" s="8" t="n"/>
      <c r="J1986" s="10">
        <f>IF(A1986="",0,SUMIFS(amount_expended,cfda_key,V1986))</f>
        <v/>
      </c>
      <c r="K1986" s="10">
        <f>IF(G1986="OTHER CLUSTER NOT LISTED ABOVE",SUMIFS(amount_expended,uniform_other_cluster_name,X1986), IF(AND(OR(G1986="N/A",G1986=""),H1986=""),0,IF(G1986="STATE CLUSTER",SUMIFS(amount_expended,uniform_state_cluster_name,W1986),SUMIFS(amount_expended,cluster_name,G1986))))</f>
        <v/>
      </c>
      <c r="L1986" s="8" t="n"/>
      <c r="M1986" s="7" t="n"/>
      <c r="N1986" s="8" t="n"/>
      <c r="O1986" s="7" t="n"/>
      <c r="P1986" s="7" t="n"/>
      <c r="Q1986" s="8" t="n"/>
      <c r="R1986" s="9" t="n"/>
      <c r="S1986" s="8" t="n"/>
      <c r="T1986" s="8" t="n"/>
      <c r="U1986" s="8" t="n"/>
      <c r="V1986" s="11">
        <f>IF(OR(B1986="",C1986=""),"",CONCATENATE(B1986,".",C1986))</f>
        <v/>
      </c>
      <c r="W1986" s="6">
        <f>UPPER(TRIM(H1986))</f>
        <v/>
      </c>
      <c r="X1986" s="6">
        <f>UPPER(TRIM(I1986))</f>
        <v/>
      </c>
      <c r="Y1986" s="6">
        <f>IF(V1986&lt;&gt;"",IFERROR(INDEX(federal_program_name_lookup,MATCH(V1986,aln_lookup,0)),""),"")</f>
        <v/>
      </c>
    </row>
    <row r="1987">
      <c r="A1987" s="6">
        <f>IF(B1987&lt;&gt;"", "AWARD-"&amp;TEXT(ROW()-1,"0000"), "")</f>
        <v/>
      </c>
      <c r="B1987" s="7" t="n"/>
      <c r="C1987" s="7" t="n"/>
      <c r="D1987" s="7" t="n"/>
      <c r="E1987" s="8" t="n"/>
      <c r="F1987" s="9" t="n"/>
      <c r="G1987" s="8" t="n"/>
      <c r="H1987" s="8" t="n"/>
      <c r="I1987" s="8" t="n"/>
      <c r="J1987" s="10">
        <f>IF(A1987="",0,SUMIFS(amount_expended,cfda_key,V1987))</f>
        <v/>
      </c>
      <c r="K1987" s="10">
        <f>IF(G1987="OTHER CLUSTER NOT LISTED ABOVE",SUMIFS(amount_expended,uniform_other_cluster_name,X1987), IF(AND(OR(G1987="N/A",G1987=""),H1987=""),0,IF(G1987="STATE CLUSTER",SUMIFS(amount_expended,uniform_state_cluster_name,W1987),SUMIFS(amount_expended,cluster_name,G1987))))</f>
        <v/>
      </c>
      <c r="L1987" s="8" t="n"/>
      <c r="M1987" s="7" t="n"/>
      <c r="N1987" s="8" t="n"/>
      <c r="O1987" s="7" t="n"/>
      <c r="P1987" s="7" t="n"/>
      <c r="Q1987" s="8" t="n"/>
      <c r="R1987" s="9" t="n"/>
      <c r="S1987" s="8" t="n"/>
      <c r="T1987" s="8" t="n"/>
      <c r="U1987" s="8" t="n"/>
      <c r="V1987" s="11">
        <f>IF(OR(B1987="",C1987=""),"",CONCATENATE(B1987,".",C1987))</f>
        <v/>
      </c>
      <c r="W1987" s="6">
        <f>UPPER(TRIM(H1987))</f>
        <v/>
      </c>
      <c r="X1987" s="6">
        <f>UPPER(TRIM(I1987))</f>
        <v/>
      </c>
      <c r="Y1987" s="6">
        <f>IF(V1987&lt;&gt;"",IFERROR(INDEX(federal_program_name_lookup,MATCH(V1987,aln_lookup,0)),""),"")</f>
        <v/>
      </c>
    </row>
    <row r="1988">
      <c r="A1988" s="6">
        <f>IF(B1988&lt;&gt;"", "AWARD-"&amp;TEXT(ROW()-1,"0000"), "")</f>
        <v/>
      </c>
      <c r="B1988" s="7" t="n"/>
      <c r="C1988" s="7" t="n"/>
      <c r="D1988" s="7" t="n"/>
      <c r="E1988" s="8" t="n"/>
      <c r="F1988" s="9" t="n"/>
      <c r="G1988" s="8" t="n"/>
      <c r="H1988" s="8" t="n"/>
      <c r="I1988" s="8" t="n"/>
      <c r="J1988" s="10">
        <f>IF(A1988="",0,SUMIFS(amount_expended,cfda_key,V1988))</f>
        <v/>
      </c>
      <c r="K1988" s="10">
        <f>IF(G1988="OTHER CLUSTER NOT LISTED ABOVE",SUMIFS(amount_expended,uniform_other_cluster_name,X1988), IF(AND(OR(G1988="N/A",G1988=""),H1988=""),0,IF(G1988="STATE CLUSTER",SUMIFS(amount_expended,uniform_state_cluster_name,W1988),SUMIFS(amount_expended,cluster_name,G1988))))</f>
        <v/>
      </c>
      <c r="L1988" s="8" t="n"/>
      <c r="M1988" s="7" t="n"/>
      <c r="N1988" s="8" t="n"/>
      <c r="O1988" s="7" t="n"/>
      <c r="P1988" s="7" t="n"/>
      <c r="Q1988" s="8" t="n"/>
      <c r="R1988" s="9" t="n"/>
      <c r="S1988" s="8" t="n"/>
      <c r="T1988" s="8" t="n"/>
      <c r="U1988" s="8" t="n"/>
      <c r="V1988" s="11">
        <f>IF(OR(B1988="",C1988=""),"",CONCATENATE(B1988,".",C1988))</f>
        <v/>
      </c>
      <c r="W1988" s="6">
        <f>UPPER(TRIM(H1988))</f>
        <v/>
      </c>
      <c r="X1988" s="6">
        <f>UPPER(TRIM(I1988))</f>
        <v/>
      </c>
      <c r="Y1988" s="6">
        <f>IF(V1988&lt;&gt;"",IFERROR(INDEX(federal_program_name_lookup,MATCH(V1988,aln_lookup,0)),""),"")</f>
        <v/>
      </c>
    </row>
    <row r="1989">
      <c r="A1989" s="6">
        <f>IF(B1989&lt;&gt;"", "AWARD-"&amp;TEXT(ROW()-1,"0000"), "")</f>
        <v/>
      </c>
      <c r="B1989" s="7" t="n"/>
      <c r="C1989" s="7" t="n"/>
      <c r="D1989" s="7" t="n"/>
      <c r="E1989" s="8" t="n"/>
      <c r="F1989" s="9" t="n"/>
      <c r="G1989" s="8" t="n"/>
      <c r="H1989" s="8" t="n"/>
      <c r="I1989" s="8" t="n"/>
      <c r="J1989" s="10">
        <f>IF(A1989="",0,SUMIFS(amount_expended,cfda_key,V1989))</f>
        <v/>
      </c>
      <c r="K1989" s="10">
        <f>IF(G1989="OTHER CLUSTER NOT LISTED ABOVE",SUMIFS(amount_expended,uniform_other_cluster_name,X1989), IF(AND(OR(G1989="N/A",G1989=""),H1989=""),0,IF(G1989="STATE CLUSTER",SUMIFS(amount_expended,uniform_state_cluster_name,W1989),SUMIFS(amount_expended,cluster_name,G1989))))</f>
        <v/>
      </c>
      <c r="L1989" s="8" t="n"/>
      <c r="M1989" s="7" t="n"/>
      <c r="N1989" s="8" t="n"/>
      <c r="O1989" s="7" t="n"/>
      <c r="P1989" s="7" t="n"/>
      <c r="Q1989" s="8" t="n"/>
      <c r="R1989" s="9" t="n"/>
      <c r="S1989" s="8" t="n"/>
      <c r="T1989" s="8" t="n"/>
      <c r="U1989" s="8" t="n"/>
      <c r="V1989" s="11">
        <f>IF(OR(B1989="",C1989=""),"",CONCATENATE(B1989,".",C1989))</f>
        <v/>
      </c>
      <c r="W1989" s="6">
        <f>UPPER(TRIM(H1989))</f>
        <v/>
      </c>
      <c r="X1989" s="6">
        <f>UPPER(TRIM(I1989))</f>
        <v/>
      </c>
      <c r="Y1989" s="6">
        <f>IF(V1989&lt;&gt;"",IFERROR(INDEX(federal_program_name_lookup,MATCH(V1989,aln_lookup,0)),""),"")</f>
        <v/>
      </c>
    </row>
    <row r="1990">
      <c r="A1990" s="6">
        <f>IF(B1990&lt;&gt;"", "AWARD-"&amp;TEXT(ROW()-1,"0000"), "")</f>
        <v/>
      </c>
      <c r="B1990" s="7" t="n"/>
      <c r="C1990" s="7" t="n"/>
      <c r="D1990" s="7" t="n"/>
      <c r="E1990" s="8" t="n"/>
      <c r="F1990" s="9" t="n"/>
      <c r="G1990" s="8" t="n"/>
      <c r="H1990" s="8" t="n"/>
      <c r="I1990" s="8" t="n"/>
      <c r="J1990" s="10">
        <f>IF(A1990="",0,SUMIFS(amount_expended,cfda_key,V1990))</f>
        <v/>
      </c>
      <c r="K1990" s="10">
        <f>IF(G1990="OTHER CLUSTER NOT LISTED ABOVE",SUMIFS(amount_expended,uniform_other_cluster_name,X1990), IF(AND(OR(G1990="N/A",G1990=""),H1990=""),0,IF(G1990="STATE CLUSTER",SUMIFS(amount_expended,uniform_state_cluster_name,W1990),SUMIFS(amount_expended,cluster_name,G1990))))</f>
        <v/>
      </c>
      <c r="L1990" s="8" t="n"/>
      <c r="M1990" s="7" t="n"/>
      <c r="N1990" s="8" t="n"/>
      <c r="O1990" s="7" t="n"/>
      <c r="P1990" s="7" t="n"/>
      <c r="Q1990" s="8" t="n"/>
      <c r="R1990" s="9" t="n"/>
      <c r="S1990" s="8" t="n"/>
      <c r="T1990" s="8" t="n"/>
      <c r="U1990" s="8" t="n"/>
      <c r="V1990" s="11">
        <f>IF(OR(B1990="",C1990=""),"",CONCATENATE(B1990,".",C1990))</f>
        <v/>
      </c>
      <c r="W1990" s="6">
        <f>UPPER(TRIM(H1990))</f>
        <v/>
      </c>
      <c r="X1990" s="6">
        <f>UPPER(TRIM(I1990))</f>
        <v/>
      </c>
      <c r="Y1990" s="6">
        <f>IF(V1990&lt;&gt;"",IFERROR(INDEX(federal_program_name_lookup,MATCH(V1990,aln_lookup,0)),""),"")</f>
        <v/>
      </c>
    </row>
    <row r="1991">
      <c r="A1991" s="6">
        <f>IF(B1991&lt;&gt;"", "AWARD-"&amp;TEXT(ROW()-1,"0000"), "")</f>
        <v/>
      </c>
      <c r="B1991" s="7" t="n"/>
      <c r="C1991" s="7" t="n"/>
      <c r="D1991" s="7" t="n"/>
      <c r="E1991" s="8" t="n"/>
      <c r="F1991" s="9" t="n"/>
      <c r="G1991" s="8" t="n"/>
      <c r="H1991" s="8" t="n"/>
      <c r="I1991" s="8" t="n"/>
      <c r="J1991" s="10">
        <f>IF(A1991="",0,SUMIFS(amount_expended,cfda_key,V1991))</f>
        <v/>
      </c>
      <c r="K1991" s="10">
        <f>IF(G1991="OTHER CLUSTER NOT LISTED ABOVE",SUMIFS(amount_expended,uniform_other_cluster_name,X1991), IF(AND(OR(G1991="N/A",G1991=""),H1991=""),0,IF(G1991="STATE CLUSTER",SUMIFS(amount_expended,uniform_state_cluster_name,W1991),SUMIFS(amount_expended,cluster_name,G1991))))</f>
        <v/>
      </c>
      <c r="L1991" s="8" t="n"/>
      <c r="M1991" s="7" t="n"/>
      <c r="N1991" s="8" t="n"/>
      <c r="O1991" s="7" t="n"/>
      <c r="P1991" s="7" t="n"/>
      <c r="Q1991" s="8" t="n"/>
      <c r="R1991" s="9" t="n"/>
      <c r="S1991" s="8" t="n"/>
      <c r="T1991" s="8" t="n"/>
      <c r="U1991" s="8" t="n"/>
      <c r="V1991" s="11">
        <f>IF(OR(B1991="",C1991=""),"",CONCATENATE(B1991,".",C1991))</f>
        <v/>
      </c>
      <c r="W1991" s="6">
        <f>UPPER(TRIM(H1991))</f>
        <v/>
      </c>
      <c r="X1991" s="6">
        <f>UPPER(TRIM(I1991))</f>
        <v/>
      </c>
      <c r="Y1991" s="6">
        <f>IF(V1991&lt;&gt;"",IFERROR(INDEX(federal_program_name_lookup,MATCH(V1991,aln_lookup,0)),""),"")</f>
        <v/>
      </c>
    </row>
    <row r="1992">
      <c r="A1992" s="6">
        <f>IF(B1992&lt;&gt;"", "AWARD-"&amp;TEXT(ROW()-1,"0000"), "")</f>
        <v/>
      </c>
      <c r="B1992" s="7" t="n"/>
      <c r="C1992" s="7" t="n"/>
      <c r="D1992" s="7" t="n"/>
      <c r="E1992" s="8" t="n"/>
      <c r="F1992" s="9" t="n"/>
      <c r="G1992" s="8" t="n"/>
      <c r="H1992" s="8" t="n"/>
      <c r="I1992" s="8" t="n"/>
      <c r="J1992" s="10">
        <f>IF(A1992="",0,SUMIFS(amount_expended,cfda_key,V1992))</f>
        <v/>
      </c>
      <c r="K1992" s="10">
        <f>IF(G1992="OTHER CLUSTER NOT LISTED ABOVE",SUMIFS(amount_expended,uniform_other_cluster_name,X1992), IF(AND(OR(G1992="N/A",G1992=""),H1992=""),0,IF(G1992="STATE CLUSTER",SUMIFS(amount_expended,uniform_state_cluster_name,W1992),SUMIFS(amount_expended,cluster_name,G1992))))</f>
        <v/>
      </c>
      <c r="L1992" s="8" t="n"/>
      <c r="M1992" s="7" t="n"/>
      <c r="N1992" s="8" t="n"/>
      <c r="O1992" s="7" t="n"/>
      <c r="P1992" s="7" t="n"/>
      <c r="Q1992" s="8" t="n"/>
      <c r="R1992" s="9" t="n"/>
      <c r="S1992" s="8" t="n"/>
      <c r="T1992" s="8" t="n"/>
      <c r="U1992" s="8" t="n"/>
      <c r="V1992" s="11">
        <f>IF(OR(B1992="",C1992=""),"",CONCATENATE(B1992,".",C1992))</f>
        <v/>
      </c>
      <c r="W1992" s="6">
        <f>UPPER(TRIM(H1992))</f>
        <v/>
      </c>
      <c r="X1992" s="6">
        <f>UPPER(TRIM(I1992))</f>
        <v/>
      </c>
      <c r="Y1992" s="6">
        <f>IF(V1992&lt;&gt;"",IFERROR(INDEX(federal_program_name_lookup,MATCH(V1992,aln_lookup,0)),""),"")</f>
        <v/>
      </c>
    </row>
    <row r="1993">
      <c r="A1993" s="6">
        <f>IF(B1993&lt;&gt;"", "AWARD-"&amp;TEXT(ROW()-1,"0000"), "")</f>
        <v/>
      </c>
      <c r="B1993" s="7" t="n"/>
      <c r="C1993" s="7" t="n"/>
      <c r="D1993" s="7" t="n"/>
      <c r="E1993" s="8" t="n"/>
      <c r="F1993" s="9" t="n"/>
      <c r="G1993" s="8" t="n"/>
      <c r="H1993" s="8" t="n"/>
      <c r="I1993" s="8" t="n"/>
      <c r="J1993" s="10">
        <f>IF(A1993="",0,SUMIFS(amount_expended,cfda_key,V1993))</f>
        <v/>
      </c>
      <c r="K1993" s="10">
        <f>IF(G1993="OTHER CLUSTER NOT LISTED ABOVE",SUMIFS(amount_expended,uniform_other_cluster_name,X1993), IF(AND(OR(G1993="N/A",G1993=""),H1993=""),0,IF(G1993="STATE CLUSTER",SUMIFS(amount_expended,uniform_state_cluster_name,W1993),SUMIFS(amount_expended,cluster_name,G1993))))</f>
        <v/>
      </c>
      <c r="L1993" s="8" t="n"/>
      <c r="M1993" s="7" t="n"/>
      <c r="N1993" s="8" t="n"/>
      <c r="O1993" s="7" t="n"/>
      <c r="P1993" s="7" t="n"/>
      <c r="Q1993" s="8" t="n"/>
      <c r="R1993" s="9" t="n"/>
      <c r="S1993" s="8" t="n"/>
      <c r="T1993" s="8" t="n"/>
      <c r="U1993" s="8" t="n"/>
      <c r="V1993" s="11">
        <f>IF(OR(B1993="",C1993=""),"",CONCATENATE(B1993,".",C1993))</f>
        <v/>
      </c>
      <c r="W1993" s="6">
        <f>UPPER(TRIM(H1993))</f>
        <v/>
      </c>
      <c r="X1993" s="6">
        <f>UPPER(TRIM(I1993))</f>
        <v/>
      </c>
      <c r="Y1993" s="6">
        <f>IF(V1993&lt;&gt;"",IFERROR(INDEX(federal_program_name_lookup,MATCH(V1993,aln_lookup,0)),""),"")</f>
        <v/>
      </c>
    </row>
    <row r="1994">
      <c r="A1994" s="6">
        <f>IF(B1994&lt;&gt;"", "AWARD-"&amp;TEXT(ROW()-1,"0000"), "")</f>
        <v/>
      </c>
      <c r="B1994" s="7" t="n"/>
      <c r="C1994" s="7" t="n"/>
      <c r="D1994" s="7" t="n"/>
      <c r="E1994" s="8" t="n"/>
      <c r="F1994" s="9" t="n"/>
      <c r="G1994" s="8" t="n"/>
      <c r="H1994" s="8" t="n"/>
      <c r="I1994" s="8" t="n"/>
      <c r="J1994" s="10">
        <f>IF(A1994="",0,SUMIFS(amount_expended,cfda_key,V1994))</f>
        <v/>
      </c>
      <c r="K1994" s="10">
        <f>IF(G1994="OTHER CLUSTER NOT LISTED ABOVE",SUMIFS(amount_expended,uniform_other_cluster_name,X1994), IF(AND(OR(G1994="N/A",G1994=""),H1994=""),0,IF(G1994="STATE CLUSTER",SUMIFS(amount_expended,uniform_state_cluster_name,W1994),SUMIFS(amount_expended,cluster_name,G1994))))</f>
        <v/>
      </c>
      <c r="L1994" s="8" t="n"/>
      <c r="M1994" s="7" t="n"/>
      <c r="N1994" s="8" t="n"/>
      <c r="O1994" s="7" t="n"/>
      <c r="P1994" s="7" t="n"/>
      <c r="Q1994" s="8" t="n"/>
      <c r="R1994" s="9" t="n"/>
      <c r="S1994" s="8" t="n"/>
      <c r="T1994" s="8" t="n"/>
      <c r="U1994" s="8" t="n"/>
      <c r="V1994" s="11">
        <f>IF(OR(B1994="",C1994=""),"",CONCATENATE(B1994,".",C1994))</f>
        <v/>
      </c>
      <c r="W1994" s="6">
        <f>UPPER(TRIM(H1994))</f>
        <v/>
      </c>
      <c r="X1994" s="6">
        <f>UPPER(TRIM(I1994))</f>
        <v/>
      </c>
      <c r="Y1994" s="6">
        <f>IF(V1994&lt;&gt;"",IFERROR(INDEX(federal_program_name_lookup,MATCH(V1994,aln_lookup,0)),""),"")</f>
        <v/>
      </c>
    </row>
    <row r="1995">
      <c r="A1995" s="6">
        <f>IF(B1995&lt;&gt;"", "AWARD-"&amp;TEXT(ROW()-1,"0000"), "")</f>
        <v/>
      </c>
      <c r="B1995" s="7" t="n"/>
      <c r="C1995" s="7" t="n"/>
      <c r="D1995" s="7" t="n"/>
      <c r="E1995" s="8" t="n"/>
      <c r="F1995" s="9" t="n"/>
      <c r="G1995" s="8" t="n"/>
      <c r="H1995" s="8" t="n"/>
      <c r="I1995" s="8" t="n"/>
      <c r="J1995" s="10">
        <f>IF(A1995="",0,SUMIFS(amount_expended,cfda_key,V1995))</f>
        <v/>
      </c>
      <c r="K1995" s="10">
        <f>IF(G1995="OTHER CLUSTER NOT LISTED ABOVE",SUMIFS(amount_expended,uniform_other_cluster_name,X1995), IF(AND(OR(G1995="N/A",G1995=""),H1995=""),0,IF(G1995="STATE CLUSTER",SUMIFS(amount_expended,uniform_state_cluster_name,W1995),SUMIFS(amount_expended,cluster_name,G1995))))</f>
        <v/>
      </c>
      <c r="L1995" s="8" t="n"/>
      <c r="M1995" s="7" t="n"/>
      <c r="N1995" s="8" t="n"/>
      <c r="O1995" s="7" t="n"/>
      <c r="P1995" s="7" t="n"/>
      <c r="Q1995" s="8" t="n"/>
      <c r="R1995" s="9" t="n"/>
      <c r="S1995" s="8" t="n"/>
      <c r="T1995" s="8" t="n"/>
      <c r="U1995" s="8" t="n"/>
      <c r="V1995" s="11">
        <f>IF(OR(B1995="",C1995=""),"",CONCATENATE(B1995,".",C1995))</f>
        <v/>
      </c>
      <c r="W1995" s="6">
        <f>UPPER(TRIM(H1995))</f>
        <v/>
      </c>
      <c r="X1995" s="6">
        <f>UPPER(TRIM(I1995))</f>
        <v/>
      </c>
      <c r="Y1995" s="6">
        <f>IF(V1995&lt;&gt;"",IFERROR(INDEX(federal_program_name_lookup,MATCH(V1995,aln_lookup,0)),""),"")</f>
        <v/>
      </c>
    </row>
    <row r="1996">
      <c r="A1996" s="6">
        <f>IF(B1996&lt;&gt;"", "AWARD-"&amp;TEXT(ROW()-1,"0000"), "")</f>
        <v/>
      </c>
      <c r="B1996" s="7" t="n"/>
      <c r="C1996" s="7" t="n"/>
      <c r="D1996" s="7" t="n"/>
      <c r="E1996" s="8" t="n"/>
      <c r="F1996" s="9" t="n"/>
      <c r="G1996" s="8" t="n"/>
      <c r="H1996" s="8" t="n"/>
      <c r="I1996" s="8" t="n"/>
      <c r="J1996" s="10">
        <f>IF(A1996="",0,SUMIFS(amount_expended,cfda_key,V1996))</f>
        <v/>
      </c>
      <c r="K1996" s="10">
        <f>IF(G1996="OTHER CLUSTER NOT LISTED ABOVE",SUMIFS(amount_expended,uniform_other_cluster_name,X1996), IF(AND(OR(G1996="N/A",G1996=""),H1996=""),0,IF(G1996="STATE CLUSTER",SUMIFS(amount_expended,uniform_state_cluster_name,W1996),SUMIFS(amount_expended,cluster_name,G1996))))</f>
        <v/>
      </c>
      <c r="L1996" s="8" t="n"/>
      <c r="M1996" s="7" t="n"/>
      <c r="N1996" s="8" t="n"/>
      <c r="O1996" s="7" t="n"/>
      <c r="P1996" s="7" t="n"/>
      <c r="Q1996" s="8" t="n"/>
      <c r="R1996" s="9" t="n"/>
      <c r="S1996" s="8" t="n"/>
      <c r="T1996" s="8" t="n"/>
      <c r="U1996" s="8" t="n"/>
      <c r="V1996" s="11">
        <f>IF(OR(B1996="",C1996=""),"",CONCATENATE(B1996,".",C1996))</f>
        <v/>
      </c>
      <c r="W1996" s="6">
        <f>UPPER(TRIM(H1996))</f>
        <v/>
      </c>
      <c r="X1996" s="6">
        <f>UPPER(TRIM(I1996))</f>
        <v/>
      </c>
      <c r="Y1996" s="6">
        <f>IF(V1996&lt;&gt;"",IFERROR(INDEX(federal_program_name_lookup,MATCH(V1996,aln_lookup,0)),""),"")</f>
        <v/>
      </c>
    </row>
    <row r="1997">
      <c r="A1997" s="6">
        <f>IF(B1997&lt;&gt;"", "AWARD-"&amp;TEXT(ROW()-1,"0000"), "")</f>
        <v/>
      </c>
      <c r="B1997" s="7" t="n"/>
      <c r="C1997" s="7" t="n"/>
      <c r="D1997" s="7" t="n"/>
      <c r="E1997" s="8" t="n"/>
      <c r="F1997" s="9" t="n"/>
      <c r="G1997" s="8" t="n"/>
      <c r="H1997" s="8" t="n"/>
      <c r="I1997" s="8" t="n"/>
      <c r="J1997" s="10">
        <f>IF(A1997="",0,SUMIFS(amount_expended,cfda_key,V1997))</f>
        <v/>
      </c>
      <c r="K1997" s="10">
        <f>IF(G1997="OTHER CLUSTER NOT LISTED ABOVE",SUMIFS(amount_expended,uniform_other_cluster_name,X1997), IF(AND(OR(G1997="N/A",G1997=""),H1997=""),0,IF(G1997="STATE CLUSTER",SUMIFS(amount_expended,uniform_state_cluster_name,W1997),SUMIFS(amount_expended,cluster_name,G1997))))</f>
        <v/>
      </c>
      <c r="L1997" s="8" t="n"/>
      <c r="M1997" s="7" t="n"/>
      <c r="N1997" s="8" t="n"/>
      <c r="O1997" s="7" t="n"/>
      <c r="P1997" s="7" t="n"/>
      <c r="Q1997" s="8" t="n"/>
      <c r="R1997" s="9" t="n"/>
      <c r="S1997" s="8" t="n"/>
      <c r="T1997" s="8" t="n"/>
      <c r="U1997" s="8" t="n"/>
      <c r="V1997" s="11">
        <f>IF(OR(B1997="",C1997=""),"",CONCATENATE(B1997,".",C1997))</f>
        <v/>
      </c>
      <c r="W1997" s="6">
        <f>UPPER(TRIM(H1997))</f>
        <v/>
      </c>
      <c r="X1997" s="6">
        <f>UPPER(TRIM(I1997))</f>
        <v/>
      </c>
      <c r="Y1997" s="6">
        <f>IF(V1997&lt;&gt;"",IFERROR(INDEX(federal_program_name_lookup,MATCH(V1997,aln_lookup,0)),""),"")</f>
        <v/>
      </c>
    </row>
    <row r="1998">
      <c r="A1998" s="6">
        <f>IF(B1998&lt;&gt;"", "AWARD-"&amp;TEXT(ROW()-1,"0000"), "")</f>
        <v/>
      </c>
      <c r="B1998" s="7" t="n"/>
      <c r="C1998" s="7" t="n"/>
      <c r="D1998" s="7" t="n"/>
      <c r="E1998" s="8" t="n"/>
      <c r="F1998" s="9" t="n"/>
      <c r="G1998" s="8" t="n"/>
      <c r="H1998" s="8" t="n"/>
      <c r="I1998" s="8" t="n"/>
      <c r="J1998" s="10">
        <f>IF(A1998="",0,SUMIFS(amount_expended,cfda_key,V1998))</f>
        <v/>
      </c>
      <c r="K1998" s="10">
        <f>IF(G1998="OTHER CLUSTER NOT LISTED ABOVE",SUMIFS(amount_expended,uniform_other_cluster_name,X1998), IF(AND(OR(G1998="N/A",G1998=""),H1998=""),0,IF(G1998="STATE CLUSTER",SUMIFS(amount_expended,uniform_state_cluster_name,W1998),SUMIFS(amount_expended,cluster_name,G1998))))</f>
        <v/>
      </c>
      <c r="L1998" s="8" t="n"/>
      <c r="M1998" s="7" t="n"/>
      <c r="N1998" s="8" t="n"/>
      <c r="O1998" s="7" t="n"/>
      <c r="P1998" s="7" t="n"/>
      <c r="Q1998" s="8" t="n"/>
      <c r="R1998" s="9" t="n"/>
      <c r="S1998" s="8" t="n"/>
      <c r="T1998" s="8" t="n"/>
      <c r="U1998" s="8" t="n"/>
      <c r="V1998" s="11">
        <f>IF(OR(B1998="",C1998=""),"",CONCATENATE(B1998,".",C1998))</f>
        <v/>
      </c>
      <c r="W1998" s="6">
        <f>UPPER(TRIM(H1998))</f>
        <v/>
      </c>
      <c r="X1998" s="6">
        <f>UPPER(TRIM(I1998))</f>
        <v/>
      </c>
      <c r="Y1998" s="6">
        <f>IF(V1998&lt;&gt;"",IFERROR(INDEX(federal_program_name_lookup,MATCH(V1998,aln_lookup,0)),""),"")</f>
        <v/>
      </c>
    </row>
    <row r="1999">
      <c r="A1999" s="6">
        <f>IF(B1999&lt;&gt;"", "AWARD-"&amp;TEXT(ROW()-1,"0000"), "")</f>
        <v/>
      </c>
      <c r="B1999" s="7" t="n"/>
      <c r="C1999" s="7" t="n"/>
      <c r="D1999" s="7" t="n"/>
      <c r="E1999" s="8" t="n"/>
      <c r="F1999" s="9" t="n"/>
      <c r="G1999" s="8" t="n"/>
      <c r="H1999" s="8" t="n"/>
      <c r="I1999" s="8" t="n"/>
      <c r="J1999" s="10">
        <f>IF(A1999="",0,SUMIFS(amount_expended,cfda_key,V1999))</f>
        <v/>
      </c>
      <c r="K1999" s="10">
        <f>IF(G1999="OTHER CLUSTER NOT LISTED ABOVE",SUMIFS(amount_expended,uniform_other_cluster_name,X1999), IF(AND(OR(G1999="N/A",G1999=""),H1999=""),0,IF(G1999="STATE CLUSTER",SUMIFS(amount_expended,uniform_state_cluster_name,W1999),SUMIFS(amount_expended,cluster_name,G1999))))</f>
        <v/>
      </c>
      <c r="L1999" s="8" t="n"/>
      <c r="M1999" s="7" t="n"/>
      <c r="N1999" s="8" t="n"/>
      <c r="O1999" s="7" t="n"/>
      <c r="P1999" s="7" t="n"/>
      <c r="Q1999" s="8" t="n"/>
      <c r="R1999" s="9" t="n"/>
      <c r="S1999" s="8" t="n"/>
      <c r="T1999" s="8" t="n"/>
      <c r="U1999" s="8" t="n"/>
      <c r="V1999" s="11">
        <f>IF(OR(B1999="",C1999=""),"",CONCATENATE(B1999,".",C1999))</f>
        <v/>
      </c>
      <c r="W1999" s="6">
        <f>UPPER(TRIM(H1999))</f>
        <v/>
      </c>
      <c r="X1999" s="6">
        <f>UPPER(TRIM(I1999))</f>
        <v/>
      </c>
      <c r="Y1999" s="6">
        <f>IF(V1999&lt;&gt;"",IFERROR(INDEX(federal_program_name_lookup,MATCH(V1999,aln_lookup,0)),""),"")</f>
        <v/>
      </c>
    </row>
    <row r="2000">
      <c r="A2000" s="6">
        <f>IF(B2000&lt;&gt;"", "AWARD-"&amp;TEXT(ROW()-1,"0000"), "")</f>
        <v/>
      </c>
      <c r="B2000" s="7" t="n"/>
      <c r="C2000" s="7" t="n"/>
      <c r="D2000" s="7" t="n"/>
      <c r="E2000" s="8" t="n"/>
      <c r="F2000" s="9" t="n"/>
      <c r="G2000" s="8" t="n"/>
      <c r="H2000" s="8" t="n"/>
      <c r="I2000" s="8" t="n"/>
      <c r="J2000" s="10">
        <f>IF(A2000="",0,SUMIFS(amount_expended,cfda_key,V2000))</f>
        <v/>
      </c>
      <c r="K2000" s="10">
        <f>IF(G2000="OTHER CLUSTER NOT LISTED ABOVE",SUMIFS(amount_expended,uniform_other_cluster_name,X2000), IF(AND(OR(G2000="N/A",G2000=""),H2000=""),0,IF(G2000="STATE CLUSTER",SUMIFS(amount_expended,uniform_state_cluster_name,W2000),SUMIFS(amount_expended,cluster_name,G2000))))</f>
        <v/>
      </c>
      <c r="L2000" s="8" t="n"/>
      <c r="M2000" s="7" t="n"/>
      <c r="N2000" s="8" t="n"/>
      <c r="O2000" s="7" t="n"/>
      <c r="P2000" s="7" t="n"/>
      <c r="Q2000" s="8" t="n"/>
      <c r="R2000" s="9" t="n"/>
      <c r="S2000" s="8" t="n"/>
      <c r="T2000" s="8" t="n"/>
      <c r="U2000" s="8" t="n"/>
      <c r="V2000" s="11">
        <f>IF(OR(B2000="",C2000=""),"",CONCATENATE(B2000,".",C2000))</f>
        <v/>
      </c>
      <c r="W2000" s="6">
        <f>UPPER(TRIM(H2000))</f>
        <v/>
      </c>
      <c r="X2000" s="6">
        <f>UPPER(TRIM(I2000))</f>
        <v/>
      </c>
      <c r="Y2000" s="6">
        <f>IF(V2000&lt;&gt;"",IFERROR(INDEX(federal_program_name_lookup,MATCH(V2000,aln_lookup,0)),""),"")</f>
        <v/>
      </c>
    </row>
    <row r="2001">
      <c r="A2001" s="6">
        <f>IF(B2001&lt;&gt;"", "AWARD-"&amp;TEXT(ROW()-1,"0000"), "")</f>
        <v/>
      </c>
      <c r="B2001" s="7" t="n"/>
      <c r="C2001" s="7" t="n"/>
      <c r="D2001" s="7" t="n"/>
      <c r="E2001" s="8" t="n"/>
      <c r="F2001" s="9" t="n"/>
      <c r="G2001" s="8" t="n"/>
      <c r="H2001" s="8" t="n"/>
      <c r="I2001" s="8" t="n"/>
      <c r="J2001" s="10">
        <f>IF(A2001="",0,SUMIFS(amount_expended,cfda_key,V2001))</f>
        <v/>
      </c>
      <c r="K2001" s="10">
        <f>IF(G2001="OTHER CLUSTER NOT LISTED ABOVE",SUMIFS(amount_expended,uniform_other_cluster_name,X2001), IF(AND(OR(G2001="N/A",G2001=""),H2001=""),0,IF(G2001="STATE CLUSTER",SUMIFS(amount_expended,uniform_state_cluster_name,W2001),SUMIFS(amount_expended,cluster_name,G2001))))</f>
        <v/>
      </c>
      <c r="L2001" s="8" t="n"/>
      <c r="M2001" s="7" t="n"/>
      <c r="N2001" s="8" t="n"/>
      <c r="O2001" s="7" t="n"/>
      <c r="P2001" s="7" t="n"/>
      <c r="Q2001" s="8" t="n"/>
      <c r="R2001" s="9" t="n"/>
      <c r="S2001" s="8" t="n"/>
      <c r="T2001" s="8" t="n"/>
      <c r="U2001" s="8" t="n"/>
      <c r="V2001" s="11">
        <f>IF(OR(B2001="",C2001=""),"",CONCATENATE(B2001,".",C2001))</f>
        <v/>
      </c>
      <c r="W2001" s="6">
        <f>UPPER(TRIM(H2001))</f>
        <v/>
      </c>
      <c r="X2001" s="6">
        <f>UPPER(TRIM(I2001))</f>
        <v/>
      </c>
      <c r="Y2001" s="6">
        <f>IF(V2001&lt;&gt;"",IFERROR(INDEX(federal_program_name_lookup,MATCH(V2001,aln_lookup,0)),""),"")</f>
        <v/>
      </c>
    </row>
    <row r="2002">
      <c r="A2002" s="6">
        <f>IF(B2002&lt;&gt;"", "AWARD-"&amp;TEXT(ROW()-1,"0000"), "")</f>
        <v/>
      </c>
      <c r="B2002" s="7" t="n"/>
      <c r="C2002" s="7" t="n"/>
      <c r="D2002" s="7" t="n"/>
      <c r="E2002" s="8" t="n"/>
      <c r="F2002" s="9" t="n"/>
      <c r="G2002" s="8" t="n"/>
      <c r="H2002" s="8" t="n"/>
      <c r="I2002" s="8" t="n"/>
      <c r="J2002" s="10">
        <f>IF(A2002="",0,SUMIFS(amount_expended,cfda_key,V2002))</f>
        <v/>
      </c>
      <c r="K2002" s="10">
        <f>IF(G2002="OTHER CLUSTER NOT LISTED ABOVE",SUMIFS(amount_expended,uniform_other_cluster_name,X2002), IF(AND(OR(G2002="N/A",G2002=""),H2002=""),0,IF(G2002="STATE CLUSTER",SUMIFS(amount_expended,uniform_state_cluster_name,W2002),SUMIFS(amount_expended,cluster_name,G2002))))</f>
        <v/>
      </c>
      <c r="L2002" s="8" t="n"/>
      <c r="M2002" s="7" t="n"/>
      <c r="N2002" s="8" t="n"/>
      <c r="O2002" s="7" t="n"/>
      <c r="P2002" s="7" t="n"/>
      <c r="Q2002" s="8" t="n"/>
      <c r="R2002" s="9" t="n"/>
      <c r="S2002" s="8" t="n"/>
      <c r="T2002" s="8" t="n"/>
      <c r="U2002" s="8" t="n"/>
      <c r="V2002" s="11">
        <f>IF(OR(B2002="",C2002=""),"",CONCATENATE(B2002,".",C2002))</f>
        <v/>
      </c>
      <c r="W2002" s="6">
        <f>UPPER(TRIM(H2002))</f>
        <v/>
      </c>
      <c r="X2002" s="6">
        <f>UPPER(TRIM(I2002))</f>
        <v/>
      </c>
      <c r="Y2002" s="6">
        <f>IF(V2002&lt;&gt;"",IFERROR(INDEX(federal_program_name_lookup,MATCH(V2002,aln_lookup,0)),""),"")</f>
        <v/>
      </c>
    </row>
    <row r="2003">
      <c r="A2003" s="6">
        <f>IF(B2003&lt;&gt;"", "AWARD-"&amp;TEXT(ROW()-1,"0000"), "")</f>
        <v/>
      </c>
      <c r="B2003" s="7" t="n"/>
      <c r="C2003" s="7" t="n"/>
      <c r="D2003" s="7" t="n"/>
      <c r="E2003" s="8" t="n"/>
      <c r="F2003" s="9" t="n"/>
      <c r="G2003" s="8" t="n"/>
      <c r="H2003" s="8" t="n"/>
      <c r="I2003" s="8" t="n"/>
      <c r="J2003" s="10">
        <f>IF(A2003="",0,SUMIFS(amount_expended,cfda_key,V2003))</f>
        <v/>
      </c>
      <c r="K2003" s="10">
        <f>IF(G2003="OTHER CLUSTER NOT LISTED ABOVE",SUMIFS(amount_expended,uniform_other_cluster_name,X2003), IF(AND(OR(G2003="N/A",G2003=""),H2003=""),0,IF(G2003="STATE CLUSTER",SUMIFS(amount_expended,uniform_state_cluster_name,W2003),SUMIFS(amount_expended,cluster_name,G2003))))</f>
        <v/>
      </c>
      <c r="L2003" s="8" t="n"/>
      <c r="M2003" s="7" t="n"/>
      <c r="N2003" s="8" t="n"/>
      <c r="O2003" s="7" t="n"/>
      <c r="P2003" s="7" t="n"/>
      <c r="Q2003" s="8" t="n"/>
      <c r="R2003" s="9" t="n"/>
      <c r="S2003" s="8" t="n"/>
      <c r="T2003" s="8" t="n"/>
      <c r="U2003" s="8" t="n"/>
      <c r="V2003" s="11">
        <f>IF(OR(B2003="",C2003=""),"",CONCATENATE(B2003,".",C2003))</f>
        <v/>
      </c>
      <c r="W2003" s="6">
        <f>UPPER(TRIM(H2003))</f>
        <v/>
      </c>
      <c r="X2003" s="6">
        <f>UPPER(TRIM(I2003))</f>
        <v/>
      </c>
      <c r="Y2003" s="6">
        <f>IF(V2003&lt;&gt;"",IFERROR(INDEX(federal_program_name_lookup,MATCH(V2003,aln_lookup,0)),""),"")</f>
        <v/>
      </c>
    </row>
    <row r="2004">
      <c r="A2004" s="6">
        <f>IF(B2004&lt;&gt;"", "AWARD-"&amp;TEXT(ROW()-1,"0000"), "")</f>
        <v/>
      </c>
      <c r="B2004" s="7" t="n"/>
      <c r="C2004" s="7" t="n"/>
      <c r="D2004" s="7" t="n"/>
      <c r="E2004" s="8" t="n"/>
      <c r="F2004" s="9" t="n"/>
      <c r="G2004" s="8" t="n"/>
      <c r="H2004" s="8" t="n"/>
      <c r="I2004" s="8" t="n"/>
      <c r="J2004" s="10">
        <f>IF(A2004="",0,SUMIFS(amount_expended,cfda_key,V2004))</f>
        <v/>
      </c>
      <c r="K2004" s="10">
        <f>IF(G2004="OTHER CLUSTER NOT LISTED ABOVE",SUMIFS(amount_expended,uniform_other_cluster_name,X2004), IF(AND(OR(G2004="N/A",G2004=""),H2004=""),0,IF(G2004="STATE CLUSTER",SUMIFS(amount_expended,uniform_state_cluster_name,W2004),SUMIFS(amount_expended,cluster_name,G2004))))</f>
        <v/>
      </c>
      <c r="L2004" s="8" t="n"/>
      <c r="M2004" s="7" t="n"/>
      <c r="N2004" s="8" t="n"/>
      <c r="O2004" s="7" t="n"/>
      <c r="P2004" s="7" t="n"/>
      <c r="Q2004" s="8" t="n"/>
      <c r="R2004" s="9" t="n"/>
      <c r="S2004" s="8" t="n"/>
      <c r="T2004" s="8" t="n"/>
      <c r="U2004" s="8" t="n"/>
      <c r="V2004" s="11">
        <f>IF(OR(B2004="",C2004=""),"",CONCATENATE(B2004,".",C2004))</f>
        <v/>
      </c>
      <c r="W2004" s="6">
        <f>UPPER(TRIM(H2004))</f>
        <v/>
      </c>
      <c r="X2004" s="6">
        <f>UPPER(TRIM(I2004))</f>
        <v/>
      </c>
      <c r="Y2004" s="6">
        <f>IF(V2004&lt;&gt;"",IFERROR(INDEX(federal_program_name_lookup,MATCH(V2004,aln_lookup,0)),""),"")</f>
        <v/>
      </c>
    </row>
    <row r="2005">
      <c r="A2005" s="6">
        <f>IF(B2005&lt;&gt;"", "AWARD-"&amp;TEXT(ROW()-1,"0000"), "")</f>
        <v/>
      </c>
      <c r="B2005" s="7" t="n"/>
      <c r="C2005" s="7" t="n"/>
      <c r="D2005" s="7" t="n"/>
      <c r="E2005" s="8" t="n"/>
      <c r="F2005" s="9" t="n"/>
      <c r="G2005" s="8" t="n"/>
      <c r="H2005" s="8" t="n"/>
      <c r="I2005" s="8" t="n"/>
      <c r="J2005" s="10">
        <f>IF(A2005="",0,SUMIFS(amount_expended,cfda_key,V2005))</f>
        <v/>
      </c>
      <c r="K2005" s="10">
        <f>IF(G2005="OTHER CLUSTER NOT LISTED ABOVE",SUMIFS(amount_expended,uniform_other_cluster_name,X2005), IF(AND(OR(G2005="N/A",G2005=""),H2005=""),0,IF(G2005="STATE CLUSTER",SUMIFS(amount_expended,uniform_state_cluster_name,W2005),SUMIFS(amount_expended,cluster_name,G2005))))</f>
        <v/>
      </c>
      <c r="L2005" s="8" t="n"/>
      <c r="M2005" s="7" t="n"/>
      <c r="N2005" s="8" t="n"/>
      <c r="O2005" s="7" t="n"/>
      <c r="P2005" s="7" t="n"/>
      <c r="Q2005" s="8" t="n"/>
      <c r="R2005" s="9" t="n"/>
      <c r="S2005" s="8" t="n"/>
      <c r="T2005" s="8" t="n"/>
      <c r="U2005" s="8" t="n"/>
      <c r="V2005" s="11">
        <f>IF(OR(B2005="",C2005=""),"",CONCATENATE(B2005,".",C2005))</f>
        <v/>
      </c>
      <c r="W2005" s="6">
        <f>UPPER(TRIM(H2005))</f>
        <v/>
      </c>
      <c r="X2005" s="6">
        <f>UPPER(TRIM(I2005))</f>
        <v/>
      </c>
      <c r="Y2005" s="6">
        <f>IF(V2005&lt;&gt;"",IFERROR(INDEX(federal_program_name_lookup,MATCH(V2005,aln_lookup,0)),""),"")</f>
        <v/>
      </c>
    </row>
    <row r="2006">
      <c r="A2006" s="6">
        <f>IF(B2006&lt;&gt;"", "AWARD-"&amp;TEXT(ROW()-1,"0000"), "")</f>
        <v/>
      </c>
      <c r="B2006" s="7" t="n"/>
      <c r="C2006" s="7" t="n"/>
      <c r="D2006" s="7" t="n"/>
      <c r="E2006" s="8" t="n"/>
      <c r="F2006" s="9" t="n"/>
      <c r="G2006" s="8" t="n"/>
      <c r="H2006" s="8" t="n"/>
      <c r="I2006" s="8" t="n"/>
      <c r="J2006" s="10">
        <f>IF(A2006="",0,SUMIFS(amount_expended,cfda_key,V2006))</f>
        <v/>
      </c>
      <c r="K2006" s="10">
        <f>IF(G2006="OTHER CLUSTER NOT LISTED ABOVE",SUMIFS(amount_expended,uniform_other_cluster_name,X2006), IF(AND(OR(G2006="N/A",G2006=""),H2006=""),0,IF(G2006="STATE CLUSTER",SUMIFS(amount_expended,uniform_state_cluster_name,W2006),SUMIFS(amount_expended,cluster_name,G2006))))</f>
        <v/>
      </c>
      <c r="L2006" s="8" t="n"/>
      <c r="M2006" s="7" t="n"/>
      <c r="N2006" s="8" t="n"/>
      <c r="O2006" s="7" t="n"/>
      <c r="P2006" s="7" t="n"/>
      <c r="Q2006" s="8" t="n"/>
      <c r="R2006" s="9" t="n"/>
      <c r="S2006" s="8" t="n"/>
      <c r="T2006" s="8" t="n"/>
      <c r="U2006" s="8" t="n"/>
      <c r="V2006" s="11">
        <f>IF(OR(B2006="",C2006=""),"",CONCATENATE(B2006,".",C2006))</f>
        <v/>
      </c>
      <c r="W2006" s="6">
        <f>UPPER(TRIM(H2006))</f>
        <v/>
      </c>
      <c r="X2006" s="6">
        <f>UPPER(TRIM(I2006))</f>
        <v/>
      </c>
      <c r="Y2006" s="6">
        <f>IF(V2006&lt;&gt;"",IFERROR(INDEX(federal_program_name_lookup,MATCH(V2006,aln_lookup,0)),""),"")</f>
        <v/>
      </c>
    </row>
    <row r="2007">
      <c r="A2007" s="6">
        <f>IF(B2007&lt;&gt;"", "AWARD-"&amp;TEXT(ROW()-1,"0000"), "")</f>
        <v/>
      </c>
      <c r="B2007" s="7" t="n"/>
      <c r="C2007" s="7" t="n"/>
      <c r="D2007" s="7" t="n"/>
      <c r="E2007" s="8" t="n"/>
      <c r="F2007" s="9" t="n"/>
      <c r="G2007" s="8" t="n"/>
      <c r="H2007" s="8" t="n"/>
      <c r="I2007" s="8" t="n"/>
      <c r="J2007" s="10">
        <f>IF(A2007="",0,SUMIFS(amount_expended,cfda_key,V2007))</f>
        <v/>
      </c>
      <c r="K2007" s="10">
        <f>IF(G2007="OTHER CLUSTER NOT LISTED ABOVE",SUMIFS(amount_expended,uniform_other_cluster_name,X2007), IF(AND(OR(G2007="N/A",G2007=""),H2007=""),0,IF(G2007="STATE CLUSTER",SUMIFS(amount_expended,uniform_state_cluster_name,W2007),SUMIFS(amount_expended,cluster_name,G2007))))</f>
        <v/>
      </c>
      <c r="L2007" s="8" t="n"/>
      <c r="M2007" s="7" t="n"/>
      <c r="N2007" s="8" t="n"/>
      <c r="O2007" s="7" t="n"/>
      <c r="P2007" s="7" t="n"/>
      <c r="Q2007" s="8" t="n"/>
      <c r="R2007" s="9" t="n"/>
      <c r="S2007" s="8" t="n"/>
      <c r="T2007" s="8" t="n"/>
      <c r="U2007" s="8" t="n"/>
      <c r="V2007" s="11">
        <f>IF(OR(B2007="",C2007=""),"",CONCATENATE(B2007,".",C2007))</f>
        <v/>
      </c>
      <c r="W2007" s="6">
        <f>UPPER(TRIM(H2007))</f>
        <v/>
      </c>
      <c r="X2007" s="6">
        <f>UPPER(TRIM(I2007))</f>
        <v/>
      </c>
      <c r="Y2007" s="6">
        <f>IF(V2007&lt;&gt;"",IFERROR(INDEX(federal_program_name_lookup,MATCH(V2007,aln_lookup,0)),""),"")</f>
        <v/>
      </c>
    </row>
    <row r="2008">
      <c r="A2008" s="6">
        <f>IF(B2008&lt;&gt;"", "AWARD-"&amp;TEXT(ROW()-1,"0000"), "")</f>
        <v/>
      </c>
      <c r="B2008" s="7" t="n"/>
      <c r="C2008" s="7" t="n"/>
      <c r="D2008" s="7" t="n"/>
      <c r="E2008" s="8" t="n"/>
      <c r="F2008" s="9" t="n"/>
      <c r="G2008" s="8" t="n"/>
      <c r="H2008" s="8" t="n"/>
      <c r="I2008" s="8" t="n"/>
      <c r="J2008" s="10">
        <f>IF(A2008="",0,SUMIFS(amount_expended,cfda_key,V2008))</f>
        <v/>
      </c>
      <c r="K2008" s="10">
        <f>IF(G2008="OTHER CLUSTER NOT LISTED ABOVE",SUMIFS(amount_expended,uniform_other_cluster_name,X2008), IF(AND(OR(G2008="N/A",G2008=""),H2008=""),0,IF(G2008="STATE CLUSTER",SUMIFS(amount_expended,uniform_state_cluster_name,W2008),SUMIFS(amount_expended,cluster_name,G2008))))</f>
        <v/>
      </c>
      <c r="L2008" s="8" t="n"/>
      <c r="M2008" s="7" t="n"/>
      <c r="N2008" s="8" t="n"/>
      <c r="O2008" s="7" t="n"/>
      <c r="P2008" s="7" t="n"/>
      <c r="Q2008" s="8" t="n"/>
      <c r="R2008" s="9" t="n"/>
      <c r="S2008" s="8" t="n"/>
      <c r="T2008" s="8" t="n"/>
      <c r="U2008" s="8" t="n"/>
      <c r="V2008" s="11">
        <f>IF(OR(B2008="",C2008=""),"",CONCATENATE(B2008,".",C2008))</f>
        <v/>
      </c>
      <c r="W2008" s="6">
        <f>UPPER(TRIM(H2008))</f>
        <v/>
      </c>
      <c r="X2008" s="6">
        <f>UPPER(TRIM(I2008))</f>
        <v/>
      </c>
      <c r="Y2008" s="6">
        <f>IF(V2008&lt;&gt;"",IFERROR(INDEX(federal_program_name_lookup,MATCH(V2008,aln_lookup,0)),""),"")</f>
        <v/>
      </c>
    </row>
    <row r="2009">
      <c r="A2009" s="6">
        <f>IF(B2009&lt;&gt;"", "AWARD-"&amp;TEXT(ROW()-1,"0000"), "")</f>
        <v/>
      </c>
      <c r="B2009" s="7" t="n"/>
      <c r="C2009" s="7" t="n"/>
      <c r="D2009" s="7" t="n"/>
      <c r="E2009" s="8" t="n"/>
      <c r="F2009" s="9" t="n"/>
      <c r="G2009" s="8" t="n"/>
      <c r="H2009" s="8" t="n"/>
      <c r="I2009" s="8" t="n"/>
      <c r="J2009" s="10">
        <f>IF(A2009="",0,SUMIFS(amount_expended,cfda_key,V2009))</f>
        <v/>
      </c>
      <c r="K2009" s="10">
        <f>IF(G2009="OTHER CLUSTER NOT LISTED ABOVE",SUMIFS(amount_expended,uniform_other_cluster_name,X2009), IF(AND(OR(G2009="N/A",G2009=""),H2009=""),0,IF(G2009="STATE CLUSTER",SUMIFS(amount_expended,uniform_state_cluster_name,W2009),SUMIFS(amount_expended,cluster_name,G2009))))</f>
        <v/>
      </c>
      <c r="L2009" s="8" t="n"/>
      <c r="M2009" s="7" t="n"/>
      <c r="N2009" s="8" t="n"/>
      <c r="O2009" s="7" t="n"/>
      <c r="P2009" s="7" t="n"/>
      <c r="Q2009" s="8" t="n"/>
      <c r="R2009" s="9" t="n"/>
      <c r="S2009" s="8" t="n"/>
      <c r="T2009" s="8" t="n"/>
      <c r="U2009" s="8" t="n"/>
      <c r="V2009" s="11">
        <f>IF(OR(B2009="",C2009=""),"",CONCATENATE(B2009,".",C2009))</f>
        <v/>
      </c>
      <c r="W2009" s="6">
        <f>UPPER(TRIM(H2009))</f>
        <v/>
      </c>
      <c r="X2009" s="6">
        <f>UPPER(TRIM(I2009))</f>
        <v/>
      </c>
      <c r="Y2009" s="6">
        <f>IF(V2009&lt;&gt;"",IFERROR(INDEX(federal_program_name_lookup,MATCH(V2009,aln_lookup,0)),""),"")</f>
        <v/>
      </c>
    </row>
    <row r="2010">
      <c r="A2010" s="6">
        <f>IF(B2010&lt;&gt;"", "AWARD-"&amp;TEXT(ROW()-1,"0000"), "")</f>
        <v/>
      </c>
      <c r="B2010" s="7" t="n"/>
      <c r="C2010" s="7" t="n"/>
      <c r="D2010" s="7" t="n"/>
      <c r="E2010" s="8" t="n"/>
      <c r="F2010" s="9" t="n"/>
      <c r="G2010" s="8" t="n"/>
      <c r="H2010" s="8" t="n"/>
      <c r="I2010" s="8" t="n"/>
      <c r="J2010" s="10">
        <f>IF(A2010="",0,SUMIFS(amount_expended,cfda_key,V2010))</f>
        <v/>
      </c>
      <c r="K2010" s="10">
        <f>IF(G2010="OTHER CLUSTER NOT LISTED ABOVE",SUMIFS(amount_expended,uniform_other_cluster_name,X2010), IF(AND(OR(G2010="N/A",G2010=""),H2010=""),0,IF(G2010="STATE CLUSTER",SUMIFS(amount_expended,uniform_state_cluster_name,W2010),SUMIFS(amount_expended,cluster_name,G2010))))</f>
        <v/>
      </c>
      <c r="L2010" s="8" t="n"/>
      <c r="M2010" s="7" t="n"/>
      <c r="N2010" s="8" t="n"/>
      <c r="O2010" s="7" t="n"/>
      <c r="P2010" s="7" t="n"/>
      <c r="Q2010" s="8" t="n"/>
      <c r="R2010" s="9" t="n"/>
      <c r="S2010" s="8" t="n"/>
      <c r="T2010" s="8" t="n"/>
      <c r="U2010" s="8" t="n"/>
      <c r="V2010" s="11">
        <f>IF(OR(B2010="",C2010=""),"",CONCATENATE(B2010,".",C2010))</f>
        <v/>
      </c>
      <c r="W2010" s="6">
        <f>UPPER(TRIM(H2010))</f>
        <v/>
      </c>
      <c r="X2010" s="6">
        <f>UPPER(TRIM(I2010))</f>
        <v/>
      </c>
      <c r="Y2010" s="6">
        <f>IF(V2010&lt;&gt;"",IFERROR(INDEX(federal_program_name_lookup,MATCH(V2010,aln_lookup,0)),""),"")</f>
        <v/>
      </c>
    </row>
    <row r="2011">
      <c r="A2011" s="6">
        <f>IF(B2011&lt;&gt;"", "AWARD-"&amp;TEXT(ROW()-1,"0000"), "")</f>
        <v/>
      </c>
      <c r="B2011" s="7" t="n"/>
      <c r="C2011" s="7" t="n"/>
      <c r="D2011" s="7" t="n"/>
      <c r="E2011" s="8" t="n"/>
      <c r="F2011" s="9" t="n"/>
      <c r="G2011" s="8" t="n"/>
      <c r="H2011" s="8" t="n"/>
      <c r="I2011" s="8" t="n"/>
      <c r="J2011" s="10">
        <f>IF(A2011="",0,SUMIFS(amount_expended,cfda_key,V2011))</f>
        <v/>
      </c>
      <c r="K2011" s="10">
        <f>IF(G2011="OTHER CLUSTER NOT LISTED ABOVE",SUMIFS(amount_expended,uniform_other_cluster_name,X2011), IF(AND(OR(G2011="N/A",G2011=""),H2011=""),0,IF(G2011="STATE CLUSTER",SUMIFS(amount_expended,uniform_state_cluster_name,W2011),SUMIFS(amount_expended,cluster_name,G2011))))</f>
        <v/>
      </c>
      <c r="L2011" s="8" t="n"/>
      <c r="M2011" s="7" t="n"/>
      <c r="N2011" s="8" t="n"/>
      <c r="O2011" s="7" t="n"/>
      <c r="P2011" s="7" t="n"/>
      <c r="Q2011" s="8" t="n"/>
      <c r="R2011" s="9" t="n"/>
      <c r="S2011" s="8" t="n"/>
      <c r="T2011" s="8" t="n"/>
      <c r="U2011" s="8" t="n"/>
      <c r="V2011" s="11">
        <f>IF(OR(B2011="",C2011=""),"",CONCATENATE(B2011,".",C2011))</f>
        <v/>
      </c>
      <c r="W2011" s="6">
        <f>UPPER(TRIM(H2011))</f>
        <v/>
      </c>
      <c r="X2011" s="6">
        <f>UPPER(TRIM(I2011))</f>
        <v/>
      </c>
      <c r="Y2011" s="6">
        <f>IF(V2011&lt;&gt;"",IFERROR(INDEX(federal_program_name_lookup,MATCH(V2011,aln_lookup,0)),""),"")</f>
        <v/>
      </c>
    </row>
    <row r="2012">
      <c r="A2012" s="6">
        <f>IF(B2012&lt;&gt;"", "AWARD-"&amp;TEXT(ROW()-1,"0000"), "")</f>
        <v/>
      </c>
      <c r="B2012" s="7" t="n"/>
      <c r="C2012" s="7" t="n"/>
      <c r="D2012" s="7" t="n"/>
      <c r="E2012" s="8" t="n"/>
      <c r="F2012" s="9" t="n"/>
      <c r="G2012" s="8" t="n"/>
      <c r="H2012" s="8" t="n"/>
      <c r="I2012" s="8" t="n"/>
      <c r="J2012" s="10">
        <f>IF(A2012="",0,SUMIFS(amount_expended,cfda_key,V2012))</f>
        <v/>
      </c>
      <c r="K2012" s="10">
        <f>IF(G2012="OTHER CLUSTER NOT LISTED ABOVE",SUMIFS(amount_expended,uniform_other_cluster_name,X2012), IF(AND(OR(G2012="N/A",G2012=""),H2012=""),0,IF(G2012="STATE CLUSTER",SUMIFS(amount_expended,uniform_state_cluster_name,W2012),SUMIFS(amount_expended,cluster_name,G2012))))</f>
        <v/>
      </c>
      <c r="L2012" s="8" t="n"/>
      <c r="M2012" s="7" t="n"/>
      <c r="N2012" s="8" t="n"/>
      <c r="O2012" s="7" t="n"/>
      <c r="P2012" s="7" t="n"/>
      <c r="Q2012" s="8" t="n"/>
      <c r="R2012" s="9" t="n"/>
      <c r="S2012" s="8" t="n"/>
      <c r="T2012" s="8" t="n"/>
      <c r="U2012" s="8" t="n"/>
      <c r="V2012" s="11">
        <f>IF(OR(B2012="",C2012=""),"",CONCATENATE(B2012,".",C2012))</f>
        <v/>
      </c>
      <c r="W2012" s="6">
        <f>UPPER(TRIM(H2012))</f>
        <v/>
      </c>
      <c r="X2012" s="6">
        <f>UPPER(TRIM(I2012))</f>
        <v/>
      </c>
      <c r="Y2012" s="6">
        <f>IF(V2012&lt;&gt;"",IFERROR(INDEX(federal_program_name_lookup,MATCH(V2012,aln_lookup,0)),""),"")</f>
        <v/>
      </c>
    </row>
    <row r="2013">
      <c r="A2013" s="6">
        <f>IF(B2013&lt;&gt;"", "AWARD-"&amp;TEXT(ROW()-1,"0000"), "")</f>
        <v/>
      </c>
      <c r="B2013" s="7" t="n"/>
      <c r="C2013" s="7" t="n"/>
      <c r="D2013" s="7" t="n"/>
      <c r="E2013" s="8" t="n"/>
      <c r="F2013" s="9" t="n"/>
      <c r="G2013" s="8" t="n"/>
      <c r="H2013" s="8" t="n"/>
      <c r="I2013" s="8" t="n"/>
      <c r="J2013" s="10">
        <f>IF(A2013="",0,SUMIFS(amount_expended,cfda_key,V2013))</f>
        <v/>
      </c>
      <c r="K2013" s="10">
        <f>IF(G2013="OTHER CLUSTER NOT LISTED ABOVE",SUMIFS(amount_expended,uniform_other_cluster_name,X2013), IF(AND(OR(G2013="N/A",G2013=""),H2013=""),0,IF(G2013="STATE CLUSTER",SUMIFS(amount_expended,uniform_state_cluster_name,W2013),SUMIFS(amount_expended,cluster_name,G2013))))</f>
        <v/>
      </c>
      <c r="L2013" s="8" t="n"/>
      <c r="M2013" s="7" t="n"/>
      <c r="N2013" s="8" t="n"/>
      <c r="O2013" s="7" t="n"/>
      <c r="P2013" s="7" t="n"/>
      <c r="Q2013" s="8" t="n"/>
      <c r="R2013" s="9" t="n"/>
      <c r="S2013" s="8" t="n"/>
      <c r="T2013" s="8" t="n"/>
      <c r="U2013" s="8" t="n"/>
      <c r="V2013" s="11">
        <f>IF(OR(B2013="",C2013=""),"",CONCATENATE(B2013,".",C2013))</f>
        <v/>
      </c>
      <c r="W2013" s="6">
        <f>UPPER(TRIM(H2013))</f>
        <v/>
      </c>
      <c r="X2013" s="6">
        <f>UPPER(TRIM(I2013))</f>
        <v/>
      </c>
      <c r="Y2013" s="6">
        <f>IF(V2013&lt;&gt;"",IFERROR(INDEX(federal_program_name_lookup,MATCH(V2013,aln_lookup,0)),""),"")</f>
        <v/>
      </c>
    </row>
    <row r="2014">
      <c r="A2014" s="6">
        <f>IF(B2014&lt;&gt;"", "AWARD-"&amp;TEXT(ROW()-1,"0000"), "")</f>
        <v/>
      </c>
      <c r="B2014" s="7" t="n"/>
      <c r="C2014" s="7" t="n"/>
      <c r="D2014" s="7" t="n"/>
      <c r="E2014" s="8" t="n"/>
      <c r="F2014" s="9" t="n"/>
      <c r="G2014" s="8" t="n"/>
      <c r="H2014" s="8" t="n"/>
      <c r="I2014" s="8" t="n"/>
      <c r="J2014" s="10">
        <f>IF(A2014="",0,SUMIFS(amount_expended,cfda_key,V2014))</f>
        <v/>
      </c>
      <c r="K2014" s="10">
        <f>IF(G2014="OTHER CLUSTER NOT LISTED ABOVE",SUMIFS(amount_expended,uniform_other_cluster_name,X2014), IF(AND(OR(G2014="N/A",G2014=""),H2014=""),0,IF(G2014="STATE CLUSTER",SUMIFS(amount_expended,uniform_state_cluster_name,W2014),SUMIFS(amount_expended,cluster_name,G2014))))</f>
        <v/>
      </c>
      <c r="L2014" s="8" t="n"/>
      <c r="M2014" s="7" t="n"/>
      <c r="N2014" s="8" t="n"/>
      <c r="O2014" s="7" t="n"/>
      <c r="P2014" s="7" t="n"/>
      <c r="Q2014" s="8" t="n"/>
      <c r="R2014" s="9" t="n"/>
      <c r="S2014" s="8" t="n"/>
      <c r="T2014" s="8" t="n"/>
      <c r="U2014" s="8" t="n"/>
      <c r="V2014" s="11">
        <f>IF(OR(B2014="",C2014=""),"",CONCATENATE(B2014,".",C2014))</f>
        <v/>
      </c>
      <c r="W2014" s="6">
        <f>UPPER(TRIM(H2014))</f>
        <v/>
      </c>
      <c r="X2014" s="6">
        <f>UPPER(TRIM(I2014))</f>
        <v/>
      </c>
      <c r="Y2014" s="6">
        <f>IF(V2014&lt;&gt;"",IFERROR(INDEX(federal_program_name_lookup,MATCH(V2014,aln_lookup,0)),""),"")</f>
        <v/>
      </c>
    </row>
    <row r="2015">
      <c r="A2015" s="6">
        <f>IF(B2015&lt;&gt;"", "AWARD-"&amp;TEXT(ROW()-1,"0000"), "")</f>
        <v/>
      </c>
      <c r="B2015" s="7" t="n"/>
      <c r="C2015" s="7" t="n"/>
      <c r="D2015" s="7" t="n"/>
      <c r="E2015" s="8" t="n"/>
      <c r="F2015" s="9" t="n"/>
      <c r="G2015" s="8" t="n"/>
      <c r="H2015" s="8" t="n"/>
      <c r="I2015" s="8" t="n"/>
      <c r="J2015" s="10">
        <f>IF(A2015="",0,SUMIFS(amount_expended,cfda_key,V2015))</f>
        <v/>
      </c>
      <c r="K2015" s="10">
        <f>IF(G2015="OTHER CLUSTER NOT LISTED ABOVE",SUMIFS(amount_expended,uniform_other_cluster_name,X2015), IF(AND(OR(G2015="N/A",G2015=""),H2015=""),0,IF(G2015="STATE CLUSTER",SUMIFS(amount_expended,uniform_state_cluster_name,W2015),SUMIFS(amount_expended,cluster_name,G2015))))</f>
        <v/>
      </c>
      <c r="L2015" s="8" t="n"/>
      <c r="M2015" s="7" t="n"/>
      <c r="N2015" s="8" t="n"/>
      <c r="O2015" s="7" t="n"/>
      <c r="P2015" s="7" t="n"/>
      <c r="Q2015" s="8" t="n"/>
      <c r="R2015" s="9" t="n"/>
      <c r="S2015" s="8" t="n"/>
      <c r="T2015" s="8" t="n"/>
      <c r="U2015" s="8" t="n"/>
      <c r="V2015" s="11">
        <f>IF(OR(B2015="",C2015=""),"",CONCATENATE(B2015,".",C2015))</f>
        <v/>
      </c>
      <c r="W2015" s="6">
        <f>UPPER(TRIM(H2015))</f>
        <v/>
      </c>
      <c r="X2015" s="6">
        <f>UPPER(TRIM(I2015))</f>
        <v/>
      </c>
      <c r="Y2015" s="6">
        <f>IF(V2015&lt;&gt;"",IFERROR(INDEX(federal_program_name_lookup,MATCH(V2015,aln_lookup,0)),""),"")</f>
        <v/>
      </c>
    </row>
    <row r="2016">
      <c r="A2016" s="6">
        <f>IF(B2016&lt;&gt;"", "AWARD-"&amp;TEXT(ROW()-1,"0000"), "")</f>
        <v/>
      </c>
      <c r="B2016" s="7" t="n"/>
      <c r="C2016" s="7" t="n"/>
      <c r="D2016" s="7" t="n"/>
      <c r="E2016" s="8" t="n"/>
      <c r="F2016" s="9" t="n"/>
      <c r="G2016" s="8" t="n"/>
      <c r="H2016" s="8" t="n"/>
      <c r="I2016" s="8" t="n"/>
      <c r="J2016" s="10">
        <f>IF(A2016="",0,SUMIFS(amount_expended,cfda_key,V2016))</f>
        <v/>
      </c>
      <c r="K2016" s="10">
        <f>IF(G2016="OTHER CLUSTER NOT LISTED ABOVE",SUMIFS(amount_expended,uniform_other_cluster_name,X2016), IF(AND(OR(G2016="N/A",G2016=""),H2016=""),0,IF(G2016="STATE CLUSTER",SUMIFS(amount_expended,uniform_state_cluster_name,W2016),SUMIFS(amount_expended,cluster_name,G2016))))</f>
        <v/>
      </c>
      <c r="L2016" s="8" t="n"/>
      <c r="M2016" s="7" t="n"/>
      <c r="N2016" s="8" t="n"/>
      <c r="O2016" s="7" t="n"/>
      <c r="P2016" s="7" t="n"/>
      <c r="Q2016" s="8" t="n"/>
      <c r="R2016" s="9" t="n"/>
      <c r="S2016" s="8" t="n"/>
      <c r="T2016" s="8" t="n"/>
      <c r="U2016" s="8" t="n"/>
      <c r="V2016" s="11">
        <f>IF(OR(B2016="",C2016=""),"",CONCATENATE(B2016,".",C2016))</f>
        <v/>
      </c>
      <c r="W2016" s="6">
        <f>UPPER(TRIM(H2016))</f>
        <v/>
      </c>
      <c r="X2016" s="6">
        <f>UPPER(TRIM(I2016))</f>
        <v/>
      </c>
      <c r="Y2016" s="6">
        <f>IF(V2016&lt;&gt;"",IFERROR(INDEX(federal_program_name_lookup,MATCH(V2016,aln_lookup,0)),""),"")</f>
        <v/>
      </c>
    </row>
    <row r="2017">
      <c r="A2017" s="6">
        <f>IF(B2017&lt;&gt;"", "AWARD-"&amp;TEXT(ROW()-1,"0000"), "")</f>
        <v/>
      </c>
      <c r="B2017" s="7" t="n"/>
      <c r="C2017" s="7" t="n"/>
      <c r="D2017" s="7" t="n"/>
      <c r="E2017" s="8" t="n"/>
      <c r="F2017" s="9" t="n"/>
      <c r="G2017" s="8" t="n"/>
      <c r="H2017" s="8" t="n"/>
      <c r="I2017" s="8" t="n"/>
      <c r="J2017" s="10">
        <f>IF(A2017="",0,SUMIFS(amount_expended,cfda_key,V2017))</f>
        <v/>
      </c>
      <c r="K2017" s="10">
        <f>IF(G2017="OTHER CLUSTER NOT LISTED ABOVE",SUMIFS(amount_expended,uniform_other_cluster_name,X2017), IF(AND(OR(G2017="N/A",G2017=""),H2017=""),0,IF(G2017="STATE CLUSTER",SUMIFS(amount_expended,uniform_state_cluster_name,W2017),SUMIFS(amount_expended,cluster_name,G2017))))</f>
        <v/>
      </c>
      <c r="L2017" s="8" t="n"/>
      <c r="M2017" s="7" t="n"/>
      <c r="N2017" s="8" t="n"/>
      <c r="O2017" s="7" t="n"/>
      <c r="P2017" s="7" t="n"/>
      <c r="Q2017" s="8" t="n"/>
      <c r="R2017" s="9" t="n"/>
      <c r="S2017" s="8" t="n"/>
      <c r="T2017" s="8" t="n"/>
      <c r="U2017" s="8" t="n"/>
      <c r="V2017" s="11">
        <f>IF(OR(B2017="",C2017=""),"",CONCATENATE(B2017,".",C2017))</f>
        <v/>
      </c>
      <c r="W2017" s="6">
        <f>UPPER(TRIM(H2017))</f>
        <v/>
      </c>
      <c r="X2017" s="6">
        <f>UPPER(TRIM(I2017))</f>
        <v/>
      </c>
      <c r="Y2017" s="6">
        <f>IF(V2017&lt;&gt;"",IFERROR(INDEX(federal_program_name_lookup,MATCH(V2017,aln_lookup,0)),""),"")</f>
        <v/>
      </c>
    </row>
    <row r="2018">
      <c r="A2018" s="6">
        <f>IF(B2018&lt;&gt;"", "AWARD-"&amp;TEXT(ROW()-1,"0000"), "")</f>
        <v/>
      </c>
      <c r="B2018" s="7" t="n"/>
      <c r="C2018" s="7" t="n"/>
      <c r="D2018" s="7" t="n"/>
      <c r="E2018" s="8" t="n"/>
      <c r="F2018" s="9" t="n"/>
      <c r="G2018" s="8" t="n"/>
      <c r="H2018" s="8" t="n"/>
      <c r="I2018" s="8" t="n"/>
      <c r="J2018" s="10">
        <f>IF(A2018="",0,SUMIFS(amount_expended,cfda_key,V2018))</f>
        <v/>
      </c>
      <c r="K2018" s="10">
        <f>IF(G2018="OTHER CLUSTER NOT LISTED ABOVE",SUMIFS(amount_expended,uniform_other_cluster_name,X2018), IF(AND(OR(G2018="N/A",G2018=""),H2018=""),0,IF(G2018="STATE CLUSTER",SUMIFS(amount_expended,uniform_state_cluster_name,W2018),SUMIFS(amount_expended,cluster_name,G2018))))</f>
        <v/>
      </c>
      <c r="L2018" s="8" t="n"/>
      <c r="M2018" s="7" t="n"/>
      <c r="N2018" s="8" t="n"/>
      <c r="O2018" s="7" t="n"/>
      <c r="P2018" s="7" t="n"/>
      <c r="Q2018" s="8" t="n"/>
      <c r="R2018" s="9" t="n"/>
      <c r="S2018" s="8" t="n"/>
      <c r="T2018" s="8" t="n"/>
      <c r="U2018" s="8" t="n"/>
      <c r="V2018" s="11">
        <f>IF(OR(B2018="",C2018=""),"",CONCATENATE(B2018,".",C2018))</f>
        <v/>
      </c>
      <c r="W2018" s="6">
        <f>UPPER(TRIM(H2018))</f>
        <v/>
      </c>
      <c r="X2018" s="6">
        <f>UPPER(TRIM(I2018))</f>
        <v/>
      </c>
      <c r="Y2018" s="6">
        <f>IF(V2018&lt;&gt;"",IFERROR(INDEX(federal_program_name_lookup,MATCH(V2018,aln_lookup,0)),""),"")</f>
        <v/>
      </c>
    </row>
    <row r="2019">
      <c r="A2019" s="6">
        <f>IF(B2019&lt;&gt;"", "AWARD-"&amp;TEXT(ROW()-1,"0000"), "")</f>
        <v/>
      </c>
      <c r="B2019" s="7" t="n"/>
      <c r="C2019" s="7" t="n"/>
      <c r="D2019" s="7" t="n"/>
      <c r="E2019" s="8" t="n"/>
      <c r="F2019" s="9" t="n"/>
      <c r="G2019" s="8" t="n"/>
      <c r="H2019" s="8" t="n"/>
      <c r="I2019" s="8" t="n"/>
      <c r="J2019" s="10">
        <f>IF(A2019="",0,SUMIFS(amount_expended,cfda_key,V2019))</f>
        <v/>
      </c>
      <c r="K2019" s="10">
        <f>IF(G2019="OTHER CLUSTER NOT LISTED ABOVE",SUMIFS(amount_expended,uniform_other_cluster_name,X2019), IF(AND(OR(G2019="N/A",G2019=""),H2019=""),0,IF(G2019="STATE CLUSTER",SUMIFS(amount_expended,uniform_state_cluster_name,W2019),SUMIFS(amount_expended,cluster_name,G2019))))</f>
        <v/>
      </c>
      <c r="L2019" s="8" t="n"/>
      <c r="M2019" s="7" t="n"/>
      <c r="N2019" s="8" t="n"/>
      <c r="O2019" s="7" t="n"/>
      <c r="P2019" s="7" t="n"/>
      <c r="Q2019" s="8" t="n"/>
      <c r="R2019" s="9" t="n"/>
      <c r="S2019" s="8" t="n"/>
      <c r="T2019" s="8" t="n"/>
      <c r="U2019" s="8" t="n"/>
      <c r="V2019" s="11">
        <f>IF(OR(B2019="",C2019=""),"",CONCATENATE(B2019,".",C2019))</f>
        <v/>
      </c>
      <c r="W2019" s="6">
        <f>UPPER(TRIM(H2019))</f>
        <v/>
      </c>
      <c r="X2019" s="6">
        <f>UPPER(TRIM(I2019))</f>
        <v/>
      </c>
      <c r="Y2019" s="6">
        <f>IF(V2019&lt;&gt;"",IFERROR(INDEX(federal_program_name_lookup,MATCH(V2019,aln_lookup,0)),""),"")</f>
        <v/>
      </c>
    </row>
    <row r="2020">
      <c r="A2020" s="6">
        <f>IF(B2020&lt;&gt;"", "AWARD-"&amp;TEXT(ROW()-1,"0000"), "")</f>
        <v/>
      </c>
      <c r="B2020" s="7" t="n"/>
      <c r="C2020" s="7" t="n"/>
      <c r="D2020" s="7" t="n"/>
      <c r="E2020" s="8" t="n"/>
      <c r="F2020" s="9" t="n"/>
      <c r="G2020" s="8" t="n"/>
      <c r="H2020" s="8" t="n"/>
      <c r="I2020" s="8" t="n"/>
      <c r="J2020" s="10">
        <f>IF(A2020="",0,SUMIFS(amount_expended,cfda_key,V2020))</f>
        <v/>
      </c>
      <c r="K2020" s="10">
        <f>IF(G2020="OTHER CLUSTER NOT LISTED ABOVE",SUMIFS(amount_expended,uniform_other_cluster_name,X2020), IF(AND(OR(G2020="N/A",G2020=""),H2020=""),0,IF(G2020="STATE CLUSTER",SUMIFS(amount_expended,uniform_state_cluster_name,W2020),SUMIFS(amount_expended,cluster_name,G2020))))</f>
        <v/>
      </c>
      <c r="L2020" s="8" t="n"/>
      <c r="M2020" s="7" t="n"/>
      <c r="N2020" s="8" t="n"/>
      <c r="O2020" s="7" t="n"/>
      <c r="P2020" s="7" t="n"/>
      <c r="Q2020" s="8" t="n"/>
      <c r="R2020" s="9" t="n"/>
      <c r="S2020" s="8" t="n"/>
      <c r="T2020" s="8" t="n"/>
      <c r="U2020" s="8" t="n"/>
      <c r="V2020" s="11">
        <f>IF(OR(B2020="",C2020=""),"",CONCATENATE(B2020,".",C2020))</f>
        <v/>
      </c>
      <c r="W2020" s="6">
        <f>UPPER(TRIM(H2020))</f>
        <v/>
      </c>
      <c r="X2020" s="6">
        <f>UPPER(TRIM(I2020))</f>
        <v/>
      </c>
      <c r="Y2020" s="6">
        <f>IF(V2020&lt;&gt;"",IFERROR(INDEX(federal_program_name_lookup,MATCH(V2020,aln_lookup,0)),""),"")</f>
        <v/>
      </c>
    </row>
    <row r="2021">
      <c r="A2021" s="6">
        <f>IF(B2021&lt;&gt;"", "AWARD-"&amp;TEXT(ROW()-1,"0000"), "")</f>
        <v/>
      </c>
      <c r="B2021" s="7" t="n"/>
      <c r="C2021" s="7" t="n"/>
      <c r="D2021" s="7" t="n"/>
      <c r="E2021" s="8" t="n"/>
      <c r="F2021" s="9" t="n"/>
      <c r="G2021" s="8" t="n"/>
      <c r="H2021" s="8" t="n"/>
      <c r="I2021" s="8" t="n"/>
      <c r="J2021" s="10">
        <f>IF(A2021="",0,SUMIFS(amount_expended,cfda_key,V2021))</f>
        <v/>
      </c>
      <c r="K2021" s="10">
        <f>IF(G2021="OTHER CLUSTER NOT LISTED ABOVE",SUMIFS(amount_expended,uniform_other_cluster_name,X2021), IF(AND(OR(G2021="N/A",G2021=""),H2021=""),0,IF(G2021="STATE CLUSTER",SUMIFS(amount_expended,uniform_state_cluster_name,W2021),SUMIFS(amount_expended,cluster_name,G2021))))</f>
        <v/>
      </c>
      <c r="L2021" s="8" t="n"/>
      <c r="M2021" s="7" t="n"/>
      <c r="N2021" s="8" t="n"/>
      <c r="O2021" s="7" t="n"/>
      <c r="P2021" s="7" t="n"/>
      <c r="Q2021" s="8" t="n"/>
      <c r="R2021" s="9" t="n"/>
      <c r="S2021" s="8" t="n"/>
      <c r="T2021" s="8" t="n"/>
      <c r="U2021" s="8" t="n"/>
      <c r="V2021" s="11">
        <f>IF(OR(B2021="",C2021=""),"",CONCATENATE(B2021,".",C2021))</f>
        <v/>
      </c>
      <c r="W2021" s="6">
        <f>UPPER(TRIM(H2021))</f>
        <v/>
      </c>
      <c r="X2021" s="6">
        <f>UPPER(TRIM(I2021))</f>
        <v/>
      </c>
      <c r="Y2021" s="6">
        <f>IF(V2021&lt;&gt;"",IFERROR(INDEX(federal_program_name_lookup,MATCH(V2021,aln_lookup,0)),""),"")</f>
        <v/>
      </c>
    </row>
    <row r="2022">
      <c r="A2022" s="6">
        <f>IF(B2022&lt;&gt;"", "AWARD-"&amp;TEXT(ROW()-1,"0000"), "")</f>
        <v/>
      </c>
      <c r="B2022" s="7" t="n"/>
      <c r="C2022" s="7" t="n"/>
      <c r="D2022" s="7" t="n"/>
      <c r="E2022" s="8" t="n"/>
      <c r="F2022" s="9" t="n"/>
      <c r="G2022" s="8" t="n"/>
      <c r="H2022" s="8" t="n"/>
      <c r="I2022" s="8" t="n"/>
      <c r="J2022" s="10">
        <f>IF(A2022="",0,SUMIFS(amount_expended,cfda_key,V2022))</f>
        <v/>
      </c>
      <c r="K2022" s="10">
        <f>IF(G2022="OTHER CLUSTER NOT LISTED ABOVE",SUMIFS(amount_expended,uniform_other_cluster_name,X2022), IF(AND(OR(G2022="N/A",G2022=""),H2022=""),0,IF(G2022="STATE CLUSTER",SUMIFS(amount_expended,uniform_state_cluster_name,W2022),SUMIFS(amount_expended,cluster_name,G2022))))</f>
        <v/>
      </c>
      <c r="L2022" s="8" t="n"/>
      <c r="M2022" s="7" t="n"/>
      <c r="N2022" s="8" t="n"/>
      <c r="O2022" s="7" t="n"/>
      <c r="P2022" s="7" t="n"/>
      <c r="Q2022" s="8" t="n"/>
      <c r="R2022" s="9" t="n"/>
      <c r="S2022" s="8" t="n"/>
      <c r="T2022" s="8" t="n"/>
      <c r="U2022" s="8" t="n"/>
      <c r="V2022" s="11">
        <f>IF(OR(B2022="",C2022=""),"",CONCATENATE(B2022,".",C2022))</f>
        <v/>
      </c>
      <c r="W2022" s="6">
        <f>UPPER(TRIM(H2022))</f>
        <v/>
      </c>
      <c r="X2022" s="6">
        <f>UPPER(TRIM(I2022))</f>
        <v/>
      </c>
      <c r="Y2022" s="6">
        <f>IF(V2022&lt;&gt;"",IFERROR(INDEX(federal_program_name_lookup,MATCH(V2022,aln_lookup,0)),""),"")</f>
        <v/>
      </c>
    </row>
    <row r="2023">
      <c r="A2023" s="6">
        <f>IF(B2023&lt;&gt;"", "AWARD-"&amp;TEXT(ROW()-1,"0000"), "")</f>
        <v/>
      </c>
      <c r="B2023" s="7" t="n"/>
      <c r="C2023" s="7" t="n"/>
      <c r="D2023" s="7" t="n"/>
      <c r="E2023" s="8" t="n"/>
      <c r="F2023" s="9" t="n"/>
      <c r="G2023" s="8" t="n"/>
      <c r="H2023" s="8" t="n"/>
      <c r="I2023" s="8" t="n"/>
      <c r="J2023" s="10">
        <f>IF(A2023="",0,SUMIFS(amount_expended,cfda_key,V2023))</f>
        <v/>
      </c>
      <c r="K2023" s="10">
        <f>IF(G2023="OTHER CLUSTER NOT LISTED ABOVE",SUMIFS(amount_expended,uniform_other_cluster_name,X2023), IF(AND(OR(G2023="N/A",G2023=""),H2023=""),0,IF(G2023="STATE CLUSTER",SUMIFS(amount_expended,uniform_state_cluster_name,W2023),SUMIFS(amount_expended,cluster_name,G2023))))</f>
        <v/>
      </c>
      <c r="L2023" s="8" t="n"/>
      <c r="M2023" s="7" t="n"/>
      <c r="N2023" s="8" t="n"/>
      <c r="O2023" s="7" t="n"/>
      <c r="P2023" s="7" t="n"/>
      <c r="Q2023" s="8" t="n"/>
      <c r="R2023" s="9" t="n"/>
      <c r="S2023" s="8" t="n"/>
      <c r="T2023" s="8" t="n"/>
      <c r="U2023" s="8" t="n"/>
      <c r="V2023" s="11">
        <f>IF(OR(B2023="",C2023=""),"",CONCATENATE(B2023,".",C2023))</f>
        <v/>
      </c>
      <c r="W2023" s="6">
        <f>UPPER(TRIM(H2023))</f>
        <v/>
      </c>
      <c r="X2023" s="6">
        <f>UPPER(TRIM(I2023))</f>
        <v/>
      </c>
      <c r="Y2023" s="6">
        <f>IF(V2023&lt;&gt;"",IFERROR(INDEX(federal_program_name_lookup,MATCH(V2023,aln_lookup,0)),""),"")</f>
        <v/>
      </c>
    </row>
    <row r="2024">
      <c r="A2024" s="6">
        <f>IF(B2024&lt;&gt;"", "AWARD-"&amp;TEXT(ROW()-1,"0000"), "")</f>
        <v/>
      </c>
      <c r="B2024" s="7" t="n"/>
      <c r="C2024" s="7" t="n"/>
      <c r="D2024" s="7" t="n"/>
      <c r="E2024" s="8" t="n"/>
      <c r="F2024" s="9" t="n"/>
      <c r="G2024" s="8" t="n"/>
      <c r="H2024" s="8" t="n"/>
      <c r="I2024" s="8" t="n"/>
      <c r="J2024" s="10">
        <f>IF(A2024="",0,SUMIFS(amount_expended,cfda_key,V2024))</f>
        <v/>
      </c>
      <c r="K2024" s="10">
        <f>IF(G2024="OTHER CLUSTER NOT LISTED ABOVE",SUMIFS(amount_expended,uniform_other_cluster_name,X2024), IF(AND(OR(G2024="N/A",G2024=""),H2024=""),0,IF(G2024="STATE CLUSTER",SUMIFS(amount_expended,uniform_state_cluster_name,W2024),SUMIFS(amount_expended,cluster_name,G2024))))</f>
        <v/>
      </c>
      <c r="L2024" s="8" t="n"/>
      <c r="M2024" s="7" t="n"/>
      <c r="N2024" s="8" t="n"/>
      <c r="O2024" s="7" t="n"/>
      <c r="P2024" s="7" t="n"/>
      <c r="Q2024" s="8" t="n"/>
      <c r="R2024" s="9" t="n"/>
      <c r="S2024" s="8" t="n"/>
      <c r="T2024" s="8" t="n"/>
      <c r="U2024" s="8" t="n"/>
      <c r="V2024" s="11">
        <f>IF(OR(B2024="",C2024=""),"",CONCATENATE(B2024,".",C2024))</f>
        <v/>
      </c>
      <c r="W2024" s="6">
        <f>UPPER(TRIM(H2024))</f>
        <v/>
      </c>
      <c r="X2024" s="6">
        <f>UPPER(TRIM(I2024))</f>
        <v/>
      </c>
      <c r="Y2024" s="6">
        <f>IF(V2024&lt;&gt;"",IFERROR(INDEX(federal_program_name_lookup,MATCH(V2024,aln_lookup,0)),""),"")</f>
        <v/>
      </c>
    </row>
    <row r="2025">
      <c r="A2025" s="6">
        <f>IF(B2025&lt;&gt;"", "AWARD-"&amp;TEXT(ROW()-1,"0000"), "")</f>
        <v/>
      </c>
      <c r="B2025" s="7" t="n"/>
      <c r="C2025" s="7" t="n"/>
      <c r="D2025" s="7" t="n"/>
      <c r="E2025" s="8" t="n"/>
      <c r="F2025" s="9" t="n"/>
      <c r="G2025" s="8" t="n"/>
      <c r="H2025" s="8" t="n"/>
      <c r="I2025" s="8" t="n"/>
      <c r="J2025" s="10">
        <f>IF(A2025="",0,SUMIFS(amount_expended,cfda_key,V2025))</f>
        <v/>
      </c>
      <c r="K2025" s="10">
        <f>IF(G2025="OTHER CLUSTER NOT LISTED ABOVE",SUMIFS(amount_expended,uniform_other_cluster_name,X2025), IF(AND(OR(G2025="N/A",G2025=""),H2025=""),0,IF(G2025="STATE CLUSTER",SUMIFS(amount_expended,uniform_state_cluster_name,W2025),SUMIFS(amount_expended,cluster_name,G2025))))</f>
        <v/>
      </c>
      <c r="L2025" s="8" t="n"/>
      <c r="M2025" s="7" t="n"/>
      <c r="N2025" s="8" t="n"/>
      <c r="O2025" s="7" t="n"/>
      <c r="P2025" s="7" t="n"/>
      <c r="Q2025" s="8" t="n"/>
      <c r="R2025" s="9" t="n"/>
      <c r="S2025" s="8" t="n"/>
      <c r="T2025" s="8" t="n"/>
      <c r="U2025" s="8" t="n"/>
      <c r="V2025" s="11">
        <f>IF(OR(B2025="",C2025=""),"",CONCATENATE(B2025,".",C2025))</f>
        <v/>
      </c>
      <c r="W2025" s="6">
        <f>UPPER(TRIM(H2025))</f>
        <v/>
      </c>
      <c r="X2025" s="6">
        <f>UPPER(TRIM(I2025))</f>
        <v/>
      </c>
      <c r="Y2025" s="6">
        <f>IF(V2025&lt;&gt;"",IFERROR(INDEX(federal_program_name_lookup,MATCH(V2025,aln_lookup,0)),""),"")</f>
        <v/>
      </c>
    </row>
    <row r="2026">
      <c r="A2026" s="6">
        <f>IF(B2026&lt;&gt;"", "AWARD-"&amp;TEXT(ROW()-1,"0000"), "")</f>
        <v/>
      </c>
      <c r="B2026" s="7" t="n"/>
      <c r="C2026" s="7" t="n"/>
      <c r="D2026" s="7" t="n"/>
      <c r="E2026" s="8" t="n"/>
      <c r="F2026" s="9" t="n"/>
      <c r="G2026" s="8" t="n"/>
      <c r="H2026" s="8" t="n"/>
      <c r="I2026" s="8" t="n"/>
      <c r="J2026" s="10">
        <f>IF(A2026="",0,SUMIFS(amount_expended,cfda_key,V2026))</f>
        <v/>
      </c>
      <c r="K2026" s="10">
        <f>IF(G2026="OTHER CLUSTER NOT LISTED ABOVE",SUMIFS(amount_expended,uniform_other_cluster_name,X2026), IF(AND(OR(G2026="N/A",G2026=""),H2026=""),0,IF(G2026="STATE CLUSTER",SUMIFS(amount_expended,uniform_state_cluster_name,W2026),SUMIFS(amount_expended,cluster_name,G2026))))</f>
        <v/>
      </c>
      <c r="L2026" s="8" t="n"/>
      <c r="M2026" s="7" t="n"/>
      <c r="N2026" s="8" t="n"/>
      <c r="O2026" s="7" t="n"/>
      <c r="P2026" s="7" t="n"/>
      <c r="Q2026" s="8" t="n"/>
      <c r="R2026" s="9" t="n"/>
      <c r="S2026" s="8" t="n"/>
      <c r="T2026" s="8" t="n"/>
      <c r="U2026" s="8" t="n"/>
      <c r="V2026" s="11">
        <f>IF(OR(B2026="",C2026=""),"",CONCATENATE(B2026,".",C2026))</f>
        <v/>
      </c>
      <c r="W2026" s="6">
        <f>UPPER(TRIM(H2026))</f>
        <v/>
      </c>
      <c r="X2026" s="6">
        <f>UPPER(TRIM(I2026))</f>
        <v/>
      </c>
      <c r="Y2026" s="6">
        <f>IF(V2026&lt;&gt;"",IFERROR(INDEX(federal_program_name_lookup,MATCH(V2026,aln_lookup,0)),""),"")</f>
        <v/>
      </c>
    </row>
    <row r="2027">
      <c r="A2027" s="6">
        <f>IF(B2027&lt;&gt;"", "AWARD-"&amp;TEXT(ROW()-1,"0000"), "")</f>
        <v/>
      </c>
      <c r="B2027" s="7" t="n"/>
      <c r="C2027" s="7" t="n"/>
      <c r="D2027" s="7" t="n"/>
      <c r="E2027" s="8" t="n"/>
      <c r="F2027" s="9" t="n"/>
      <c r="G2027" s="8" t="n"/>
      <c r="H2027" s="8" t="n"/>
      <c r="I2027" s="8" t="n"/>
      <c r="J2027" s="10">
        <f>IF(A2027="",0,SUMIFS(amount_expended,cfda_key,V2027))</f>
        <v/>
      </c>
      <c r="K2027" s="10">
        <f>IF(G2027="OTHER CLUSTER NOT LISTED ABOVE",SUMIFS(amount_expended,uniform_other_cluster_name,X2027), IF(AND(OR(G2027="N/A",G2027=""),H2027=""),0,IF(G2027="STATE CLUSTER",SUMIFS(amount_expended,uniform_state_cluster_name,W2027),SUMIFS(amount_expended,cluster_name,G2027))))</f>
        <v/>
      </c>
      <c r="L2027" s="8" t="n"/>
      <c r="M2027" s="7" t="n"/>
      <c r="N2027" s="8" t="n"/>
      <c r="O2027" s="7" t="n"/>
      <c r="P2027" s="7" t="n"/>
      <c r="Q2027" s="8" t="n"/>
      <c r="R2027" s="9" t="n"/>
      <c r="S2027" s="8" t="n"/>
      <c r="T2027" s="8" t="n"/>
      <c r="U2027" s="8" t="n"/>
      <c r="V2027" s="11">
        <f>IF(OR(B2027="",C2027=""),"",CONCATENATE(B2027,".",C2027))</f>
        <v/>
      </c>
      <c r="W2027" s="6">
        <f>UPPER(TRIM(H2027))</f>
        <v/>
      </c>
      <c r="X2027" s="6">
        <f>UPPER(TRIM(I2027))</f>
        <v/>
      </c>
      <c r="Y2027" s="6">
        <f>IF(V2027&lt;&gt;"",IFERROR(INDEX(federal_program_name_lookup,MATCH(V2027,aln_lookup,0)),""),"")</f>
        <v/>
      </c>
    </row>
    <row r="2028">
      <c r="A2028" s="6">
        <f>IF(B2028&lt;&gt;"", "AWARD-"&amp;TEXT(ROW()-1,"0000"), "")</f>
        <v/>
      </c>
      <c r="B2028" s="7" t="n"/>
      <c r="C2028" s="7" t="n"/>
      <c r="D2028" s="7" t="n"/>
      <c r="E2028" s="8" t="n"/>
      <c r="F2028" s="9" t="n"/>
      <c r="G2028" s="8" t="n"/>
      <c r="H2028" s="8" t="n"/>
      <c r="I2028" s="8" t="n"/>
      <c r="J2028" s="10">
        <f>IF(A2028="",0,SUMIFS(amount_expended,cfda_key,V2028))</f>
        <v/>
      </c>
      <c r="K2028" s="10">
        <f>IF(G2028="OTHER CLUSTER NOT LISTED ABOVE",SUMIFS(amount_expended,uniform_other_cluster_name,X2028), IF(AND(OR(G2028="N/A",G2028=""),H2028=""),0,IF(G2028="STATE CLUSTER",SUMIFS(amount_expended,uniform_state_cluster_name,W2028),SUMIFS(amount_expended,cluster_name,G2028))))</f>
        <v/>
      </c>
      <c r="L2028" s="8" t="n"/>
      <c r="M2028" s="7" t="n"/>
      <c r="N2028" s="8" t="n"/>
      <c r="O2028" s="7" t="n"/>
      <c r="P2028" s="7" t="n"/>
      <c r="Q2028" s="8" t="n"/>
      <c r="R2028" s="9" t="n"/>
      <c r="S2028" s="8" t="n"/>
      <c r="T2028" s="8" t="n"/>
      <c r="U2028" s="8" t="n"/>
      <c r="V2028" s="11">
        <f>IF(OR(B2028="",C2028=""),"",CONCATENATE(B2028,".",C2028))</f>
        <v/>
      </c>
      <c r="W2028" s="6">
        <f>UPPER(TRIM(H2028))</f>
        <v/>
      </c>
      <c r="X2028" s="6">
        <f>UPPER(TRIM(I2028))</f>
        <v/>
      </c>
      <c r="Y2028" s="6">
        <f>IF(V2028&lt;&gt;"",IFERROR(INDEX(federal_program_name_lookup,MATCH(V2028,aln_lookup,0)),""),"")</f>
        <v/>
      </c>
    </row>
    <row r="2029">
      <c r="A2029" s="6">
        <f>IF(B2029&lt;&gt;"", "AWARD-"&amp;TEXT(ROW()-1,"0000"), "")</f>
        <v/>
      </c>
      <c r="B2029" s="7" t="n"/>
      <c r="C2029" s="7" t="n"/>
      <c r="D2029" s="7" t="n"/>
      <c r="E2029" s="8" t="n"/>
      <c r="F2029" s="9" t="n"/>
      <c r="G2029" s="8" t="n"/>
      <c r="H2029" s="8" t="n"/>
      <c r="I2029" s="8" t="n"/>
      <c r="J2029" s="10">
        <f>IF(A2029="",0,SUMIFS(amount_expended,cfda_key,V2029))</f>
        <v/>
      </c>
      <c r="K2029" s="10">
        <f>IF(G2029="OTHER CLUSTER NOT LISTED ABOVE",SUMIFS(amount_expended,uniform_other_cluster_name,X2029), IF(AND(OR(G2029="N/A",G2029=""),H2029=""),0,IF(G2029="STATE CLUSTER",SUMIFS(amount_expended,uniform_state_cluster_name,W2029),SUMIFS(amount_expended,cluster_name,G2029))))</f>
        <v/>
      </c>
      <c r="L2029" s="8" t="n"/>
      <c r="M2029" s="7" t="n"/>
      <c r="N2029" s="8" t="n"/>
      <c r="O2029" s="7" t="n"/>
      <c r="P2029" s="7" t="n"/>
      <c r="Q2029" s="8" t="n"/>
      <c r="R2029" s="9" t="n"/>
      <c r="S2029" s="8" t="n"/>
      <c r="T2029" s="8" t="n"/>
      <c r="U2029" s="8" t="n"/>
      <c r="V2029" s="11">
        <f>IF(OR(B2029="",C2029=""),"",CONCATENATE(B2029,".",C2029))</f>
        <v/>
      </c>
      <c r="W2029" s="6">
        <f>UPPER(TRIM(H2029))</f>
        <v/>
      </c>
      <c r="X2029" s="6">
        <f>UPPER(TRIM(I2029))</f>
        <v/>
      </c>
      <c r="Y2029" s="6">
        <f>IF(V2029&lt;&gt;"",IFERROR(INDEX(federal_program_name_lookup,MATCH(V2029,aln_lookup,0)),""),"")</f>
        <v/>
      </c>
    </row>
    <row r="2030">
      <c r="A2030" s="6">
        <f>IF(B2030&lt;&gt;"", "AWARD-"&amp;TEXT(ROW()-1,"0000"), "")</f>
        <v/>
      </c>
      <c r="B2030" s="7" t="n"/>
      <c r="C2030" s="7" t="n"/>
      <c r="D2030" s="7" t="n"/>
      <c r="E2030" s="8" t="n"/>
      <c r="F2030" s="9" t="n"/>
      <c r="G2030" s="8" t="n"/>
      <c r="H2030" s="8" t="n"/>
      <c r="I2030" s="8" t="n"/>
      <c r="J2030" s="10">
        <f>IF(A2030="",0,SUMIFS(amount_expended,cfda_key,V2030))</f>
        <v/>
      </c>
      <c r="K2030" s="10">
        <f>IF(G2030="OTHER CLUSTER NOT LISTED ABOVE",SUMIFS(amount_expended,uniform_other_cluster_name,X2030), IF(AND(OR(G2030="N/A",G2030=""),H2030=""),0,IF(G2030="STATE CLUSTER",SUMIFS(amount_expended,uniform_state_cluster_name,W2030),SUMIFS(amount_expended,cluster_name,G2030))))</f>
        <v/>
      </c>
      <c r="L2030" s="8" t="n"/>
      <c r="M2030" s="7" t="n"/>
      <c r="N2030" s="8" t="n"/>
      <c r="O2030" s="7" t="n"/>
      <c r="P2030" s="7" t="n"/>
      <c r="Q2030" s="8" t="n"/>
      <c r="R2030" s="9" t="n"/>
      <c r="S2030" s="8" t="n"/>
      <c r="T2030" s="8" t="n"/>
      <c r="U2030" s="8" t="n"/>
      <c r="V2030" s="11">
        <f>IF(OR(B2030="",C2030=""),"",CONCATENATE(B2030,".",C2030))</f>
        <v/>
      </c>
      <c r="W2030" s="6">
        <f>UPPER(TRIM(H2030))</f>
        <v/>
      </c>
      <c r="X2030" s="6">
        <f>UPPER(TRIM(I2030))</f>
        <v/>
      </c>
      <c r="Y2030" s="6">
        <f>IF(V2030&lt;&gt;"",IFERROR(INDEX(federal_program_name_lookup,MATCH(V2030,aln_lookup,0)),""),"")</f>
        <v/>
      </c>
    </row>
    <row r="2031">
      <c r="A2031" s="6">
        <f>IF(B2031&lt;&gt;"", "AWARD-"&amp;TEXT(ROW()-1,"0000"), "")</f>
        <v/>
      </c>
      <c r="B2031" s="7" t="n"/>
      <c r="C2031" s="7" t="n"/>
      <c r="D2031" s="7" t="n"/>
      <c r="E2031" s="8" t="n"/>
      <c r="F2031" s="9" t="n"/>
      <c r="G2031" s="8" t="n"/>
      <c r="H2031" s="8" t="n"/>
      <c r="I2031" s="8" t="n"/>
      <c r="J2031" s="10">
        <f>IF(A2031="",0,SUMIFS(amount_expended,cfda_key,V2031))</f>
        <v/>
      </c>
      <c r="K2031" s="10">
        <f>IF(G2031="OTHER CLUSTER NOT LISTED ABOVE",SUMIFS(amount_expended,uniform_other_cluster_name,X2031), IF(AND(OR(G2031="N/A",G2031=""),H2031=""),0,IF(G2031="STATE CLUSTER",SUMIFS(amount_expended,uniform_state_cluster_name,W2031),SUMIFS(amount_expended,cluster_name,G2031))))</f>
        <v/>
      </c>
      <c r="L2031" s="8" t="n"/>
      <c r="M2031" s="7" t="n"/>
      <c r="N2031" s="8" t="n"/>
      <c r="O2031" s="7" t="n"/>
      <c r="P2031" s="7" t="n"/>
      <c r="Q2031" s="8" t="n"/>
      <c r="R2031" s="9" t="n"/>
      <c r="S2031" s="8" t="n"/>
      <c r="T2031" s="8" t="n"/>
      <c r="U2031" s="8" t="n"/>
      <c r="V2031" s="11">
        <f>IF(OR(B2031="",C2031=""),"",CONCATENATE(B2031,".",C2031))</f>
        <v/>
      </c>
      <c r="W2031" s="6">
        <f>UPPER(TRIM(H2031))</f>
        <v/>
      </c>
      <c r="X2031" s="6">
        <f>UPPER(TRIM(I2031))</f>
        <v/>
      </c>
      <c r="Y2031" s="6">
        <f>IF(V2031&lt;&gt;"",IFERROR(INDEX(federal_program_name_lookup,MATCH(V2031,aln_lookup,0)),""),"")</f>
        <v/>
      </c>
    </row>
    <row r="2032">
      <c r="A2032" s="6">
        <f>IF(B2032&lt;&gt;"", "AWARD-"&amp;TEXT(ROW()-1,"0000"), "")</f>
        <v/>
      </c>
      <c r="B2032" s="7" t="n"/>
      <c r="C2032" s="7" t="n"/>
      <c r="D2032" s="7" t="n"/>
      <c r="E2032" s="8" t="n"/>
      <c r="F2032" s="9" t="n"/>
      <c r="G2032" s="8" t="n"/>
      <c r="H2032" s="8" t="n"/>
      <c r="I2032" s="8" t="n"/>
      <c r="J2032" s="10">
        <f>IF(A2032="",0,SUMIFS(amount_expended,cfda_key,V2032))</f>
        <v/>
      </c>
      <c r="K2032" s="10">
        <f>IF(G2032="OTHER CLUSTER NOT LISTED ABOVE",SUMIFS(amount_expended,uniform_other_cluster_name,X2032), IF(AND(OR(G2032="N/A",G2032=""),H2032=""),0,IF(G2032="STATE CLUSTER",SUMIFS(amount_expended,uniform_state_cluster_name,W2032),SUMIFS(amount_expended,cluster_name,G2032))))</f>
        <v/>
      </c>
      <c r="L2032" s="8" t="n"/>
      <c r="M2032" s="7" t="n"/>
      <c r="N2032" s="8" t="n"/>
      <c r="O2032" s="7" t="n"/>
      <c r="P2032" s="7" t="n"/>
      <c r="Q2032" s="8" t="n"/>
      <c r="R2032" s="9" t="n"/>
      <c r="S2032" s="8" t="n"/>
      <c r="T2032" s="8" t="n"/>
      <c r="U2032" s="8" t="n"/>
      <c r="V2032" s="11">
        <f>IF(OR(B2032="",C2032=""),"",CONCATENATE(B2032,".",C2032))</f>
        <v/>
      </c>
      <c r="W2032" s="6">
        <f>UPPER(TRIM(H2032))</f>
        <v/>
      </c>
      <c r="X2032" s="6">
        <f>UPPER(TRIM(I2032))</f>
        <v/>
      </c>
      <c r="Y2032" s="6">
        <f>IF(V2032&lt;&gt;"",IFERROR(INDEX(federal_program_name_lookup,MATCH(V2032,aln_lookup,0)),""),"")</f>
        <v/>
      </c>
    </row>
    <row r="2033">
      <c r="A2033" s="6">
        <f>IF(B2033&lt;&gt;"", "AWARD-"&amp;TEXT(ROW()-1,"0000"), "")</f>
        <v/>
      </c>
      <c r="B2033" s="7" t="n"/>
      <c r="C2033" s="7" t="n"/>
      <c r="D2033" s="7" t="n"/>
      <c r="E2033" s="8" t="n"/>
      <c r="F2033" s="9" t="n"/>
      <c r="G2033" s="8" t="n"/>
      <c r="H2033" s="8" t="n"/>
      <c r="I2033" s="8" t="n"/>
      <c r="J2033" s="10">
        <f>IF(A2033="",0,SUMIFS(amount_expended,cfda_key,V2033))</f>
        <v/>
      </c>
      <c r="K2033" s="10">
        <f>IF(G2033="OTHER CLUSTER NOT LISTED ABOVE",SUMIFS(amount_expended,uniform_other_cluster_name,X2033), IF(AND(OR(G2033="N/A",G2033=""),H2033=""),0,IF(G2033="STATE CLUSTER",SUMIFS(amount_expended,uniform_state_cluster_name,W2033),SUMIFS(amount_expended,cluster_name,G2033))))</f>
        <v/>
      </c>
      <c r="L2033" s="8" t="n"/>
      <c r="M2033" s="7" t="n"/>
      <c r="N2033" s="8" t="n"/>
      <c r="O2033" s="7" t="n"/>
      <c r="P2033" s="7" t="n"/>
      <c r="Q2033" s="8" t="n"/>
      <c r="R2033" s="9" t="n"/>
      <c r="S2033" s="8" t="n"/>
      <c r="T2033" s="8" t="n"/>
      <c r="U2033" s="8" t="n"/>
      <c r="V2033" s="11">
        <f>IF(OR(B2033="",C2033=""),"",CONCATENATE(B2033,".",C2033))</f>
        <v/>
      </c>
      <c r="W2033" s="6">
        <f>UPPER(TRIM(H2033))</f>
        <v/>
      </c>
      <c r="X2033" s="6">
        <f>UPPER(TRIM(I2033))</f>
        <v/>
      </c>
      <c r="Y2033" s="6">
        <f>IF(V2033&lt;&gt;"",IFERROR(INDEX(federal_program_name_lookup,MATCH(V2033,aln_lookup,0)),""),"")</f>
        <v/>
      </c>
    </row>
    <row r="2034">
      <c r="A2034" s="6">
        <f>IF(B2034&lt;&gt;"", "AWARD-"&amp;TEXT(ROW()-1,"0000"), "")</f>
        <v/>
      </c>
      <c r="B2034" s="7" t="n"/>
      <c r="C2034" s="7" t="n"/>
      <c r="D2034" s="7" t="n"/>
      <c r="E2034" s="8" t="n"/>
      <c r="F2034" s="9" t="n"/>
      <c r="G2034" s="8" t="n"/>
      <c r="H2034" s="8" t="n"/>
      <c r="I2034" s="8" t="n"/>
      <c r="J2034" s="10">
        <f>IF(A2034="",0,SUMIFS(amount_expended,cfda_key,V2034))</f>
        <v/>
      </c>
      <c r="K2034" s="10">
        <f>IF(G2034="OTHER CLUSTER NOT LISTED ABOVE",SUMIFS(amount_expended,uniform_other_cluster_name,X2034), IF(AND(OR(G2034="N/A",G2034=""),H2034=""),0,IF(G2034="STATE CLUSTER",SUMIFS(amount_expended,uniform_state_cluster_name,W2034),SUMIFS(amount_expended,cluster_name,G2034))))</f>
        <v/>
      </c>
      <c r="L2034" s="8" t="n"/>
      <c r="M2034" s="7" t="n"/>
      <c r="N2034" s="8" t="n"/>
      <c r="O2034" s="7" t="n"/>
      <c r="P2034" s="7" t="n"/>
      <c r="Q2034" s="8" t="n"/>
      <c r="R2034" s="9" t="n"/>
      <c r="S2034" s="8" t="n"/>
      <c r="T2034" s="8" t="n"/>
      <c r="U2034" s="8" t="n"/>
      <c r="V2034" s="11">
        <f>IF(OR(B2034="",C2034=""),"",CONCATENATE(B2034,".",C2034))</f>
        <v/>
      </c>
      <c r="W2034" s="6">
        <f>UPPER(TRIM(H2034))</f>
        <v/>
      </c>
      <c r="X2034" s="6">
        <f>UPPER(TRIM(I2034))</f>
        <v/>
      </c>
      <c r="Y2034" s="6">
        <f>IF(V2034&lt;&gt;"",IFERROR(INDEX(federal_program_name_lookup,MATCH(V2034,aln_lookup,0)),""),"")</f>
        <v/>
      </c>
    </row>
    <row r="2035">
      <c r="A2035" s="6">
        <f>IF(B2035&lt;&gt;"", "AWARD-"&amp;TEXT(ROW()-1,"0000"), "")</f>
        <v/>
      </c>
      <c r="B2035" s="7" t="n"/>
      <c r="C2035" s="7" t="n"/>
      <c r="D2035" s="7" t="n"/>
      <c r="E2035" s="8" t="n"/>
      <c r="F2035" s="9" t="n"/>
      <c r="G2035" s="8" t="n"/>
      <c r="H2035" s="8" t="n"/>
      <c r="I2035" s="8" t="n"/>
      <c r="J2035" s="10">
        <f>IF(A2035="",0,SUMIFS(amount_expended,cfda_key,V2035))</f>
        <v/>
      </c>
      <c r="K2035" s="10">
        <f>IF(G2035="OTHER CLUSTER NOT LISTED ABOVE",SUMIFS(amount_expended,uniform_other_cluster_name,X2035), IF(AND(OR(G2035="N/A",G2035=""),H2035=""),0,IF(G2035="STATE CLUSTER",SUMIFS(amount_expended,uniform_state_cluster_name,W2035),SUMIFS(amount_expended,cluster_name,G2035))))</f>
        <v/>
      </c>
      <c r="L2035" s="8" t="n"/>
      <c r="M2035" s="7" t="n"/>
      <c r="N2035" s="8" t="n"/>
      <c r="O2035" s="7" t="n"/>
      <c r="P2035" s="7" t="n"/>
      <c r="Q2035" s="8" t="n"/>
      <c r="R2035" s="9" t="n"/>
      <c r="S2035" s="8" t="n"/>
      <c r="T2035" s="8" t="n"/>
      <c r="U2035" s="8" t="n"/>
      <c r="V2035" s="11">
        <f>IF(OR(B2035="",C2035=""),"",CONCATENATE(B2035,".",C2035))</f>
        <v/>
      </c>
      <c r="W2035" s="6">
        <f>UPPER(TRIM(H2035))</f>
        <v/>
      </c>
      <c r="X2035" s="6">
        <f>UPPER(TRIM(I2035))</f>
        <v/>
      </c>
      <c r="Y2035" s="6">
        <f>IF(V2035&lt;&gt;"",IFERROR(INDEX(federal_program_name_lookup,MATCH(V2035,aln_lookup,0)),""),"")</f>
        <v/>
      </c>
    </row>
    <row r="2036">
      <c r="A2036" s="6">
        <f>IF(B2036&lt;&gt;"", "AWARD-"&amp;TEXT(ROW()-1,"0000"), "")</f>
        <v/>
      </c>
      <c r="B2036" s="7" t="n"/>
      <c r="C2036" s="7" t="n"/>
      <c r="D2036" s="7" t="n"/>
      <c r="E2036" s="8" t="n"/>
      <c r="F2036" s="9" t="n"/>
      <c r="G2036" s="8" t="n"/>
      <c r="H2036" s="8" t="n"/>
      <c r="I2036" s="8" t="n"/>
      <c r="J2036" s="10">
        <f>IF(A2036="",0,SUMIFS(amount_expended,cfda_key,V2036))</f>
        <v/>
      </c>
      <c r="K2036" s="10">
        <f>IF(G2036="OTHER CLUSTER NOT LISTED ABOVE",SUMIFS(amount_expended,uniform_other_cluster_name,X2036), IF(AND(OR(G2036="N/A",G2036=""),H2036=""),0,IF(G2036="STATE CLUSTER",SUMIFS(amount_expended,uniform_state_cluster_name,W2036),SUMIFS(amount_expended,cluster_name,G2036))))</f>
        <v/>
      </c>
      <c r="L2036" s="8" t="n"/>
      <c r="M2036" s="7" t="n"/>
      <c r="N2036" s="8" t="n"/>
      <c r="O2036" s="7" t="n"/>
      <c r="P2036" s="7" t="n"/>
      <c r="Q2036" s="8" t="n"/>
      <c r="R2036" s="9" t="n"/>
      <c r="S2036" s="8" t="n"/>
      <c r="T2036" s="8" t="n"/>
      <c r="U2036" s="8" t="n"/>
      <c r="V2036" s="11">
        <f>IF(OR(B2036="",C2036=""),"",CONCATENATE(B2036,".",C2036))</f>
        <v/>
      </c>
      <c r="W2036" s="6">
        <f>UPPER(TRIM(H2036))</f>
        <v/>
      </c>
      <c r="X2036" s="6">
        <f>UPPER(TRIM(I2036))</f>
        <v/>
      </c>
      <c r="Y2036" s="6">
        <f>IF(V2036&lt;&gt;"",IFERROR(INDEX(federal_program_name_lookup,MATCH(V2036,aln_lookup,0)),""),"")</f>
        <v/>
      </c>
    </row>
    <row r="2037">
      <c r="A2037" s="6">
        <f>IF(B2037&lt;&gt;"", "AWARD-"&amp;TEXT(ROW()-1,"0000"), "")</f>
        <v/>
      </c>
      <c r="B2037" s="7" t="n"/>
      <c r="C2037" s="7" t="n"/>
      <c r="D2037" s="7" t="n"/>
      <c r="E2037" s="8" t="n"/>
      <c r="F2037" s="9" t="n"/>
      <c r="G2037" s="8" t="n"/>
      <c r="H2037" s="8" t="n"/>
      <c r="I2037" s="8" t="n"/>
      <c r="J2037" s="10">
        <f>IF(A2037="",0,SUMIFS(amount_expended,cfda_key,V2037))</f>
        <v/>
      </c>
      <c r="K2037" s="10">
        <f>IF(G2037="OTHER CLUSTER NOT LISTED ABOVE",SUMIFS(amount_expended,uniform_other_cluster_name,X2037), IF(AND(OR(G2037="N/A",G2037=""),H2037=""),0,IF(G2037="STATE CLUSTER",SUMIFS(amount_expended,uniform_state_cluster_name,W2037),SUMIFS(amount_expended,cluster_name,G2037))))</f>
        <v/>
      </c>
      <c r="L2037" s="8" t="n"/>
      <c r="M2037" s="7" t="n"/>
      <c r="N2037" s="8" t="n"/>
      <c r="O2037" s="7" t="n"/>
      <c r="P2037" s="7" t="n"/>
      <c r="Q2037" s="8" t="n"/>
      <c r="R2037" s="9" t="n"/>
      <c r="S2037" s="8" t="n"/>
      <c r="T2037" s="8" t="n"/>
      <c r="U2037" s="8" t="n"/>
      <c r="V2037" s="11">
        <f>IF(OR(B2037="",C2037=""),"",CONCATENATE(B2037,".",C2037))</f>
        <v/>
      </c>
      <c r="W2037" s="6">
        <f>UPPER(TRIM(H2037))</f>
        <v/>
      </c>
      <c r="X2037" s="6">
        <f>UPPER(TRIM(I2037))</f>
        <v/>
      </c>
      <c r="Y2037" s="6">
        <f>IF(V2037&lt;&gt;"",IFERROR(INDEX(federal_program_name_lookup,MATCH(V2037,aln_lookup,0)),""),"")</f>
        <v/>
      </c>
    </row>
    <row r="2038">
      <c r="A2038" s="6">
        <f>IF(B2038&lt;&gt;"", "AWARD-"&amp;TEXT(ROW()-1,"0000"), "")</f>
        <v/>
      </c>
      <c r="B2038" s="7" t="n"/>
      <c r="C2038" s="7" t="n"/>
      <c r="D2038" s="7" t="n"/>
      <c r="E2038" s="8" t="n"/>
      <c r="F2038" s="9" t="n"/>
      <c r="G2038" s="8" t="n"/>
      <c r="H2038" s="8" t="n"/>
      <c r="I2038" s="8" t="n"/>
      <c r="J2038" s="10">
        <f>IF(A2038="",0,SUMIFS(amount_expended,cfda_key,V2038))</f>
        <v/>
      </c>
      <c r="K2038" s="10">
        <f>IF(G2038="OTHER CLUSTER NOT LISTED ABOVE",SUMIFS(amount_expended,uniform_other_cluster_name,X2038), IF(AND(OR(G2038="N/A",G2038=""),H2038=""),0,IF(G2038="STATE CLUSTER",SUMIFS(amount_expended,uniform_state_cluster_name,W2038),SUMIFS(amount_expended,cluster_name,G2038))))</f>
        <v/>
      </c>
      <c r="L2038" s="8" t="n"/>
      <c r="M2038" s="7" t="n"/>
      <c r="N2038" s="8" t="n"/>
      <c r="O2038" s="7" t="n"/>
      <c r="P2038" s="7" t="n"/>
      <c r="Q2038" s="8" t="n"/>
      <c r="R2038" s="9" t="n"/>
      <c r="S2038" s="8" t="n"/>
      <c r="T2038" s="8" t="n"/>
      <c r="U2038" s="8" t="n"/>
      <c r="V2038" s="11">
        <f>IF(OR(B2038="",C2038=""),"",CONCATENATE(B2038,".",C2038))</f>
        <v/>
      </c>
      <c r="W2038" s="6">
        <f>UPPER(TRIM(H2038))</f>
        <v/>
      </c>
      <c r="X2038" s="6">
        <f>UPPER(TRIM(I2038))</f>
        <v/>
      </c>
      <c r="Y2038" s="6">
        <f>IF(V2038&lt;&gt;"",IFERROR(INDEX(federal_program_name_lookup,MATCH(V2038,aln_lookup,0)),""),"")</f>
        <v/>
      </c>
    </row>
    <row r="2039">
      <c r="A2039" s="6">
        <f>IF(B2039&lt;&gt;"", "AWARD-"&amp;TEXT(ROW()-1,"0000"), "")</f>
        <v/>
      </c>
      <c r="B2039" s="7" t="n"/>
      <c r="C2039" s="7" t="n"/>
      <c r="D2039" s="7" t="n"/>
      <c r="E2039" s="8" t="n"/>
      <c r="F2039" s="9" t="n"/>
      <c r="G2039" s="8" t="n"/>
      <c r="H2039" s="8" t="n"/>
      <c r="I2039" s="8" t="n"/>
      <c r="J2039" s="10">
        <f>IF(A2039="",0,SUMIFS(amount_expended,cfda_key,V2039))</f>
        <v/>
      </c>
      <c r="K2039" s="10">
        <f>IF(G2039="OTHER CLUSTER NOT LISTED ABOVE",SUMIFS(amount_expended,uniform_other_cluster_name,X2039), IF(AND(OR(G2039="N/A",G2039=""),H2039=""),0,IF(G2039="STATE CLUSTER",SUMIFS(amount_expended,uniform_state_cluster_name,W2039),SUMIFS(amount_expended,cluster_name,G2039))))</f>
        <v/>
      </c>
      <c r="L2039" s="8" t="n"/>
      <c r="M2039" s="7" t="n"/>
      <c r="N2039" s="8" t="n"/>
      <c r="O2039" s="7" t="n"/>
      <c r="P2039" s="7" t="n"/>
      <c r="Q2039" s="8" t="n"/>
      <c r="R2039" s="9" t="n"/>
      <c r="S2039" s="8" t="n"/>
      <c r="T2039" s="8" t="n"/>
      <c r="U2039" s="8" t="n"/>
      <c r="V2039" s="11">
        <f>IF(OR(B2039="",C2039=""),"",CONCATENATE(B2039,".",C2039))</f>
        <v/>
      </c>
      <c r="W2039" s="6">
        <f>UPPER(TRIM(H2039))</f>
        <v/>
      </c>
      <c r="X2039" s="6">
        <f>UPPER(TRIM(I2039))</f>
        <v/>
      </c>
      <c r="Y2039" s="6">
        <f>IF(V2039&lt;&gt;"",IFERROR(INDEX(federal_program_name_lookup,MATCH(V2039,aln_lookup,0)),""),"")</f>
        <v/>
      </c>
    </row>
    <row r="2040">
      <c r="A2040" s="6">
        <f>IF(B2040&lt;&gt;"", "AWARD-"&amp;TEXT(ROW()-1,"0000"), "")</f>
        <v/>
      </c>
      <c r="B2040" s="7" t="n"/>
      <c r="C2040" s="7" t="n"/>
      <c r="D2040" s="7" t="n"/>
      <c r="E2040" s="8" t="n"/>
      <c r="F2040" s="9" t="n"/>
      <c r="G2040" s="8" t="n"/>
      <c r="H2040" s="8" t="n"/>
      <c r="I2040" s="8" t="n"/>
      <c r="J2040" s="10">
        <f>IF(A2040="",0,SUMIFS(amount_expended,cfda_key,V2040))</f>
        <v/>
      </c>
      <c r="K2040" s="10">
        <f>IF(G2040="OTHER CLUSTER NOT LISTED ABOVE",SUMIFS(amount_expended,uniform_other_cluster_name,X2040), IF(AND(OR(G2040="N/A",G2040=""),H2040=""),0,IF(G2040="STATE CLUSTER",SUMIFS(amount_expended,uniform_state_cluster_name,W2040),SUMIFS(amount_expended,cluster_name,G2040))))</f>
        <v/>
      </c>
      <c r="L2040" s="8" t="n"/>
      <c r="M2040" s="7" t="n"/>
      <c r="N2040" s="8" t="n"/>
      <c r="O2040" s="7" t="n"/>
      <c r="P2040" s="7" t="n"/>
      <c r="Q2040" s="8" t="n"/>
      <c r="R2040" s="9" t="n"/>
      <c r="S2040" s="8" t="n"/>
      <c r="T2040" s="8" t="n"/>
      <c r="U2040" s="8" t="n"/>
      <c r="V2040" s="11">
        <f>IF(OR(B2040="",C2040=""),"",CONCATENATE(B2040,".",C2040))</f>
        <v/>
      </c>
      <c r="W2040" s="6">
        <f>UPPER(TRIM(H2040))</f>
        <v/>
      </c>
      <c r="X2040" s="6">
        <f>UPPER(TRIM(I2040))</f>
        <v/>
      </c>
      <c r="Y2040" s="6">
        <f>IF(V2040&lt;&gt;"",IFERROR(INDEX(federal_program_name_lookup,MATCH(V2040,aln_lookup,0)),""),"")</f>
        <v/>
      </c>
    </row>
    <row r="2041">
      <c r="A2041" s="6">
        <f>IF(B2041&lt;&gt;"", "AWARD-"&amp;TEXT(ROW()-1,"0000"), "")</f>
        <v/>
      </c>
      <c r="B2041" s="7" t="n"/>
      <c r="C2041" s="7" t="n"/>
      <c r="D2041" s="7" t="n"/>
      <c r="E2041" s="8" t="n"/>
      <c r="F2041" s="9" t="n"/>
      <c r="G2041" s="8" t="n"/>
      <c r="H2041" s="8" t="n"/>
      <c r="I2041" s="8" t="n"/>
      <c r="J2041" s="10">
        <f>IF(A2041="",0,SUMIFS(amount_expended,cfda_key,V2041))</f>
        <v/>
      </c>
      <c r="K2041" s="10">
        <f>IF(G2041="OTHER CLUSTER NOT LISTED ABOVE",SUMIFS(amount_expended,uniform_other_cluster_name,X2041), IF(AND(OR(G2041="N/A",G2041=""),H2041=""),0,IF(G2041="STATE CLUSTER",SUMIFS(amount_expended,uniform_state_cluster_name,W2041),SUMIFS(amount_expended,cluster_name,G2041))))</f>
        <v/>
      </c>
      <c r="L2041" s="8" t="n"/>
      <c r="M2041" s="7" t="n"/>
      <c r="N2041" s="8" t="n"/>
      <c r="O2041" s="7" t="n"/>
      <c r="P2041" s="7" t="n"/>
      <c r="Q2041" s="8" t="n"/>
      <c r="R2041" s="9" t="n"/>
      <c r="S2041" s="8" t="n"/>
      <c r="T2041" s="8" t="n"/>
      <c r="U2041" s="8" t="n"/>
      <c r="V2041" s="11">
        <f>IF(OR(B2041="",C2041=""),"",CONCATENATE(B2041,".",C2041))</f>
        <v/>
      </c>
      <c r="W2041" s="6">
        <f>UPPER(TRIM(H2041))</f>
        <v/>
      </c>
      <c r="X2041" s="6">
        <f>UPPER(TRIM(I2041))</f>
        <v/>
      </c>
      <c r="Y2041" s="6">
        <f>IF(V2041&lt;&gt;"",IFERROR(INDEX(federal_program_name_lookup,MATCH(V2041,aln_lookup,0)),""),"")</f>
        <v/>
      </c>
    </row>
    <row r="2042">
      <c r="A2042" s="6">
        <f>IF(B2042&lt;&gt;"", "AWARD-"&amp;TEXT(ROW()-1,"0000"), "")</f>
        <v/>
      </c>
      <c r="B2042" s="7" t="n"/>
      <c r="C2042" s="7" t="n"/>
      <c r="D2042" s="7" t="n"/>
      <c r="E2042" s="8" t="n"/>
      <c r="F2042" s="9" t="n"/>
      <c r="G2042" s="8" t="n"/>
      <c r="H2042" s="8" t="n"/>
      <c r="I2042" s="8" t="n"/>
      <c r="J2042" s="10">
        <f>IF(A2042="",0,SUMIFS(amount_expended,cfda_key,V2042))</f>
        <v/>
      </c>
      <c r="K2042" s="10">
        <f>IF(G2042="OTHER CLUSTER NOT LISTED ABOVE",SUMIFS(amount_expended,uniform_other_cluster_name,X2042), IF(AND(OR(G2042="N/A",G2042=""),H2042=""),0,IF(G2042="STATE CLUSTER",SUMIFS(amount_expended,uniform_state_cluster_name,W2042),SUMIFS(amount_expended,cluster_name,G2042))))</f>
        <v/>
      </c>
      <c r="L2042" s="8" t="n"/>
      <c r="M2042" s="7" t="n"/>
      <c r="N2042" s="8" t="n"/>
      <c r="O2042" s="7" t="n"/>
      <c r="P2042" s="7" t="n"/>
      <c r="Q2042" s="8" t="n"/>
      <c r="R2042" s="9" t="n"/>
      <c r="S2042" s="8" t="n"/>
      <c r="T2042" s="8" t="n"/>
      <c r="U2042" s="8" t="n"/>
      <c r="V2042" s="11">
        <f>IF(OR(B2042="",C2042=""),"",CONCATENATE(B2042,".",C2042))</f>
        <v/>
      </c>
      <c r="W2042" s="6">
        <f>UPPER(TRIM(H2042))</f>
        <v/>
      </c>
      <c r="X2042" s="6">
        <f>UPPER(TRIM(I2042))</f>
        <v/>
      </c>
      <c r="Y2042" s="6">
        <f>IF(V2042&lt;&gt;"",IFERROR(INDEX(federal_program_name_lookup,MATCH(V2042,aln_lookup,0)),""),"")</f>
        <v/>
      </c>
    </row>
    <row r="2043">
      <c r="A2043" s="6">
        <f>IF(B2043&lt;&gt;"", "AWARD-"&amp;TEXT(ROW()-1,"0000"), "")</f>
        <v/>
      </c>
      <c r="B2043" s="7" t="n"/>
      <c r="C2043" s="7" t="n"/>
      <c r="D2043" s="7" t="n"/>
      <c r="E2043" s="8" t="n"/>
      <c r="F2043" s="9" t="n"/>
      <c r="G2043" s="8" t="n"/>
      <c r="H2043" s="8" t="n"/>
      <c r="I2043" s="8" t="n"/>
      <c r="J2043" s="10">
        <f>IF(A2043="",0,SUMIFS(amount_expended,cfda_key,V2043))</f>
        <v/>
      </c>
      <c r="K2043" s="10">
        <f>IF(G2043="OTHER CLUSTER NOT LISTED ABOVE",SUMIFS(amount_expended,uniform_other_cluster_name,X2043), IF(AND(OR(G2043="N/A",G2043=""),H2043=""),0,IF(G2043="STATE CLUSTER",SUMIFS(amount_expended,uniform_state_cluster_name,W2043),SUMIFS(amount_expended,cluster_name,G2043))))</f>
        <v/>
      </c>
      <c r="L2043" s="8" t="n"/>
      <c r="M2043" s="7" t="n"/>
      <c r="N2043" s="8" t="n"/>
      <c r="O2043" s="7" t="n"/>
      <c r="P2043" s="7" t="n"/>
      <c r="Q2043" s="8" t="n"/>
      <c r="R2043" s="9" t="n"/>
      <c r="S2043" s="8" t="n"/>
      <c r="T2043" s="8" t="n"/>
      <c r="U2043" s="8" t="n"/>
      <c r="V2043" s="11">
        <f>IF(OR(B2043="",C2043=""),"",CONCATENATE(B2043,".",C2043))</f>
        <v/>
      </c>
      <c r="W2043" s="6">
        <f>UPPER(TRIM(H2043))</f>
        <v/>
      </c>
      <c r="X2043" s="6">
        <f>UPPER(TRIM(I2043))</f>
        <v/>
      </c>
      <c r="Y2043" s="6">
        <f>IF(V2043&lt;&gt;"",IFERROR(INDEX(federal_program_name_lookup,MATCH(V2043,aln_lookup,0)),""),"")</f>
        <v/>
      </c>
    </row>
    <row r="2044">
      <c r="A2044" s="6">
        <f>IF(B2044&lt;&gt;"", "AWARD-"&amp;TEXT(ROW()-1,"0000"), "")</f>
        <v/>
      </c>
      <c r="B2044" s="7" t="n"/>
      <c r="C2044" s="7" t="n"/>
      <c r="D2044" s="7" t="n"/>
      <c r="E2044" s="8" t="n"/>
      <c r="F2044" s="9" t="n"/>
      <c r="G2044" s="8" t="n"/>
      <c r="H2044" s="8" t="n"/>
      <c r="I2044" s="8" t="n"/>
      <c r="J2044" s="10">
        <f>IF(A2044="",0,SUMIFS(amount_expended,cfda_key,V2044))</f>
        <v/>
      </c>
      <c r="K2044" s="10">
        <f>IF(G2044="OTHER CLUSTER NOT LISTED ABOVE",SUMIFS(amount_expended,uniform_other_cluster_name,X2044), IF(AND(OR(G2044="N/A",G2044=""),H2044=""),0,IF(G2044="STATE CLUSTER",SUMIFS(amount_expended,uniform_state_cluster_name,W2044),SUMIFS(amount_expended,cluster_name,G2044))))</f>
        <v/>
      </c>
      <c r="L2044" s="8" t="n"/>
      <c r="M2044" s="7" t="n"/>
      <c r="N2044" s="8" t="n"/>
      <c r="O2044" s="7" t="n"/>
      <c r="P2044" s="7" t="n"/>
      <c r="Q2044" s="8" t="n"/>
      <c r="R2044" s="9" t="n"/>
      <c r="S2044" s="8" t="n"/>
      <c r="T2044" s="8" t="n"/>
      <c r="U2044" s="8" t="n"/>
      <c r="V2044" s="11">
        <f>IF(OR(B2044="",C2044=""),"",CONCATENATE(B2044,".",C2044))</f>
        <v/>
      </c>
      <c r="W2044" s="6">
        <f>UPPER(TRIM(H2044))</f>
        <v/>
      </c>
      <c r="X2044" s="6">
        <f>UPPER(TRIM(I2044))</f>
        <v/>
      </c>
      <c r="Y2044" s="6">
        <f>IF(V2044&lt;&gt;"",IFERROR(INDEX(federal_program_name_lookup,MATCH(V2044,aln_lookup,0)),""),"")</f>
        <v/>
      </c>
    </row>
    <row r="2045">
      <c r="A2045" s="6">
        <f>IF(B2045&lt;&gt;"", "AWARD-"&amp;TEXT(ROW()-1,"0000"), "")</f>
        <v/>
      </c>
      <c r="B2045" s="7" t="n"/>
      <c r="C2045" s="7" t="n"/>
      <c r="D2045" s="7" t="n"/>
      <c r="E2045" s="8" t="n"/>
      <c r="F2045" s="9" t="n"/>
      <c r="G2045" s="8" t="n"/>
      <c r="H2045" s="8" t="n"/>
      <c r="I2045" s="8" t="n"/>
      <c r="J2045" s="10">
        <f>IF(A2045="",0,SUMIFS(amount_expended,cfda_key,V2045))</f>
        <v/>
      </c>
      <c r="K2045" s="10">
        <f>IF(G2045="OTHER CLUSTER NOT LISTED ABOVE",SUMIFS(amount_expended,uniform_other_cluster_name,X2045), IF(AND(OR(G2045="N/A",G2045=""),H2045=""),0,IF(G2045="STATE CLUSTER",SUMIFS(amount_expended,uniform_state_cluster_name,W2045),SUMIFS(amount_expended,cluster_name,G2045))))</f>
        <v/>
      </c>
      <c r="L2045" s="8" t="n"/>
      <c r="M2045" s="7" t="n"/>
      <c r="N2045" s="8" t="n"/>
      <c r="O2045" s="7" t="n"/>
      <c r="P2045" s="7" t="n"/>
      <c r="Q2045" s="8" t="n"/>
      <c r="R2045" s="9" t="n"/>
      <c r="S2045" s="8" t="n"/>
      <c r="T2045" s="8" t="n"/>
      <c r="U2045" s="8" t="n"/>
      <c r="V2045" s="11">
        <f>IF(OR(B2045="",C2045=""),"",CONCATENATE(B2045,".",C2045))</f>
        <v/>
      </c>
      <c r="W2045" s="6">
        <f>UPPER(TRIM(H2045))</f>
        <v/>
      </c>
      <c r="X2045" s="6">
        <f>UPPER(TRIM(I2045))</f>
        <v/>
      </c>
      <c r="Y2045" s="6">
        <f>IF(V2045&lt;&gt;"",IFERROR(INDEX(federal_program_name_lookup,MATCH(V2045,aln_lookup,0)),""),"")</f>
        <v/>
      </c>
    </row>
    <row r="2046">
      <c r="A2046" s="6">
        <f>IF(B2046&lt;&gt;"", "AWARD-"&amp;TEXT(ROW()-1,"0000"), "")</f>
        <v/>
      </c>
      <c r="B2046" s="7" t="n"/>
      <c r="C2046" s="7" t="n"/>
      <c r="D2046" s="7" t="n"/>
      <c r="E2046" s="8" t="n"/>
      <c r="F2046" s="9" t="n"/>
      <c r="G2046" s="8" t="n"/>
      <c r="H2046" s="8" t="n"/>
      <c r="I2046" s="8" t="n"/>
      <c r="J2046" s="10">
        <f>IF(A2046="",0,SUMIFS(amount_expended,cfda_key,V2046))</f>
        <v/>
      </c>
      <c r="K2046" s="10">
        <f>IF(G2046="OTHER CLUSTER NOT LISTED ABOVE",SUMIFS(amount_expended,uniform_other_cluster_name,X2046), IF(AND(OR(G2046="N/A",G2046=""),H2046=""),0,IF(G2046="STATE CLUSTER",SUMIFS(amount_expended,uniform_state_cluster_name,W2046),SUMIFS(amount_expended,cluster_name,G2046))))</f>
        <v/>
      </c>
      <c r="L2046" s="8" t="n"/>
      <c r="M2046" s="7" t="n"/>
      <c r="N2046" s="8" t="n"/>
      <c r="O2046" s="7" t="n"/>
      <c r="P2046" s="7" t="n"/>
      <c r="Q2046" s="8" t="n"/>
      <c r="R2046" s="9" t="n"/>
      <c r="S2046" s="8" t="n"/>
      <c r="T2046" s="8" t="n"/>
      <c r="U2046" s="8" t="n"/>
      <c r="V2046" s="11">
        <f>IF(OR(B2046="",C2046=""),"",CONCATENATE(B2046,".",C2046))</f>
        <v/>
      </c>
      <c r="W2046" s="6">
        <f>UPPER(TRIM(H2046))</f>
        <v/>
      </c>
      <c r="X2046" s="6">
        <f>UPPER(TRIM(I2046))</f>
        <v/>
      </c>
      <c r="Y2046" s="6">
        <f>IF(V2046&lt;&gt;"",IFERROR(INDEX(federal_program_name_lookup,MATCH(V2046,aln_lookup,0)),""),"")</f>
        <v/>
      </c>
    </row>
    <row r="2047">
      <c r="A2047" s="6">
        <f>IF(B2047&lt;&gt;"", "AWARD-"&amp;TEXT(ROW()-1,"0000"), "")</f>
        <v/>
      </c>
      <c r="B2047" s="7" t="n"/>
      <c r="C2047" s="7" t="n"/>
      <c r="D2047" s="7" t="n"/>
      <c r="E2047" s="8" t="n"/>
      <c r="F2047" s="9" t="n"/>
      <c r="G2047" s="8" t="n"/>
      <c r="H2047" s="8" t="n"/>
      <c r="I2047" s="8" t="n"/>
      <c r="J2047" s="10">
        <f>IF(A2047="",0,SUMIFS(amount_expended,cfda_key,V2047))</f>
        <v/>
      </c>
      <c r="K2047" s="10">
        <f>IF(G2047="OTHER CLUSTER NOT LISTED ABOVE",SUMIFS(amount_expended,uniform_other_cluster_name,X2047), IF(AND(OR(G2047="N/A",G2047=""),H2047=""),0,IF(G2047="STATE CLUSTER",SUMIFS(amount_expended,uniform_state_cluster_name,W2047),SUMIFS(amount_expended,cluster_name,G2047))))</f>
        <v/>
      </c>
      <c r="L2047" s="8" t="n"/>
      <c r="M2047" s="7" t="n"/>
      <c r="N2047" s="8" t="n"/>
      <c r="O2047" s="7" t="n"/>
      <c r="P2047" s="7" t="n"/>
      <c r="Q2047" s="8" t="n"/>
      <c r="R2047" s="9" t="n"/>
      <c r="S2047" s="8" t="n"/>
      <c r="T2047" s="8" t="n"/>
      <c r="U2047" s="8" t="n"/>
      <c r="V2047" s="11">
        <f>IF(OR(B2047="",C2047=""),"",CONCATENATE(B2047,".",C2047))</f>
        <v/>
      </c>
      <c r="W2047" s="6">
        <f>UPPER(TRIM(H2047))</f>
        <v/>
      </c>
      <c r="X2047" s="6">
        <f>UPPER(TRIM(I2047))</f>
        <v/>
      </c>
      <c r="Y2047" s="6">
        <f>IF(V2047&lt;&gt;"",IFERROR(INDEX(federal_program_name_lookup,MATCH(V2047,aln_lookup,0)),""),"")</f>
        <v/>
      </c>
    </row>
    <row r="2048">
      <c r="A2048" s="6">
        <f>IF(B2048&lt;&gt;"", "AWARD-"&amp;TEXT(ROW()-1,"0000"), "")</f>
        <v/>
      </c>
      <c r="B2048" s="7" t="n"/>
      <c r="C2048" s="7" t="n"/>
      <c r="D2048" s="7" t="n"/>
      <c r="E2048" s="8" t="n"/>
      <c r="F2048" s="9" t="n"/>
      <c r="G2048" s="8" t="n"/>
      <c r="H2048" s="8" t="n"/>
      <c r="I2048" s="8" t="n"/>
      <c r="J2048" s="10">
        <f>IF(A2048="",0,SUMIFS(amount_expended,cfda_key,V2048))</f>
        <v/>
      </c>
      <c r="K2048" s="10">
        <f>IF(G2048="OTHER CLUSTER NOT LISTED ABOVE",SUMIFS(amount_expended,uniform_other_cluster_name,X2048), IF(AND(OR(G2048="N/A",G2048=""),H2048=""),0,IF(G2048="STATE CLUSTER",SUMIFS(amount_expended,uniform_state_cluster_name,W2048),SUMIFS(amount_expended,cluster_name,G2048))))</f>
        <v/>
      </c>
      <c r="L2048" s="8" t="n"/>
      <c r="M2048" s="7" t="n"/>
      <c r="N2048" s="8" t="n"/>
      <c r="O2048" s="7" t="n"/>
      <c r="P2048" s="7" t="n"/>
      <c r="Q2048" s="8" t="n"/>
      <c r="R2048" s="9" t="n"/>
      <c r="S2048" s="8" t="n"/>
      <c r="T2048" s="8" t="n"/>
      <c r="U2048" s="8" t="n"/>
      <c r="V2048" s="11">
        <f>IF(OR(B2048="",C2048=""),"",CONCATENATE(B2048,".",C2048))</f>
        <v/>
      </c>
      <c r="W2048" s="6">
        <f>UPPER(TRIM(H2048))</f>
        <v/>
      </c>
      <c r="X2048" s="6">
        <f>UPPER(TRIM(I2048))</f>
        <v/>
      </c>
      <c r="Y2048" s="6">
        <f>IF(V2048&lt;&gt;"",IFERROR(INDEX(federal_program_name_lookup,MATCH(V2048,aln_lookup,0)),""),"")</f>
        <v/>
      </c>
    </row>
    <row r="2049">
      <c r="A2049" s="6">
        <f>IF(B2049&lt;&gt;"", "AWARD-"&amp;TEXT(ROW()-1,"0000"), "")</f>
        <v/>
      </c>
      <c r="B2049" s="7" t="n"/>
      <c r="C2049" s="7" t="n"/>
      <c r="D2049" s="7" t="n"/>
      <c r="E2049" s="8" t="n"/>
      <c r="F2049" s="9" t="n"/>
      <c r="G2049" s="8" t="n"/>
      <c r="H2049" s="8" t="n"/>
      <c r="I2049" s="8" t="n"/>
      <c r="J2049" s="10">
        <f>IF(A2049="",0,SUMIFS(amount_expended,cfda_key,V2049))</f>
        <v/>
      </c>
      <c r="K2049" s="10">
        <f>IF(G2049="OTHER CLUSTER NOT LISTED ABOVE",SUMIFS(amount_expended,uniform_other_cluster_name,X2049), IF(AND(OR(G2049="N/A",G2049=""),H2049=""),0,IF(G2049="STATE CLUSTER",SUMIFS(amount_expended,uniform_state_cluster_name,W2049),SUMIFS(amount_expended,cluster_name,G2049))))</f>
        <v/>
      </c>
      <c r="L2049" s="8" t="n"/>
      <c r="M2049" s="7" t="n"/>
      <c r="N2049" s="8" t="n"/>
      <c r="O2049" s="7" t="n"/>
      <c r="P2049" s="7" t="n"/>
      <c r="Q2049" s="8" t="n"/>
      <c r="R2049" s="9" t="n"/>
      <c r="S2049" s="8" t="n"/>
      <c r="T2049" s="8" t="n"/>
      <c r="U2049" s="8" t="n"/>
      <c r="V2049" s="11">
        <f>IF(OR(B2049="",C2049=""),"",CONCATENATE(B2049,".",C2049))</f>
        <v/>
      </c>
      <c r="W2049" s="6">
        <f>UPPER(TRIM(H2049))</f>
        <v/>
      </c>
      <c r="X2049" s="6">
        <f>UPPER(TRIM(I2049))</f>
        <v/>
      </c>
      <c r="Y2049" s="6">
        <f>IF(V2049&lt;&gt;"",IFERROR(INDEX(federal_program_name_lookup,MATCH(V2049,aln_lookup,0)),""),"")</f>
        <v/>
      </c>
    </row>
    <row r="2050">
      <c r="A2050" s="6">
        <f>IF(B2050&lt;&gt;"", "AWARD-"&amp;TEXT(ROW()-1,"0000"), "")</f>
        <v/>
      </c>
      <c r="B2050" s="7" t="n"/>
      <c r="C2050" s="7" t="n"/>
      <c r="D2050" s="7" t="n"/>
      <c r="E2050" s="8" t="n"/>
      <c r="F2050" s="9" t="n"/>
      <c r="G2050" s="8" t="n"/>
      <c r="H2050" s="8" t="n"/>
      <c r="I2050" s="8" t="n"/>
      <c r="J2050" s="10">
        <f>IF(A2050="",0,SUMIFS(amount_expended,cfda_key,V2050))</f>
        <v/>
      </c>
      <c r="K2050" s="10">
        <f>IF(G2050="OTHER CLUSTER NOT LISTED ABOVE",SUMIFS(amount_expended,uniform_other_cluster_name,X2050), IF(AND(OR(G2050="N/A",G2050=""),H2050=""),0,IF(G2050="STATE CLUSTER",SUMIFS(amount_expended,uniform_state_cluster_name,W2050),SUMIFS(amount_expended,cluster_name,G2050))))</f>
        <v/>
      </c>
      <c r="L2050" s="8" t="n"/>
      <c r="M2050" s="7" t="n"/>
      <c r="N2050" s="8" t="n"/>
      <c r="O2050" s="7" t="n"/>
      <c r="P2050" s="7" t="n"/>
      <c r="Q2050" s="8" t="n"/>
      <c r="R2050" s="9" t="n"/>
      <c r="S2050" s="8" t="n"/>
      <c r="T2050" s="8" t="n"/>
      <c r="U2050" s="8" t="n"/>
      <c r="V2050" s="11">
        <f>IF(OR(B2050="",C2050=""),"",CONCATENATE(B2050,".",C2050))</f>
        <v/>
      </c>
      <c r="W2050" s="6">
        <f>UPPER(TRIM(H2050))</f>
        <v/>
      </c>
      <c r="X2050" s="6">
        <f>UPPER(TRIM(I2050))</f>
        <v/>
      </c>
      <c r="Y2050" s="6">
        <f>IF(V2050&lt;&gt;"",IFERROR(INDEX(federal_program_name_lookup,MATCH(V2050,aln_lookup,0)),""),"")</f>
        <v/>
      </c>
    </row>
    <row r="2051">
      <c r="A2051" s="6">
        <f>IF(B2051&lt;&gt;"", "AWARD-"&amp;TEXT(ROW()-1,"0000"), "")</f>
        <v/>
      </c>
      <c r="B2051" s="7" t="n"/>
      <c r="C2051" s="7" t="n"/>
      <c r="D2051" s="7" t="n"/>
      <c r="E2051" s="8" t="n"/>
      <c r="F2051" s="9" t="n"/>
      <c r="G2051" s="8" t="n"/>
      <c r="H2051" s="8" t="n"/>
      <c r="I2051" s="8" t="n"/>
      <c r="J2051" s="10">
        <f>IF(A2051="",0,SUMIFS(amount_expended,cfda_key,V2051))</f>
        <v/>
      </c>
      <c r="K2051" s="10">
        <f>IF(G2051="OTHER CLUSTER NOT LISTED ABOVE",SUMIFS(amount_expended,uniform_other_cluster_name,X2051), IF(AND(OR(G2051="N/A",G2051=""),H2051=""),0,IF(G2051="STATE CLUSTER",SUMIFS(amount_expended,uniform_state_cluster_name,W2051),SUMIFS(amount_expended,cluster_name,G2051))))</f>
        <v/>
      </c>
      <c r="L2051" s="8" t="n"/>
      <c r="M2051" s="7" t="n"/>
      <c r="N2051" s="8" t="n"/>
      <c r="O2051" s="7" t="n"/>
      <c r="P2051" s="7" t="n"/>
      <c r="Q2051" s="8" t="n"/>
      <c r="R2051" s="9" t="n"/>
      <c r="S2051" s="8" t="n"/>
      <c r="T2051" s="8" t="n"/>
      <c r="U2051" s="8" t="n"/>
      <c r="V2051" s="11">
        <f>IF(OR(B2051="",C2051=""),"",CONCATENATE(B2051,".",C2051))</f>
        <v/>
      </c>
      <c r="W2051" s="6">
        <f>UPPER(TRIM(H2051))</f>
        <v/>
      </c>
      <c r="X2051" s="6">
        <f>UPPER(TRIM(I2051))</f>
        <v/>
      </c>
      <c r="Y2051" s="6">
        <f>IF(V2051&lt;&gt;"",IFERROR(INDEX(federal_program_name_lookup,MATCH(V2051,aln_lookup,0)),""),"")</f>
        <v/>
      </c>
    </row>
    <row r="2052">
      <c r="A2052" s="6">
        <f>IF(B2052&lt;&gt;"", "AWARD-"&amp;TEXT(ROW()-1,"0000"), "")</f>
        <v/>
      </c>
      <c r="B2052" s="7" t="n"/>
      <c r="C2052" s="7" t="n"/>
      <c r="D2052" s="7" t="n"/>
      <c r="E2052" s="8" t="n"/>
      <c r="F2052" s="9" t="n"/>
      <c r="G2052" s="8" t="n"/>
      <c r="H2052" s="8" t="n"/>
      <c r="I2052" s="8" t="n"/>
      <c r="J2052" s="10">
        <f>IF(A2052="",0,SUMIFS(amount_expended,cfda_key,V2052))</f>
        <v/>
      </c>
      <c r="K2052" s="10">
        <f>IF(G2052="OTHER CLUSTER NOT LISTED ABOVE",SUMIFS(amount_expended,uniform_other_cluster_name,X2052), IF(AND(OR(G2052="N/A",G2052=""),H2052=""),0,IF(G2052="STATE CLUSTER",SUMIFS(amount_expended,uniform_state_cluster_name,W2052),SUMIFS(amount_expended,cluster_name,G2052))))</f>
        <v/>
      </c>
      <c r="L2052" s="8" t="n"/>
      <c r="M2052" s="7" t="n"/>
      <c r="N2052" s="8" t="n"/>
      <c r="O2052" s="7" t="n"/>
      <c r="P2052" s="7" t="n"/>
      <c r="Q2052" s="8" t="n"/>
      <c r="R2052" s="9" t="n"/>
      <c r="S2052" s="8" t="n"/>
      <c r="T2052" s="8" t="n"/>
      <c r="U2052" s="8" t="n"/>
      <c r="V2052" s="11">
        <f>IF(OR(B2052="",C2052=""),"",CONCATENATE(B2052,".",C2052))</f>
        <v/>
      </c>
      <c r="W2052" s="6">
        <f>UPPER(TRIM(H2052))</f>
        <v/>
      </c>
      <c r="X2052" s="6">
        <f>UPPER(TRIM(I2052))</f>
        <v/>
      </c>
      <c r="Y2052" s="6">
        <f>IF(V2052&lt;&gt;"",IFERROR(INDEX(federal_program_name_lookup,MATCH(V2052,aln_lookup,0)),""),"")</f>
        <v/>
      </c>
    </row>
    <row r="2053">
      <c r="A2053" s="6">
        <f>IF(B2053&lt;&gt;"", "AWARD-"&amp;TEXT(ROW()-1,"0000"), "")</f>
        <v/>
      </c>
      <c r="B2053" s="7" t="n"/>
      <c r="C2053" s="7" t="n"/>
      <c r="D2053" s="7" t="n"/>
      <c r="E2053" s="8" t="n"/>
      <c r="F2053" s="9" t="n"/>
      <c r="G2053" s="8" t="n"/>
      <c r="H2053" s="8" t="n"/>
      <c r="I2053" s="8" t="n"/>
      <c r="J2053" s="10">
        <f>IF(A2053="",0,SUMIFS(amount_expended,cfda_key,V2053))</f>
        <v/>
      </c>
      <c r="K2053" s="10">
        <f>IF(G2053="OTHER CLUSTER NOT LISTED ABOVE",SUMIFS(amount_expended,uniform_other_cluster_name,X2053), IF(AND(OR(G2053="N/A",G2053=""),H2053=""),0,IF(G2053="STATE CLUSTER",SUMIFS(amount_expended,uniform_state_cluster_name,W2053),SUMIFS(amount_expended,cluster_name,G2053))))</f>
        <v/>
      </c>
      <c r="L2053" s="8" t="n"/>
      <c r="M2053" s="7" t="n"/>
      <c r="N2053" s="8" t="n"/>
      <c r="O2053" s="7" t="n"/>
      <c r="P2053" s="7" t="n"/>
      <c r="Q2053" s="8" t="n"/>
      <c r="R2053" s="9" t="n"/>
      <c r="S2053" s="8" t="n"/>
      <c r="T2053" s="8" t="n"/>
      <c r="U2053" s="8" t="n"/>
      <c r="V2053" s="11">
        <f>IF(OR(B2053="",C2053=""),"",CONCATENATE(B2053,".",C2053))</f>
        <v/>
      </c>
      <c r="W2053" s="6">
        <f>UPPER(TRIM(H2053))</f>
        <v/>
      </c>
      <c r="X2053" s="6">
        <f>UPPER(TRIM(I2053))</f>
        <v/>
      </c>
      <c r="Y2053" s="6">
        <f>IF(V2053&lt;&gt;"",IFERROR(INDEX(federal_program_name_lookup,MATCH(V2053,aln_lookup,0)),""),"")</f>
        <v/>
      </c>
    </row>
    <row r="2054">
      <c r="A2054" s="6">
        <f>IF(B2054&lt;&gt;"", "AWARD-"&amp;TEXT(ROW()-1,"0000"), "")</f>
        <v/>
      </c>
      <c r="B2054" s="7" t="n"/>
      <c r="C2054" s="7" t="n"/>
      <c r="D2054" s="7" t="n"/>
      <c r="E2054" s="8" t="n"/>
      <c r="F2054" s="9" t="n"/>
      <c r="G2054" s="8" t="n"/>
      <c r="H2054" s="8" t="n"/>
      <c r="I2054" s="8" t="n"/>
      <c r="J2054" s="10">
        <f>IF(A2054="",0,SUMIFS(amount_expended,cfda_key,V2054))</f>
        <v/>
      </c>
      <c r="K2054" s="10">
        <f>IF(G2054="OTHER CLUSTER NOT LISTED ABOVE",SUMIFS(amount_expended,uniform_other_cluster_name,X2054), IF(AND(OR(G2054="N/A",G2054=""),H2054=""),0,IF(G2054="STATE CLUSTER",SUMIFS(amount_expended,uniform_state_cluster_name,W2054),SUMIFS(amount_expended,cluster_name,G2054))))</f>
        <v/>
      </c>
      <c r="L2054" s="8" t="n"/>
      <c r="M2054" s="7" t="n"/>
      <c r="N2054" s="8" t="n"/>
      <c r="O2054" s="7" t="n"/>
      <c r="P2054" s="7" t="n"/>
      <c r="Q2054" s="8" t="n"/>
      <c r="R2054" s="9" t="n"/>
      <c r="S2054" s="8" t="n"/>
      <c r="T2054" s="8" t="n"/>
      <c r="U2054" s="8" t="n"/>
      <c r="V2054" s="11">
        <f>IF(OR(B2054="",C2054=""),"",CONCATENATE(B2054,".",C2054))</f>
        <v/>
      </c>
      <c r="W2054" s="6">
        <f>UPPER(TRIM(H2054))</f>
        <v/>
      </c>
      <c r="X2054" s="6">
        <f>UPPER(TRIM(I2054))</f>
        <v/>
      </c>
      <c r="Y2054" s="6">
        <f>IF(V2054&lt;&gt;"",IFERROR(INDEX(federal_program_name_lookup,MATCH(V2054,aln_lookup,0)),""),"")</f>
        <v/>
      </c>
    </row>
    <row r="2055">
      <c r="A2055" s="6">
        <f>IF(B2055&lt;&gt;"", "AWARD-"&amp;TEXT(ROW()-1,"0000"), "")</f>
        <v/>
      </c>
      <c r="B2055" s="7" t="n"/>
      <c r="C2055" s="7" t="n"/>
      <c r="D2055" s="7" t="n"/>
      <c r="E2055" s="8" t="n"/>
      <c r="F2055" s="9" t="n"/>
      <c r="G2055" s="8" t="n"/>
      <c r="H2055" s="8" t="n"/>
      <c r="I2055" s="8" t="n"/>
      <c r="J2055" s="10">
        <f>IF(A2055="",0,SUMIFS(amount_expended,cfda_key,V2055))</f>
        <v/>
      </c>
      <c r="K2055" s="10">
        <f>IF(G2055="OTHER CLUSTER NOT LISTED ABOVE",SUMIFS(amount_expended,uniform_other_cluster_name,X2055), IF(AND(OR(G2055="N/A",G2055=""),H2055=""),0,IF(G2055="STATE CLUSTER",SUMIFS(amount_expended,uniform_state_cluster_name,W2055),SUMIFS(amount_expended,cluster_name,G2055))))</f>
        <v/>
      </c>
      <c r="L2055" s="8" t="n"/>
      <c r="M2055" s="7" t="n"/>
      <c r="N2055" s="8" t="n"/>
      <c r="O2055" s="7" t="n"/>
      <c r="P2055" s="7" t="n"/>
      <c r="Q2055" s="8" t="n"/>
      <c r="R2055" s="9" t="n"/>
      <c r="S2055" s="8" t="n"/>
      <c r="T2055" s="8" t="n"/>
      <c r="U2055" s="8" t="n"/>
      <c r="V2055" s="11">
        <f>IF(OR(B2055="",C2055=""),"",CONCATENATE(B2055,".",C2055))</f>
        <v/>
      </c>
      <c r="W2055" s="6">
        <f>UPPER(TRIM(H2055))</f>
        <v/>
      </c>
      <c r="X2055" s="6">
        <f>UPPER(TRIM(I2055))</f>
        <v/>
      </c>
      <c r="Y2055" s="6">
        <f>IF(V2055&lt;&gt;"",IFERROR(INDEX(federal_program_name_lookup,MATCH(V2055,aln_lookup,0)),""),"")</f>
        <v/>
      </c>
    </row>
    <row r="2056">
      <c r="A2056" s="6">
        <f>IF(B2056&lt;&gt;"", "AWARD-"&amp;TEXT(ROW()-1,"0000"), "")</f>
        <v/>
      </c>
      <c r="B2056" s="7" t="n"/>
      <c r="C2056" s="7" t="n"/>
      <c r="D2056" s="7" t="n"/>
      <c r="E2056" s="8" t="n"/>
      <c r="F2056" s="9" t="n"/>
      <c r="G2056" s="8" t="n"/>
      <c r="H2056" s="8" t="n"/>
      <c r="I2056" s="8" t="n"/>
      <c r="J2056" s="10">
        <f>IF(A2056="",0,SUMIFS(amount_expended,cfda_key,V2056))</f>
        <v/>
      </c>
      <c r="K2056" s="10">
        <f>IF(G2056="OTHER CLUSTER NOT LISTED ABOVE",SUMIFS(amount_expended,uniform_other_cluster_name,X2056), IF(AND(OR(G2056="N/A",G2056=""),H2056=""),0,IF(G2056="STATE CLUSTER",SUMIFS(amount_expended,uniform_state_cluster_name,W2056),SUMIFS(amount_expended,cluster_name,G2056))))</f>
        <v/>
      </c>
      <c r="L2056" s="8" t="n"/>
      <c r="M2056" s="7" t="n"/>
      <c r="N2056" s="8" t="n"/>
      <c r="O2056" s="7" t="n"/>
      <c r="P2056" s="7" t="n"/>
      <c r="Q2056" s="8" t="n"/>
      <c r="R2056" s="9" t="n"/>
      <c r="S2056" s="8" t="n"/>
      <c r="T2056" s="8" t="n"/>
      <c r="U2056" s="8" t="n"/>
      <c r="V2056" s="11">
        <f>IF(OR(B2056="",C2056=""),"",CONCATENATE(B2056,".",C2056))</f>
        <v/>
      </c>
      <c r="W2056" s="6">
        <f>UPPER(TRIM(H2056))</f>
        <v/>
      </c>
      <c r="X2056" s="6">
        <f>UPPER(TRIM(I2056))</f>
        <v/>
      </c>
      <c r="Y2056" s="6">
        <f>IF(V2056&lt;&gt;"",IFERROR(INDEX(federal_program_name_lookup,MATCH(V2056,aln_lookup,0)),""),"")</f>
        <v/>
      </c>
    </row>
    <row r="2057">
      <c r="A2057" s="6">
        <f>IF(B2057&lt;&gt;"", "AWARD-"&amp;TEXT(ROW()-1,"0000"), "")</f>
        <v/>
      </c>
      <c r="B2057" s="7" t="n"/>
      <c r="C2057" s="7" t="n"/>
      <c r="D2057" s="7" t="n"/>
      <c r="E2057" s="8" t="n"/>
      <c r="F2057" s="9" t="n"/>
      <c r="G2057" s="8" t="n"/>
      <c r="H2057" s="8" t="n"/>
      <c r="I2057" s="8" t="n"/>
      <c r="J2057" s="10">
        <f>IF(A2057="",0,SUMIFS(amount_expended,cfda_key,V2057))</f>
        <v/>
      </c>
      <c r="K2057" s="10">
        <f>IF(G2057="OTHER CLUSTER NOT LISTED ABOVE",SUMIFS(amount_expended,uniform_other_cluster_name,X2057), IF(AND(OR(G2057="N/A",G2057=""),H2057=""),0,IF(G2057="STATE CLUSTER",SUMIFS(amount_expended,uniform_state_cluster_name,W2057),SUMIFS(amount_expended,cluster_name,G2057))))</f>
        <v/>
      </c>
      <c r="L2057" s="8" t="n"/>
      <c r="M2057" s="7" t="n"/>
      <c r="N2057" s="8" t="n"/>
      <c r="O2057" s="7" t="n"/>
      <c r="P2057" s="7" t="n"/>
      <c r="Q2057" s="8" t="n"/>
      <c r="R2057" s="9" t="n"/>
      <c r="S2057" s="8" t="n"/>
      <c r="T2057" s="8" t="n"/>
      <c r="U2057" s="8" t="n"/>
      <c r="V2057" s="11">
        <f>IF(OR(B2057="",C2057=""),"",CONCATENATE(B2057,".",C2057))</f>
        <v/>
      </c>
      <c r="W2057" s="6">
        <f>UPPER(TRIM(H2057))</f>
        <v/>
      </c>
      <c r="X2057" s="6">
        <f>UPPER(TRIM(I2057))</f>
        <v/>
      </c>
      <c r="Y2057" s="6">
        <f>IF(V2057&lt;&gt;"",IFERROR(INDEX(federal_program_name_lookup,MATCH(V2057,aln_lookup,0)),""),"")</f>
        <v/>
      </c>
    </row>
    <row r="2058">
      <c r="A2058" s="6">
        <f>IF(B2058&lt;&gt;"", "AWARD-"&amp;TEXT(ROW()-1,"0000"), "")</f>
        <v/>
      </c>
      <c r="B2058" s="7" t="n"/>
      <c r="C2058" s="7" t="n"/>
      <c r="D2058" s="7" t="n"/>
      <c r="E2058" s="8" t="n"/>
      <c r="F2058" s="9" t="n"/>
      <c r="G2058" s="8" t="n"/>
      <c r="H2058" s="8" t="n"/>
      <c r="I2058" s="8" t="n"/>
      <c r="J2058" s="10">
        <f>IF(A2058="",0,SUMIFS(amount_expended,cfda_key,V2058))</f>
        <v/>
      </c>
      <c r="K2058" s="10">
        <f>IF(G2058="OTHER CLUSTER NOT LISTED ABOVE",SUMIFS(amount_expended,uniform_other_cluster_name,X2058), IF(AND(OR(G2058="N/A",G2058=""),H2058=""),0,IF(G2058="STATE CLUSTER",SUMIFS(amount_expended,uniform_state_cluster_name,W2058),SUMIFS(amount_expended,cluster_name,G2058))))</f>
        <v/>
      </c>
      <c r="L2058" s="8" t="n"/>
      <c r="M2058" s="7" t="n"/>
      <c r="N2058" s="8" t="n"/>
      <c r="O2058" s="7" t="n"/>
      <c r="P2058" s="7" t="n"/>
      <c r="Q2058" s="8" t="n"/>
      <c r="R2058" s="9" t="n"/>
      <c r="S2058" s="8" t="n"/>
      <c r="T2058" s="8" t="n"/>
      <c r="U2058" s="8" t="n"/>
      <c r="V2058" s="11">
        <f>IF(OR(B2058="",C2058=""),"",CONCATENATE(B2058,".",C2058))</f>
        <v/>
      </c>
      <c r="W2058" s="6">
        <f>UPPER(TRIM(H2058))</f>
        <v/>
      </c>
      <c r="X2058" s="6">
        <f>UPPER(TRIM(I2058))</f>
        <v/>
      </c>
      <c r="Y2058" s="6">
        <f>IF(V2058&lt;&gt;"",IFERROR(INDEX(federal_program_name_lookup,MATCH(V2058,aln_lookup,0)),""),"")</f>
        <v/>
      </c>
    </row>
    <row r="2059">
      <c r="A2059" s="6">
        <f>IF(B2059&lt;&gt;"", "AWARD-"&amp;TEXT(ROW()-1,"0000"), "")</f>
        <v/>
      </c>
      <c r="B2059" s="7" t="n"/>
      <c r="C2059" s="7" t="n"/>
      <c r="D2059" s="7" t="n"/>
      <c r="E2059" s="8" t="n"/>
      <c r="F2059" s="9" t="n"/>
      <c r="G2059" s="8" t="n"/>
      <c r="H2059" s="8" t="n"/>
      <c r="I2059" s="8" t="n"/>
      <c r="J2059" s="10">
        <f>IF(A2059="",0,SUMIFS(amount_expended,cfda_key,V2059))</f>
        <v/>
      </c>
      <c r="K2059" s="10">
        <f>IF(G2059="OTHER CLUSTER NOT LISTED ABOVE",SUMIFS(amount_expended,uniform_other_cluster_name,X2059), IF(AND(OR(G2059="N/A",G2059=""),H2059=""),0,IF(G2059="STATE CLUSTER",SUMIFS(amount_expended,uniform_state_cluster_name,W2059),SUMIFS(amount_expended,cluster_name,G2059))))</f>
        <v/>
      </c>
      <c r="L2059" s="8" t="n"/>
      <c r="M2059" s="7" t="n"/>
      <c r="N2059" s="8" t="n"/>
      <c r="O2059" s="7" t="n"/>
      <c r="P2059" s="7" t="n"/>
      <c r="Q2059" s="8" t="n"/>
      <c r="R2059" s="9" t="n"/>
      <c r="S2059" s="8" t="n"/>
      <c r="T2059" s="8" t="n"/>
      <c r="U2059" s="8" t="n"/>
      <c r="V2059" s="11">
        <f>IF(OR(B2059="",C2059=""),"",CONCATENATE(B2059,".",C2059))</f>
        <v/>
      </c>
      <c r="W2059" s="6">
        <f>UPPER(TRIM(H2059))</f>
        <v/>
      </c>
      <c r="X2059" s="6">
        <f>UPPER(TRIM(I2059))</f>
        <v/>
      </c>
      <c r="Y2059" s="6">
        <f>IF(V2059&lt;&gt;"",IFERROR(INDEX(federal_program_name_lookup,MATCH(V2059,aln_lookup,0)),""),"")</f>
        <v/>
      </c>
    </row>
    <row r="2060">
      <c r="A2060" s="6">
        <f>IF(B2060&lt;&gt;"", "AWARD-"&amp;TEXT(ROW()-1,"0000"), "")</f>
        <v/>
      </c>
      <c r="B2060" s="7" t="n"/>
      <c r="C2060" s="7" t="n"/>
      <c r="D2060" s="7" t="n"/>
      <c r="E2060" s="8" t="n"/>
      <c r="F2060" s="9" t="n"/>
      <c r="G2060" s="8" t="n"/>
      <c r="H2060" s="8" t="n"/>
      <c r="I2060" s="8" t="n"/>
      <c r="J2060" s="10">
        <f>IF(A2060="",0,SUMIFS(amount_expended,cfda_key,V2060))</f>
        <v/>
      </c>
      <c r="K2060" s="10">
        <f>IF(G2060="OTHER CLUSTER NOT LISTED ABOVE",SUMIFS(amount_expended,uniform_other_cluster_name,X2060), IF(AND(OR(G2060="N/A",G2060=""),H2060=""),0,IF(G2060="STATE CLUSTER",SUMIFS(amount_expended,uniform_state_cluster_name,W2060),SUMIFS(amount_expended,cluster_name,G2060))))</f>
        <v/>
      </c>
      <c r="L2060" s="8" t="n"/>
      <c r="M2060" s="7" t="n"/>
      <c r="N2060" s="8" t="n"/>
      <c r="O2060" s="7" t="n"/>
      <c r="P2060" s="7" t="n"/>
      <c r="Q2060" s="8" t="n"/>
      <c r="R2060" s="9" t="n"/>
      <c r="S2060" s="8" t="n"/>
      <c r="T2060" s="8" t="n"/>
      <c r="U2060" s="8" t="n"/>
      <c r="V2060" s="11">
        <f>IF(OR(B2060="",C2060=""),"",CONCATENATE(B2060,".",C2060))</f>
        <v/>
      </c>
      <c r="W2060" s="6">
        <f>UPPER(TRIM(H2060))</f>
        <v/>
      </c>
      <c r="X2060" s="6">
        <f>UPPER(TRIM(I2060))</f>
        <v/>
      </c>
      <c r="Y2060" s="6">
        <f>IF(V2060&lt;&gt;"",IFERROR(INDEX(federal_program_name_lookup,MATCH(V2060,aln_lookup,0)),""),"")</f>
        <v/>
      </c>
    </row>
    <row r="2061">
      <c r="A2061" s="6">
        <f>IF(B2061&lt;&gt;"", "AWARD-"&amp;TEXT(ROW()-1,"0000"), "")</f>
        <v/>
      </c>
      <c r="B2061" s="7" t="n"/>
      <c r="C2061" s="7" t="n"/>
      <c r="D2061" s="7" t="n"/>
      <c r="E2061" s="8" t="n"/>
      <c r="F2061" s="9" t="n"/>
      <c r="G2061" s="8" t="n"/>
      <c r="H2061" s="8" t="n"/>
      <c r="I2061" s="8" t="n"/>
      <c r="J2061" s="10">
        <f>IF(A2061="",0,SUMIFS(amount_expended,cfda_key,V2061))</f>
        <v/>
      </c>
      <c r="K2061" s="10">
        <f>IF(G2061="OTHER CLUSTER NOT LISTED ABOVE",SUMIFS(amount_expended,uniform_other_cluster_name,X2061), IF(AND(OR(G2061="N/A",G2061=""),H2061=""),0,IF(G2061="STATE CLUSTER",SUMIFS(amount_expended,uniform_state_cluster_name,W2061),SUMIFS(amount_expended,cluster_name,G2061))))</f>
        <v/>
      </c>
      <c r="L2061" s="8" t="n"/>
      <c r="M2061" s="7" t="n"/>
      <c r="N2061" s="8" t="n"/>
      <c r="O2061" s="7" t="n"/>
      <c r="P2061" s="7" t="n"/>
      <c r="Q2061" s="8" t="n"/>
      <c r="R2061" s="9" t="n"/>
      <c r="S2061" s="8" t="n"/>
      <c r="T2061" s="8" t="n"/>
      <c r="U2061" s="8" t="n"/>
      <c r="V2061" s="11">
        <f>IF(OR(B2061="",C2061=""),"",CONCATENATE(B2061,".",C2061))</f>
        <v/>
      </c>
      <c r="W2061" s="6">
        <f>UPPER(TRIM(H2061))</f>
        <v/>
      </c>
      <c r="X2061" s="6">
        <f>UPPER(TRIM(I2061))</f>
        <v/>
      </c>
      <c r="Y2061" s="6">
        <f>IF(V2061&lt;&gt;"",IFERROR(INDEX(federal_program_name_lookup,MATCH(V2061,aln_lookup,0)),""),"")</f>
        <v/>
      </c>
    </row>
    <row r="2062">
      <c r="A2062" s="6">
        <f>IF(B2062&lt;&gt;"", "AWARD-"&amp;TEXT(ROW()-1,"0000"), "")</f>
        <v/>
      </c>
      <c r="B2062" s="7" t="n"/>
      <c r="C2062" s="7" t="n"/>
      <c r="D2062" s="7" t="n"/>
      <c r="E2062" s="8" t="n"/>
      <c r="F2062" s="9" t="n"/>
      <c r="G2062" s="8" t="n"/>
      <c r="H2062" s="8" t="n"/>
      <c r="I2062" s="8" t="n"/>
      <c r="J2062" s="10">
        <f>IF(A2062="",0,SUMIFS(amount_expended,cfda_key,V2062))</f>
        <v/>
      </c>
      <c r="K2062" s="10">
        <f>IF(G2062="OTHER CLUSTER NOT LISTED ABOVE",SUMIFS(amount_expended,uniform_other_cluster_name,X2062), IF(AND(OR(G2062="N/A",G2062=""),H2062=""),0,IF(G2062="STATE CLUSTER",SUMIFS(amount_expended,uniform_state_cluster_name,W2062),SUMIFS(amount_expended,cluster_name,G2062))))</f>
        <v/>
      </c>
      <c r="L2062" s="8" t="n"/>
      <c r="M2062" s="7" t="n"/>
      <c r="N2062" s="8" t="n"/>
      <c r="O2062" s="7" t="n"/>
      <c r="P2062" s="7" t="n"/>
      <c r="Q2062" s="8" t="n"/>
      <c r="R2062" s="9" t="n"/>
      <c r="S2062" s="8" t="n"/>
      <c r="T2062" s="8" t="n"/>
      <c r="U2062" s="8" t="n"/>
      <c r="V2062" s="11">
        <f>IF(OR(B2062="",C2062=""),"",CONCATENATE(B2062,".",C2062))</f>
        <v/>
      </c>
      <c r="W2062" s="6">
        <f>UPPER(TRIM(H2062))</f>
        <v/>
      </c>
      <c r="X2062" s="6">
        <f>UPPER(TRIM(I2062))</f>
        <v/>
      </c>
      <c r="Y2062" s="6">
        <f>IF(V2062&lt;&gt;"",IFERROR(INDEX(federal_program_name_lookup,MATCH(V2062,aln_lookup,0)),""),"")</f>
        <v/>
      </c>
    </row>
    <row r="2063">
      <c r="A2063" s="6">
        <f>IF(B2063&lt;&gt;"", "AWARD-"&amp;TEXT(ROW()-1,"0000"), "")</f>
        <v/>
      </c>
      <c r="B2063" s="7" t="n"/>
      <c r="C2063" s="7" t="n"/>
      <c r="D2063" s="7" t="n"/>
      <c r="E2063" s="8" t="n"/>
      <c r="F2063" s="9" t="n"/>
      <c r="G2063" s="8" t="n"/>
      <c r="H2063" s="8" t="n"/>
      <c r="I2063" s="8" t="n"/>
      <c r="J2063" s="10">
        <f>IF(A2063="",0,SUMIFS(amount_expended,cfda_key,V2063))</f>
        <v/>
      </c>
      <c r="K2063" s="10">
        <f>IF(G2063="OTHER CLUSTER NOT LISTED ABOVE",SUMIFS(amount_expended,uniform_other_cluster_name,X2063), IF(AND(OR(G2063="N/A",G2063=""),H2063=""),0,IF(G2063="STATE CLUSTER",SUMIFS(amount_expended,uniform_state_cluster_name,W2063),SUMIFS(amount_expended,cluster_name,G2063))))</f>
        <v/>
      </c>
      <c r="L2063" s="8" t="n"/>
      <c r="M2063" s="7" t="n"/>
      <c r="N2063" s="8" t="n"/>
      <c r="O2063" s="7" t="n"/>
      <c r="P2063" s="7" t="n"/>
      <c r="Q2063" s="8" t="n"/>
      <c r="R2063" s="9" t="n"/>
      <c r="S2063" s="8" t="n"/>
      <c r="T2063" s="8" t="n"/>
      <c r="U2063" s="8" t="n"/>
      <c r="V2063" s="11">
        <f>IF(OR(B2063="",C2063=""),"",CONCATENATE(B2063,".",C2063))</f>
        <v/>
      </c>
      <c r="W2063" s="6">
        <f>UPPER(TRIM(H2063))</f>
        <v/>
      </c>
      <c r="X2063" s="6">
        <f>UPPER(TRIM(I2063))</f>
        <v/>
      </c>
      <c r="Y2063" s="6">
        <f>IF(V2063&lt;&gt;"",IFERROR(INDEX(federal_program_name_lookup,MATCH(V2063,aln_lookup,0)),""),"")</f>
        <v/>
      </c>
    </row>
    <row r="2064">
      <c r="A2064" s="6">
        <f>IF(B2064&lt;&gt;"", "AWARD-"&amp;TEXT(ROW()-1,"0000"), "")</f>
        <v/>
      </c>
      <c r="B2064" s="7" t="n"/>
      <c r="C2064" s="7" t="n"/>
      <c r="D2064" s="7" t="n"/>
      <c r="E2064" s="8" t="n"/>
      <c r="F2064" s="9" t="n"/>
      <c r="G2064" s="8" t="n"/>
      <c r="H2064" s="8" t="n"/>
      <c r="I2064" s="8" t="n"/>
      <c r="J2064" s="10">
        <f>IF(A2064="",0,SUMIFS(amount_expended,cfda_key,V2064))</f>
        <v/>
      </c>
      <c r="K2064" s="10">
        <f>IF(G2064="OTHER CLUSTER NOT LISTED ABOVE",SUMIFS(amount_expended,uniform_other_cluster_name,X2064), IF(AND(OR(G2064="N/A",G2064=""),H2064=""),0,IF(G2064="STATE CLUSTER",SUMIFS(amount_expended,uniform_state_cluster_name,W2064),SUMIFS(amount_expended,cluster_name,G2064))))</f>
        <v/>
      </c>
      <c r="L2064" s="8" t="n"/>
      <c r="M2064" s="7" t="n"/>
      <c r="N2064" s="8" t="n"/>
      <c r="O2064" s="7" t="n"/>
      <c r="P2064" s="7" t="n"/>
      <c r="Q2064" s="8" t="n"/>
      <c r="R2064" s="9" t="n"/>
      <c r="S2064" s="8" t="n"/>
      <c r="T2064" s="8" t="n"/>
      <c r="U2064" s="8" t="n"/>
      <c r="V2064" s="11">
        <f>IF(OR(B2064="",C2064=""),"",CONCATENATE(B2064,".",C2064))</f>
        <v/>
      </c>
      <c r="W2064" s="6">
        <f>UPPER(TRIM(H2064))</f>
        <v/>
      </c>
      <c r="X2064" s="6">
        <f>UPPER(TRIM(I2064))</f>
        <v/>
      </c>
      <c r="Y2064" s="6">
        <f>IF(V2064&lt;&gt;"",IFERROR(INDEX(federal_program_name_lookup,MATCH(V2064,aln_lookup,0)),""),"")</f>
        <v/>
      </c>
    </row>
    <row r="2065">
      <c r="A2065" s="6">
        <f>IF(B2065&lt;&gt;"", "AWARD-"&amp;TEXT(ROW()-1,"0000"), "")</f>
        <v/>
      </c>
      <c r="B2065" s="7" t="n"/>
      <c r="C2065" s="7" t="n"/>
      <c r="D2065" s="7" t="n"/>
      <c r="E2065" s="8" t="n"/>
      <c r="F2065" s="9" t="n"/>
      <c r="G2065" s="8" t="n"/>
      <c r="H2065" s="8" t="n"/>
      <c r="I2065" s="8" t="n"/>
      <c r="J2065" s="10">
        <f>IF(A2065="",0,SUMIFS(amount_expended,cfda_key,V2065))</f>
        <v/>
      </c>
      <c r="K2065" s="10">
        <f>IF(G2065="OTHER CLUSTER NOT LISTED ABOVE",SUMIFS(amount_expended,uniform_other_cluster_name,X2065), IF(AND(OR(G2065="N/A",G2065=""),H2065=""),0,IF(G2065="STATE CLUSTER",SUMIFS(amount_expended,uniform_state_cluster_name,W2065),SUMIFS(amount_expended,cluster_name,G2065))))</f>
        <v/>
      </c>
      <c r="L2065" s="8" t="n"/>
      <c r="M2065" s="7" t="n"/>
      <c r="N2065" s="8" t="n"/>
      <c r="O2065" s="7" t="n"/>
      <c r="P2065" s="7" t="n"/>
      <c r="Q2065" s="8" t="n"/>
      <c r="R2065" s="9" t="n"/>
      <c r="S2065" s="8" t="n"/>
      <c r="T2065" s="8" t="n"/>
      <c r="U2065" s="8" t="n"/>
      <c r="V2065" s="11">
        <f>IF(OR(B2065="",C2065=""),"",CONCATENATE(B2065,".",C2065))</f>
        <v/>
      </c>
      <c r="W2065" s="6">
        <f>UPPER(TRIM(H2065))</f>
        <v/>
      </c>
      <c r="X2065" s="6">
        <f>UPPER(TRIM(I2065))</f>
        <v/>
      </c>
      <c r="Y2065" s="6">
        <f>IF(V2065&lt;&gt;"",IFERROR(INDEX(federal_program_name_lookup,MATCH(V2065,aln_lookup,0)),""),"")</f>
        <v/>
      </c>
    </row>
    <row r="2066">
      <c r="A2066" s="6">
        <f>IF(B2066&lt;&gt;"", "AWARD-"&amp;TEXT(ROW()-1,"0000"), "")</f>
        <v/>
      </c>
      <c r="B2066" s="7" t="n"/>
      <c r="C2066" s="7" t="n"/>
      <c r="D2066" s="7" t="n"/>
      <c r="E2066" s="8" t="n"/>
      <c r="F2066" s="9" t="n"/>
      <c r="G2066" s="8" t="n"/>
      <c r="H2066" s="8" t="n"/>
      <c r="I2066" s="8" t="n"/>
      <c r="J2066" s="10">
        <f>IF(A2066="",0,SUMIFS(amount_expended,cfda_key,V2066))</f>
        <v/>
      </c>
      <c r="K2066" s="10">
        <f>IF(G2066="OTHER CLUSTER NOT LISTED ABOVE",SUMIFS(amount_expended,uniform_other_cluster_name,X2066), IF(AND(OR(G2066="N/A",G2066=""),H2066=""),0,IF(G2066="STATE CLUSTER",SUMIFS(amount_expended,uniform_state_cluster_name,W2066),SUMIFS(amount_expended,cluster_name,G2066))))</f>
        <v/>
      </c>
      <c r="L2066" s="8" t="n"/>
      <c r="M2066" s="7" t="n"/>
      <c r="N2066" s="8" t="n"/>
      <c r="O2066" s="7" t="n"/>
      <c r="P2066" s="7" t="n"/>
      <c r="Q2066" s="8" t="n"/>
      <c r="R2066" s="9" t="n"/>
      <c r="S2066" s="8" t="n"/>
      <c r="T2066" s="8" t="n"/>
      <c r="U2066" s="8" t="n"/>
      <c r="V2066" s="11">
        <f>IF(OR(B2066="",C2066=""),"",CONCATENATE(B2066,".",C2066))</f>
        <v/>
      </c>
      <c r="W2066" s="6">
        <f>UPPER(TRIM(H2066))</f>
        <v/>
      </c>
      <c r="X2066" s="6">
        <f>UPPER(TRIM(I2066))</f>
        <v/>
      </c>
      <c r="Y2066" s="6">
        <f>IF(V2066&lt;&gt;"",IFERROR(INDEX(federal_program_name_lookup,MATCH(V2066,aln_lookup,0)),""),"")</f>
        <v/>
      </c>
    </row>
    <row r="2067">
      <c r="A2067" s="6">
        <f>IF(B2067&lt;&gt;"", "AWARD-"&amp;TEXT(ROW()-1,"0000"), "")</f>
        <v/>
      </c>
      <c r="B2067" s="7" t="n"/>
      <c r="C2067" s="7" t="n"/>
      <c r="D2067" s="7" t="n"/>
      <c r="E2067" s="8" t="n"/>
      <c r="F2067" s="9" t="n"/>
      <c r="G2067" s="8" t="n"/>
      <c r="H2067" s="8" t="n"/>
      <c r="I2067" s="8" t="n"/>
      <c r="J2067" s="10">
        <f>IF(A2067="",0,SUMIFS(amount_expended,cfda_key,V2067))</f>
        <v/>
      </c>
      <c r="K2067" s="10">
        <f>IF(G2067="OTHER CLUSTER NOT LISTED ABOVE",SUMIFS(amount_expended,uniform_other_cluster_name,X2067), IF(AND(OR(G2067="N/A",G2067=""),H2067=""),0,IF(G2067="STATE CLUSTER",SUMIFS(amount_expended,uniform_state_cluster_name,W2067),SUMIFS(amount_expended,cluster_name,G2067))))</f>
        <v/>
      </c>
      <c r="L2067" s="8" t="n"/>
      <c r="M2067" s="7" t="n"/>
      <c r="N2067" s="8" t="n"/>
      <c r="O2067" s="7" t="n"/>
      <c r="P2067" s="7" t="n"/>
      <c r="Q2067" s="8" t="n"/>
      <c r="R2067" s="9" t="n"/>
      <c r="S2067" s="8" t="n"/>
      <c r="T2067" s="8" t="n"/>
      <c r="U2067" s="8" t="n"/>
      <c r="V2067" s="11">
        <f>IF(OR(B2067="",C2067=""),"",CONCATENATE(B2067,".",C2067))</f>
        <v/>
      </c>
      <c r="W2067" s="6">
        <f>UPPER(TRIM(H2067))</f>
        <v/>
      </c>
      <c r="X2067" s="6">
        <f>UPPER(TRIM(I2067))</f>
        <v/>
      </c>
      <c r="Y2067" s="6">
        <f>IF(V2067&lt;&gt;"",IFERROR(INDEX(federal_program_name_lookup,MATCH(V2067,aln_lookup,0)),""),"")</f>
        <v/>
      </c>
    </row>
    <row r="2068">
      <c r="A2068" s="6">
        <f>IF(B2068&lt;&gt;"", "AWARD-"&amp;TEXT(ROW()-1,"0000"), "")</f>
        <v/>
      </c>
      <c r="B2068" s="7" t="n"/>
      <c r="C2068" s="7" t="n"/>
      <c r="D2068" s="7" t="n"/>
      <c r="E2068" s="8" t="n"/>
      <c r="F2068" s="9" t="n"/>
      <c r="G2068" s="8" t="n"/>
      <c r="H2068" s="8" t="n"/>
      <c r="I2068" s="8" t="n"/>
      <c r="J2068" s="10">
        <f>IF(A2068="",0,SUMIFS(amount_expended,cfda_key,V2068))</f>
        <v/>
      </c>
      <c r="K2068" s="10">
        <f>IF(G2068="OTHER CLUSTER NOT LISTED ABOVE",SUMIFS(amount_expended,uniform_other_cluster_name,X2068), IF(AND(OR(G2068="N/A",G2068=""),H2068=""),0,IF(G2068="STATE CLUSTER",SUMIFS(amount_expended,uniform_state_cluster_name,W2068),SUMIFS(amount_expended,cluster_name,G2068))))</f>
        <v/>
      </c>
      <c r="L2068" s="8" t="n"/>
      <c r="M2068" s="7" t="n"/>
      <c r="N2068" s="8" t="n"/>
      <c r="O2068" s="7" t="n"/>
      <c r="P2068" s="7" t="n"/>
      <c r="Q2068" s="8" t="n"/>
      <c r="R2068" s="9" t="n"/>
      <c r="S2068" s="8" t="n"/>
      <c r="T2068" s="8" t="n"/>
      <c r="U2068" s="8" t="n"/>
      <c r="V2068" s="11">
        <f>IF(OR(B2068="",C2068=""),"",CONCATENATE(B2068,".",C2068))</f>
        <v/>
      </c>
      <c r="W2068" s="6">
        <f>UPPER(TRIM(H2068))</f>
        <v/>
      </c>
      <c r="X2068" s="6">
        <f>UPPER(TRIM(I2068))</f>
        <v/>
      </c>
      <c r="Y2068" s="6">
        <f>IF(V2068&lt;&gt;"",IFERROR(INDEX(federal_program_name_lookup,MATCH(V2068,aln_lookup,0)),""),"")</f>
        <v/>
      </c>
    </row>
    <row r="2069">
      <c r="A2069" s="6">
        <f>IF(B2069&lt;&gt;"", "AWARD-"&amp;TEXT(ROW()-1,"0000"), "")</f>
        <v/>
      </c>
      <c r="B2069" s="7" t="n"/>
      <c r="C2069" s="7" t="n"/>
      <c r="D2069" s="7" t="n"/>
      <c r="E2069" s="8" t="n"/>
      <c r="F2069" s="9" t="n"/>
      <c r="G2069" s="8" t="n"/>
      <c r="H2069" s="8" t="n"/>
      <c r="I2069" s="8" t="n"/>
      <c r="J2069" s="10">
        <f>IF(A2069="",0,SUMIFS(amount_expended,cfda_key,V2069))</f>
        <v/>
      </c>
      <c r="K2069" s="10">
        <f>IF(G2069="OTHER CLUSTER NOT LISTED ABOVE",SUMIFS(amount_expended,uniform_other_cluster_name,X2069), IF(AND(OR(G2069="N/A",G2069=""),H2069=""),0,IF(G2069="STATE CLUSTER",SUMIFS(amount_expended,uniform_state_cluster_name,W2069),SUMIFS(amount_expended,cluster_name,G2069))))</f>
        <v/>
      </c>
      <c r="L2069" s="8" t="n"/>
      <c r="M2069" s="7" t="n"/>
      <c r="N2069" s="8" t="n"/>
      <c r="O2069" s="7" t="n"/>
      <c r="P2069" s="7" t="n"/>
      <c r="Q2069" s="8" t="n"/>
      <c r="R2069" s="9" t="n"/>
      <c r="S2069" s="8" t="n"/>
      <c r="T2069" s="8" t="n"/>
      <c r="U2069" s="8" t="n"/>
      <c r="V2069" s="11">
        <f>IF(OR(B2069="",C2069=""),"",CONCATENATE(B2069,".",C2069))</f>
        <v/>
      </c>
      <c r="W2069" s="6">
        <f>UPPER(TRIM(H2069))</f>
        <v/>
      </c>
      <c r="X2069" s="6">
        <f>UPPER(TRIM(I2069))</f>
        <v/>
      </c>
      <c r="Y2069" s="6">
        <f>IF(V2069&lt;&gt;"",IFERROR(INDEX(federal_program_name_lookup,MATCH(V2069,aln_lookup,0)),""),"")</f>
        <v/>
      </c>
    </row>
    <row r="2070">
      <c r="A2070" s="6">
        <f>IF(B2070&lt;&gt;"", "AWARD-"&amp;TEXT(ROW()-1,"0000"), "")</f>
        <v/>
      </c>
      <c r="B2070" s="7" t="n"/>
      <c r="C2070" s="7" t="n"/>
      <c r="D2070" s="7" t="n"/>
      <c r="E2070" s="8" t="n"/>
      <c r="F2070" s="9" t="n"/>
      <c r="G2070" s="8" t="n"/>
      <c r="H2070" s="8" t="n"/>
      <c r="I2070" s="8" t="n"/>
      <c r="J2070" s="10">
        <f>IF(A2070="",0,SUMIFS(amount_expended,cfda_key,V2070))</f>
        <v/>
      </c>
      <c r="K2070" s="10">
        <f>IF(G2070="OTHER CLUSTER NOT LISTED ABOVE",SUMIFS(amount_expended,uniform_other_cluster_name,X2070), IF(AND(OR(G2070="N/A",G2070=""),H2070=""),0,IF(G2070="STATE CLUSTER",SUMIFS(amount_expended,uniform_state_cluster_name,W2070),SUMIFS(amount_expended,cluster_name,G2070))))</f>
        <v/>
      </c>
      <c r="L2070" s="8" t="n"/>
      <c r="M2070" s="7" t="n"/>
      <c r="N2070" s="8" t="n"/>
      <c r="O2070" s="7" t="n"/>
      <c r="P2070" s="7" t="n"/>
      <c r="Q2070" s="8" t="n"/>
      <c r="R2070" s="9" t="n"/>
      <c r="S2070" s="8" t="n"/>
      <c r="T2070" s="8" t="n"/>
      <c r="U2070" s="8" t="n"/>
      <c r="V2070" s="11">
        <f>IF(OR(B2070="",C2070=""),"",CONCATENATE(B2070,".",C2070))</f>
        <v/>
      </c>
      <c r="W2070" s="6">
        <f>UPPER(TRIM(H2070))</f>
        <v/>
      </c>
      <c r="X2070" s="6">
        <f>UPPER(TRIM(I2070))</f>
        <v/>
      </c>
      <c r="Y2070" s="6">
        <f>IF(V2070&lt;&gt;"",IFERROR(INDEX(federal_program_name_lookup,MATCH(V2070,aln_lookup,0)),""),"")</f>
        <v/>
      </c>
    </row>
    <row r="2071">
      <c r="A2071" s="6">
        <f>IF(B2071&lt;&gt;"", "AWARD-"&amp;TEXT(ROW()-1,"0000"), "")</f>
        <v/>
      </c>
      <c r="B2071" s="7" t="n"/>
      <c r="C2071" s="7" t="n"/>
      <c r="D2071" s="7" t="n"/>
      <c r="E2071" s="8" t="n"/>
      <c r="F2071" s="9" t="n"/>
      <c r="G2071" s="8" t="n"/>
      <c r="H2071" s="8" t="n"/>
      <c r="I2071" s="8" t="n"/>
      <c r="J2071" s="10">
        <f>IF(A2071="",0,SUMIFS(amount_expended,cfda_key,V2071))</f>
        <v/>
      </c>
      <c r="K2071" s="10">
        <f>IF(G2071="OTHER CLUSTER NOT LISTED ABOVE",SUMIFS(amount_expended,uniform_other_cluster_name,X2071), IF(AND(OR(G2071="N/A",G2071=""),H2071=""),0,IF(G2071="STATE CLUSTER",SUMIFS(amount_expended,uniform_state_cluster_name,W2071),SUMIFS(amount_expended,cluster_name,G2071))))</f>
        <v/>
      </c>
      <c r="L2071" s="8" t="n"/>
      <c r="M2071" s="7" t="n"/>
      <c r="N2071" s="8" t="n"/>
      <c r="O2071" s="7" t="n"/>
      <c r="P2071" s="7" t="n"/>
      <c r="Q2071" s="8" t="n"/>
      <c r="R2071" s="9" t="n"/>
      <c r="S2071" s="8" t="n"/>
      <c r="T2071" s="8" t="n"/>
      <c r="U2071" s="8" t="n"/>
      <c r="V2071" s="11">
        <f>IF(OR(B2071="",C2071=""),"",CONCATENATE(B2071,".",C2071))</f>
        <v/>
      </c>
      <c r="W2071" s="6">
        <f>UPPER(TRIM(H2071))</f>
        <v/>
      </c>
      <c r="X2071" s="6">
        <f>UPPER(TRIM(I2071))</f>
        <v/>
      </c>
      <c r="Y2071" s="6">
        <f>IF(V2071&lt;&gt;"",IFERROR(INDEX(federal_program_name_lookup,MATCH(V2071,aln_lookup,0)),""),"")</f>
        <v/>
      </c>
    </row>
    <row r="2072">
      <c r="A2072" s="6">
        <f>IF(B2072&lt;&gt;"", "AWARD-"&amp;TEXT(ROW()-1,"0000"), "")</f>
        <v/>
      </c>
      <c r="B2072" s="7" t="n"/>
      <c r="C2072" s="7" t="n"/>
      <c r="D2072" s="7" t="n"/>
      <c r="E2072" s="8" t="n"/>
      <c r="F2072" s="9" t="n"/>
      <c r="G2072" s="8" t="n"/>
      <c r="H2072" s="8" t="n"/>
      <c r="I2072" s="8" t="n"/>
      <c r="J2072" s="10">
        <f>IF(A2072="",0,SUMIFS(amount_expended,cfda_key,V2072))</f>
        <v/>
      </c>
      <c r="K2072" s="10">
        <f>IF(G2072="OTHER CLUSTER NOT LISTED ABOVE",SUMIFS(amount_expended,uniform_other_cluster_name,X2072), IF(AND(OR(G2072="N/A",G2072=""),H2072=""),0,IF(G2072="STATE CLUSTER",SUMIFS(amount_expended,uniform_state_cluster_name,W2072),SUMIFS(amount_expended,cluster_name,G2072))))</f>
        <v/>
      </c>
      <c r="L2072" s="8" t="n"/>
      <c r="M2072" s="7" t="n"/>
      <c r="N2072" s="8" t="n"/>
      <c r="O2072" s="7" t="n"/>
      <c r="P2072" s="7" t="n"/>
      <c r="Q2072" s="8" t="n"/>
      <c r="R2072" s="9" t="n"/>
      <c r="S2072" s="8" t="n"/>
      <c r="T2072" s="8" t="n"/>
      <c r="U2072" s="8" t="n"/>
      <c r="V2072" s="11">
        <f>IF(OR(B2072="",C2072=""),"",CONCATENATE(B2072,".",C2072))</f>
        <v/>
      </c>
      <c r="W2072" s="6">
        <f>UPPER(TRIM(H2072))</f>
        <v/>
      </c>
      <c r="X2072" s="6">
        <f>UPPER(TRIM(I2072))</f>
        <v/>
      </c>
      <c r="Y2072" s="6">
        <f>IF(V2072&lt;&gt;"",IFERROR(INDEX(federal_program_name_lookup,MATCH(V2072,aln_lookup,0)),""),"")</f>
        <v/>
      </c>
    </row>
    <row r="2073">
      <c r="A2073" s="6">
        <f>IF(B2073&lt;&gt;"", "AWARD-"&amp;TEXT(ROW()-1,"0000"), "")</f>
        <v/>
      </c>
      <c r="B2073" s="7" t="n"/>
      <c r="C2073" s="7" t="n"/>
      <c r="D2073" s="7" t="n"/>
      <c r="E2073" s="8" t="n"/>
      <c r="F2073" s="9" t="n"/>
      <c r="G2073" s="8" t="n"/>
      <c r="H2073" s="8" t="n"/>
      <c r="I2073" s="8" t="n"/>
      <c r="J2073" s="10">
        <f>IF(A2073="",0,SUMIFS(amount_expended,cfda_key,V2073))</f>
        <v/>
      </c>
      <c r="K2073" s="10">
        <f>IF(G2073="OTHER CLUSTER NOT LISTED ABOVE",SUMIFS(amount_expended,uniform_other_cluster_name,X2073), IF(AND(OR(G2073="N/A",G2073=""),H2073=""),0,IF(G2073="STATE CLUSTER",SUMIFS(amount_expended,uniform_state_cluster_name,W2073),SUMIFS(amount_expended,cluster_name,G2073))))</f>
        <v/>
      </c>
      <c r="L2073" s="8" t="n"/>
      <c r="M2073" s="7" t="n"/>
      <c r="N2073" s="8" t="n"/>
      <c r="O2073" s="7" t="n"/>
      <c r="P2073" s="7" t="n"/>
      <c r="Q2073" s="8" t="n"/>
      <c r="R2073" s="9" t="n"/>
      <c r="S2073" s="8" t="n"/>
      <c r="T2073" s="8" t="n"/>
      <c r="U2073" s="8" t="n"/>
      <c r="V2073" s="11">
        <f>IF(OR(B2073="",C2073=""),"",CONCATENATE(B2073,".",C2073))</f>
        <v/>
      </c>
      <c r="W2073" s="6">
        <f>UPPER(TRIM(H2073))</f>
        <v/>
      </c>
      <c r="X2073" s="6">
        <f>UPPER(TRIM(I2073))</f>
        <v/>
      </c>
      <c r="Y2073" s="6">
        <f>IF(V2073&lt;&gt;"",IFERROR(INDEX(federal_program_name_lookup,MATCH(V2073,aln_lookup,0)),""),"")</f>
        <v/>
      </c>
    </row>
    <row r="2074">
      <c r="A2074" s="6">
        <f>IF(B2074&lt;&gt;"", "AWARD-"&amp;TEXT(ROW()-1,"0000"), "")</f>
        <v/>
      </c>
      <c r="B2074" s="7" t="n"/>
      <c r="C2074" s="7" t="n"/>
      <c r="D2074" s="7" t="n"/>
      <c r="E2074" s="8" t="n"/>
      <c r="F2074" s="9" t="n"/>
      <c r="G2074" s="8" t="n"/>
      <c r="H2074" s="8" t="n"/>
      <c r="I2074" s="8" t="n"/>
      <c r="J2074" s="10">
        <f>IF(A2074="",0,SUMIFS(amount_expended,cfda_key,V2074))</f>
        <v/>
      </c>
      <c r="K2074" s="10">
        <f>IF(G2074="OTHER CLUSTER NOT LISTED ABOVE",SUMIFS(amount_expended,uniform_other_cluster_name,X2074), IF(AND(OR(G2074="N/A",G2074=""),H2074=""),0,IF(G2074="STATE CLUSTER",SUMIFS(amount_expended,uniform_state_cluster_name,W2074),SUMIFS(amount_expended,cluster_name,G2074))))</f>
        <v/>
      </c>
      <c r="L2074" s="8" t="n"/>
      <c r="M2074" s="7" t="n"/>
      <c r="N2074" s="8" t="n"/>
      <c r="O2074" s="7" t="n"/>
      <c r="P2074" s="7" t="n"/>
      <c r="Q2074" s="8" t="n"/>
      <c r="R2074" s="9" t="n"/>
      <c r="S2074" s="8" t="n"/>
      <c r="T2074" s="8" t="n"/>
      <c r="U2074" s="8" t="n"/>
      <c r="V2074" s="11">
        <f>IF(OR(B2074="",C2074=""),"",CONCATENATE(B2074,".",C2074))</f>
        <v/>
      </c>
      <c r="W2074" s="6">
        <f>UPPER(TRIM(H2074))</f>
        <v/>
      </c>
      <c r="X2074" s="6">
        <f>UPPER(TRIM(I2074))</f>
        <v/>
      </c>
      <c r="Y2074" s="6">
        <f>IF(V2074&lt;&gt;"",IFERROR(INDEX(federal_program_name_lookup,MATCH(V2074,aln_lookup,0)),""),"")</f>
        <v/>
      </c>
    </row>
    <row r="2075">
      <c r="A2075" s="6">
        <f>IF(B2075&lt;&gt;"", "AWARD-"&amp;TEXT(ROW()-1,"0000"), "")</f>
        <v/>
      </c>
      <c r="B2075" s="7" t="n"/>
      <c r="C2075" s="7" t="n"/>
      <c r="D2075" s="7" t="n"/>
      <c r="E2075" s="8" t="n"/>
      <c r="F2075" s="9" t="n"/>
      <c r="G2075" s="8" t="n"/>
      <c r="H2075" s="8" t="n"/>
      <c r="I2075" s="8" t="n"/>
      <c r="J2075" s="10">
        <f>IF(A2075="",0,SUMIFS(amount_expended,cfda_key,V2075))</f>
        <v/>
      </c>
      <c r="K2075" s="10">
        <f>IF(G2075="OTHER CLUSTER NOT LISTED ABOVE",SUMIFS(amount_expended,uniform_other_cluster_name,X2075), IF(AND(OR(G2075="N/A",G2075=""),H2075=""),0,IF(G2075="STATE CLUSTER",SUMIFS(amount_expended,uniform_state_cluster_name,W2075),SUMIFS(amount_expended,cluster_name,G2075))))</f>
        <v/>
      </c>
      <c r="L2075" s="8" t="n"/>
      <c r="M2075" s="7" t="n"/>
      <c r="N2075" s="8" t="n"/>
      <c r="O2075" s="7" t="n"/>
      <c r="P2075" s="7" t="n"/>
      <c r="Q2075" s="8" t="n"/>
      <c r="R2075" s="9" t="n"/>
      <c r="S2075" s="8" t="n"/>
      <c r="T2075" s="8" t="n"/>
      <c r="U2075" s="8" t="n"/>
      <c r="V2075" s="11">
        <f>IF(OR(B2075="",C2075=""),"",CONCATENATE(B2075,".",C2075))</f>
        <v/>
      </c>
      <c r="W2075" s="6">
        <f>UPPER(TRIM(H2075))</f>
        <v/>
      </c>
      <c r="X2075" s="6">
        <f>UPPER(TRIM(I2075))</f>
        <v/>
      </c>
      <c r="Y2075" s="6">
        <f>IF(V2075&lt;&gt;"",IFERROR(INDEX(federal_program_name_lookup,MATCH(V2075,aln_lookup,0)),""),"")</f>
        <v/>
      </c>
    </row>
    <row r="2076">
      <c r="A2076" s="6">
        <f>IF(B2076&lt;&gt;"", "AWARD-"&amp;TEXT(ROW()-1,"0000"), "")</f>
        <v/>
      </c>
      <c r="B2076" s="7" t="n"/>
      <c r="C2076" s="7" t="n"/>
      <c r="D2076" s="7" t="n"/>
      <c r="E2076" s="8" t="n"/>
      <c r="F2076" s="9" t="n"/>
      <c r="G2076" s="8" t="n"/>
      <c r="H2076" s="8" t="n"/>
      <c r="I2076" s="8" t="n"/>
      <c r="J2076" s="10">
        <f>IF(A2076="",0,SUMIFS(amount_expended,cfda_key,V2076))</f>
        <v/>
      </c>
      <c r="K2076" s="10">
        <f>IF(G2076="OTHER CLUSTER NOT LISTED ABOVE",SUMIFS(amount_expended,uniform_other_cluster_name,X2076), IF(AND(OR(G2076="N/A",G2076=""),H2076=""),0,IF(G2076="STATE CLUSTER",SUMIFS(amount_expended,uniform_state_cluster_name,W2076),SUMIFS(amount_expended,cluster_name,G2076))))</f>
        <v/>
      </c>
      <c r="L2076" s="8" t="n"/>
      <c r="M2076" s="7" t="n"/>
      <c r="N2076" s="8" t="n"/>
      <c r="O2076" s="7" t="n"/>
      <c r="P2076" s="7" t="n"/>
      <c r="Q2076" s="8" t="n"/>
      <c r="R2076" s="9" t="n"/>
      <c r="S2076" s="8" t="n"/>
      <c r="T2076" s="8" t="n"/>
      <c r="U2076" s="8" t="n"/>
      <c r="V2076" s="11">
        <f>IF(OR(B2076="",C2076=""),"",CONCATENATE(B2076,".",C2076))</f>
        <v/>
      </c>
      <c r="W2076" s="6">
        <f>UPPER(TRIM(H2076))</f>
        <v/>
      </c>
      <c r="X2076" s="6">
        <f>UPPER(TRIM(I2076))</f>
        <v/>
      </c>
      <c r="Y2076" s="6">
        <f>IF(V2076&lt;&gt;"",IFERROR(INDEX(federal_program_name_lookup,MATCH(V2076,aln_lookup,0)),""),"")</f>
        <v/>
      </c>
    </row>
    <row r="2077">
      <c r="A2077" s="6">
        <f>IF(B2077&lt;&gt;"", "AWARD-"&amp;TEXT(ROW()-1,"0000"), "")</f>
        <v/>
      </c>
      <c r="B2077" s="7" t="n"/>
      <c r="C2077" s="7" t="n"/>
      <c r="D2077" s="7" t="n"/>
      <c r="E2077" s="8" t="n"/>
      <c r="F2077" s="9" t="n"/>
      <c r="G2077" s="8" t="n"/>
      <c r="H2077" s="8" t="n"/>
      <c r="I2077" s="8" t="n"/>
      <c r="J2077" s="10">
        <f>IF(A2077="",0,SUMIFS(amount_expended,cfda_key,V2077))</f>
        <v/>
      </c>
      <c r="K2077" s="10">
        <f>IF(G2077="OTHER CLUSTER NOT LISTED ABOVE",SUMIFS(amount_expended,uniform_other_cluster_name,X2077), IF(AND(OR(G2077="N/A",G2077=""),H2077=""),0,IF(G2077="STATE CLUSTER",SUMIFS(amount_expended,uniform_state_cluster_name,W2077),SUMIFS(amount_expended,cluster_name,G2077))))</f>
        <v/>
      </c>
      <c r="L2077" s="8" t="n"/>
      <c r="M2077" s="7" t="n"/>
      <c r="N2077" s="8" t="n"/>
      <c r="O2077" s="7" t="n"/>
      <c r="P2077" s="7" t="n"/>
      <c r="Q2077" s="8" t="n"/>
      <c r="R2077" s="9" t="n"/>
      <c r="S2077" s="8" t="n"/>
      <c r="T2077" s="8" t="n"/>
      <c r="U2077" s="8" t="n"/>
      <c r="V2077" s="11">
        <f>IF(OR(B2077="",C2077=""),"",CONCATENATE(B2077,".",C2077))</f>
        <v/>
      </c>
      <c r="W2077" s="6">
        <f>UPPER(TRIM(H2077))</f>
        <v/>
      </c>
      <c r="X2077" s="6">
        <f>UPPER(TRIM(I2077))</f>
        <v/>
      </c>
      <c r="Y2077" s="6">
        <f>IF(V2077&lt;&gt;"",IFERROR(INDEX(federal_program_name_lookup,MATCH(V2077,aln_lookup,0)),""),"")</f>
        <v/>
      </c>
    </row>
    <row r="2078">
      <c r="A2078" s="6">
        <f>IF(B2078&lt;&gt;"", "AWARD-"&amp;TEXT(ROW()-1,"0000"), "")</f>
        <v/>
      </c>
      <c r="B2078" s="7" t="n"/>
      <c r="C2078" s="7" t="n"/>
      <c r="D2078" s="7" t="n"/>
      <c r="E2078" s="8" t="n"/>
      <c r="F2078" s="9" t="n"/>
      <c r="G2078" s="8" t="n"/>
      <c r="H2078" s="8" t="n"/>
      <c r="I2078" s="8" t="n"/>
      <c r="J2078" s="10">
        <f>IF(A2078="",0,SUMIFS(amount_expended,cfda_key,V2078))</f>
        <v/>
      </c>
      <c r="K2078" s="10">
        <f>IF(G2078="OTHER CLUSTER NOT LISTED ABOVE",SUMIFS(amount_expended,uniform_other_cluster_name,X2078), IF(AND(OR(G2078="N/A",G2078=""),H2078=""),0,IF(G2078="STATE CLUSTER",SUMIFS(amount_expended,uniform_state_cluster_name,W2078),SUMIFS(amount_expended,cluster_name,G2078))))</f>
        <v/>
      </c>
      <c r="L2078" s="8" t="n"/>
      <c r="M2078" s="7" t="n"/>
      <c r="N2078" s="8" t="n"/>
      <c r="O2078" s="7" t="n"/>
      <c r="P2078" s="7" t="n"/>
      <c r="Q2078" s="8" t="n"/>
      <c r="R2078" s="9" t="n"/>
      <c r="S2078" s="8" t="n"/>
      <c r="T2078" s="8" t="n"/>
      <c r="U2078" s="8" t="n"/>
      <c r="V2078" s="11">
        <f>IF(OR(B2078="",C2078=""),"",CONCATENATE(B2078,".",C2078))</f>
        <v/>
      </c>
      <c r="W2078" s="6">
        <f>UPPER(TRIM(H2078))</f>
        <v/>
      </c>
      <c r="X2078" s="6">
        <f>UPPER(TRIM(I2078))</f>
        <v/>
      </c>
      <c r="Y2078" s="6">
        <f>IF(V2078&lt;&gt;"",IFERROR(INDEX(federal_program_name_lookup,MATCH(V2078,aln_lookup,0)),""),"")</f>
        <v/>
      </c>
    </row>
    <row r="2079">
      <c r="A2079" s="6">
        <f>IF(B2079&lt;&gt;"", "AWARD-"&amp;TEXT(ROW()-1,"0000"), "")</f>
        <v/>
      </c>
      <c r="B2079" s="7" t="n"/>
      <c r="C2079" s="7" t="n"/>
      <c r="D2079" s="7" t="n"/>
      <c r="E2079" s="8" t="n"/>
      <c r="F2079" s="9" t="n"/>
      <c r="G2079" s="8" t="n"/>
      <c r="H2079" s="8" t="n"/>
      <c r="I2079" s="8" t="n"/>
      <c r="J2079" s="10">
        <f>IF(A2079="",0,SUMIFS(amount_expended,cfda_key,V2079))</f>
        <v/>
      </c>
      <c r="K2079" s="10">
        <f>IF(G2079="OTHER CLUSTER NOT LISTED ABOVE",SUMIFS(amount_expended,uniform_other_cluster_name,X2079), IF(AND(OR(G2079="N/A",G2079=""),H2079=""),0,IF(G2079="STATE CLUSTER",SUMIFS(amount_expended,uniform_state_cluster_name,W2079),SUMIFS(amount_expended,cluster_name,G2079))))</f>
        <v/>
      </c>
      <c r="L2079" s="8" t="n"/>
      <c r="M2079" s="7" t="n"/>
      <c r="N2079" s="8" t="n"/>
      <c r="O2079" s="7" t="n"/>
      <c r="P2079" s="7" t="n"/>
      <c r="Q2079" s="8" t="n"/>
      <c r="R2079" s="9" t="n"/>
      <c r="S2079" s="8" t="n"/>
      <c r="T2079" s="8" t="n"/>
      <c r="U2079" s="8" t="n"/>
      <c r="V2079" s="11">
        <f>IF(OR(B2079="",C2079=""),"",CONCATENATE(B2079,".",C2079))</f>
        <v/>
      </c>
      <c r="W2079" s="6">
        <f>UPPER(TRIM(H2079))</f>
        <v/>
      </c>
      <c r="X2079" s="6">
        <f>UPPER(TRIM(I2079))</f>
        <v/>
      </c>
      <c r="Y2079" s="6">
        <f>IF(V2079&lt;&gt;"",IFERROR(INDEX(federal_program_name_lookup,MATCH(V2079,aln_lookup,0)),""),"")</f>
        <v/>
      </c>
    </row>
    <row r="2080">
      <c r="A2080" s="6">
        <f>IF(B2080&lt;&gt;"", "AWARD-"&amp;TEXT(ROW()-1,"0000"), "")</f>
        <v/>
      </c>
      <c r="B2080" s="7" t="n"/>
      <c r="C2080" s="7" t="n"/>
      <c r="D2080" s="7" t="n"/>
      <c r="E2080" s="8" t="n"/>
      <c r="F2080" s="9" t="n"/>
      <c r="G2080" s="8" t="n"/>
      <c r="H2080" s="8" t="n"/>
      <c r="I2080" s="8" t="n"/>
      <c r="J2080" s="10">
        <f>IF(A2080="",0,SUMIFS(amount_expended,cfda_key,V2080))</f>
        <v/>
      </c>
      <c r="K2080" s="10">
        <f>IF(G2080="OTHER CLUSTER NOT LISTED ABOVE",SUMIFS(amount_expended,uniform_other_cluster_name,X2080), IF(AND(OR(G2080="N/A",G2080=""),H2080=""),0,IF(G2080="STATE CLUSTER",SUMIFS(amount_expended,uniform_state_cluster_name,W2080),SUMIFS(amount_expended,cluster_name,G2080))))</f>
        <v/>
      </c>
      <c r="L2080" s="8" t="n"/>
      <c r="M2080" s="7" t="n"/>
      <c r="N2080" s="8" t="n"/>
      <c r="O2080" s="7" t="n"/>
      <c r="P2080" s="7" t="n"/>
      <c r="Q2080" s="8" t="n"/>
      <c r="R2080" s="9" t="n"/>
      <c r="S2080" s="8" t="n"/>
      <c r="T2080" s="8" t="n"/>
      <c r="U2080" s="8" t="n"/>
      <c r="V2080" s="11">
        <f>IF(OR(B2080="",C2080=""),"",CONCATENATE(B2080,".",C2080))</f>
        <v/>
      </c>
      <c r="W2080" s="6">
        <f>UPPER(TRIM(H2080))</f>
        <v/>
      </c>
      <c r="X2080" s="6">
        <f>UPPER(TRIM(I2080))</f>
        <v/>
      </c>
      <c r="Y2080" s="6">
        <f>IF(V2080&lt;&gt;"",IFERROR(INDEX(federal_program_name_lookup,MATCH(V2080,aln_lookup,0)),""),"")</f>
        <v/>
      </c>
    </row>
    <row r="2081">
      <c r="A2081" s="6">
        <f>IF(B2081&lt;&gt;"", "AWARD-"&amp;TEXT(ROW()-1,"0000"), "")</f>
        <v/>
      </c>
      <c r="B2081" s="7" t="n"/>
      <c r="C2081" s="7" t="n"/>
      <c r="D2081" s="7" t="n"/>
      <c r="E2081" s="8" t="n"/>
      <c r="F2081" s="9" t="n"/>
      <c r="G2081" s="8" t="n"/>
      <c r="H2081" s="8" t="n"/>
      <c r="I2081" s="8" t="n"/>
      <c r="J2081" s="10">
        <f>IF(A2081="",0,SUMIFS(amount_expended,cfda_key,V2081))</f>
        <v/>
      </c>
      <c r="K2081" s="10">
        <f>IF(G2081="OTHER CLUSTER NOT LISTED ABOVE",SUMIFS(amount_expended,uniform_other_cluster_name,X2081), IF(AND(OR(G2081="N/A",G2081=""),H2081=""),0,IF(G2081="STATE CLUSTER",SUMIFS(amount_expended,uniform_state_cluster_name,W2081),SUMIFS(amount_expended,cluster_name,G2081))))</f>
        <v/>
      </c>
      <c r="L2081" s="8" t="n"/>
      <c r="M2081" s="7" t="n"/>
      <c r="N2081" s="8" t="n"/>
      <c r="O2081" s="7" t="n"/>
      <c r="P2081" s="7" t="n"/>
      <c r="Q2081" s="8" t="n"/>
      <c r="R2081" s="9" t="n"/>
      <c r="S2081" s="8" t="n"/>
      <c r="T2081" s="8" t="n"/>
      <c r="U2081" s="8" t="n"/>
      <c r="V2081" s="11">
        <f>IF(OR(B2081="",C2081=""),"",CONCATENATE(B2081,".",C2081))</f>
        <v/>
      </c>
      <c r="W2081" s="6">
        <f>UPPER(TRIM(H2081))</f>
        <v/>
      </c>
      <c r="X2081" s="6">
        <f>UPPER(TRIM(I2081))</f>
        <v/>
      </c>
      <c r="Y2081" s="6">
        <f>IF(V2081&lt;&gt;"",IFERROR(INDEX(federal_program_name_lookup,MATCH(V2081,aln_lookup,0)),""),"")</f>
        <v/>
      </c>
    </row>
    <row r="2082">
      <c r="A2082" s="6">
        <f>IF(B2082&lt;&gt;"", "AWARD-"&amp;TEXT(ROW()-1,"0000"), "")</f>
        <v/>
      </c>
      <c r="B2082" s="7" t="n"/>
      <c r="C2082" s="7" t="n"/>
      <c r="D2082" s="7" t="n"/>
      <c r="E2082" s="8" t="n"/>
      <c r="F2082" s="9" t="n"/>
      <c r="G2082" s="8" t="n"/>
      <c r="H2082" s="8" t="n"/>
      <c r="I2082" s="8" t="n"/>
      <c r="J2082" s="10">
        <f>IF(A2082="",0,SUMIFS(amount_expended,cfda_key,V2082))</f>
        <v/>
      </c>
      <c r="K2082" s="10">
        <f>IF(G2082="OTHER CLUSTER NOT LISTED ABOVE",SUMIFS(amount_expended,uniform_other_cluster_name,X2082), IF(AND(OR(G2082="N/A",G2082=""),H2082=""),0,IF(G2082="STATE CLUSTER",SUMIFS(amount_expended,uniform_state_cluster_name,W2082),SUMIFS(amount_expended,cluster_name,G2082))))</f>
        <v/>
      </c>
      <c r="L2082" s="8" t="n"/>
      <c r="M2082" s="7" t="n"/>
      <c r="N2082" s="8" t="n"/>
      <c r="O2082" s="7" t="n"/>
      <c r="P2082" s="7" t="n"/>
      <c r="Q2082" s="8" t="n"/>
      <c r="R2082" s="9" t="n"/>
      <c r="S2082" s="8" t="n"/>
      <c r="T2082" s="8" t="n"/>
      <c r="U2082" s="8" t="n"/>
      <c r="V2082" s="11">
        <f>IF(OR(B2082="",C2082=""),"",CONCATENATE(B2082,".",C2082))</f>
        <v/>
      </c>
      <c r="W2082" s="6">
        <f>UPPER(TRIM(H2082))</f>
        <v/>
      </c>
      <c r="X2082" s="6">
        <f>UPPER(TRIM(I2082))</f>
        <v/>
      </c>
      <c r="Y2082" s="6">
        <f>IF(V2082&lt;&gt;"",IFERROR(INDEX(federal_program_name_lookup,MATCH(V2082,aln_lookup,0)),""),"")</f>
        <v/>
      </c>
    </row>
    <row r="2083">
      <c r="A2083" s="6">
        <f>IF(B2083&lt;&gt;"", "AWARD-"&amp;TEXT(ROW()-1,"0000"), "")</f>
        <v/>
      </c>
      <c r="B2083" s="7" t="n"/>
      <c r="C2083" s="7" t="n"/>
      <c r="D2083" s="7" t="n"/>
      <c r="E2083" s="8" t="n"/>
      <c r="F2083" s="9" t="n"/>
      <c r="G2083" s="8" t="n"/>
      <c r="H2083" s="8" t="n"/>
      <c r="I2083" s="8" t="n"/>
      <c r="J2083" s="10">
        <f>IF(A2083="",0,SUMIFS(amount_expended,cfda_key,V2083))</f>
        <v/>
      </c>
      <c r="K2083" s="10">
        <f>IF(G2083="OTHER CLUSTER NOT LISTED ABOVE",SUMIFS(amount_expended,uniform_other_cluster_name,X2083), IF(AND(OR(G2083="N/A",G2083=""),H2083=""),0,IF(G2083="STATE CLUSTER",SUMIFS(amount_expended,uniform_state_cluster_name,W2083),SUMIFS(amount_expended,cluster_name,G2083))))</f>
        <v/>
      </c>
      <c r="L2083" s="8" t="n"/>
      <c r="M2083" s="7" t="n"/>
      <c r="N2083" s="8" t="n"/>
      <c r="O2083" s="7" t="n"/>
      <c r="P2083" s="7" t="n"/>
      <c r="Q2083" s="8" t="n"/>
      <c r="R2083" s="9" t="n"/>
      <c r="S2083" s="8" t="n"/>
      <c r="T2083" s="8" t="n"/>
      <c r="U2083" s="8" t="n"/>
      <c r="V2083" s="11">
        <f>IF(OR(B2083="",C2083=""),"",CONCATENATE(B2083,".",C2083))</f>
        <v/>
      </c>
      <c r="W2083" s="6">
        <f>UPPER(TRIM(H2083))</f>
        <v/>
      </c>
      <c r="X2083" s="6">
        <f>UPPER(TRIM(I2083))</f>
        <v/>
      </c>
      <c r="Y2083" s="6">
        <f>IF(V2083&lt;&gt;"",IFERROR(INDEX(federal_program_name_lookup,MATCH(V2083,aln_lookup,0)),""),"")</f>
        <v/>
      </c>
    </row>
    <row r="2084">
      <c r="A2084" s="6">
        <f>IF(B2084&lt;&gt;"", "AWARD-"&amp;TEXT(ROW()-1,"0000"), "")</f>
        <v/>
      </c>
      <c r="B2084" s="7" t="n"/>
      <c r="C2084" s="7" t="n"/>
      <c r="D2084" s="7" t="n"/>
      <c r="E2084" s="8" t="n"/>
      <c r="F2084" s="9" t="n"/>
      <c r="G2084" s="8" t="n"/>
      <c r="H2084" s="8" t="n"/>
      <c r="I2084" s="8" t="n"/>
      <c r="J2084" s="10">
        <f>IF(A2084="",0,SUMIFS(amount_expended,cfda_key,V2084))</f>
        <v/>
      </c>
      <c r="K2084" s="10">
        <f>IF(G2084="OTHER CLUSTER NOT LISTED ABOVE",SUMIFS(amount_expended,uniform_other_cluster_name,X2084), IF(AND(OR(G2084="N/A",G2084=""),H2084=""),0,IF(G2084="STATE CLUSTER",SUMIFS(amount_expended,uniform_state_cluster_name,W2084),SUMIFS(amount_expended,cluster_name,G2084))))</f>
        <v/>
      </c>
      <c r="L2084" s="8" t="n"/>
      <c r="M2084" s="7" t="n"/>
      <c r="N2084" s="8" t="n"/>
      <c r="O2084" s="7" t="n"/>
      <c r="P2084" s="7" t="n"/>
      <c r="Q2084" s="8" t="n"/>
      <c r="R2084" s="9" t="n"/>
      <c r="S2084" s="8" t="n"/>
      <c r="T2084" s="8" t="n"/>
      <c r="U2084" s="8" t="n"/>
      <c r="V2084" s="11">
        <f>IF(OR(B2084="",C2084=""),"",CONCATENATE(B2084,".",C2084))</f>
        <v/>
      </c>
      <c r="W2084" s="6">
        <f>UPPER(TRIM(H2084))</f>
        <v/>
      </c>
      <c r="X2084" s="6">
        <f>UPPER(TRIM(I2084))</f>
        <v/>
      </c>
      <c r="Y2084" s="6">
        <f>IF(V2084&lt;&gt;"",IFERROR(INDEX(federal_program_name_lookup,MATCH(V2084,aln_lookup,0)),""),"")</f>
        <v/>
      </c>
    </row>
    <row r="2085">
      <c r="A2085" s="6">
        <f>IF(B2085&lt;&gt;"", "AWARD-"&amp;TEXT(ROW()-1,"0000"), "")</f>
        <v/>
      </c>
      <c r="B2085" s="7" t="n"/>
      <c r="C2085" s="7" t="n"/>
      <c r="D2085" s="7" t="n"/>
      <c r="E2085" s="8" t="n"/>
      <c r="F2085" s="9" t="n"/>
      <c r="G2085" s="8" t="n"/>
      <c r="H2085" s="8" t="n"/>
      <c r="I2085" s="8" t="n"/>
      <c r="J2085" s="10">
        <f>IF(A2085="",0,SUMIFS(amount_expended,cfda_key,V2085))</f>
        <v/>
      </c>
      <c r="K2085" s="10">
        <f>IF(G2085="OTHER CLUSTER NOT LISTED ABOVE",SUMIFS(amount_expended,uniform_other_cluster_name,X2085), IF(AND(OR(G2085="N/A",G2085=""),H2085=""),0,IF(G2085="STATE CLUSTER",SUMIFS(amount_expended,uniform_state_cluster_name,W2085),SUMIFS(amount_expended,cluster_name,G2085))))</f>
        <v/>
      </c>
      <c r="L2085" s="8" t="n"/>
      <c r="M2085" s="7" t="n"/>
      <c r="N2085" s="8" t="n"/>
      <c r="O2085" s="7" t="n"/>
      <c r="P2085" s="7" t="n"/>
      <c r="Q2085" s="8" t="n"/>
      <c r="R2085" s="9" t="n"/>
      <c r="S2085" s="8" t="n"/>
      <c r="T2085" s="8" t="n"/>
      <c r="U2085" s="8" t="n"/>
      <c r="V2085" s="11">
        <f>IF(OR(B2085="",C2085=""),"",CONCATENATE(B2085,".",C2085))</f>
        <v/>
      </c>
      <c r="W2085" s="6">
        <f>UPPER(TRIM(H2085))</f>
        <v/>
      </c>
      <c r="X2085" s="6">
        <f>UPPER(TRIM(I2085))</f>
        <v/>
      </c>
      <c r="Y2085" s="6">
        <f>IF(V2085&lt;&gt;"",IFERROR(INDEX(federal_program_name_lookup,MATCH(V2085,aln_lookup,0)),""),"")</f>
        <v/>
      </c>
    </row>
    <row r="2086">
      <c r="A2086" s="6">
        <f>IF(B2086&lt;&gt;"", "AWARD-"&amp;TEXT(ROW()-1,"0000"), "")</f>
        <v/>
      </c>
      <c r="B2086" s="7" t="n"/>
      <c r="C2086" s="7" t="n"/>
      <c r="D2086" s="7" t="n"/>
      <c r="E2086" s="8" t="n"/>
      <c r="F2086" s="9" t="n"/>
      <c r="G2086" s="8" t="n"/>
      <c r="H2086" s="8" t="n"/>
      <c r="I2086" s="8" t="n"/>
      <c r="J2086" s="10">
        <f>IF(A2086="",0,SUMIFS(amount_expended,cfda_key,V2086))</f>
        <v/>
      </c>
      <c r="K2086" s="10">
        <f>IF(G2086="OTHER CLUSTER NOT LISTED ABOVE",SUMIFS(amount_expended,uniform_other_cluster_name,X2086), IF(AND(OR(G2086="N/A",G2086=""),H2086=""),0,IF(G2086="STATE CLUSTER",SUMIFS(amount_expended,uniform_state_cluster_name,W2086),SUMIFS(amount_expended,cluster_name,G2086))))</f>
        <v/>
      </c>
      <c r="L2086" s="8" t="n"/>
      <c r="M2086" s="7" t="n"/>
      <c r="N2086" s="8" t="n"/>
      <c r="O2086" s="7" t="n"/>
      <c r="P2086" s="7" t="n"/>
      <c r="Q2086" s="8" t="n"/>
      <c r="R2086" s="9" t="n"/>
      <c r="S2086" s="8" t="n"/>
      <c r="T2086" s="8" t="n"/>
      <c r="U2086" s="8" t="n"/>
      <c r="V2086" s="11">
        <f>IF(OR(B2086="",C2086=""),"",CONCATENATE(B2086,".",C2086))</f>
        <v/>
      </c>
      <c r="W2086" s="6">
        <f>UPPER(TRIM(H2086))</f>
        <v/>
      </c>
      <c r="X2086" s="6">
        <f>UPPER(TRIM(I2086))</f>
        <v/>
      </c>
      <c r="Y2086" s="6">
        <f>IF(V2086&lt;&gt;"",IFERROR(INDEX(federal_program_name_lookup,MATCH(V2086,aln_lookup,0)),""),"")</f>
        <v/>
      </c>
    </row>
    <row r="2087">
      <c r="A2087" s="6">
        <f>IF(B2087&lt;&gt;"", "AWARD-"&amp;TEXT(ROW()-1,"0000"), "")</f>
        <v/>
      </c>
      <c r="B2087" s="7" t="n"/>
      <c r="C2087" s="7" t="n"/>
      <c r="D2087" s="7" t="n"/>
      <c r="E2087" s="8" t="n"/>
      <c r="F2087" s="9" t="n"/>
      <c r="G2087" s="8" t="n"/>
      <c r="H2087" s="8" t="n"/>
      <c r="I2087" s="8" t="n"/>
      <c r="J2087" s="10">
        <f>IF(A2087="",0,SUMIFS(amount_expended,cfda_key,V2087))</f>
        <v/>
      </c>
      <c r="K2087" s="10">
        <f>IF(G2087="OTHER CLUSTER NOT LISTED ABOVE",SUMIFS(amount_expended,uniform_other_cluster_name,X2087), IF(AND(OR(G2087="N/A",G2087=""),H2087=""),0,IF(G2087="STATE CLUSTER",SUMIFS(amount_expended,uniform_state_cluster_name,W2087),SUMIFS(amount_expended,cluster_name,G2087))))</f>
        <v/>
      </c>
      <c r="L2087" s="8" t="n"/>
      <c r="M2087" s="7" t="n"/>
      <c r="N2087" s="8" t="n"/>
      <c r="O2087" s="7" t="n"/>
      <c r="P2087" s="7" t="n"/>
      <c r="Q2087" s="8" t="n"/>
      <c r="R2087" s="9" t="n"/>
      <c r="S2087" s="8" t="n"/>
      <c r="T2087" s="8" t="n"/>
      <c r="U2087" s="8" t="n"/>
      <c r="V2087" s="11">
        <f>IF(OR(B2087="",C2087=""),"",CONCATENATE(B2087,".",C2087))</f>
        <v/>
      </c>
      <c r="W2087" s="6">
        <f>UPPER(TRIM(H2087))</f>
        <v/>
      </c>
      <c r="X2087" s="6">
        <f>UPPER(TRIM(I2087))</f>
        <v/>
      </c>
      <c r="Y2087" s="6">
        <f>IF(V2087&lt;&gt;"",IFERROR(INDEX(federal_program_name_lookup,MATCH(V2087,aln_lookup,0)),""),"")</f>
        <v/>
      </c>
    </row>
    <row r="2088">
      <c r="A2088" s="6">
        <f>IF(B2088&lt;&gt;"", "AWARD-"&amp;TEXT(ROW()-1,"0000"), "")</f>
        <v/>
      </c>
      <c r="B2088" s="7" t="n"/>
      <c r="C2088" s="7" t="n"/>
      <c r="D2088" s="7" t="n"/>
      <c r="E2088" s="8" t="n"/>
      <c r="F2088" s="9" t="n"/>
      <c r="G2088" s="8" t="n"/>
      <c r="H2088" s="8" t="n"/>
      <c r="I2088" s="8" t="n"/>
      <c r="J2088" s="10">
        <f>IF(A2088="",0,SUMIFS(amount_expended,cfda_key,V2088))</f>
        <v/>
      </c>
      <c r="K2088" s="10">
        <f>IF(G2088="OTHER CLUSTER NOT LISTED ABOVE",SUMIFS(amount_expended,uniform_other_cluster_name,X2088), IF(AND(OR(G2088="N/A",G2088=""),H2088=""),0,IF(G2088="STATE CLUSTER",SUMIFS(amount_expended,uniform_state_cluster_name,W2088),SUMIFS(amount_expended,cluster_name,G2088))))</f>
        <v/>
      </c>
      <c r="L2088" s="8" t="n"/>
      <c r="M2088" s="7" t="n"/>
      <c r="N2088" s="8" t="n"/>
      <c r="O2088" s="7" t="n"/>
      <c r="P2088" s="7" t="n"/>
      <c r="Q2088" s="8" t="n"/>
      <c r="R2088" s="9" t="n"/>
      <c r="S2088" s="8" t="n"/>
      <c r="T2088" s="8" t="n"/>
      <c r="U2088" s="8" t="n"/>
      <c r="V2088" s="11">
        <f>IF(OR(B2088="",C2088=""),"",CONCATENATE(B2088,".",C2088))</f>
        <v/>
      </c>
      <c r="W2088" s="6">
        <f>UPPER(TRIM(H2088))</f>
        <v/>
      </c>
      <c r="X2088" s="6">
        <f>UPPER(TRIM(I2088))</f>
        <v/>
      </c>
      <c r="Y2088" s="6">
        <f>IF(V2088&lt;&gt;"",IFERROR(INDEX(federal_program_name_lookup,MATCH(V2088,aln_lookup,0)),""),"")</f>
        <v/>
      </c>
    </row>
    <row r="2089">
      <c r="A2089" s="6">
        <f>IF(B2089&lt;&gt;"", "AWARD-"&amp;TEXT(ROW()-1,"0000"), "")</f>
        <v/>
      </c>
      <c r="B2089" s="7" t="n"/>
      <c r="C2089" s="7" t="n"/>
      <c r="D2089" s="7" t="n"/>
      <c r="E2089" s="8" t="n"/>
      <c r="F2089" s="9" t="n"/>
      <c r="G2089" s="8" t="n"/>
      <c r="H2089" s="8" t="n"/>
      <c r="I2089" s="8" t="n"/>
      <c r="J2089" s="10">
        <f>IF(A2089="",0,SUMIFS(amount_expended,cfda_key,V2089))</f>
        <v/>
      </c>
      <c r="K2089" s="10">
        <f>IF(G2089="OTHER CLUSTER NOT LISTED ABOVE",SUMIFS(amount_expended,uniform_other_cluster_name,X2089), IF(AND(OR(G2089="N/A",G2089=""),H2089=""),0,IF(G2089="STATE CLUSTER",SUMIFS(amount_expended,uniform_state_cluster_name,W2089),SUMIFS(amount_expended,cluster_name,G2089))))</f>
        <v/>
      </c>
      <c r="L2089" s="8" t="n"/>
      <c r="M2089" s="7" t="n"/>
      <c r="N2089" s="8" t="n"/>
      <c r="O2089" s="7" t="n"/>
      <c r="P2089" s="7" t="n"/>
      <c r="Q2089" s="8" t="n"/>
      <c r="R2089" s="9" t="n"/>
      <c r="S2089" s="8" t="n"/>
      <c r="T2089" s="8" t="n"/>
      <c r="U2089" s="8" t="n"/>
      <c r="V2089" s="11">
        <f>IF(OR(B2089="",C2089=""),"",CONCATENATE(B2089,".",C2089))</f>
        <v/>
      </c>
      <c r="W2089" s="6">
        <f>UPPER(TRIM(H2089))</f>
        <v/>
      </c>
      <c r="X2089" s="6">
        <f>UPPER(TRIM(I2089))</f>
        <v/>
      </c>
      <c r="Y2089" s="6">
        <f>IF(V2089&lt;&gt;"",IFERROR(INDEX(federal_program_name_lookup,MATCH(V2089,aln_lookup,0)),""),"")</f>
        <v/>
      </c>
    </row>
    <row r="2090">
      <c r="A2090" s="6">
        <f>IF(B2090&lt;&gt;"", "AWARD-"&amp;TEXT(ROW()-1,"0000"), "")</f>
        <v/>
      </c>
      <c r="B2090" s="7" t="n"/>
      <c r="C2090" s="7" t="n"/>
      <c r="D2090" s="7" t="n"/>
      <c r="E2090" s="8" t="n"/>
      <c r="F2090" s="9" t="n"/>
      <c r="G2090" s="8" t="n"/>
      <c r="H2090" s="8" t="n"/>
      <c r="I2090" s="8" t="n"/>
      <c r="J2090" s="10">
        <f>IF(A2090="",0,SUMIFS(amount_expended,cfda_key,V2090))</f>
        <v/>
      </c>
      <c r="K2090" s="10">
        <f>IF(G2090="OTHER CLUSTER NOT LISTED ABOVE",SUMIFS(amount_expended,uniform_other_cluster_name,X2090), IF(AND(OR(G2090="N/A",G2090=""),H2090=""),0,IF(G2090="STATE CLUSTER",SUMIFS(amount_expended,uniform_state_cluster_name,W2090),SUMIFS(amount_expended,cluster_name,G2090))))</f>
        <v/>
      </c>
      <c r="L2090" s="8" t="n"/>
      <c r="M2090" s="7" t="n"/>
      <c r="N2090" s="8" t="n"/>
      <c r="O2090" s="7" t="n"/>
      <c r="P2090" s="7" t="n"/>
      <c r="Q2090" s="8" t="n"/>
      <c r="R2090" s="9" t="n"/>
      <c r="S2090" s="8" t="n"/>
      <c r="T2090" s="8" t="n"/>
      <c r="U2090" s="8" t="n"/>
      <c r="V2090" s="11">
        <f>IF(OR(B2090="",C2090=""),"",CONCATENATE(B2090,".",C2090))</f>
        <v/>
      </c>
      <c r="W2090" s="6">
        <f>UPPER(TRIM(H2090))</f>
        <v/>
      </c>
      <c r="X2090" s="6">
        <f>UPPER(TRIM(I2090))</f>
        <v/>
      </c>
      <c r="Y2090" s="6">
        <f>IF(V2090&lt;&gt;"",IFERROR(INDEX(federal_program_name_lookup,MATCH(V2090,aln_lookup,0)),""),"")</f>
        <v/>
      </c>
    </row>
    <row r="2091">
      <c r="A2091" s="6">
        <f>IF(B2091&lt;&gt;"", "AWARD-"&amp;TEXT(ROW()-1,"0000"), "")</f>
        <v/>
      </c>
      <c r="B2091" s="7" t="n"/>
      <c r="C2091" s="7" t="n"/>
      <c r="D2091" s="7" t="n"/>
      <c r="E2091" s="8" t="n"/>
      <c r="F2091" s="9" t="n"/>
      <c r="G2091" s="8" t="n"/>
      <c r="H2091" s="8" t="n"/>
      <c r="I2091" s="8" t="n"/>
      <c r="J2091" s="10">
        <f>IF(A2091="",0,SUMIFS(amount_expended,cfda_key,V2091))</f>
        <v/>
      </c>
      <c r="K2091" s="10">
        <f>IF(G2091="OTHER CLUSTER NOT LISTED ABOVE",SUMIFS(amount_expended,uniform_other_cluster_name,X2091), IF(AND(OR(G2091="N/A",G2091=""),H2091=""),0,IF(G2091="STATE CLUSTER",SUMIFS(amount_expended,uniform_state_cluster_name,W2091),SUMIFS(amount_expended,cluster_name,G2091))))</f>
        <v/>
      </c>
      <c r="L2091" s="8" t="n"/>
      <c r="M2091" s="7" t="n"/>
      <c r="N2091" s="8" t="n"/>
      <c r="O2091" s="7" t="n"/>
      <c r="P2091" s="7" t="n"/>
      <c r="Q2091" s="8" t="n"/>
      <c r="R2091" s="9" t="n"/>
      <c r="S2091" s="8" t="n"/>
      <c r="T2091" s="8" t="n"/>
      <c r="U2091" s="8" t="n"/>
      <c r="V2091" s="11">
        <f>IF(OR(B2091="",C2091=""),"",CONCATENATE(B2091,".",C2091))</f>
        <v/>
      </c>
      <c r="W2091" s="6">
        <f>UPPER(TRIM(H2091))</f>
        <v/>
      </c>
      <c r="X2091" s="6">
        <f>UPPER(TRIM(I2091))</f>
        <v/>
      </c>
      <c r="Y2091" s="6">
        <f>IF(V2091&lt;&gt;"",IFERROR(INDEX(federal_program_name_lookup,MATCH(V2091,aln_lookup,0)),""),"")</f>
        <v/>
      </c>
    </row>
    <row r="2092">
      <c r="A2092" s="6">
        <f>IF(B2092&lt;&gt;"", "AWARD-"&amp;TEXT(ROW()-1,"0000"), "")</f>
        <v/>
      </c>
      <c r="B2092" s="7" t="n"/>
      <c r="C2092" s="7" t="n"/>
      <c r="D2092" s="7" t="n"/>
      <c r="E2092" s="8" t="n"/>
      <c r="F2092" s="9" t="n"/>
      <c r="G2092" s="8" t="n"/>
      <c r="H2092" s="8" t="n"/>
      <c r="I2092" s="8" t="n"/>
      <c r="J2092" s="10">
        <f>IF(A2092="",0,SUMIFS(amount_expended,cfda_key,V2092))</f>
        <v/>
      </c>
      <c r="K2092" s="10">
        <f>IF(G2092="OTHER CLUSTER NOT LISTED ABOVE",SUMIFS(amount_expended,uniform_other_cluster_name,X2092), IF(AND(OR(G2092="N/A",G2092=""),H2092=""),0,IF(G2092="STATE CLUSTER",SUMIFS(amount_expended,uniform_state_cluster_name,W2092),SUMIFS(amount_expended,cluster_name,G2092))))</f>
        <v/>
      </c>
      <c r="L2092" s="8" t="n"/>
      <c r="M2092" s="7" t="n"/>
      <c r="N2092" s="8" t="n"/>
      <c r="O2092" s="7" t="n"/>
      <c r="P2092" s="7" t="n"/>
      <c r="Q2092" s="8" t="n"/>
      <c r="R2092" s="9" t="n"/>
      <c r="S2092" s="8" t="n"/>
      <c r="T2092" s="8" t="n"/>
      <c r="U2092" s="8" t="n"/>
      <c r="V2092" s="11">
        <f>IF(OR(B2092="",C2092=""),"",CONCATENATE(B2092,".",C2092))</f>
        <v/>
      </c>
      <c r="W2092" s="6">
        <f>UPPER(TRIM(H2092))</f>
        <v/>
      </c>
      <c r="X2092" s="6">
        <f>UPPER(TRIM(I2092))</f>
        <v/>
      </c>
      <c r="Y2092" s="6">
        <f>IF(V2092&lt;&gt;"",IFERROR(INDEX(federal_program_name_lookup,MATCH(V2092,aln_lookup,0)),""),"")</f>
        <v/>
      </c>
    </row>
    <row r="2093">
      <c r="A2093" s="6">
        <f>IF(B2093&lt;&gt;"", "AWARD-"&amp;TEXT(ROW()-1,"0000"), "")</f>
        <v/>
      </c>
      <c r="B2093" s="7" t="n"/>
      <c r="C2093" s="7" t="n"/>
      <c r="D2093" s="7" t="n"/>
      <c r="E2093" s="8" t="n"/>
      <c r="F2093" s="9" t="n"/>
      <c r="G2093" s="8" t="n"/>
      <c r="H2093" s="8" t="n"/>
      <c r="I2093" s="8" t="n"/>
      <c r="J2093" s="10">
        <f>IF(A2093="",0,SUMIFS(amount_expended,cfda_key,V2093))</f>
        <v/>
      </c>
      <c r="K2093" s="10">
        <f>IF(G2093="OTHER CLUSTER NOT LISTED ABOVE",SUMIFS(amount_expended,uniform_other_cluster_name,X2093), IF(AND(OR(G2093="N/A",G2093=""),H2093=""),0,IF(G2093="STATE CLUSTER",SUMIFS(amount_expended,uniform_state_cluster_name,W2093),SUMIFS(amount_expended,cluster_name,G2093))))</f>
        <v/>
      </c>
      <c r="L2093" s="8" t="n"/>
      <c r="M2093" s="7" t="n"/>
      <c r="N2093" s="8" t="n"/>
      <c r="O2093" s="7" t="n"/>
      <c r="P2093" s="7" t="n"/>
      <c r="Q2093" s="8" t="n"/>
      <c r="R2093" s="9" t="n"/>
      <c r="S2093" s="8" t="n"/>
      <c r="T2093" s="8" t="n"/>
      <c r="U2093" s="8" t="n"/>
      <c r="V2093" s="11">
        <f>IF(OR(B2093="",C2093=""),"",CONCATENATE(B2093,".",C2093))</f>
        <v/>
      </c>
      <c r="W2093" s="6">
        <f>UPPER(TRIM(H2093))</f>
        <v/>
      </c>
      <c r="X2093" s="6">
        <f>UPPER(TRIM(I2093))</f>
        <v/>
      </c>
      <c r="Y2093" s="6">
        <f>IF(V2093&lt;&gt;"",IFERROR(INDEX(federal_program_name_lookup,MATCH(V2093,aln_lookup,0)),""),"")</f>
        <v/>
      </c>
    </row>
    <row r="2094">
      <c r="A2094" s="6">
        <f>IF(B2094&lt;&gt;"", "AWARD-"&amp;TEXT(ROW()-1,"0000"), "")</f>
        <v/>
      </c>
      <c r="B2094" s="7" t="n"/>
      <c r="C2094" s="7" t="n"/>
      <c r="D2094" s="7" t="n"/>
      <c r="E2094" s="8" t="n"/>
      <c r="F2094" s="9" t="n"/>
      <c r="G2094" s="8" t="n"/>
      <c r="H2094" s="8" t="n"/>
      <c r="I2094" s="8" t="n"/>
      <c r="J2094" s="10">
        <f>IF(A2094="",0,SUMIFS(amount_expended,cfda_key,V2094))</f>
        <v/>
      </c>
      <c r="K2094" s="10">
        <f>IF(G2094="OTHER CLUSTER NOT LISTED ABOVE",SUMIFS(amount_expended,uniform_other_cluster_name,X2094), IF(AND(OR(G2094="N/A",G2094=""),H2094=""),0,IF(G2094="STATE CLUSTER",SUMIFS(amount_expended,uniform_state_cluster_name,W2094),SUMIFS(amount_expended,cluster_name,G2094))))</f>
        <v/>
      </c>
      <c r="L2094" s="8" t="n"/>
      <c r="M2094" s="7" t="n"/>
      <c r="N2094" s="8" t="n"/>
      <c r="O2094" s="7" t="n"/>
      <c r="P2094" s="7" t="n"/>
      <c r="Q2094" s="8" t="n"/>
      <c r="R2094" s="9" t="n"/>
      <c r="S2094" s="8" t="n"/>
      <c r="T2094" s="8" t="n"/>
      <c r="U2094" s="8" t="n"/>
      <c r="V2094" s="11">
        <f>IF(OR(B2094="",C2094=""),"",CONCATENATE(B2094,".",C2094))</f>
        <v/>
      </c>
      <c r="W2094" s="6">
        <f>UPPER(TRIM(H2094))</f>
        <v/>
      </c>
      <c r="X2094" s="6">
        <f>UPPER(TRIM(I2094))</f>
        <v/>
      </c>
      <c r="Y2094" s="6">
        <f>IF(V2094&lt;&gt;"",IFERROR(INDEX(federal_program_name_lookup,MATCH(V2094,aln_lookup,0)),""),"")</f>
        <v/>
      </c>
    </row>
    <row r="2095">
      <c r="A2095" s="6">
        <f>IF(B2095&lt;&gt;"", "AWARD-"&amp;TEXT(ROW()-1,"0000"), "")</f>
        <v/>
      </c>
      <c r="B2095" s="7" t="n"/>
      <c r="C2095" s="7" t="n"/>
      <c r="D2095" s="7" t="n"/>
      <c r="E2095" s="8" t="n"/>
      <c r="F2095" s="9" t="n"/>
      <c r="G2095" s="8" t="n"/>
      <c r="H2095" s="8" t="n"/>
      <c r="I2095" s="8" t="n"/>
      <c r="J2095" s="10">
        <f>IF(A2095="",0,SUMIFS(amount_expended,cfda_key,V2095))</f>
        <v/>
      </c>
      <c r="K2095" s="10">
        <f>IF(G2095="OTHER CLUSTER NOT LISTED ABOVE",SUMIFS(amount_expended,uniform_other_cluster_name,X2095), IF(AND(OR(G2095="N/A",G2095=""),H2095=""),0,IF(G2095="STATE CLUSTER",SUMIFS(amount_expended,uniform_state_cluster_name,W2095),SUMIFS(amount_expended,cluster_name,G2095))))</f>
        <v/>
      </c>
      <c r="L2095" s="8" t="n"/>
      <c r="M2095" s="7" t="n"/>
      <c r="N2095" s="8" t="n"/>
      <c r="O2095" s="7" t="n"/>
      <c r="P2095" s="7" t="n"/>
      <c r="Q2095" s="8" t="n"/>
      <c r="R2095" s="9" t="n"/>
      <c r="S2095" s="8" t="n"/>
      <c r="T2095" s="8" t="n"/>
      <c r="U2095" s="8" t="n"/>
      <c r="V2095" s="11">
        <f>IF(OR(B2095="",C2095=""),"",CONCATENATE(B2095,".",C2095))</f>
        <v/>
      </c>
      <c r="W2095" s="6">
        <f>UPPER(TRIM(H2095))</f>
        <v/>
      </c>
      <c r="X2095" s="6">
        <f>UPPER(TRIM(I2095))</f>
        <v/>
      </c>
      <c r="Y2095" s="6">
        <f>IF(V2095&lt;&gt;"",IFERROR(INDEX(federal_program_name_lookup,MATCH(V2095,aln_lookup,0)),""),"")</f>
        <v/>
      </c>
    </row>
    <row r="2096">
      <c r="A2096" s="6">
        <f>IF(B2096&lt;&gt;"", "AWARD-"&amp;TEXT(ROW()-1,"0000"), "")</f>
        <v/>
      </c>
      <c r="B2096" s="7" t="n"/>
      <c r="C2096" s="7" t="n"/>
      <c r="D2096" s="7" t="n"/>
      <c r="E2096" s="8" t="n"/>
      <c r="F2096" s="9" t="n"/>
      <c r="G2096" s="8" t="n"/>
      <c r="H2096" s="8" t="n"/>
      <c r="I2096" s="8" t="n"/>
      <c r="J2096" s="10">
        <f>IF(A2096="",0,SUMIFS(amount_expended,cfda_key,V2096))</f>
        <v/>
      </c>
      <c r="K2096" s="10">
        <f>IF(G2096="OTHER CLUSTER NOT LISTED ABOVE",SUMIFS(amount_expended,uniform_other_cluster_name,X2096), IF(AND(OR(G2096="N/A",G2096=""),H2096=""),0,IF(G2096="STATE CLUSTER",SUMIFS(amount_expended,uniform_state_cluster_name,W2096),SUMIFS(amount_expended,cluster_name,G2096))))</f>
        <v/>
      </c>
      <c r="L2096" s="8" t="n"/>
      <c r="M2096" s="7" t="n"/>
      <c r="N2096" s="8" t="n"/>
      <c r="O2096" s="7" t="n"/>
      <c r="P2096" s="7" t="n"/>
      <c r="Q2096" s="8" t="n"/>
      <c r="R2096" s="9" t="n"/>
      <c r="S2096" s="8" t="n"/>
      <c r="T2096" s="8" t="n"/>
      <c r="U2096" s="8" t="n"/>
      <c r="V2096" s="11">
        <f>IF(OR(B2096="",C2096=""),"",CONCATENATE(B2096,".",C2096))</f>
        <v/>
      </c>
      <c r="W2096" s="6">
        <f>UPPER(TRIM(H2096))</f>
        <v/>
      </c>
      <c r="X2096" s="6">
        <f>UPPER(TRIM(I2096))</f>
        <v/>
      </c>
      <c r="Y2096" s="6">
        <f>IF(V2096&lt;&gt;"",IFERROR(INDEX(federal_program_name_lookup,MATCH(V2096,aln_lookup,0)),""),"")</f>
        <v/>
      </c>
    </row>
    <row r="2097">
      <c r="A2097" s="6">
        <f>IF(B2097&lt;&gt;"", "AWARD-"&amp;TEXT(ROW()-1,"0000"), "")</f>
        <v/>
      </c>
      <c r="B2097" s="7" t="n"/>
      <c r="C2097" s="7" t="n"/>
      <c r="D2097" s="7" t="n"/>
      <c r="E2097" s="8" t="n"/>
      <c r="F2097" s="9" t="n"/>
      <c r="G2097" s="8" t="n"/>
      <c r="H2097" s="8" t="n"/>
      <c r="I2097" s="8" t="n"/>
      <c r="J2097" s="10">
        <f>IF(A2097="",0,SUMIFS(amount_expended,cfda_key,V2097))</f>
        <v/>
      </c>
      <c r="K2097" s="10">
        <f>IF(G2097="OTHER CLUSTER NOT LISTED ABOVE",SUMIFS(amount_expended,uniform_other_cluster_name,X2097), IF(AND(OR(G2097="N/A",G2097=""),H2097=""),0,IF(G2097="STATE CLUSTER",SUMIFS(amount_expended,uniform_state_cluster_name,W2097),SUMIFS(amount_expended,cluster_name,G2097))))</f>
        <v/>
      </c>
      <c r="L2097" s="8" t="n"/>
      <c r="M2097" s="7" t="n"/>
      <c r="N2097" s="8" t="n"/>
      <c r="O2097" s="7" t="n"/>
      <c r="P2097" s="7" t="n"/>
      <c r="Q2097" s="8" t="n"/>
      <c r="R2097" s="9" t="n"/>
      <c r="S2097" s="8" t="n"/>
      <c r="T2097" s="8" t="n"/>
      <c r="U2097" s="8" t="n"/>
      <c r="V2097" s="11">
        <f>IF(OR(B2097="",C2097=""),"",CONCATENATE(B2097,".",C2097))</f>
        <v/>
      </c>
      <c r="W2097" s="6">
        <f>UPPER(TRIM(H2097))</f>
        <v/>
      </c>
      <c r="X2097" s="6">
        <f>UPPER(TRIM(I2097))</f>
        <v/>
      </c>
      <c r="Y2097" s="6">
        <f>IF(V2097&lt;&gt;"",IFERROR(INDEX(federal_program_name_lookup,MATCH(V2097,aln_lookup,0)),""),"")</f>
        <v/>
      </c>
    </row>
    <row r="2098">
      <c r="A2098" s="6">
        <f>IF(B2098&lt;&gt;"", "AWARD-"&amp;TEXT(ROW()-1,"0000"), "")</f>
        <v/>
      </c>
      <c r="B2098" s="7" t="n"/>
      <c r="C2098" s="7" t="n"/>
      <c r="D2098" s="7" t="n"/>
      <c r="E2098" s="8" t="n"/>
      <c r="F2098" s="9" t="n"/>
      <c r="G2098" s="8" t="n"/>
      <c r="H2098" s="8" t="n"/>
      <c r="I2098" s="8" t="n"/>
      <c r="J2098" s="10">
        <f>IF(A2098="",0,SUMIFS(amount_expended,cfda_key,V2098))</f>
        <v/>
      </c>
      <c r="K2098" s="10">
        <f>IF(G2098="OTHER CLUSTER NOT LISTED ABOVE",SUMIFS(amount_expended,uniform_other_cluster_name,X2098), IF(AND(OR(G2098="N/A",G2098=""),H2098=""),0,IF(G2098="STATE CLUSTER",SUMIFS(amount_expended,uniform_state_cluster_name,W2098),SUMIFS(amount_expended,cluster_name,G2098))))</f>
        <v/>
      </c>
      <c r="L2098" s="8" t="n"/>
      <c r="M2098" s="7" t="n"/>
      <c r="N2098" s="8" t="n"/>
      <c r="O2098" s="7" t="n"/>
      <c r="P2098" s="7" t="n"/>
      <c r="Q2098" s="8" t="n"/>
      <c r="R2098" s="9" t="n"/>
      <c r="S2098" s="8" t="n"/>
      <c r="T2098" s="8" t="n"/>
      <c r="U2098" s="8" t="n"/>
      <c r="V2098" s="11">
        <f>IF(OR(B2098="",C2098=""),"",CONCATENATE(B2098,".",C2098))</f>
        <v/>
      </c>
      <c r="W2098" s="6">
        <f>UPPER(TRIM(H2098))</f>
        <v/>
      </c>
      <c r="X2098" s="6">
        <f>UPPER(TRIM(I2098))</f>
        <v/>
      </c>
      <c r="Y2098" s="6">
        <f>IF(V2098&lt;&gt;"",IFERROR(INDEX(federal_program_name_lookup,MATCH(V2098,aln_lookup,0)),""),"")</f>
        <v/>
      </c>
    </row>
    <row r="2099">
      <c r="A2099" s="6">
        <f>IF(B2099&lt;&gt;"", "AWARD-"&amp;TEXT(ROW()-1,"0000"), "")</f>
        <v/>
      </c>
      <c r="B2099" s="7" t="n"/>
      <c r="C2099" s="7" t="n"/>
      <c r="D2099" s="7" t="n"/>
      <c r="E2099" s="8" t="n"/>
      <c r="F2099" s="9" t="n"/>
      <c r="G2099" s="8" t="n"/>
      <c r="H2099" s="8" t="n"/>
      <c r="I2099" s="8" t="n"/>
      <c r="J2099" s="10">
        <f>IF(A2099="",0,SUMIFS(amount_expended,cfda_key,V2099))</f>
        <v/>
      </c>
      <c r="K2099" s="10">
        <f>IF(G2099="OTHER CLUSTER NOT LISTED ABOVE",SUMIFS(amount_expended,uniform_other_cluster_name,X2099), IF(AND(OR(G2099="N/A",G2099=""),H2099=""),0,IF(G2099="STATE CLUSTER",SUMIFS(amount_expended,uniform_state_cluster_name,W2099),SUMIFS(amount_expended,cluster_name,G2099))))</f>
        <v/>
      </c>
      <c r="L2099" s="8" t="n"/>
      <c r="M2099" s="7" t="n"/>
      <c r="N2099" s="8" t="n"/>
      <c r="O2099" s="7" t="n"/>
      <c r="P2099" s="7" t="n"/>
      <c r="Q2099" s="8" t="n"/>
      <c r="R2099" s="9" t="n"/>
      <c r="S2099" s="8" t="n"/>
      <c r="T2099" s="8" t="n"/>
      <c r="U2099" s="8" t="n"/>
      <c r="V2099" s="11">
        <f>IF(OR(B2099="",C2099=""),"",CONCATENATE(B2099,".",C2099))</f>
        <v/>
      </c>
      <c r="W2099" s="6">
        <f>UPPER(TRIM(H2099))</f>
        <v/>
      </c>
      <c r="X2099" s="6">
        <f>UPPER(TRIM(I2099))</f>
        <v/>
      </c>
      <c r="Y2099" s="6">
        <f>IF(V2099&lt;&gt;"",IFERROR(INDEX(federal_program_name_lookup,MATCH(V2099,aln_lookup,0)),""),"")</f>
        <v/>
      </c>
    </row>
    <row r="2100">
      <c r="A2100" s="6">
        <f>IF(B2100&lt;&gt;"", "AWARD-"&amp;TEXT(ROW()-1,"0000"), "")</f>
        <v/>
      </c>
      <c r="B2100" s="7" t="n"/>
      <c r="C2100" s="7" t="n"/>
      <c r="D2100" s="7" t="n"/>
      <c r="E2100" s="8" t="n"/>
      <c r="F2100" s="9" t="n"/>
      <c r="G2100" s="8" t="n"/>
      <c r="H2100" s="8" t="n"/>
      <c r="I2100" s="8" t="n"/>
      <c r="J2100" s="10">
        <f>IF(A2100="",0,SUMIFS(amount_expended,cfda_key,V2100))</f>
        <v/>
      </c>
      <c r="K2100" s="10">
        <f>IF(G2100="OTHER CLUSTER NOT LISTED ABOVE",SUMIFS(amount_expended,uniform_other_cluster_name,X2100), IF(AND(OR(G2100="N/A",G2100=""),H2100=""),0,IF(G2100="STATE CLUSTER",SUMIFS(amount_expended,uniform_state_cluster_name,W2100),SUMIFS(amount_expended,cluster_name,G2100))))</f>
        <v/>
      </c>
      <c r="L2100" s="8" t="n"/>
      <c r="M2100" s="7" t="n"/>
      <c r="N2100" s="8" t="n"/>
      <c r="O2100" s="7" t="n"/>
      <c r="P2100" s="7" t="n"/>
      <c r="Q2100" s="8" t="n"/>
      <c r="R2100" s="9" t="n"/>
      <c r="S2100" s="8" t="n"/>
      <c r="T2100" s="8" t="n"/>
      <c r="U2100" s="8" t="n"/>
      <c r="V2100" s="11">
        <f>IF(OR(B2100="",C2100=""),"",CONCATENATE(B2100,".",C2100))</f>
        <v/>
      </c>
      <c r="W2100" s="6">
        <f>UPPER(TRIM(H2100))</f>
        <v/>
      </c>
      <c r="X2100" s="6">
        <f>UPPER(TRIM(I2100))</f>
        <v/>
      </c>
      <c r="Y2100" s="6">
        <f>IF(V2100&lt;&gt;"",IFERROR(INDEX(federal_program_name_lookup,MATCH(V2100,aln_lookup,0)),""),"")</f>
        <v/>
      </c>
    </row>
    <row r="2101">
      <c r="A2101" s="6">
        <f>IF(B2101&lt;&gt;"", "AWARD-"&amp;TEXT(ROW()-1,"0000"), "")</f>
        <v/>
      </c>
      <c r="B2101" s="7" t="n"/>
      <c r="C2101" s="7" t="n"/>
      <c r="D2101" s="7" t="n"/>
      <c r="E2101" s="8" t="n"/>
      <c r="F2101" s="9" t="n"/>
      <c r="G2101" s="8" t="n"/>
      <c r="H2101" s="8" t="n"/>
      <c r="I2101" s="8" t="n"/>
      <c r="J2101" s="10">
        <f>IF(A2101="",0,SUMIFS(amount_expended,cfda_key,V2101))</f>
        <v/>
      </c>
      <c r="K2101" s="10">
        <f>IF(G2101="OTHER CLUSTER NOT LISTED ABOVE",SUMIFS(amount_expended,uniform_other_cluster_name,X2101), IF(AND(OR(G2101="N/A",G2101=""),H2101=""),0,IF(G2101="STATE CLUSTER",SUMIFS(amount_expended,uniform_state_cluster_name,W2101),SUMIFS(amount_expended,cluster_name,G2101))))</f>
        <v/>
      </c>
      <c r="L2101" s="8" t="n"/>
      <c r="M2101" s="7" t="n"/>
      <c r="N2101" s="8" t="n"/>
      <c r="O2101" s="7" t="n"/>
      <c r="P2101" s="7" t="n"/>
      <c r="Q2101" s="8" t="n"/>
      <c r="R2101" s="9" t="n"/>
      <c r="S2101" s="8" t="n"/>
      <c r="T2101" s="8" t="n"/>
      <c r="U2101" s="8" t="n"/>
      <c r="V2101" s="11">
        <f>IF(OR(B2101="",C2101=""),"",CONCATENATE(B2101,".",C2101))</f>
        <v/>
      </c>
      <c r="W2101" s="6">
        <f>UPPER(TRIM(H2101))</f>
        <v/>
      </c>
      <c r="X2101" s="6">
        <f>UPPER(TRIM(I2101))</f>
        <v/>
      </c>
      <c r="Y2101" s="6">
        <f>IF(V2101&lt;&gt;"",IFERROR(INDEX(federal_program_name_lookup,MATCH(V2101,aln_lookup,0)),""),"")</f>
        <v/>
      </c>
    </row>
    <row r="2102">
      <c r="A2102" s="6">
        <f>IF(B2102&lt;&gt;"", "AWARD-"&amp;TEXT(ROW()-1,"0000"), "")</f>
        <v/>
      </c>
      <c r="B2102" s="7" t="n"/>
      <c r="C2102" s="7" t="n"/>
      <c r="D2102" s="7" t="n"/>
      <c r="E2102" s="8" t="n"/>
      <c r="F2102" s="9" t="n"/>
      <c r="G2102" s="8" t="n"/>
      <c r="H2102" s="8" t="n"/>
      <c r="I2102" s="8" t="n"/>
      <c r="J2102" s="10">
        <f>IF(A2102="",0,SUMIFS(amount_expended,cfda_key,V2102))</f>
        <v/>
      </c>
      <c r="K2102" s="10">
        <f>IF(G2102="OTHER CLUSTER NOT LISTED ABOVE",SUMIFS(amount_expended,uniform_other_cluster_name,X2102), IF(AND(OR(G2102="N/A",G2102=""),H2102=""),0,IF(G2102="STATE CLUSTER",SUMIFS(amount_expended,uniform_state_cluster_name,W2102),SUMIFS(amount_expended,cluster_name,G2102))))</f>
        <v/>
      </c>
      <c r="L2102" s="8" t="n"/>
      <c r="M2102" s="7" t="n"/>
      <c r="N2102" s="8" t="n"/>
      <c r="O2102" s="7" t="n"/>
      <c r="P2102" s="7" t="n"/>
      <c r="Q2102" s="8" t="n"/>
      <c r="R2102" s="9" t="n"/>
      <c r="S2102" s="8" t="n"/>
      <c r="T2102" s="8" t="n"/>
      <c r="U2102" s="8" t="n"/>
      <c r="V2102" s="11">
        <f>IF(OR(B2102="",C2102=""),"",CONCATENATE(B2102,".",C2102))</f>
        <v/>
      </c>
      <c r="W2102" s="6">
        <f>UPPER(TRIM(H2102))</f>
        <v/>
      </c>
      <c r="X2102" s="6">
        <f>UPPER(TRIM(I2102))</f>
        <v/>
      </c>
      <c r="Y2102" s="6">
        <f>IF(V2102&lt;&gt;"",IFERROR(INDEX(federal_program_name_lookup,MATCH(V2102,aln_lookup,0)),""),"")</f>
        <v/>
      </c>
    </row>
    <row r="2103">
      <c r="A2103" s="6">
        <f>IF(B2103&lt;&gt;"", "AWARD-"&amp;TEXT(ROW()-1,"0000"), "")</f>
        <v/>
      </c>
      <c r="B2103" s="7" t="n"/>
      <c r="C2103" s="7" t="n"/>
      <c r="D2103" s="7" t="n"/>
      <c r="E2103" s="8" t="n"/>
      <c r="F2103" s="9" t="n"/>
      <c r="G2103" s="8" t="n"/>
      <c r="H2103" s="8" t="n"/>
      <c r="I2103" s="8" t="n"/>
      <c r="J2103" s="10">
        <f>IF(A2103="",0,SUMIFS(amount_expended,cfda_key,V2103))</f>
        <v/>
      </c>
      <c r="K2103" s="10">
        <f>IF(G2103="OTHER CLUSTER NOT LISTED ABOVE",SUMIFS(amount_expended,uniform_other_cluster_name,X2103), IF(AND(OR(G2103="N/A",G2103=""),H2103=""),0,IF(G2103="STATE CLUSTER",SUMIFS(amount_expended,uniform_state_cluster_name,W2103),SUMIFS(amount_expended,cluster_name,G2103))))</f>
        <v/>
      </c>
      <c r="L2103" s="8" t="n"/>
      <c r="M2103" s="7" t="n"/>
      <c r="N2103" s="8" t="n"/>
      <c r="O2103" s="7" t="n"/>
      <c r="P2103" s="7" t="n"/>
      <c r="Q2103" s="8" t="n"/>
      <c r="R2103" s="9" t="n"/>
      <c r="S2103" s="8" t="n"/>
      <c r="T2103" s="8" t="n"/>
      <c r="U2103" s="8" t="n"/>
      <c r="V2103" s="11">
        <f>IF(OR(B2103="",C2103=""),"",CONCATENATE(B2103,".",C2103))</f>
        <v/>
      </c>
      <c r="W2103" s="6">
        <f>UPPER(TRIM(H2103))</f>
        <v/>
      </c>
      <c r="X2103" s="6">
        <f>UPPER(TRIM(I2103))</f>
        <v/>
      </c>
      <c r="Y2103" s="6">
        <f>IF(V2103&lt;&gt;"",IFERROR(INDEX(federal_program_name_lookup,MATCH(V2103,aln_lookup,0)),""),"")</f>
        <v/>
      </c>
    </row>
    <row r="2104">
      <c r="A2104" s="6">
        <f>IF(B2104&lt;&gt;"", "AWARD-"&amp;TEXT(ROW()-1,"0000"), "")</f>
        <v/>
      </c>
      <c r="B2104" s="7" t="n"/>
      <c r="C2104" s="7" t="n"/>
      <c r="D2104" s="7" t="n"/>
      <c r="E2104" s="8" t="n"/>
      <c r="F2104" s="9" t="n"/>
      <c r="G2104" s="8" t="n"/>
      <c r="H2104" s="8" t="n"/>
      <c r="I2104" s="8" t="n"/>
      <c r="J2104" s="10">
        <f>IF(A2104="",0,SUMIFS(amount_expended,cfda_key,V2104))</f>
        <v/>
      </c>
      <c r="K2104" s="10">
        <f>IF(G2104="OTHER CLUSTER NOT LISTED ABOVE",SUMIFS(amount_expended,uniform_other_cluster_name,X2104), IF(AND(OR(G2104="N/A",G2104=""),H2104=""),0,IF(G2104="STATE CLUSTER",SUMIFS(amount_expended,uniform_state_cluster_name,W2104),SUMIFS(amount_expended,cluster_name,G2104))))</f>
        <v/>
      </c>
      <c r="L2104" s="8" t="n"/>
      <c r="M2104" s="7" t="n"/>
      <c r="N2104" s="8" t="n"/>
      <c r="O2104" s="7" t="n"/>
      <c r="P2104" s="7" t="n"/>
      <c r="Q2104" s="8" t="n"/>
      <c r="R2104" s="9" t="n"/>
      <c r="S2104" s="8" t="n"/>
      <c r="T2104" s="8" t="n"/>
      <c r="U2104" s="8" t="n"/>
      <c r="V2104" s="11">
        <f>IF(OR(B2104="",C2104=""),"",CONCATENATE(B2104,".",C2104))</f>
        <v/>
      </c>
      <c r="W2104" s="6">
        <f>UPPER(TRIM(H2104))</f>
        <v/>
      </c>
      <c r="X2104" s="6">
        <f>UPPER(TRIM(I2104))</f>
        <v/>
      </c>
      <c r="Y2104" s="6">
        <f>IF(V2104&lt;&gt;"",IFERROR(INDEX(federal_program_name_lookup,MATCH(V2104,aln_lookup,0)),""),"")</f>
        <v/>
      </c>
    </row>
    <row r="2105">
      <c r="A2105" s="6">
        <f>IF(B2105&lt;&gt;"", "AWARD-"&amp;TEXT(ROW()-1,"0000"), "")</f>
        <v/>
      </c>
      <c r="B2105" s="7" t="n"/>
      <c r="C2105" s="7" t="n"/>
      <c r="D2105" s="7" t="n"/>
      <c r="E2105" s="8" t="n"/>
      <c r="F2105" s="9" t="n"/>
      <c r="G2105" s="8" t="n"/>
      <c r="H2105" s="8" t="n"/>
      <c r="I2105" s="8" t="n"/>
      <c r="J2105" s="10">
        <f>IF(A2105="",0,SUMIFS(amount_expended,cfda_key,V2105))</f>
        <v/>
      </c>
      <c r="K2105" s="10">
        <f>IF(G2105="OTHER CLUSTER NOT LISTED ABOVE",SUMIFS(amount_expended,uniform_other_cluster_name,X2105), IF(AND(OR(G2105="N/A",G2105=""),H2105=""),0,IF(G2105="STATE CLUSTER",SUMIFS(amount_expended,uniform_state_cluster_name,W2105),SUMIFS(amount_expended,cluster_name,G2105))))</f>
        <v/>
      </c>
      <c r="L2105" s="8" t="n"/>
      <c r="M2105" s="7" t="n"/>
      <c r="N2105" s="8" t="n"/>
      <c r="O2105" s="7" t="n"/>
      <c r="P2105" s="7" t="n"/>
      <c r="Q2105" s="8" t="n"/>
      <c r="R2105" s="9" t="n"/>
      <c r="S2105" s="8" t="n"/>
      <c r="T2105" s="8" t="n"/>
      <c r="U2105" s="8" t="n"/>
      <c r="V2105" s="11">
        <f>IF(OR(B2105="",C2105=""),"",CONCATENATE(B2105,".",C2105))</f>
        <v/>
      </c>
      <c r="W2105" s="6">
        <f>UPPER(TRIM(H2105))</f>
        <v/>
      </c>
      <c r="X2105" s="6">
        <f>UPPER(TRIM(I2105))</f>
        <v/>
      </c>
      <c r="Y2105" s="6">
        <f>IF(V2105&lt;&gt;"",IFERROR(INDEX(federal_program_name_lookup,MATCH(V2105,aln_lookup,0)),""),"")</f>
        <v/>
      </c>
    </row>
    <row r="2106">
      <c r="A2106" s="6">
        <f>IF(B2106&lt;&gt;"", "AWARD-"&amp;TEXT(ROW()-1,"0000"), "")</f>
        <v/>
      </c>
      <c r="B2106" s="7" t="n"/>
      <c r="C2106" s="7" t="n"/>
      <c r="D2106" s="7" t="n"/>
      <c r="E2106" s="8" t="n"/>
      <c r="F2106" s="9" t="n"/>
      <c r="G2106" s="8" t="n"/>
      <c r="H2106" s="8" t="n"/>
      <c r="I2106" s="8" t="n"/>
      <c r="J2106" s="10">
        <f>IF(A2106="",0,SUMIFS(amount_expended,cfda_key,V2106))</f>
        <v/>
      </c>
      <c r="K2106" s="10">
        <f>IF(G2106="OTHER CLUSTER NOT LISTED ABOVE",SUMIFS(amount_expended,uniform_other_cluster_name,X2106), IF(AND(OR(G2106="N/A",G2106=""),H2106=""),0,IF(G2106="STATE CLUSTER",SUMIFS(amount_expended,uniform_state_cluster_name,W2106),SUMIFS(amount_expended,cluster_name,G2106))))</f>
        <v/>
      </c>
      <c r="L2106" s="8" t="n"/>
      <c r="M2106" s="7" t="n"/>
      <c r="N2106" s="8" t="n"/>
      <c r="O2106" s="7" t="n"/>
      <c r="P2106" s="7" t="n"/>
      <c r="Q2106" s="8" t="n"/>
      <c r="R2106" s="9" t="n"/>
      <c r="S2106" s="8" t="n"/>
      <c r="T2106" s="8" t="n"/>
      <c r="U2106" s="8" t="n"/>
      <c r="V2106" s="11">
        <f>IF(OR(B2106="",C2106=""),"",CONCATENATE(B2106,".",C2106))</f>
        <v/>
      </c>
      <c r="W2106" s="6">
        <f>UPPER(TRIM(H2106))</f>
        <v/>
      </c>
      <c r="X2106" s="6">
        <f>UPPER(TRIM(I2106))</f>
        <v/>
      </c>
      <c r="Y2106" s="6">
        <f>IF(V2106&lt;&gt;"",IFERROR(INDEX(federal_program_name_lookup,MATCH(V2106,aln_lookup,0)),""),"")</f>
        <v/>
      </c>
    </row>
    <row r="2107">
      <c r="A2107" s="6">
        <f>IF(B2107&lt;&gt;"", "AWARD-"&amp;TEXT(ROW()-1,"0000"), "")</f>
        <v/>
      </c>
      <c r="B2107" s="7" t="n"/>
      <c r="C2107" s="7" t="n"/>
      <c r="D2107" s="7" t="n"/>
      <c r="E2107" s="8" t="n"/>
      <c r="F2107" s="9" t="n"/>
      <c r="G2107" s="8" t="n"/>
      <c r="H2107" s="8" t="n"/>
      <c r="I2107" s="8" t="n"/>
      <c r="J2107" s="10">
        <f>IF(A2107="",0,SUMIFS(amount_expended,cfda_key,V2107))</f>
        <v/>
      </c>
      <c r="K2107" s="10">
        <f>IF(G2107="OTHER CLUSTER NOT LISTED ABOVE",SUMIFS(amount_expended,uniform_other_cluster_name,X2107), IF(AND(OR(G2107="N/A",G2107=""),H2107=""),0,IF(G2107="STATE CLUSTER",SUMIFS(amount_expended,uniform_state_cluster_name,W2107),SUMIFS(amount_expended,cluster_name,G2107))))</f>
        <v/>
      </c>
      <c r="L2107" s="8" t="n"/>
      <c r="M2107" s="7" t="n"/>
      <c r="N2107" s="8" t="n"/>
      <c r="O2107" s="7" t="n"/>
      <c r="P2107" s="7" t="n"/>
      <c r="Q2107" s="8" t="n"/>
      <c r="R2107" s="9" t="n"/>
      <c r="S2107" s="8" t="n"/>
      <c r="T2107" s="8" t="n"/>
      <c r="U2107" s="8" t="n"/>
      <c r="V2107" s="11">
        <f>IF(OR(B2107="",C2107=""),"",CONCATENATE(B2107,".",C2107))</f>
        <v/>
      </c>
      <c r="W2107" s="6">
        <f>UPPER(TRIM(H2107))</f>
        <v/>
      </c>
      <c r="X2107" s="6">
        <f>UPPER(TRIM(I2107))</f>
        <v/>
      </c>
      <c r="Y2107" s="6">
        <f>IF(V2107&lt;&gt;"",IFERROR(INDEX(federal_program_name_lookup,MATCH(V2107,aln_lookup,0)),""),"")</f>
        <v/>
      </c>
    </row>
    <row r="2108">
      <c r="A2108" s="6">
        <f>IF(B2108&lt;&gt;"", "AWARD-"&amp;TEXT(ROW()-1,"0000"), "")</f>
        <v/>
      </c>
      <c r="B2108" s="7" t="n"/>
      <c r="C2108" s="7" t="n"/>
      <c r="D2108" s="7" t="n"/>
      <c r="E2108" s="8" t="n"/>
      <c r="F2108" s="9" t="n"/>
      <c r="G2108" s="8" t="n"/>
      <c r="H2108" s="8" t="n"/>
      <c r="I2108" s="8" t="n"/>
      <c r="J2108" s="10">
        <f>IF(A2108="",0,SUMIFS(amount_expended,cfda_key,V2108))</f>
        <v/>
      </c>
      <c r="K2108" s="10">
        <f>IF(G2108="OTHER CLUSTER NOT LISTED ABOVE",SUMIFS(amount_expended,uniform_other_cluster_name,X2108), IF(AND(OR(G2108="N/A",G2108=""),H2108=""),0,IF(G2108="STATE CLUSTER",SUMIFS(amount_expended,uniform_state_cluster_name,W2108),SUMIFS(amount_expended,cluster_name,G2108))))</f>
        <v/>
      </c>
      <c r="L2108" s="8" t="n"/>
      <c r="M2108" s="7" t="n"/>
      <c r="N2108" s="8" t="n"/>
      <c r="O2108" s="7" t="n"/>
      <c r="P2108" s="7" t="n"/>
      <c r="Q2108" s="8" t="n"/>
      <c r="R2108" s="9" t="n"/>
      <c r="S2108" s="8" t="n"/>
      <c r="T2108" s="8" t="n"/>
      <c r="U2108" s="8" t="n"/>
      <c r="V2108" s="11">
        <f>IF(OR(B2108="",C2108=""),"",CONCATENATE(B2108,".",C2108))</f>
        <v/>
      </c>
      <c r="W2108" s="6">
        <f>UPPER(TRIM(H2108))</f>
        <v/>
      </c>
      <c r="X2108" s="6">
        <f>UPPER(TRIM(I2108))</f>
        <v/>
      </c>
      <c r="Y2108" s="6">
        <f>IF(V2108&lt;&gt;"",IFERROR(INDEX(federal_program_name_lookup,MATCH(V2108,aln_lookup,0)),""),"")</f>
        <v/>
      </c>
    </row>
    <row r="2109">
      <c r="A2109" s="6">
        <f>IF(B2109&lt;&gt;"", "AWARD-"&amp;TEXT(ROW()-1,"0000"), "")</f>
        <v/>
      </c>
      <c r="B2109" s="7" t="n"/>
      <c r="C2109" s="7" t="n"/>
      <c r="D2109" s="7" t="n"/>
      <c r="E2109" s="8" t="n"/>
      <c r="F2109" s="9" t="n"/>
      <c r="G2109" s="8" t="n"/>
      <c r="H2109" s="8" t="n"/>
      <c r="I2109" s="8" t="n"/>
      <c r="J2109" s="10">
        <f>IF(A2109="",0,SUMIFS(amount_expended,cfda_key,V2109))</f>
        <v/>
      </c>
      <c r="K2109" s="10">
        <f>IF(G2109="OTHER CLUSTER NOT LISTED ABOVE",SUMIFS(amount_expended,uniform_other_cluster_name,X2109), IF(AND(OR(G2109="N/A",G2109=""),H2109=""),0,IF(G2109="STATE CLUSTER",SUMIFS(amount_expended,uniform_state_cluster_name,W2109),SUMIFS(amount_expended,cluster_name,G2109))))</f>
        <v/>
      </c>
      <c r="L2109" s="8" t="n"/>
      <c r="M2109" s="7" t="n"/>
      <c r="N2109" s="8" t="n"/>
      <c r="O2109" s="7" t="n"/>
      <c r="P2109" s="7" t="n"/>
      <c r="Q2109" s="8" t="n"/>
      <c r="R2109" s="9" t="n"/>
      <c r="S2109" s="8" t="n"/>
      <c r="T2109" s="8" t="n"/>
      <c r="U2109" s="8" t="n"/>
      <c r="V2109" s="11">
        <f>IF(OR(B2109="",C2109=""),"",CONCATENATE(B2109,".",C2109))</f>
        <v/>
      </c>
      <c r="W2109" s="6">
        <f>UPPER(TRIM(H2109))</f>
        <v/>
      </c>
      <c r="X2109" s="6">
        <f>UPPER(TRIM(I2109))</f>
        <v/>
      </c>
      <c r="Y2109" s="6">
        <f>IF(V2109&lt;&gt;"",IFERROR(INDEX(federal_program_name_lookup,MATCH(V2109,aln_lookup,0)),""),"")</f>
        <v/>
      </c>
    </row>
    <row r="2110">
      <c r="A2110" s="6">
        <f>IF(B2110&lt;&gt;"", "AWARD-"&amp;TEXT(ROW()-1,"0000"), "")</f>
        <v/>
      </c>
      <c r="B2110" s="7" t="n"/>
      <c r="C2110" s="7" t="n"/>
      <c r="D2110" s="7" t="n"/>
      <c r="E2110" s="8" t="n"/>
      <c r="F2110" s="9" t="n"/>
      <c r="G2110" s="8" t="n"/>
      <c r="H2110" s="8" t="n"/>
      <c r="I2110" s="8" t="n"/>
      <c r="J2110" s="10">
        <f>IF(A2110="",0,SUMIFS(amount_expended,cfda_key,V2110))</f>
        <v/>
      </c>
      <c r="K2110" s="10">
        <f>IF(G2110="OTHER CLUSTER NOT LISTED ABOVE",SUMIFS(amount_expended,uniform_other_cluster_name,X2110), IF(AND(OR(G2110="N/A",G2110=""),H2110=""),0,IF(G2110="STATE CLUSTER",SUMIFS(amount_expended,uniform_state_cluster_name,W2110),SUMIFS(amount_expended,cluster_name,G2110))))</f>
        <v/>
      </c>
      <c r="L2110" s="8" t="n"/>
      <c r="M2110" s="7" t="n"/>
      <c r="N2110" s="8" t="n"/>
      <c r="O2110" s="7" t="n"/>
      <c r="P2110" s="7" t="n"/>
      <c r="Q2110" s="8" t="n"/>
      <c r="R2110" s="9" t="n"/>
      <c r="S2110" s="8" t="n"/>
      <c r="T2110" s="8" t="n"/>
      <c r="U2110" s="8" t="n"/>
      <c r="V2110" s="11">
        <f>IF(OR(B2110="",C2110=""),"",CONCATENATE(B2110,".",C2110))</f>
        <v/>
      </c>
      <c r="W2110" s="6">
        <f>UPPER(TRIM(H2110))</f>
        <v/>
      </c>
      <c r="X2110" s="6">
        <f>UPPER(TRIM(I2110))</f>
        <v/>
      </c>
      <c r="Y2110" s="6">
        <f>IF(V2110&lt;&gt;"",IFERROR(INDEX(federal_program_name_lookup,MATCH(V2110,aln_lookup,0)),""),"")</f>
        <v/>
      </c>
    </row>
    <row r="2111">
      <c r="A2111" s="6">
        <f>IF(B2111&lt;&gt;"", "AWARD-"&amp;TEXT(ROW()-1,"0000"), "")</f>
        <v/>
      </c>
      <c r="B2111" s="7" t="n"/>
      <c r="C2111" s="7" t="n"/>
      <c r="D2111" s="7" t="n"/>
      <c r="E2111" s="8" t="n"/>
      <c r="F2111" s="9" t="n"/>
      <c r="G2111" s="8" t="n"/>
      <c r="H2111" s="8" t="n"/>
      <c r="I2111" s="8" t="n"/>
      <c r="J2111" s="10">
        <f>IF(A2111="",0,SUMIFS(amount_expended,cfda_key,V2111))</f>
        <v/>
      </c>
      <c r="K2111" s="10">
        <f>IF(G2111="OTHER CLUSTER NOT LISTED ABOVE",SUMIFS(amount_expended,uniform_other_cluster_name,X2111), IF(AND(OR(G2111="N/A",G2111=""),H2111=""),0,IF(G2111="STATE CLUSTER",SUMIFS(amount_expended,uniform_state_cluster_name,W2111),SUMIFS(amount_expended,cluster_name,G2111))))</f>
        <v/>
      </c>
      <c r="L2111" s="8" t="n"/>
      <c r="M2111" s="7" t="n"/>
      <c r="N2111" s="8" t="n"/>
      <c r="O2111" s="7" t="n"/>
      <c r="P2111" s="7" t="n"/>
      <c r="Q2111" s="8" t="n"/>
      <c r="R2111" s="9" t="n"/>
      <c r="S2111" s="8" t="n"/>
      <c r="T2111" s="8" t="n"/>
      <c r="U2111" s="8" t="n"/>
      <c r="V2111" s="11">
        <f>IF(OR(B2111="",C2111=""),"",CONCATENATE(B2111,".",C2111))</f>
        <v/>
      </c>
      <c r="W2111" s="6">
        <f>UPPER(TRIM(H2111))</f>
        <v/>
      </c>
      <c r="X2111" s="6">
        <f>UPPER(TRIM(I2111))</f>
        <v/>
      </c>
      <c r="Y2111" s="6">
        <f>IF(V2111&lt;&gt;"",IFERROR(INDEX(federal_program_name_lookup,MATCH(V2111,aln_lookup,0)),""),"")</f>
        <v/>
      </c>
    </row>
    <row r="2112">
      <c r="A2112" s="6">
        <f>IF(B2112&lt;&gt;"", "AWARD-"&amp;TEXT(ROW()-1,"0000"), "")</f>
        <v/>
      </c>
      <c r="B2112" s="7" t="n"/>
      <c r="C2112" s="7" t="n"/>
      <c r="D2112" s="7" t="n"/>
      <c r="E2112" s="8" t="n"/>
      <c r="F2112" s="9" t="n"/>
      <c r="G2112" s="8" t="n"/>
      <c r="H2112" s="8" t="n"/>
      <c r="I2112" s="8" t="n"/>
      <c r="J2112" s="10">
        <f>IF(A2112="",0,SUMIFS(amount_expended,cfda_key,V2112))</f>
        <v/>
      </c>
      <c r="K2112" s="10">
        <f>IF(G2112="OTHER CLUSTER NOT LISTED ABOVE",SUMIFS(amount_expended,uniform_other_cluster_name,X2112), IF(AND(OR(G2112="N/A",G2112=""),H2112=""),0,IF(G2112="STATE CLUSTER",SUMIFS(amount_expended,uniform_state_cluster_name,W2112),SUMIFS(amount_expended,cluster_name,G2112))))</f>
        <v/>
      </c>
      <c r="L2112" s="8" t="n"/>
      <c r="M2112" s="7" t="n"/>
      <c r="N2112" s="8" t="n"/>
      <c r="O2112" s="7" t="n"/>
      <c r="P2112" s="7" t="n"/>
      <c r="Q2112" s="8" t="n"/>
      <c r="R2112" s="9" t="n"/>
      <c r="S2112" s="8" t="n"/>
      <c r="T2112" s="8" t="n"/>
      <c r="U2112" s="8" t="n"/>
      <c r="V2112" s="11">
        <f>IF(OR(B2112="",C2112=""),"",CONCATENATE(B2112,".",C2112))</f>
        <v/>
      </c>
      <c r="W2112" s="6">
        <f>UPPER(TRIM(H2112))</f>
        <v/>
      </c>
      <c r="X2112" s="6">
        <f>UPPER(TRIM(I2112))</f>
        <v/>
      </c>
      <c r="Y2112" s="6">
        <f>IF(V2112&lt;&gt;"",IFERROR(INDEX(federal_program_name_lookup,MATCH(V2112,aln_lookup,0)),""),"")</f>
        <v/>
      </c>
    </row>
    <row r="2113">
      <c r="A2113" s="6">
        <f>IF(B2113&lt;&gt;"", "AWARD-"&amp;TEXT(ROW()-1,"0000"), "")</f>
        <v/>
      </c>
      <c r="B2113" s="7" t="n"/>
      <c r="C2113" s="7" t="n"/>
      <c r="D2113" s="7" t="n"/>
      <c r="E2113" s="8" t="n"/>
      <c r="F2113" s="9" t="n"/>
      <c r="G2113" s="8" t="n"/>
      <c r="H2113" s="8" t="n"/>
      <c r="I2113" s="8" t="n"/>
      <c r="J2113" s="10">
        <f>IF(A2113="",0,SUMIFS(amount_expended,cfda_key,V2113))</f>
        <v/>
      </c>
      <c r="K2113" s="10">
        <f>IF(G2113="OTHER CLUSTER NOT LISTED ABOVE",SUMIFS(amount_expended,uniform_other_cluster_name,X2113), IF(AND(OR(G2113="N/A",G2113=""),H2113=""),0,IF(G2113="STATE CLUSTER",SUMIFS(amount_expended,uniform_state_cluster_name,W2113),SUMIFS(amount_expended,cluster_name,G2113))))</f>
        <v/>
      </c>
      <c r="L2113" s="8" t="n"/>
      <c r="M2113" s="7" t="n"/>
      <c r="N2113" s="8" t="n"/>
      <c r="O2113" s="7" t="n"/>
      <c r="P2113" s="7" t="n"/>
      <c r="Q2113" s="8" t="n"/>
      <c r="R2113" s="9" t="n"/>
      <c r="S2113" s="8" t="n"/>
      <c r="T2113" s="8" t="n"/>
      <c r="U2113" s="8" t="n"/>
      <c r="V2113" s="11">
        <f>IF(OR(B2113="",C2113=""),"",CONCATENATE(B2113,".",C2113))</f>
        <v/>
      </c>
      <c r="W2113" s="6">
        <f>UPPER(TRIM(H2113))</f>
        <v/>
      </c>
      <c r="X2113" s="6">
        <f>UPPER(TRIM(I2113))</f>
        <v/>
      </c>
      <c r="Y2113" s="6">
        <f>IF(V2113&lt;&gt;"",IFERROR(INDEX(federal_program_name_lookup,MATCH(V2113,aln_lookup,0)),""),"")</f>
        <v/>
      </c>
    </row>
    <row r="2114">
      <c r="A2114" s="6">
        <f>IF(B2114&lt;&gt;"", "AWARD-"&amp;TEXT(ROW()-1,"0000"), "")</f>
        <v/>
      </c>
      <c r="B2114" s="7" t="n"/>
      <c r="C2114" s="7" t="n"/>
      <c r="D2114" s="7" t="n"/>
      <c r="E2114" s="8" t="n"/>
      <c r="F2114" s="9" t="n"/>
      <c r="G2114" s="8" t="n"/>
      <c r="H2114" s="8" t="n"/>
      <c r="I2114" s="8" t="n"/>
      <c r="J2114" s="10">
        <f>IF(A2114="",0,SUMIFS(amount_expended,cfda_key,V2114))</f>
        <v/>
      </c>
      <c r="K2114" s="10">
        <f>IF(G2114="OTHER CLUSTER NOT LISTED ABOVE",SUMIFS(amount_expended,uniform_other_cluster_name,X2114), IF(AND(OR(G2114="N/A",G2114=""),H2114=""),0,IF(G2114="STATE CLUSTER",SUMIFS(amount_expended,uniform_state_cluster_name,W2114),SUMIFS(amount_expended,cluster_name,G2114))))</f>
        <v/>
      </c>
      <c r="L2114" s="8" t="n"/>
      <c r="M2114" s="7" t="n"/>
      <c r="N2114" s="8" t="n"/>
      <c r="O2114" s="7" t="n"/>
      <c r="P2114" s="7" t="n"/>
      <c r="Q2114" s="8" t="n"/>
      <c r="R2114" s="9" t="n"/>
      <c r="S2114" s="8" t="n"/>
      <c r="T2114" s="8" t="n"/>
      <c r="U2114" s="8" t="n"/>
      <c r="V2114" s="11">
        <f>IF(OR(B2114="",C2114=""),"",CONCATENATE(B2114,".",C2114))</f>
        <v/>
      </c>
      <c r="W2114" s="6">
        <f>UPPER(TRIM(H2114))</f>
        <v/>
      </c>
      <c r="X2114" s="6">
        <f>UPPER(TRIM(I2114))</f>
        <v/>
      </c>
      <c r="Y2114" s="6">
        <f>IF(V2114&lt;&gt;"",IFERROR(INDEX(federal_program_name_lookup,MATCH(V2114,aln_lookup,0)),""),"")</f>
        <v/>
      </c>
    </row>
    <row r="2115">
      <c r="A2115" s="6">
        <f>IF(B2115&lt;&gt;"", "AWARD-"&amp;TEXT(ROW()-1,"0000"), "")</f>
        <v/>
      </c>
      <c r="B2115" s="7" t="n"/>
      <c r="C2115" s="7" t="n"/>
      <c r="D2115" s="7" t="n"/>
      <c r="E2115" s="8" t="n"/>
      <c r="F2115" s="9" t="n"/>
      <c r="G2115" s="8" t="n"/>
      <c r="H2115" s="8" t="n"/>
      <c r="I2115" s="8" t="n"/>
      <c r="J2115" s="10">
        <f>IF(A2115="",0,SUMIFS(amount_expended,cfda_key,V2115))</f>
        <v/>
      </c>
      <c r="K2115" s="10">
        <f>IF(G2115="OTHER CLUSTER NOT LISTED ABOVE",SUMIFS(amount_expended,uniform_other_cluster_name,X2115), IF(AND(OR(G2115="N/A",G2115=""),H2115=""),0,IF(G2115="STATE CLUSTER",SUMIFS(amount_expended,uniform_state_cluster_name,W2115),SUMIFS(amount_expended,cluster_name,G2115))))</f>
        <v/>
      </c>
      <c r="L2115" s="8" t="n"/>
      <c r="M2115" s="7" t="n"/>
      <c r="N2115" s="8" t="n"/>
      <c r="O2115" s="7" t="n"/>
      <c r="P2115" s="7" t="n"/>
      <c r="Q2115" s="8" t="n"/>
      <c r="R2115" s="9" t="n"/>
      <c r="S2115" s="8" t="n"/>
      <c r="T2115" s="8" t="n"/>
      <c r="U2115" s="8" t="n"/>
      <c r="V2115" s="11">
        <f>IF(OR(B2115="",C2115=""),"",CONCATENATE(B2115,".",C2115))</f>
        <v/>
      </c>
      <c r="W2115" s="6">
        <f>UPPER(TRIM(H2115))</f>
        <v/>
      </c>
      <c r="X2115" s="6">
        <f>UPPER(TRIM(I2115))</f>
        <v/>
      </c>
      <c r="Y2115" s="6">
        <f>IF(V2115&lt;&gt;"",IFERROR(INDEX(federal_program_name_lookup,MATCH(V2115,aln_lookup,0)),""),"")</f>
        <v/>
      </c>
    </row>
    <row r="2116">
      <c r="A2116" s="6">
        <f>IF(B2116&lt;&gt;"", "AWARD-"&amp;TEXT(ROW()-1,"0000"), "")</f>
        <v/>
      </c>
      <c r="B2116" s="7" t="n"/>
      <c r="C2116" s="7" t="n"/>
      <c r="D2116" s="7" t="n"/>
      <c r="E2116" s="8" t="n"/>
      <c r="F2116" s="9" t="n"/>
      <c r="G2116" s="8" t="n"/>
      <c r="H2116" s="8" t="n"/>
      <c r="I2116" s="8" t="n"/>
      <c r="J2116" s="10">
        <f>IF(A2116="",0,SUMIFS(amount_expended,cfda_key,V2116))</f>
        <v/>
      </c>
      <c r="K2116" s="10">
        <f>IF(G2116="OTHER CLUSTER NOT LISTED ABOVE",SUMIFS(amount_expended,uniform_other_cluster_name,X2116), IF(AND(OR(G2116="N/A",G2116=""),H2116=""),0,IF(G2116="STATE CLUSTER",SUMIFS(amount_expended,uniform_state_cluster_name,W2116),SUMIFS(amount_expended,cluster_name,G2116))))</f>
        <v/>
      </c>
      <c r="L2116" s="8" t="n"/>
      <c r="M2116" s="7" t="n"/>
      <c r="N2116" s="8" t="n"/>
      <c r="O2116" s="7" t="n"/>
      <c r="P2116" s="7" t="n"/>
      <c r="Q2116" s="8" t="n"/>
      <c r="R2116" s="9" t="n"/>
      <c r="S2116" s="8" t="n"/>
      <c r="T2116" s="8" t="n"/>
      <c r="U2116" s="8" t="n"/>
      <c r="V2116" s="11">
        <f>IF(OR(B2116="",C2116=""),"",CONCATENATE(B2116,".",C2116))</f>
        <v/>
      </c>
      <c r="W2116" s="6">
        <f>UPPER(TRIM(H2116))</f>
        <v/>
      </c>
      <c r="X2116" s="6">
        <f>UPPER(TRIM(I2116))</f>
        <v/>
      </c>
      <c r="Y2116" s="6">
        <f>IF(V2116&lt;&gt;"",IFERROR(INDEX(federal_program_name_lookup,MATCH(V2116,aln_lookup,0)),""),"")</f>
        <v/>
      </c>
    </row>
    <row r="2117">
      <c r="A2117" s="6">
        <f>IF(B2117&lt;&gt;"", "AWARD-"&amp;TEXT(ROW()-1,"0000"), "")</f>
        <v/>
      </c>
      <c r="B2117" s="7" t="n"/>
      <c r="C2117" s="7" t="n"/>
      <c r="D2117" s="7" t="n"/>
      <c r="E2117" s="8" t="n"/>
      <c r="F2117" s="9" t="n"/>
      <c r="G2117" s="8" t="n"/>
      <c r="H2117" s="8" t="n"/>
      <c r="I2117" s="8" t="n"/>
      <c r="J2117" s="10">
        <f>IF(A2117="",0,SUMIFS(amount_expended,cfda_key,V2117))</f>
        <v/>
      </c>
      <c r="K2117" s="10">
        <f>IF(G2117="OTHER CLUSTER NOT LISTED ABOVE",SUMIFS(amount_expended,uniform_other_cluster_name,X2117), IF(AND(OR(G2117="N/A",G2117=""),H2117=""),0,IF(G2117="STATE CLUSTER",SUMIFS(amount_expended,uniform_state_cluster_name,W2117),SUMIFS(amount_expended,cluster_name,G2117))))</f>
        <v/>
      </c>
      <c r="L2117" s="8" t="n"/>
      <c r="M2117" s="7" t="n"/>
      <c r="N2117" s="8" t="n"/>
      <c r="O2117" s="7" t="n"/>
      <c r="P2117" s="7" t="n"/>
      <c r="Q2117" s="8" t="n"/>
      <c r="R2117" s="9" t="n"/>
      <c r="S2117" s="8" t="n"/>
      <c r="T2117" s="8" t="n"/>
      <c r="U2117" s="8" t="n"/>
      <c r="V2117" s="11">
        <f>IF(OR(B2117="",C2117=""),"",CONCATENATE(B2117,".",C2117))</f>
        <v/>
      </c>
      <c r="W2117" s="6">
        <f>UPPER(TRIM(H2117))</f>
        <v/>
      </c>
      <c r="X2117" s="6">
        <f>UPPER(TRIM(I2117))</f>
        <v/>
      </c>
      <c r="Y2117" s="6">
        <f>IF(V2117&lt;&gt;"",IFERROR(INDEX(federal_program_name_lookup,MATCH(V2117,aln_lookup,0)),""),"")</f>
        <v/>
      </c>
    </row>
    <row r="2118">
      <c r="A2118" s="6">
        <f>IF(B2118&lt;&gt;"", "AWARD-"&amp;TEXT(ROW()-1,"0000"), "")</f>
        <v/>
      </c>
      <c r="B2118" s="7" t="n"/>
      <c r="C2118" s="7" t="n"/>
      <c r="D2118" s="7" t="n"/>
      <c r="E2118" s="8" t="n"/>
      <c r="F2118" s="9" t="n"/>
      <c r="G2118" s="8" t="n"/>
      <c r="H2118" s="8" t="n"/>
      <c r="I2118" s="8" t="n"/>
      <c r="J2118" s="10">
        <f>IF(A2118="",0,SUMIFS(amount_expended,cfda_key,V2118))</f>
        <v/>
      </c>
      <c r="K2118" s="10">
        <f>IF(G2118="OTHER CLUSTER NOT LISTED ABOVE",SUMIFS(amount_expended,uniform_other_cluster_name,X2118), IF(AND(OR(G2118="N/A",G2118=""),H2118=""),0,IF(G2118="STATE CLUSTER",SUMIFS(amount_expended,uniform_state_cluster_name,W2118),SUMIFS(amount_expended,cluster_name,G2118))))</f>
        <v/>
      </c>
      <c r="L2118" s="8" t="n"/>
      <c r="M2118" s="7" t="n"/>
      <c r="N2118" s="8" t="n"/>
      <c r="O2118" s="7" t="n"/>
      <c r="P2118" s="7" t="n"/>
      <c r="Q2118" s="8" t="n"/>
      <c r="R2118" s="9" t="n"/>
      <c r="S2118" s="8" t="n"/>
      <c r="T2118" s="8" t="n"/>
      <c r="U2118" s="8" t="n"/>
      <c r="V2118" s="11">
        <f>IF(OR(B2118="",C2118=""),"",CONCATENATE(B2118,".",C2118))</f>
        <v/>
      </c>
      <c r="W2118" s="6">
        <f>UPPER(TRIM(H2118))</f>
        <v/>
      </c>
      <c r="X2118" s="6">
        <f>UPPER(TRIM(I2118))</f>
        <v/>
      </c>
      <c r="Y2118" s="6">
        <f>IF(V2118&lt;&gt;"",IFERROR(INDEX(federal_program_name_lookup,MATCH(V2118,aln_lookup,0)),""),"")</f>
        <v/>
      </c>
    </row>
    <row r="2119">
      <c r="A2119" s="6">
        <f>IF(B2119&lt;&gt;"", "AWARD-"&amp;TEXT(ROW()-1,"0000"), "")</f>
        <v/>
      </c>
      <c r="B2119" s="7" t="n"/>
      <c r="C2119" s="7" t="n"/>
      <c r="D2119" s="7" t="n"/>
      <c r="E2119" s="8" t="n"/>
      <c r="F2119" s="9" t="n"/>
      <c r="G2119" s="8" t="n"/>
      <c r="H2119" s="8" t="n"/>
      <c r="I2119" s="8" t="n"/>
      <c r="J2119" s="10">
        <f>IF(A2119="",0,SUMIFS(amount_expended,cfda_key,V2119))</f>
        <v/>
      </c>
      <c r="K2119" s="10">
        <f>IF(G2119="OTHER CLUSTER NOT LISTED ABOVE",SUMIFS(amount_expended,uniform_other_cluster_name,X2119), IF(AND(OR(G2119="N/A",G2119=""),H2119=""),0,IF(G2119="STATE CLUSTER",SUMIFS(amount_expended,uniform_state_cluster_name,W2119),SUMIFS(amount_expended,cluster_name,G2119))))</f>
        <v/>
      </c>
      <c r="L2119" s="8" t="n"/>
      <c r="M2119" s="7" t="n"/>
      <c r="N2119" s="8" t="n"/>
      <c r="O2119" s="7" t="n"/>
      <c r="P2119" s="7" t="n"/>
      <c r="Q2119" s="8" t="n"/>
      <c r="R2119" s="9" t="n"/>
      <c r="S2119" s="8" t="n"/>
      <c r="T2119" s="8" t="n"/>
      <c r="U2119" s="8" t="n"/>
      <c r="V2119" s="11">
        <f>IF(OR(B2119="",C2119=""),"",CONCATENATE(B2119,".",C2119))</f>
        <v/>
      </c>
      <c r="W2119" s="6">
        <f>UPPER(TRIM(H2119))</f>
        <v/>
      </c>
      <c r="X2119" s="6">
        <f>UPPER(TRIM(I2119))</f>
        <v/>
      </c>
      <c r="Y2119" s="6">
        <f>IF(V2119&lt;&gt;"",IFERROR(INDEX(federal_program_name_lookup,MATCH(V2119,aln_lookup,0)),""),"")</f>
        <v/>
      </c>
    </row>
    <row r="2120">
      <c r="A2120" s="6">
        <f>IF(B2120&lt;&gt;"", "AWARD-"&amp;TEXT(ROW()-1,"0000"), "")</f>
        <v/>
      </c>
      <c r="B2120" s="7" t="n"/>
      <c r="C2120" s="7" t="n"/>
      <c r="D2120" s="7" t="n"/>
      <c r="E2120" s="8" t="n"/>
      <c r="F2120" s="9" t="n"/>
      <c r="G2120" s="8" t="n"/>
      <c r="H2120" s="8" t="n"/>
      <c r="I2120" s="8" t="n"/>
      <c r="J2120" s="10">
        <f>IF(A2120="",0,SUMIFS(amount_expended,cfda_key,V2120))</f>
        <v/>
      </c>
      <c r="K2120" s="10">
        <f>IF(G2120="OTHER CLUSTER NOT LISTED ABOVE",SUMIFS(amount_expended,uniform_other_cluster_name,X2120), IF(AND(OR(G2120="N/A",G2120=""),H2120=""),0,IF(G2120="STATE CLUSTER",SUMIFS(amount_expended,uniform_state_cluster_name,W2120),SUMIFS(amount_expended,cluster_name,G2120))))</f>
        <v/>
      </c>
      <c r="L2120" s="8" t="n"/>
      <c r="M2120" s="7" t="n"/>
      <c r="N2120" s="8" t="n"/>
      <c r="O2120" s="7" t="n"/>
      <c r="P2120" s="7" t="n"/>
      <c r="Q2120" s="8" t="n"/>
      <c r="R2120" s="9" t="n"/>
      <c r="S2120" s="8" t="n"/>
      <c r="T2120" s="8" t="n"/>
      <c r="U2120" s="8" t="n"/>
      <c r="V2120" s="11">
        <f>IF(OR(B2120="",C2120=""),"",CONCATENATE(B2120,".",C2120))</f>
        <v/>
      </c>
      <c r="W2120" s="6">
        <f>UPPER(TRIM(H2120))</f>
        <v/>
      </c>
      <c r="X2120" s="6">
        <f>UPPER(TRIM(I2120))</f>
        <v/>
      </c>
      <c r="Y2120" s="6">
        <f>IF(V2120&lt;&gt;"",IFERROR(INDEX(federal_program_name_lookup,MATCH(V2120,aln_lookup,0)),""),"")</f>
        <v/>
      </c>
    </row>
    <row r="2121">
      <c r="A2121" s="6">
        <f>IF(B2121&lt;&gt;"", "AWARD-"&amp;TEXT(ROW()-1,"0000"), "")</f>
        <v/>
      </c>
      <c r="B2121" s="7" t="n"/>
      <c r="C2121" s="7" t="n"/>
      <c r="D2121" s="7" t="n"/>
      <c r="E2121" s="8" t="n"/>
      <c r="F2121" s="9" t="n"/>
      <c r="G2121" s="8" t="n"/>
      <c r="H2121" s="8" t="n"/>
      <c r="I2121" s="8" t="n"/>
      <c r="J2121" s="10">
        <f>IF(A2121="",0,SUMIFS(amount_expended,cfda_key,V2121))</f>
        <v/>
      </c>
      <c r="K2121" s="10">
        <f>IF(G2121="OTHER CLUSTER NOT LISTED ABOVE",SUMIFS(amount_expended,uniform_other_cluster_name,X2121), IF(AND(OR(G2121="N/A",G2121=""),H2121=""),0,IF(G2121="STATE CLUSTER",SUMIFS(amount_expended,uniform_state_cluster_name,W2121),SUMIFS(amount_expended,cluster_name,G2121))))</f>
        <v/>
      </c>
      <c r="L2121" s="8" t="n"/>
      <c r="M2121" s="7" t="n"/>
      <c r="N2121" s="8" t="n"/>
      <c r="O2121" s="7" t="n"/>
      <c r="P2121" s="7" t="n"/>
      <c r="Q2121" s="8" t="n"/>
      <c r="R2121" s="9" t="n"/>
      <c r="S2121" s="8" t="n"/>
      <c r="T2121" s="8" t="n"/>
      <c r="U2121" s="8" t="n"/>
      <c r="V2121" s="11">
        <f>IF(OR(B2121="",C2121=""),"",CONCATENATE(B2121,".",C2121))</f>
        <v/>
      </c>
      <c r="W2121" s="6">
        <f>UPPER(TRIM(H2121))</f>
        <v/>
      </c>
      <c r="X2121" s="6">
        <f>UPPER(TRIM(I2121))</f>
        <v/>
      </c>
      <c r="Y2121" s="6">
        <f>IF(V2121&lt;&gt;"",IFERROR(INDEX(federal_program_name_lookup,MATCH(V2121,aln_lookup,0)),""),"")</f>
        <v/>
      </c>
    </row>
    <row r="2122">
      <c r="A2122" s="6">
        <f>IF(B2122&lt;&gt;"", "AWARD-"&amp;TEXT(ROW()-1,"0000"), "")</f>
        <v/>
      </c>
      <c r="B2122" s="7" t="n"/>
      <c r="C2122" s="7" t="n"/>
      <c r="D2122" s="7" t="n"/>
      <c r="E2122" s="8" t="n"/>
      <c r="F2122" s="9" t="n"/>
      <c r="G2122" s="8" t="n"/>
      <c r="H2122" s="8" t="n"/>
      <c r="I2122" s="8" t="n"/>
      <c r="J2122" s="10">
        <f>IF(A2122="",0,SUMIFS(amount_expended,cfda_key,V2122))</f>
        <v/>
      </c>
      <c r="K2122" s="10">
        <f>IF(G2122="OTHER CLUSTER NOT LISTED ABOVE",SUMIFS(amount_expended,uniform_other_cluster_name,X2122), IF(AND(OR(G2122="N/A",G2122=""),H2122=""),0,IF(G2122="STATE CLUSTER",SUMIFS(amount_expended,uniform_state_cluster_name,W2122),SUMIFS(amount_expended,cluster_name,G2122))))</f>
        <v/>
      </c>
      <c r="L2122" s="8" t="n"/>
      <c r="M2122" s="7" t="n"/>
      <c r="N2122" s="8" t="n"/>
      <c r="O2122" s="7" t="n"/>
      <c r="P2122" s="7" t="n"/>
      <c r="Q2122" s="8" t="n"/>
      <c r="R2122" s="9" t="n"/>
      <c r="S2122" s="8" t="n"/>
      <c r="T2122" s="8" t="n"/>
      <c r="U2122" s="8" t="n"/>
      <c r="V2122" s="11">
        <f>IF(OR(B2122="",C2122=""),"",CONCATENATE(B2122,".",C2122))</f>
        <v/>
      </c>
      <c r="W2122" s="6">
        <f>UPPER(TRIM(H2122))</f>
        <v/>
      </c>
      <c r="X2122" s="6">
        <f>UPPER(TRIM(I2122))</f>
        <v/>
      </c>
      <c r="Y2122" s="6">
        <f>IF(V2122&lt;&gt;"",IFERROR(INDEX(federal_program_name_lookup,MATCH(V2122,aln_lookup,0)),""),"")</f>
        <v/>
      </c>
    </row>
    <row r="2123">
      <c r="A2123" s="6">
        <f>IF(B2123&lt;&gt;"", "AWARD-"&amp;TEXT(ROW()-1,"0000"), "")</f>
        <v/>
      </c>
      <c r="B2123" s="7" t="n"/>
      <c r="C2123" s="7" t="n"/>
      <c r="D2123" s="7" t="n"/>
      <c r="E2123" s="8" t="n"/>
      <c r="F2123" s="9" t="n"/>
      <c r="G2123" s="8" t="n"/>
      <c r="H2123" s="8" t="n"/>
      <c r="I2123" s="8" t="n"/>
      <c r="J2123" s="10">
        <f>IF(A2123="",0,SUMIFS(amount_expended,cfda_key,V2123))</f>
        <v/>
      </c>
      <c r="K2123" s="10">
        <f>IF(G2123="OTHER CLUSTER NOT LISTED ABOVE",SUMIFS(amount_expended,uniform_other_cluster_name,X2123), IF(AND(OR(G2123="N/A",G2123=""),H2123=""),0,IF(G2123="STATE CLUSTER",SUMIFS(amount_expended,uniform_state_cluster_name,W2123),SUMIFS(amount_expended,cluster_name,G2123))))</f>
        <v/>
      </c>
      <c r="L2123" s="8" t="n"/>
      <c r="M2123" s="7" t="n"/>
      <c r="N2123" s="8" t="n"/>
      <c r="O2123" s="7" t="n"/>
      <c r="P2123" s="7" t="n"/>
      <c r="Q2123" s="8" t="n"/>
      <c r="R2123" s="9" t="n"/>
      <c r="S2123" s="8" t="n"/>
      <c r="T2123" s="8" t="n"/>
      <c r="U2123" s="8" t="n"/>
      <c r="V2123" s="11">
        <f>IF(OR(B2123="",C2123=""),"",CONCATENATE(B2123,".",C2123))</f>
        <v/>
      </c>
      <c r="W2123" s="6">
        <f>UPPER(TRIM(H2123))</f>
        <v/>
      </c>
      <c r="X2123" s="6">
        <f>UPPER(TRIM(I2123))</f>
        <v/>
      </c>
      <c r="Y2123" s="6">
        <f>IF(V2123&lt;&gt;"",IFERROR(INDEX(federal_program_name_lookup,MATCH(V2123,aln_lookup,0)),""),"")</f>
        <v/>
      </c>
    </row>
    <row r="2124">
      <c r="A2124" s="6">
        <f>IF(B2124&lt;&gt;"", "AWARD-"&amp;TEXT(ROW()-1,"0000"), "")</f>
        <v/>
      </c>
      <c r="B2124" s="7" t="n"/>
      <c r="C2124" s="7" t="n"/>
      <c r="D2124" s="7" t="n"/>
      <c r="E2124" s="8" t="n"/>
      <c r="F2124" s="9" t="n"/>
      <c r="G2124" s="8" t="n"/>
      <c r="H2124" s="8" t="n"/>
      <c r="I2124" s="8" t="n"/>
      <c r="J2124" s="10">
        <f>IF(A2124="",0,SUMIFS(amount_expended,cfda_key,V2124))</f>
        <v/>
      </c>
      <c r="K2124" s="10">
        <f>IF(G2124="OTHER CLUSTER NOT LISTED ABOVE",SUMIFS(amount_expended,uniform_other_cluster_name,X2124), IF(AND(OR(G2124="N/A",G2124=""),H2124=""),0,IF(G2124="STATE CLUSTER",SUMIFS(amount_expended,uniform_state_cluster_name,W2124),SUMIFS(amount_expended,cluster_name,G2124))))</f>
        <v/>
      </c>
      <c r="L2124" s="8" t="n"/>
      <c r="M2124" s="7" t="n"/>
      <c r="N2124" s="8" t="n"/>
      <c r="O2124" s="7" t="n"/>
      <c r="P2124" s="7" t="n"/>
      <c r="Q2124" s="8" t="n"/>
      <c r="R2124" s="9" t="n"/>
      <c r="S2124" s="8" t="n"/>
      <c r="T2124" s="8" t="n"/>
      <c r="U2124" s="8" t="n"/>
      <c r="V2124" s="11">
        <f>IF(OR(B2124="",C2124=""),"",CONCATENATE(B2124,".",C2124))</f>
        <v/>
      </c>
      <c r="W2124" s="6">
        <f>UPPER(TRIM(H2124))</f>
        <v/>
      </c>
      <c r="X2124" s="6">
        <f>UPPER(TRIM(I2124))</f>
        <v/>
      </c>
      <c r="Y2124" s="6">
        <f>IF(V2124&lt;&gt;"",IFERROR(INDEX(federal_program_name_lookup,MATCH(V2124,aln_lookup,0)),""),"")</f>
        <v/>
      </c>
    </row>
    <row r="2125">
      <c r="A2125" s="6">
        <f>IF(B2125&lt;&gt;"", "AWARD-"&amp;TEXT(ROW()-1,"0000"), "")</f>
        <v/>
      </c>
      <c r="B2125" s="7" t="n"/>
      <c r="C2125" s="7" t="n"/>
      <c r="D2125" s="7" t="n"/>
      <c r="E2125" s="8" t="n"/>
      <c r="F2125" s="9" t="n"/>
      <c r="G2125" s="8" t="n"/>
      <c r="H2125" s="8" t="n"/>
      <c r="I2125" s="8" t="n"/>
      <c r="J2125" s="10">
        <f>IF(A2125="",0,SUMIFS(amount_expended,cfda_key,V2125))</f>
        <v/>
      </c>
      <c r="K2125" s="10">
        <f>IF(G2125="OTHER CLUSTER NOT LISTED ABOVE",SUMIFS(amount_expended,uniform_other_cluster_name,X2125), IF(AND(OR(G2125="N/A",G2125=""),H2125=""),0,IF(G2125="STATE CLUSTER",SUMIFS(amount_expended,uniform_state_cluster_name,W2125),SUMIFS(amount_expended,cluster_name,G2125))))</f>
        <v/>
      </c>
      <c r="L2125" s="8" t="n"/>
      <c r="M2125" s="7" t="n"/>
      <c r="N2125" s="8" t="n"/>
      <c r="O2125" s="7" t="n"/>
      <c r="P2125" s="7" t="n"/>
      <c r="Q2125" s="8" t="n"/>
      <c r="R2125" s="9" t="n"/>
      <c r="S2125" s="8" t="n"/>
      <c r="T2125" s="8" t="n"/>
      <c r="U2125" s="8" t="n"/>
      <c r="V2125" s="11">
        <f>IF(OR(B2125="",C2125=""),"",CONCATENATE(B2125,".",C2125))</f>
        <v/>
      </c>
      <c r="W2125" s="6">
        <f>UPPER(TRIM(H2125))</f>
        <v/>
      </c>
      <c r="X2125" s="6">
        <f>UPPER(TRIM(I2125))</f>
        <v/>
      </c>
      <c r="Y2125" s="6">
        <f>IF(V2125&lt;&gt;"",IFERROR(INDEX(federal_program_name_lookup,MATCH(V2125,aln_lookup,0)),""),"")</f>
        <v/>
      </c>
    </row>
    <row r="2126">
      <c r="A2126" s="6">
        <f>IF(B2126&lt;&gt;"", "AWARD-"&amp;TEXT(ROW()-1,"0000"), "")</f>
        <v/>
      </c>
      <c r="B2126" s="7" t="n"/>
      <c r="C2126" s="7" t="n"/>
      <c r="D2126" s="7" t="n"/>
      <c r="E2126" s="8" t="n"/>
      <c r="F2126" s="9" t="n"/>
      <c r="G2126" s="8" t="n"/>
      <c r="H2126" s="8" t="n"/>
      <c r="I2126" s="8" t="n"/>
      <c r="J2126" s="10">
        <f>IF(A2126="",0,SUMIFS(amount_expended,cfda_key,V2126))</f>
        <v/>
      </c>
      <c r="K2126" s="10">
        <f>IF(G2126="OTHER CLUSTER NOT LISTED ABOVE",SUMIFS(amount_expended,uniform_other_cluster_name,X2126), IF(AND(OR(G2126="N/A",G2126=""),H2126=""),0,IF(G2126="STATE CLUSTER",SUMIFS(amount_expended,uniform_state_cluster_name,W2126),SUMIFS(amount_expended,cluster_name,G2126))))</f>
        <v/>
      </c>
      <c r="L2126" s="8" t="n"/>
      <c r="M2126" s="7" t="n"/>
      <c r="N2126" s="8" t="n"/>
      <c r="O2126" s="7" t="n"/>
      <c r="P2126" s="7" t="n"/>
      <c r="Q2126" s="8" t="n"/>
      <c r="R2126" s="9" t="n"/>
      <c r="S2126" s="8" t="n"/>
      <c r="T2126" s="8" t="n"/>
      <c r="U2126" s="8" t="n"/>
      <c r="V2126" s="11">
        <f>IF(OR(B2126="",C2126=""),"",CONCATENATE(B2126,".",C2126))</f>
        <v/>
      </c>
      <c r="W2126" s="6">
        <f>UPPER(TRIM(H2126))</f>
        <v/>
      </c>
      <c r="X2126" s="6">
        <f>UPPER(TRIM(I2126))</f>
        <v/>
      </c>
      <c r="Y2126" s="6">
        <f>IF(V2126&lt;&gt;"",IFERROR(INDEX(federal_program_name_lookup,MATCH(V2126,aln_lookup,0)),""),"")</f>
        <v/>
      </c>
    </row>
    <row r="2127">
      <c r="A2127" s="6">
        <f>IF(B2127&lt;&gt;"", "AWARD-"&amp;TEXT(ROW()-1,"0000"), "")</f>
        <v/>
      </c>
      <c r="B2127" s="7" t="n"/>
      <c r="C2127" s="7" t="n"/>
      <c r="D2127" s="7" t="n"/>
      <c r="E2127" s="8" t="n"/>
      <c r="F2127" s="9" t="n"/>
      <c r="G2127" s="8" t="n"/>
      <c r="H2127" s="8" t="n"/>
      <c r="I2127" s="8" t="n"/>
      <c r="J2127" s="10">
        <f>IF(A2127="",0,SUMIFS(amount_expended,cfda_key,V2127))</f>
        <v/>
      </c>
      <c r="K2127" s="10">
        <f>IF(G2127="OTHER CLUSTER NOT LISTED ABOVE",SUMIFS(amount_expended,uniform_other_cluster_name,X2127), IF(AND(OR(G2127="N/A",G2127=""),H2127=""),0,IF(G2127="STATE CLUSTER",SUMIFS(amount_expended,uniform_state_cluster_name,W2127),SUMIFS(amount_expended,cluster_name,G2127))))</f>
        <v/>
      </c>
      <c r="L2127" s="8" t="n"/>
      <c r="M2127" s="7" t="n"/>
      <c r="N2127" s="8" t="n"/>
      <c r="O2127" s="7" t="n"/>
      <c r="P2127" s="7" t="n"/>
      <c r="Q2127" s="8" t="n"/>
      <c r="R2127" s="9" t="n"/>
      <c r="S2127" s="8" t="n"/>
      <c r="T2127" s="8" t="n"/>
      <c r="U2127" s="8" t="n"/>
      <c r="V2127" s="11">
        <f>IF(OR(B2127="",C2127=""),"",CONCATENATE(B2127,".",C2127))</f>
        <v/>
      </c>
      <c r="W2127" s="6">
        <f>UPPER(TRIM(H2127))</f>
        <v/>
      </c>
      <c r="X2127" s="6">
        <f>UPPER(TRIM(I2127))</f>
        <v/>
      </c>
      <c r="Y2127" s="6">
        <f>IF(V2127&lt;&gt;"",IFERROR(INDEX(federal_program_name_lookup,MATCH(V2127,aln_lookup,0)),""),"")</f>
        <v/>
      </c>
    </row>
    <row r="2128">
      <c r="A2128" s="6">
        <f>IF(B2128&lt;&gt;"", "AWARD-"&amp;TEXT(ROW()-1,"0000"), "")</f>
        <v/>
      </c>
      <c r="B2128" s="7" t="n"/>
      <c r="C2128" s="7" t="n"/>
      <c r="D2128" s="7" t="n"/>
      <c r="E2128" s="8" t="n"/>
      <c r="F2128" s="9" t="n"/>
      <c r="G2128" s="8" t="n"/>
      <c r="H2128" s="8" t="n"/>
      <c r="I2128" s="8" t="n"/>
      <c r="J2128" s="10">
        <f>IF(A2128="",0,SUMIFS(amount_expended,cfda_key,V2128))</f>
        <v/>
      </c>
      <c r="K2128" s="10">
        <f>IF(G2128="OTHER CLUSTER NOT LISTED ABOVE",SUMIFS(amount_expended,uniform_other_cluster_name,X2128), IF(AND(OR(G2128="N/A",G2128=""),H2128=""),0,IF(G2128="STATE CLUSTER",SUMIFS(amount_expended,uniform_state_cluster_name,W2128),SUMIFS(amount_expended,cluster_name,G2128))))</f>
        <v/>
      </c>
      <c r="L2128" s="8" t="n"/>
      <c r="M2128" s="7" t="n"/>
      <c r="N2128" s="8" t="n"/>
      <c r="O2128" s="7" t="n"/>
      <c r="P2128" s="7" t="n"/>
      <c r="Q2128" s="8" t="n"/>
      <c r="R2128" s="9" t="n"/>
      <c r="S2128" s="8" t="n"/>
      <c r="T2128" s="8" t="n"/>
      <c r="U2128" s="8" t="n"/>
      <c r="V2128" s="11">
        <f>IF(OR(B2128="",C2128=""),"",CONCATENATE(B2128,".",C2128))</f>
        <v/>
      </c>
      <c r="W2128" s="6">
        <f>UPPER(TRIM(H2128))</f>
        <v/>
      </c>
      <c r="X2128" s="6">
        <f>UPPER(TRIM(I2128))</f>
        <v/>
      </c>
      <c r="Y2128" s="6">
        <f>IF(V2128&lt;&gt;"",IFERROR(INDEX(federal_program_name_lookup,MATCH(V2128,aln_lookup,0)),""),"")</f>
        <v/>
      </c>
    </row>
    <row r="2129">
      <c r="A2129" s="6">
        <f>IF(B2129&lt;&gt;"", "AWARD-"&amp;TEXT(ROW()-1,"0000"), "")</f>
        <v/>
      </c>
      <c r="B2129" s="7" t="n"/>
      <c r="C2129" s="7" t="n"/>
      <c r="D2129" s="7" t="n"/>
      <c r="E2129" s="8" t="n"/>
      <c r="F2129" s="9" t="n"/>
      <c r="G2129" s="8" t="n"/>
      <c r="H2129" s="8" t="n"/>
      <c r="I2129" s="8" t="n"/>
      <c r="J2129" s="10">
        <f>IF(A2129="",0,SUMIFS(amount_expended,cfda_key,V2129))</f>
        <v/>
      </c>
      <c r="K2129" s="10">
        <f>IF(G2129="OTHER CLUSTER NOT LISTED ABOVE",SUMIFS(amount_expended,uniform_other_cluster_name,X2129), IF(AND(OR(G2129="N/A",G2129=""),H2129=""),0,IF(G2129="STATE CLUSTER",SUMIFS(amount_expended,uniform_state_cluster_name,W2129),SUMIFS(amount_expended,cluster_name,G2129))))</f>
        <v/>
      </c>
      <c r="L2129" s="8" t="n"/>
      <c r="M2129" s="7" t="n"/>
      <c r="N2129" s="8" t="n"/>
      <c r="O2129" s="7" t="n"/>
      <c r="P2129" s="7" t="n"/>
      <c r="Q2129" s="8" t="n"/>
      <c r="R2129" s="9" t="n"/>
      <c r="S2129" s="8" t="n"/>
      <c r="T2129" s="8" t="n"/>
      <c r="U2129" s="8" t="n"/>
      <c r="V2129" s="11">
        <f>IF(OR(B2129="",C2129=""),"",CONCATENATE(B2129,".",C2129))</f>
        <v/>
      </c>
      <c r="W2129" s="6">
        <f>UPPER(TRIM(H2129))</f>
        <v/>
      </c>
      <c r="X2129" s="6">
        <f>UPPER(TRIM(I2129))</f>
        <v/>
      </c>
      <c r="Y2129" s="6">
        <f>IF(V2129&lt;&gt;"",IFERROR(INDEX(federal_program_name_lookup,MATCH(V2129,aln_lookup,0)),""),"")</f>
        <v/>
      </c>
    </row>
    <row r="2130">
      <c r="A2130" s="6">
        <f>IF(B2130&lt;&gt;"", "AWARD-"&amp;TEXT(ROW()-1,"0000"), "")</f>
        <v/>
      </c>
      <c r="B2130" s="7" t="n"/>
      <c r="C2130" s="7" t="n"/>
      <c r="D2130" s="7" t="n"/>
      <c r="E2130" s="8" t="n"/>
      <c r="F2130" s="9" t="n"/>
      <c r="G2130" s="8" t="n"/>
      <c r="H2130" s="8" t="n"/>
      <c r="I2130" s="8" t="n"/>
      <c r="J2130" s="10">
        <f>IF(A2130="",0,SUMIFS(amount_expended,cfda_key,V2130))</f>
        <v/>
      </c>
      <c r="K2130" s="10">
        <f>IF(G2130="OTHER CLUSTER NOT LISTED ABOVE",SUMIFS(amount_expended,uniform_other_cluster_name,X2130), IF(AND(OR(G2130="N/A",G2130=""),H2130=""),0,IF(G2130="STATE CLUSTER",SUMIFS(amount_expended,uniform_state_cluster_name,W2130),SUMIFS(amount_expended,cluster_name,G2130))))</f>
        <v/>
      </c>
      <c r="L2130" s="8" t="n"/>
      <c r="M2130" s="7" t="n"/>
      <c r="N2130" s="8" t="n"/>
      <c r="O2130" s="7" t="n"/>
      <c r="P2130" s="7" t="n"/>
      <c r="Q2130" s="8" t="n"/>
      <c r="R2130" s="9" t="n"/>
      <c r="S2130" s="8" t="n"/>
      <c r="T2130" s="8" t="n"/>
      <c r="U2130" s="8" t="n"/>
      <c r="V2130" s="11">
        <f>IF(OR(B2130="",C2130=""),"",CONCATENATE(B2130,".",C2130))</f>
        <v/>
      </c>
      <c r="W2130" s="6">
        <f>UPPER(TRIM(H2130))</f>
        <v/>
      </c>
      <c r="X2130" s="6">
        <f>UPPER(TRIM(I2130))</f>
        <v/>
      </c>
      <c r="Y2130" s="6">
        <f>IF(V2130&lt;&gt;"",IFERROR(INDEX(federal_program_name_lookup,MATCH(V2130,aln_lookup,0)),""),"")</f>
        <v/>
      </c>
    </row>
    <row r="2131">
      <c r="A2131" s="6">
        <f>IF(B2131&lt;&gt;"", "AWARD-"&amp;TEXT(ROW()-1,"0000"), "")</f>
        <v/>
      </c>
      <c r="B2131" s="7" t="n"/>
      <c r="C2131" s="7" t="n"/>
      <c r="D2131" s="7" t="n"/>
      <c r="E2131" s="8" t="n"/>
      <c r="F2131" s="9" t="n"/>
      <c r="G2131" s="8" t="n"/>
      <c r="H2131" s="8" t="n"/>
      <c r="I2131" s="8" t="n"/>
      <c r="J2131" s="10">
        <f>IF(A2131="",0,SUMIFS(amount_expended,cfda_key,V2131))</f>
        <v/>
      </c>
      <c r="K2131" s="10">
        <f>IF(G2131="OTHER CLUSTER NOT LISTED ABOVE",SUMIFS(amount_expended,uniform_other_cluster_name,X2131), IF(AND(OR(G2131="N/A",G2131=""),H2131=""),0,IF(G2131="STATE CLUSTER",SUMIFS(amount_expended,uniform_state_cluster_name,W2131),SUMIFS(amount_expended,cluster_name,G2131))))</f>
        <v/>
      </c>
      <c r="L2131" s="8" t="n"/>
      <c r="M2131" s="7" t="n"/>
      <c r="N2131" s="8" t="n"/>
      <c r="O2131" s="7" t="n"/>
      <c r="P2131" s="7" t="n"/>
      <c r="Q2131" s="8" t="n"/>
      <c r="R2131" s="9" t="n"/>
      <c r="S2131" s="8" t="n"/>
      <c r="T2131" s="8" t="n"/>
      <c r="U2131" s="8" t="n"/>
      <c r="V2131" s="11">
        <f>IF(OR(B2131="",C2131=""),"",CONCATENATE(B2131,".",C2131))</f>
        <v/>
      </c>
      <c r="W2131" s="6">
        <f>UPPER(TRIM(H2131))</f>
        <v/>
      </c>
      <c r="X2131" s="6">
        <f>UPPER(TRIM(I2131))</f>
        <v/>
      </c>
      <c r="Y2131" s="6">
        <f>IF(V2131&lt;&gt;"",IFERROR(INDEX(federal_program_name_lookup,MATCH(V2131,aln_lookup,0)),""),"")</f>
        <v/>
      </c>
    </row>
    <row r="2132">
      <c r="A2132" s="6">
        <f>IF(B2132&lt;&gt;"", "AWARD-"&amp;TEXT(ROW()-1,"0000"), "")</f>
        <v/>
      </c>
      <c r="B2132" s="7" t="n"/>
      <c r="C2132" s="7" t="n"/>
      <c r="D2132" s="7" t="n"/>
      <c r="E2132" s="8" t="n"/>
      <c r="F2132" s="9" t="n"/>
      <c r="G2132" s="8" t="n"/>
      <c r="H2132" s="8" t="n"/>
      <c r="I2132" s="8" t="n"/>
      <c r="J2132" s="10">
        <f>IF(A2132="",0,SUMIFS(amount_expended,cfda_key,V2132))</f>
        <v/>
      </c>
      <c r="K2132" s="10">
        <f>IF(G2132="OTHER CLUSTER NOT LISTED ABOVE",SUMIFS(amount_expended,uniform_other_cluster_name,X2132), IF(AND(OR(G2132="N/A",G2132=""),H2132=""),0,IF(G2132="STATE CLUSTER",SUMIFS(amount_expended,uniform_state_cluster_name,W2132),SUMIFS(amount_expended,cluster_name,G2132))))</f>
        <v/>
      </c>
      <c r="L2132" s="8" t="n"/>
      <c r="M2132" s="7" t="n"/>
      <c r="N2132" s="8" t="n"/>
      <c r="O2132" s="7" t="n"/>
      <c r="P2132" s="7" t="n"/>
      <c r="Q2132" s="8" t="n"/>
      <c r="R2132" s="9" t="n"/>
      <c r="S2132" s="8" t="n"/>
      <c r="T2132" s="8" t="n"/>
      <c r="U2132" s="8" t="n"/>
      <c r="V2132" s="11">
        <f>IF(OR(B2132="",C2132=""),"",CONCATENATE(B2132,".",C2132))</f>
        <v/>
      </c>
      <c r="W2132" s="6">
        <f>UPPER(TRIM(H2132))</f>
        <v/>
      </c>
      <c r="X2132" s="6">
        <f>UPPER(TRIM(I2132))</f>
        <v/>
      </c>
      <c r="Y2132" s="6">
        <f>IF(V2132&lt;&gt;"",IFERROR(INDEX(federal_program_name_lookup,MATCH(V2132,aln_lookup,0)),""),"")</f>
        <v/>
      </c>
    </row>
    <row r="2133">
      <c r="A2133" s="6">
        <f>IF(B2133&lt;&gt;"", "AWARD-"&amp;TEXT(ROW()-1,"0000"), "")</f>
        <v/>
      </c>
      <c r="B2133" s="7" t="n"/>
      <c r="C2133" s="7" t="n"/>
      <c r="D2133" s="7" t="n"/>
      <c r="E2133" s="8" t="n"/>
      <c r="F2133" s="9" t="n"/>
      <c r="G2133" s="8" t="n"/>
      <c r="H2133" s="8" t="n"/>
      <c r="I2133" s="8" t="n"/>
      <c r="J2133" s="10">
        <f>IF(A2133="",0,SUMIFS(amount_expended,cfda_key,V2133))</f>
        <v/>
      </c>
      <c r="K2133" s="10">
        <f>IF(G2133="OTHER CLUSTER NOT LISTED ABOVE",SUMIFS(amount_expended,uniform_other_cluster_name,X2133), IF(AND(OR(G2133="N/A",G2133=""),H2133=""),0,IF(G2133="STATE CLUSTER",SUMIFS(amount_expended,uniform_state_cluster_name,W2133),SUMIFS(amount_expended,cluster_name,G2133))))</f>
        <v/>
      </c>
      <c r="L2133" s="8" t="n"/>
      <c r="M2133" s="7" t="n"/>
      <c r="N2133" s="8" t="n"/>
      <c r="O2133" s="7" t="n"/>
      <c r="P2133" s="7" t="n"/>
      <c r="Q2133" s="8" t="n"/>
      <c r="R2133" s="9" t="n"/>
      <c r="S2133" s="8" t="n"/>
      <c r="T2133" s="8" t="n"/>
      <c r="U2133" s="8" t="n"/>
      <c r="V2133" s="11">
        <f>IF(OR(B2133="",C2133=""),"",CONCATENATE(B2133,".",C2133))</f>
        <v/>
      </c>
      <c r="W2133" s="6">
        <f>UPPER(TRIM(H2133))</f>
        <v/>
      </c>
      <c r="X2133" s="6">
        <f>UPPER(TRIM(I2133))</f>
        <v/>
      </c>
      <c r="Y2133" s="6">
        <f>IF(V2133&lt;&gt;"",IFERROR(INDEX(federal_program_name_lookup,MATCH(V2133,aln_lookup,0)),""),"")</f>
        <v/>
      </c>
    </row>
    <row r="2134">
      <c r="A2134" s="6">
        <f>IF(B2134&lt;&gt;"", "AWARD-"&amp;TEXT(ROW()-1,"0000"), "")</f>
        <v/>
      </c>
      <c r="B2134" s="7" t="n"/>
      <c r="C2134" s="7" t="n"/>
      <c r="D2134" s="7" t="n"/>
      <c r="E2134" s="8" t="n"/>
      <c r="F2134" s="9" t="n"/>
      <c r="G2134" s="8" t="n"/>
      <c r="H2134" s="8" t="n"/>
      <c r="I2134" s="8" t="n"/>
      <c r="J2134" s="10">
        <f>IF(A2134="",0,SUMIFS(amount_expended,cfda_key,V2134))</f>
        <v/>
      </c>
      <c r="K2134" s="10">
        <f>IF(G2134="OTHER CLUSTER NOT LISTED ABOVE",SUMIFS(amount_expended,uniform_other_cluster_name,X2134), IF(AND(OR(G2134="N/A",G2134=""),H2134=""),0,IF(G2134="STATE CLUSTER",SUMIFS(amount_expended,uniform_state_cluster_name,W2134),SUMIFS(amount_expended,cluster_name,G2134))))</f>
        <v/>
      </c>
      <c r="L2134" s="8" t="n"/>
      <c r="M2134" s="7" t="n"/>
      <c r="N2134" s="8" t="n"/>
      <c r="O2134" s="7" t="n"/>
      <c r="P2134" s="7" t="n"/>
      <c r="Q2134" s="8" t="n"/>
      <c r="R2134" s="9" t="n"/>
      <c r="S2134" s="8" t="n"/>
      <c r="T2134" s="8" t="n"/>
      <c r="U2134" s="8" t="n"/>
      <c r="V2134" s="11">
        <f>IF(OR(B2134="",C2134=""),"",CONCATENATE(B2134,".",C2134))</f>
        <v/>
      </c>
      <c r="W2134" s="6">
        <f>UPPER(TRIM(H2134))</f>
        <v/>
      </c>
      <c r="X2134" s="6">
        <f>UPPER(TRIM(I2134))</f>
        <v/>
      </c>
      <c r="Y2134" s="6">
        <f>IF(V2134&lt;&gt;"",IFERROR(INDEX(federal_program_name_lookup,MATCH(V2134,aln_lookup,0)),""),"")</f>
        <v/>
      </c>
    </row>
    <row r="2135">
      <c r="A2135" s="6">
        <f>IF(B2135&lt;&gt;"", "AWARD-"&amp;TEXT(ROW()-1,"0000"), "")</f>
        <v/>
      </c>
      <c r="B2135" s="7" t="n"/>
      <c r="C2135" s="7" t="n"/>
      <c r="D2135" s="7" t="n"/>
      <c r="E2135" s="8" t="n"/>
      <c r="F2135" s="9" t="n"/>
      <c r="G2135" s="8" t="n"/>
      <c r="H2135" s="8" t="n"/>
      <c r="I2135" s="8" t="n"/>
      <c r="J2135" s="10">
        <f>IF(A2135="",0,SUMIFS(amount_expended,cfda_key,V2135))</f>
        <v/>
      </c>
      <c r="K2135" s="10">
        <f>IF(G2135="OTHER CLUSTER NOT LISTED ABOVE",SUMIFS(amount_expended,uniform_other_cluster_name,X2135), IF(AND(OR(G2135="N/A",G2135=""),H2135=""),0,IF(G2135="STATE CLUSTER",SUMIFS(amount_expended,uniform_state_cluster_name,W2135),SUMIFS(amount_expended,cluster_name,G2135))))</f>
        <v/>
      </c>
      <c r="L2135" s="8" t="n"/>
      <c r="M2135" s="7" t="n"/>
      <c r="N2135" s="8" t="n"/>
      <c r="O2135" s="7" t="n"/>
      <c r="P2135" s="7" t="n"/>
      <c r="Q2135" s="8" t="n"/>
      <c r="R2135" s="9" t="n"/>
      <c r="S2135" s="8" t="n"/>
      <c r="T2135" s="8" t="n"/>
      <c r="U2135" s="8" t="n"/>
      <c r="V2135" s="11">
        <f>IF(OR(B2135="",C2135=""),"",CONCATENATE(B2135,".",C2135))</f>
        <v/>
      </c>
      <c r="W2135" s="6">
        <f>UPPER(TRIM(H2135))</f>
        <v/>
      </c>
      <c r="X2135" s="6">
        <f>UPPER(TRIM(I2135))</f>
        <v/>
      </c>
      <c r="Y2135" s="6">
        <f>IF(V2135&lt;&gt;"",IFERROR(INDEX(federal_program_name_lookup,MATCH(V2135,aln_lookup,0)),""),"")</f>
        <v/>
      </c>
    </row>
    <row r="2136">
      <c r="A2136" s="6">
        <f>IF(B2136&lt;&gt;"", "AWARD-"&amp;TEXT(ROW()-1,"0000"), "")</f>
        <v/>
      </c>
      <c r="B2136" s="7" t="n"/>
      <c r="C2136" s="7" t="n"/>
      <c r="D2136" s="7" t="n"/>
      <c r="E2136" s="8" t="n"/>
      <c r="F2136" s="9" t="n"/>
      <c r="G2136" s="8" t="n"/>
      <c r="H2136" s="8" t="n"/>
      <c r="I2136" s="8" t="n"/>
      <c r="J2136" s="10">
        <f>IF(A2136="",0,SUMIFS(amount_expended,cfda_key,V2136))</f>
        <v/>
      </c>
      <c r="K2136" s="10">
        <f>IF(G2136="OTHER CLUSTER NOT LISTED ABOVE",SUMIFS(amount_expended,uniform_other_cluster_name,X2136), IF(AND(OR(G2136="N/A",G2136=""),H2136=""),0,IF(G2136="STATE CLUSTER",SUMIFS(amount_expended,uniform_state_cluster_name,W2136),SUMIFS(amount_expended,cluster_name,G2136))))</f>
        <v/>
      </c>
      <c r="L2136" s="8" t="n"/>
      <c r="M2136" s="7" t="n"/>
      <c r="N2136" s="8" t="n"/>
      <c r="O2136" s="7" t="n"/>
      <c r="P2136" s="7" t="n"/>
      <c r="Q2136" s="8" t="n"/>
      <c r="R2136" s="9" t="n"/>
      <c r="S2136" s="8" t="n"/>
      <c r="T2136" s="8" t="n"/>
      <c r="U2136" s="8" t="n"/>
      <c r="V2136" s="11">
        <f>IF(OR(B2136="",C2136=""),"",CONCATENATE(B2136,".",C2136))</f>
        <v/>
      </c>
      <c r="W2136" s="6">
        <f>UPPER(TRIM(H2136))</f>
        <v/>
      </c>
      <c r="X2136" s="6">
        <f>UPPER(TRIM(I2136))</f>
        <v/>
      </c>
      <c r="Y2136" s="6">
        <f>IF(V2136&lt;&gt;"",IFERROR(INDEX(federal_program_name_lookup,MATCH(V2136,aln_lookup,0)),""),"")</f>
        <v/>
      </c>
    </row>
    <row r="2137">
      <c r="A2137" s="6">
        <f>IF(B2137&lt;&gt;"", "AWARD-"&amp;TEXT(ROW()-1,"0000"), "")</f>
        <v/>
      </c>
      <c r="B2137" s="7" t="n"/>
      <c r="C2137" s="7" t="n"/>
      <c r="D2137" s="7" t="n"/>
      <c r="E2137" s="8" t="n"/>
      <c r="F2137" s="9" t="n"/>
      <c r="G2137" s="8" t="n"/>
      <c r="H2137" s="8" t="n"/>
      <c r="I2137" s="8" t="n"/>
      <c r="J2137" s="10">
        <f>IF(A2137="",0,SUMIFS(amount_expended,cfda_key,V2137))</f>
        <v/>
      </c>
      <c r="K2137" s="10">
        <f>IF(G2137="OTHER CLUSTER NOT LISTED ABOVE",SUMIFS(amount_expended,uniform_other_cluster_name,X2137), IF(AND(OR(G2137="N/A",G2137=""),H2137=""),0,IF(G2137="STATE CLUSTER",SUMIFS(amount_expended,uniform_state_cluster_name,W2137),SUMIFS(amount_expended,cluster_name,G2137))))</f>
        <v/>
      </c>
      <c r="L2137" s="8" t="n"/>
      <c r="M2137" s="7" t="n"/>
      <c r="N2137" s="8" t="n"/>
      <c r="O2137" s="7" t="n"/>
      <c r="P2137" s="7" t="n"/>
      <c r="Q2137" s="8" t="n"/>
      <c r="R2137" s="9" t="n"/>
      <c r="S2137" s="8" t="n"/>
      <c r="T2137" s="8" t="n"/>
      <c r="U2137" s="8" t="n"/>
      <c r="V2137" s="11">
        <f>IF(OR(B2137="",C2137=""),"",CONCATENATE(B2137,".",C2137))</f>
        <v/>
      </c>
      <c r="W2137" s="6">
        <f>UPPER(TRIM(H2137))</f>
        <v/>
      </c>
      <c r="X2137" s="6">
        <f>UPPER(TRIM(I2137))</f>
        <v/>
      </c>
      <c r="Y2137" s="6">
        <f>IF(V2137&lt;&gt;"",IFERROR(INDEX(federal_program_name_lookup,MATCH(V2137,aln_lookup,0)),""),"")</f>
        <v/>
      </c>
    </row>
    <row r="2138">
      <c r="A2138" s="6">
        <f>IF(B2138&lt;&gt;"", "AWARD-"&amp;TEXT(ROW()-1,"0000"), "")</f>
        <v/>
      </c>
      <c r="B2138" s="7" t="n"/>
      <c r="C2138" s="7" t="n"/>
      <c r="D2138" s="7" t="n"/>
      <c r="E2138" s="8" t="n"/>
      <c r="F2138" s="9" t="n"/>
      <c r="G2138" s="8" t="n"/>
      <c r="H2138" s="8" t="n"/>
      <c r="I2138" s="8" t="n"/>
      <c r="J2138" s="10">
        <f>IF(A2138="",0,SUMIFS(amount_expended,cfda_key,V2138))</f>
        <v/>
      </c>
      <c r="K2138" s="10">
        <f>IF(G2138="OTHER CLUSTER NOT LISTED ABOVE",SUMIFS(amount_expended,uniform_other_cluster_name,X2138), IF(AND(OR(G2138="N/A",G2138=""),H2138=""),0,IF(G2138="STATE CLUSTER",SUMIFS(amount_expended,uniform_state_cluster_name,W2138),SUMIFS(amount_expended,cluster_name,G2138))))</f>
        <v/>
      </c>
      <c r="L2138" s="8" t="n"/>
      <c r="M2138" s="7" t="n"/>
      <c r="N2138" s="8" t="n"/>
      <c r="O2138" s="7" t="n"/>
      <c r="P2138" s="7" t="n"/>
      <c r="Q2138" s="8" t="n"/>
      <c r="R2138" s="9" t="n"/>
      <c r="S2138" s="8" t="n"/>
      <c r="T2138" s="8" t="n"/>
      <c r="U2138" s="8" t="n"/>
      <c r="V2138" s="11">
        <f>IF(OR(B2138="",C2138=""),"",CONCATENATE(B2138,".",C2138))</f>
        <v/>
      </c>
      <c r="W2138" s="6">
        <f>UPPER(TRIM(H2138))</f>
        <v/>
      </c>
      <c r="X2138" s="6">
        <f>UPPER(TRIM(I2138))</f>
        <v/>
      </c>
      <c r="Y2138" s="6">
        <f>IF(V2138&lt;&gt;"",IFERROR(INDEX(federal_program_name_lookup,MATCH(V2138,aln_lookup,0)),""),"")</f>
        <v/>
      </c>
    </row>
    <row r="2139">
      <c r="A2139" s="6">
        <f>IF(B2139&lt;&gt;"", "AWARD-"&amp;TEXT(ROW()-1,"0000"), "")</f>
        <v/>
      </c>
      <c r="B2139" s="7" t="n"/>
      <c r="C2139" s="7" t="n"/>
      <c r="D2139" s="7" t="n"/>
      <c r="E2139" s="8" t="n"/>
      <c r="F2139" s="9" t="n"/>
      <c r="G2139" s="8" t="n"/>
      <c r="H2139" s="8" t="n"/>
      <c r="I2139" s="8" t="n"/>
      <c r="J2139" s="10">
        <f>IF(A2139="",0,SUMIFS(amount_expended,cfda_key,V2139))</f>
        <v/>
      </c>
      <c r="K2139" s="10">
        <f>IF(G2139="OTHER CLUSTER NOT LISTED ABOVE",SUMIFS(amount_expended,uniform_other_cluster_name,X2139), IF(AND(OR(G2139="N/A",G2139=""),H2139=""),0,IF(G2139="STATE CLUSTER",SUMIFS(amount_expended,uniform_state_cluster_name,W2139),SUMIFS(amount_expended,cluster_name,G2139))))</f>
        <v/>
      </c>
      <c r="L2139" s="8" t="n"/>
      <c r="M2139" s="7" t="n"/>
      <c r="N2139" s="8" t="n"/>
      <c r="O2139" s="7" t="n"/>
      <c r="P2139" s="7" t="n"/>
      <c r="Q2139" s="8" t="n"/>
      <c r="R2139" s="9" t="n"/>
      <c r="S2139" s="8" t="n"/>
      <c r="T2139" s="8" t="n"/>
      <c r="U2139" s="8" t="n"/>
      <c r="V2139" s="11">
        <f>IF(OR(B2139="",C2139=""),"",CONCATENATE(B2139,".",C2139))</f>
        <v/>
      </c>
      <c r="W2139" s="6">
        <f>UPPER(TRIM(H2139))</f>
        <v/>
      </c>
      <c r="X2139" s="6">
        <f>UPPER(TRIM(I2139))</f>
        <v/>
      </c>
      <c r="Y2139" s="6">
        <f>IF(V2139&lt;&gt;"",IFERROR(INDEX(federal_program_name_lookup,MATCH(V2139,aln_lookup,0)),""),"")</f>
        <v/>
      </c>
    </row>
    <row r="2140">
      <c r="A2140" s="6">
        <f>IF(B2140&lt;&gt;"", "AWARD-"&amp;TEXT(ROW()-1,"0000"), "")</f>
        <v/>
      </c>
      <c r="B2140" s="7" t="n"/>
      <c r="C2140" s="7" t="n"/>
      <c r="D2140" s="7" t="n"/>
      <c r="E2140" s="8" t="n"/>
      <c r="F2140" s="9" t="n"/>
      <c r="G2140" s="8" t="n"/>
      <c r="H2140" s="8" t="n"/>
      <c r="I2140" s="8" t="n"/>
      <c r="J2140" s="10">
        <f>IF(A2140="",0,SUMIFS(amount_expended,cfda_key,V2140))</f>
        <v/>
      </c>
      <c r="K2140" s="10">
        <f>IF(G2140="OTHER CLUSTER NOT LISTED ABOVE",SUMIFS(amount_expended,uniform_other_cluster_name,X2140), IF(AND(OR(G2140="N/A",G2140=""),H2140=""),0,IF(G2140="STATE CLUSTER",SUMIFS(amount_expended,uniform_state_cluster_name,W2140),SUMIFS(amount_expended,cluster_name,G2140))))</f>
        <v/>
      </c>
      <c r="L2140" s="8" t="n"/>
      <c r="M2140" s="7" t="n"/>
      <c r="N2140" s="8" t="n"/>
      <c r="O2140" s="7" t="n"/>
      <c r="P2140" s="7" t="n"/>
      <c r="Q2140" s="8" t="n"/>
      <c r="R2140" s="9" t="n"/>
      <c r="S2140" s="8" t="n"/>
      <c r="T2140" s="8" t="n"/>
      <c r="U2140" s="8" t="n"/>
      <c r="V2140" s="11">
        <f>IF(OR(B2140="",C2140=""),"",CONCATENATE(B2140,".",C2140))</f>
        <v/>
      </c>
      <c r="W2140" s="6">
        <f>UPPER(TRIM(H2140))</f>
        <v/>
      </c>
      <c r="X2140" s="6">
        <f>UPPER(TRIM(I2140))</f>
        <v/>
      </c>
      <c r="Y2140" s="6">
        <f>IF(V2140&lt;&gt;"",IFERROR(INDEX(federal_program_name_lookup,MATCH(V2140,aln_lookup,0)),""),"")</f>
        <v/>
      </c>
    </row>
    <row r="2141">
      <c r="A2141" s="6">
        <f>IF(B2141&lt;&gt;"", "AWARD-"&amp;TEXT(ROW()-1,"0000"), "")</f>
        <v/>
      </c>
      <c r="B2141" s="7" t="n"/>
      <c r="C2141" s="7" t="n"/>
      <c r="D2141" s="7" t="n"/>
      <c r="E2141" s="8" t="n"/>
      <c r="F2141" s="9" t="n"/>
      <c r="G2141" s="8" t="n"/>
      <c r="H2141" s="8" t="n"/>
      <c r="I2141" s="8" t="n"/>
      <c r="J2141" s="10">
        <f>IF(A2141="",0,SUMIFS(amount_expended,cfda_key,V2141))</f>
        <v/>
      </c>
      <c r="K2141" s="10">
        <f>IF(G2141="OTHER CLUSTER NOT LISTED ABOVE",SUMIFS(amount_expended,uniform_other_cluster_name,X2141), IF(AND(OR(G2141="N/A",G2141=""),H2141=""),0,IF(G2141="STATE CLUSTER",SUMIFS(amount_expended,uniform_state_cluster_name,W2141),SUMIFS(amount_expended,cluster_name,G2141))))</f>
        <v/>
      </c>
      <c r="L2141" s="8" t="n"/>
      <c r="M2141" s="7" t="n"/>
      <c r="N2141" s="8" t="n"/>
      <c r="O2141" s="7" t="n"/>
      <c r="P2141" s="7" t="n"/>
      <c r="Q2141" s="8" t="n"/>
      <c r="R2141" s="9" t="n"/>
      <c r="S2141" s="8" t="n"/>
      <c r="T2141" s="8" t="n"/>
      <c r="U2141" s="8" t="n"/>
      <c r="V2141" s="11">
        <f>IF(OR(B2141="",C2141=""),"",CONCATENATE(B2141,".",C2141))</f>
        <v/>
      </c>
      <c r="W2141" s="6">
        <f>UPPER(TRIM(H2141))</f>
        <v/>
      </c>
      <c r="X2141" s="6">
        <f>UPPER(TRIM(I2141))</f>
        <v/>
      </c>
      <c r="Y2141" s="6">
        <f>IF(V2141&lt;&gt;"",IFERROR(INDEX(federal_program_name_lookup,MATCH(V2141,aln_lookup,0)),""),"")</f>
        <v/>
      </c>
    </row>
    <row r="2142">
      <c r="A2142" s="6">
        <f>IF(B2142&lt;&gt;"", "AWARD-"&amp;TEXT(ROW()-1,"0000"), "")</f>
        <v/>
      </c>
      <c r="B2142" s="7" t="n"/>
      <c r="C2142" s="7" t="n"/>
      <c r="D2142" s="7" t="n"/>
      <c r="E2142" s="8" t="n"/>
      <c r="F2142" s="9" t="n"/>
      <c r="G2142" s="8" t="n"/>
      <c r="H2142" s="8" t="n"/>
      <c r="I2142" s="8" t="n"/>
      <c r="J2142" s="10">
        <f>IF(A2142="",0,SUMIFS(amount_expended,cfda_key,V2142))</f>
        <v/>
      </c>
      <c r="K2142" s="10">
        <f>IF(G2142="OTHER CLUSTER NOT LISTED ABOVE",SUMIFS(amount_expended,uniform_other_cluster_name,X2142), IF(AND(OR(G2142="N/A",G2142=""),H2142=""),0,IF(G2142="STATE CLUSTER",SUMIFS(amount_expended,uniform_state_cluster_name,W2142),SUMIFS(amount_expended,cluster_name,G2142))))</f>
        <v/>
      </c>
      <c r="L2142" s="8" t="n"/>
      <c r="M2142" s="7" t="n"/>
      <c r="N2142" s="8" t="n"/>
      <c r="O2142" s="7" t="n"/>
      <c r="P2142" s="7" t="n"/>
      <c r="Q2142" s="8" t="n"/>
      <c r="R2142" s="9" t="n"/>
      <c r="S2142" s="8" t="n"/>
      <c r="T2142" s="8" t="n"/>
      <c r="U2142" s="8" t="n"/>
      <c r="V2142" s="11">
        <f>IF(OR(B2142="",C2142=""),"",CONCATENATE(B2142,".",C2142))</f>
        <v/>
      </c>
      <c r="W2142" s="6">
        <f>UPPER(TRIM(H2142))</f>
        <v/>
      </c>
      <c r="X2142" s="6">
        <f>UPPER(TRIM(I2142))</f>
        <v/>
      </c>
      <c r="Y2142" s="6">
        <f>IF(V2142&lt;&gt;"",IFERROR(INDEX(federal_program_name_lookup,MATCH(V2142,aln_lookup,0)),""),"")</f>
        <v/>
      </c>
    </row>
    <row r="2143">
      <c r="A2143" s="6">
        <f>IF(B2143&lt;&gt;"", "AWARD-"&amp;TEXT(ROW()-1,"0000"), "")</f>
        <v/>
      </c>
      <c r="B2143" s="7" t="n"/>
      <c r="C2143" s="7" t="n"/>
      <c r="D2143" s="7" t="n"/>
      <c r="E2143" s="8" t="n"/>
      <c r="F2143" s="9" t="n"/>
      <c r="G2143" s="8" t="n"/>
      <c r="H2143" s="8" t="n"/>
      <c r="I2143" s="8" t="n"/>
      <c r="J2143" s="10">
        <f>IF(A2143="",0,SUMIFS(amount_expended,cfda_key,V2143))</f>
        <v/>
      </c>
      <c r="K2143" s="10">
        <f>IF(G2143="OTHER CLUSTER NOT LISTED ABOVE",SUMIFS(amount_expended,uniform_other_cluster_name,X2143), IF(AND(OR(G2143="N/A",G2143=""),H2143=""),0,IF(G2143="STATE CLUSTER",SUMIFS(amount_expended,uniform_state_cluster_name,W2143),SUMIFS(amount_expended,cluster_name,G2143))))</f>
        <v/>
      </c>
      <c r="L2143" s="8" t="n"/>
      <c r="M2143" s="7" t="n"/>
      <c r="N2143" s="8" t="n"/>
      <c r="O2143" s="7" t="n"/>
      <c r="P2143" s="7" t="n"/>
      <c r="Q2143" s="8" t="n"/>
      <c r="R2143" s="9" t="n"/>
      <c r="S2143" s="8" t="n"/>
      <c r="T2143" s="8" t="n"/>
      <c r="U2143" s="8" t="n"/>
      <c r="V2143" s="11">
        <f>IF(OR(B2143="",C2143=""),"",CONCATENATE(B2143,".",C2143))</f>
        <v/>
      </c>
      <c r="W2143" s="6">
        <f>UPPER(TRIM(H2143))</f>
        <v/>
      </c>
      <c r="X2143" s="6">
        <f>UPPER(TRIM(I2143))</f>
        <v/>
      </c>
      <c r="Y2143" s="6">
        <f>IF(V2143&lt;&gt;"",IFERROR(INDEX(federal_program_name_lookup,MATCH(V2143,aln_lookup,0)),""),"")</f>
        <v/>
      </c>
    </row>
    <row r="2144">
      <c r="A2144" s="6">
        <f>IF(B2144&lt;&gt;"", "AWARD-"&amp;TEXT(ROW()-1,"0000"), "")</f>
        <v/>
      </c>
      <c r="B2144" s="7" t="n"/>
      <c r="C2144" s="7" t="n"/>
      <c r="D2144" s="7" t="n"/>
      <c r="E2144" s="8" t="n"/>
      <c r="F2144" s="9" t="n"/>
      <c r="G2144" s="8" t="n"/>
      <c r="H2144" s="8" t="n"/>
      <c r="I2144" s="8" t="n"/>
      <c r="J2144" s="10">
        <f>IF(A2144="",0,SUMIFS(amount_expended,cfda_key,V2144))</f>
        <v/>
      </c>
      <c r="K2144" s="10">
        <f>IF(G2144="OTHER CLUSTER NOT LISTED ABOVE",SUMIFS(amount_expended,uniform_other_cluster_name,X2144), IF(AND(OR(G2144="N/A",G2144=""),H2144=""),0,IF(G2144="STATE CLUSTER",SUMIFS(amount_expended,uniform_state_cluster_name,W2144),SUMIFS(amount_expended,cluster_name,G2144))))</f>
        <v/>
      </c>
      <c r="L2144" s="8" t="n"/>
      <c r="M2144" s="7" t="n"/>
      <c r="N2144" s="8" t="n"/>
      <c r="O2144" s="7" t="n"/>
      <c r="P2144" s="7" t="n"/>
      <c r="Q2144" s="8" t="n"/>
      <c r="R2144" s="9" t="n"/>
      <c r="S2144" s="8" t="n"/>
      <c r="T2144" s="8" t="n"/>
      <c r="U2144" s="8" t="n"/>
      <c r="V2144" s="11">
        <f>IF(OR(B2144="",C2144=""),"",CONCATENATE(B2144,".",C2144))</f>
        <v/>
      </c>
      <c r="W2144" s="6">
        <f>UPPER(TRIM(H2144))</f>
        <v/>
      </c>
      <c r="X2144" s="6">
        <f>UPPER(TRIM(I2144))</f>
        <v/>
      </c>
      <c r="Y2144" s="6">
        <f>IF(V2144&lt;&gt;"",IFERROR(INDEX(federal_program_name_lookup,MATCH(V2144,aln_lookup,0)),""),"")</f>
        <v/>
      </c>
    </row>
    <row r="2145">
      <c r="A2145" s="6">
        <f>IF(B2145&lt;&gt;"", "AWARD-"&amp;TEXT(ROW()-1,"0000"), "")</f>
        <v/>
      </c>
      <c r="B2145" s="7" t="n"/>
      <c r="C2145" s="7" t="n"/>
      <c r="D2145" s="7" t="n"/>
      <c r="E2145" s="8" t="n"/>
      <c r="F2145" s="9" t="n"/>
      <c r="G2145" s="8" t="n"/>
      <c r="H2145" s="8" t="n"/>
      <c r="I2145" s="8" t="n"/>
      <c r="J2145" s="10">
        <f>IF(A2145="",0,SUMIFS(amount_expended,cfda_key,V2145))</f>
        <v/>
      </c>
      <c r="K2145" s="10">
        <f>IF(G2145="OTHER CLUSTER NOT LISTED ABOVE",SUMIFS(amount_expended,uniform_other_cluster_name,X2145), IF(AND(OR(G2145="N/A",G2145=""),H2145=""),0,IF(G2145="STATE CLUSTER",SUMIFS(amount_expended,uniform_state_cluster_name,W2145),SUMIFS(amount_expended,cluster_name,G2145))))</f>
        <v/>
      </c>
      <c r="L2145" s="8" t="n"/>
      <c r="M2145" s="7" t="n"/>
      <c r="N2145" s="8" t="n"/>
      <c r="O2145" s="7" t="n"/>
      <c r="P2145" s="7" t="n"/>
      <c r="Q2145" s="8" t="n"/>
      <c r="R2145" s="9" t="n"/>
      <c r="S2145" s="8" t="n"/>
      <c r="T2145" s="8" t="n"/>
      <c r="U2145" s="8" t="n"/>
      <c r="V2145" s="11">
        <f>IF(OR(B2145="",C2145=""),"",CONCATENATE(B2145,".",C2145))</f>
        <v/>
      </c>
      <c r="W2145" s="6">
        <f>UPPER(TRIM(H2145))</f>
        <v/>
      </c>
      <c r="X2145" s="6">
        <f>UPPER(TRIM(I2145))</f>
        <v/>
      </c>
      <c r="Y2145" s="6">
        <f>IF(V2145&lt;&gt;"",IFERROR(INDEX(federal_program_name_lookup,MATCH(V2145,aln_lookup,0)),""),"")</f>
        <v/>
      </c>
    </row>
    <row r="2146">
      <c r="A2146" s="6">
        <f>IF(B2146&lt;&gt;"", "AWARD-"&amp;TEXT(ROW()-1,"0000"), "")</f>
        <v/>
      </c>
      <c r="B2146" s="7" t="n"/>
      <c r="C2146" s="7" t="n"/>
      <c r="D2146" s="7" t="n"/>
      <c r="E2146" s="8" t="n"/>
      <c r="F2146" s="9" t="n"/>
      <c r="G2146" s="8" t="n"/>
      <c r="H2146" s="8" t="n"/>
      <c r="I2146" s="8" t="n"/>
      <c r="J2146" s="10">
        <f>IF(A2146="",0,SUMIFS(amount_expended,cfda_key,V2146))</f>
        <v/>
      </c>
      <c r="K2146" s="10">
        <f>IF(G2146="OTHER CLUSTER NOT LISTED ABOVE",SUMIFS(amount_expended,uniform_other_cluster_name,X2146), IF(AND(OR(G2146="N/A",G2146=""),H2146=""),0,IF(G2146="STATE CLUSTER",SUMIFS(amount_expended,uniform_state_cluster_name,W2146),SUMIFS(amount_expended,cluster_name,G2146))))</f>
        <v/>
      </c>
      <c r="L2146" s="8" t="n"/>
      <c r="M2146" s="7" t="n"/>
      <c r="N2146" s="8" t="n"/>
      <c r="O2146" s="7" t="n"/>
      <c r="P2146" s="7" t="n"/>
      <c r="Q2146" s="8" t="n"/>
      <c r="R2146" s="9" t="n"/>
      <c r="S2146" s="8" t="n"/>
      <c r="T2146" s="8" t="n"/>
      <c r="U2146" s="8" t="n"/>
      <c r="V2146" s="11">
        <f>IF(OR(B2146="",C2146=""),"",CONCATENATE(B2146,".",C2146))</f>
        <v/>
      </c>
      <c r="W2146" s="6">
        <f>UPPER(TRIM(H2146))</f>
        <v/>
      </c>
      <c r="X2146" s="6">
        <f>UPPER(TRIM(I2146))</f>
        <v/>
      </c>
      <c r="Y2146" s="6">
        <f>IF(V2146&lt;&gt;"",IFERROR(INDEX(federal_program_name_lookup,MATCH(V2146,aln_lookup,0)),""),"")</f>
        <v/>
      </c>
    </row>
    <row r="2147">
      <c r="A2147" s="6">
        <f>IF(B2147&lt;&gt;"", "AWARD-"&amp;TEXT(ROW()-1,"0000"), "")</f>
        <v/>
      </c>
      <c r="B2147" s="7" t="n"/>
      <c r="C2147" s="7" t="n"/>
      <c r="D2147" s="7" t="n"/>
      <c r="E2147" s="8" t="n"/>
      <c r="F2147" s="9" t="n"/>
      <c r="G2147" s="8" t="n"/>
      <c r="H2147" s="8" t="n"/>
      <c r="I2147" s="8" t="n"/>
      <c r="J2147" s="10">
        <f>IF(A2147="",0,SUMIFS(amount_expended,cfda_key,V2147))</f>
        <v/>
      </c>
      <c r="K2147" s="10">
        <f>IF(G2147="OTHER CLUSTER NOT LISTED ABOVE",SUMIFS(amount_expended,uniform_other_cluster_name,X2147), IF(AND(OR(G2147="N/A",G2147=""),H2147=""),0,IF(G2147="STATE CLUSTER",SUMIFS(amount_expended,uniform_state_cluster_name,W2147),SUMIFS(amount_expended,cluster_name,G2147))))</f>
        <v/>
      </c>
      <c r="L2147" s="8" t="n"/>
      <c r="M2147" s="7" t="n"/>
      <c r="N2147" s="8" t="n"/>
      <c r="O2147" s="7" t="n"/>
      <c r="P2147" s="7" t="n"/>
      <c r="Q2147" s="8" t="n"/>
      <c r="R2147" s="9" t="n"/>
      <c r="S2147" s="8" t="n"/>
      <c r="T2147" s="8" t="n"/>
      <c r="U2147" s="8" t="n"/>
      <c r="V2147" s="11">
        <f>IF(OR(B2147="",C2147=""),"",CONCATENATE(B2147,".",C2147))</f>
        <v/>
      </c>
      <c r="W2147" s="6">
        <f>UPPER(TRIM(H2147))</f>
        <v/>
      </c>
      <c r="X2147" s="6">
        <f>UPPER(TRIM(I2147))</f>
        <v/>
      </c>
      <c r="Y2147" s="6">
        <f>IF(V2147&lt;&gt;"",IFERROR(INDEX(federal_program_name_lookup,MATCH(V2147,aln_lookup,0)),""),"")</f>
        <v/>
      </c>
    </row>
    <row r="2148">
      <c r="A2148" s="6">
        <f>IF(B2148&lt;&gt;"", "AWARD-"&amp;TEXT(ROW()-1,"0000"), "")</f>
        <v/>
      </c>
      <c r="B2148" s="7" t="n"/>
      <c r="C2148" s="7" t="n"/>
      <c r="D2148" s="7" t="n"/>
      <c r="E2148" s="8" t="n"/>
      <c r="F2148" s="9" t="n"/>
      <c r="G2148" s="8" t="n"/>
      <c r="H2148" s="8" t="n"/>
      <c r="I2148" s="8" t="n"/>
      <c r="J2148" s="10">
        <f>IF(A2148="",0,SUMIFS(amount_expended,cfda_key,V2148))</f>
        <v/>
      </c>
      <c r="K2148" s="10">
        <f>IF(G2148="OTHER CLUSTER NOT LISTED ABOVE",SUMIFS(amount_expended,uniform_other_cluster_name,X2148), IF(AND(OR(G2148="N/A",G2148=""),H2148=""),0,IF(G2148="STATE CLUSTER",SUMIFS(amount_expended,uniform_state_cluster_name,W2148),SUMIFS(amount_expended,cluster_name,G2148))))</f>
        <v/>
      </c>
      <c r="L2148" s="8" t="n"/>
      <c r="M2148" s="7" t="n"/>
      <c r="N2148" s="8" t="n"/>
      <c r="O2148" s="7" t="n"/>
      <c r="P2148" s="7" t="n"/>
      <c r="Q2148" s="8" t="n"/>
      <c r="R2148" s="9" t="n"/>
      <c r="S2148" s="8" t="n"/>
      <c r="T2148" s="8" t="n"/>
      <c r="U2148" s="8" t="n"/>
      <c r="V2148" s="11">
        <f>IF(OR(B2148="",C2148=""),"",CONCATENATE(B2148,".",C2148))</f>
        <v/>
      </c>
      <c r="W2148" s="6">
        <f>UPPER(TRIM(H2148))</f>
        <v/>
      </c>
      <c r="X2148" s="6">
        <f>UPPER(TRIM(I2148))</f>
        <v/>
      </c>
      <c r="Y2148" s="6">
        <f>IF(V2148&lt;&gt;"",IFERROR(INDEX(federal_program_name_lookup,MATCH(V2148,aln_lookup,0)),""),"")</f>
        <v/>
      </c>
    </row>
    <row r="2149">
      <c r="A2149" s="6">
        <f>IF(B2149&lt;&gt;"", "AWARD-"&amp;TEXT(ROW()-1,"0000"), "")</f>
        <v/>
      </c>
      <c r="B2149" s="7" t="n"/>
      <c r="C2149" s="7" t="n"/>
      <c r="D2149" s="7" t="n"/>
      <c r="E2149" s="8" t="n"/>
      <c r="F2149" s="9" t="n"/>
      <c r="G2149" s="8" t="n"/>
      <c r="H2149" s="8" t="n"/>
      <c r="I2149" s="8" t="n"/>
      <c r="J2149" s="10">
        <f>IF(A2149="",0,SUMIFS(amount_expended,cfda_key,V2149))</f>
        <v/>
      </c>
      <c r="K2149" s="10">
        <f>IF(G2149="OTHER CLUSTER NOT LISTED ABOVE",SUMIFS(amount_expended,uniform_other_cluster_name,X2149), IF(AND(OR(G2149="N/A",G2149=""),H2149=""),0,IF(G2149="STATE CLUSTER",SUMIFS(amount_expended,uniform_state_cluster_name,W2149),SUMIFS(amount_expended,cluster_name,G2149))))</f>
        <v/>
      </c>
      <c r="L2149" s="8" t="n"/>
      <c r="M2149" s="7" t="n"/>
      <c r="N2149" s="8" t="n"/>
      <c r="O2149" s="7" t="n"/>
      <c r="P2149" s="7" t="n"/>
      <c r="Q2149" s="8" t="n"/>
      <c r="R2149" s="9" t="n"/>
      <c r="S2149" s="8" t="n"/>
      <c r="T2149" s="8" t="n"/>
      <c r="U2149" s="8" t="n"/>
      <c r="V2149" s="11">
        <f>IF(OR(B2149="",C2149=""),"",CONCATENATE(B2149,".",C2149))</f>
        <v/>
      </c>
      <c r="W2149" s="6">
        <f>UPPER(TRIM(H2149))</f>
        <v/>
      </c>
      <c r="X2149" s="6">
        <f>UPPER(TRIM(I2149))</f>
        <v/>
      </c>
      <c r="Y2149" s="6">
        <f>IF(V2149&lt;&gt;"",IFERROR(INDEX(federal_program_name_lookup,MATCH(V2149,aln_lookup,0)),""),"")</f>
        <v/>
      </c>
    </row>
    <row r="2150">
      <c r="A2150" s="6">
        <f>IF(B2150&lt;&gt;"", "AWARD-"&amp;TEXT(ROW()-1,"0000"), "")</f>
        <v/>
      </c>
      <c r="B2150" s="7" t="n"/>
      <c r="C2150" s="7" t="n"/>
      <c r="D2150" s="7" t="n"/>
      <c r="E2150" s="8" t="n"/>
      <c r="F2150" s="9" t="n"/>
      <c r="G2150" s="8" t="n"/>
      <c r="H2150" s="8" t="n"/>
      <c r="I2150" s="8" t="n"/>
      <c r="J2150" s="10">
        <f>IF(A2150="",0,SUMIFS(amount_expended,cfda_key,V2150))</f>
        <v/>
      </c>
      <c r="K2150" s="10">
        <f>IF(G2150="OTHER CLUSTER NOT LISTED ABOVE",SUMIFS(amount_expended,uniform_other_cluster_name,X2150), IF(AND(OR(G2150="N/A",G2150=""),H2150=""),0,IF(G2150="STATE CLUSTER",SUMIFS(amount_expended,uniform_state_cluster_name,W2150),SUMIFS(amount_expended,cluster_name,G2150))))</f>
        <v/>
      </c>
      <c r="L2150" s="8" t="n"/>
      <c r="M2150" s="7" t="n"/>
      <c r="N2150" s="8" t="n"/>
      <c r="O2150" s="7" t="n"/>
      <c r="P2150" s="7" t="n"/>
      <c r="Q2150" s="8" t="n"/>
      <c r="R2150" s="9" t="n"/>
      <c r="S2150" s="8" t="n"/>
      <c r="T2150" s="8" t="n"/>
      <c r="U2150" s="8" t="n"/>
      <c r="V2150" s="11">
        <f>IF(OR(B2150="",C2150=""),"",CONCATENATE(B2150,".",C2150))</f>
        <v/>
      </c>
      <c r="W2150" s="6">
        <f>UPPER(TRIM(H2150))</f>
        <v/>
      </c>
      <c r="X2150" s="6">
        <f>UPPER(TRIM(I2150))</f>
        <v/>
      </c>
      <c r="Y2150" s="6">
        <f>IF(V2150&lt;&gt;"",IFERROR(INDEX(federal_program_name_lookup,MATCH(V2150,aln_lookup,0)),""),"")</f>
        <v/>
      </c>
    </row>
    <row r="2151">
      <c r="A2151" s="6">
        <f>IF(B2151&lt;&gt;"", "AWARD-"&amp;TEXT(ROW()-1,"0000"), "")</f>
        <v/>
      </c>
      <c r="B2151" s="7" t="n"/>
      <c r="C2151" s="7" t="n"/>
      <c r="D2151" s="7" t="n"/>
      <c r="E2151" s="8" t="n"/>
      <c r="F2151" s="9" t="n"/>
      <c r="G2151" s="8" t="n"/>
      <c r="H2151" s="8" t="n"/>
      <c r="I2151" s="8" t="n"/>
      <c r="J2151" s="10">
        <f>IF(A2151="",0,SUMIFS(amount_expended,cfda_key,V2151))</f>
        <v/>
      </c>
      <c r="K2151" s="10">
        <f>IF(G2151="OTHER CLUSTER NOT LISTED ABOVE",SUMIFS(amount_expended,uniform_other_cluster_name,X2151), IF(AND(OR(G2151="N/A",G2151=""),H2151=""),0,IF(G2151="STATE CLUSTER",SUMIFS(amount_expended,uniform_state_cluster_name,W2151),SUMIFS(amount_expended,cluster_name,G2151))))</f>
        <v/>
      </c>
      <c r="L2151" s="8" t="n"/>
      <c r="M2151" s="7" t="n"/>
      <c r="N2151" s="8" t="n"/>
      <c r="O2151" s="7" t="n"/>
      <c r="P2151" s="7" t="n"/>
      <c r="Q2151" s="8" t="n"/>
      <c r="R2151" s="9" t="n"/>
      <c r="S2151" s="8" t="n"/>
      <c r="T2151" s="8" t="n"/>
      <c r="U2151" s="8" t="n"/>
      <c r="V2151" s="11">
        <f>IF(OR(B2151="",C2151=""),"",CONCATENATE(B2151,".",C2151))</f>
        <v/>
      </c>
      <c r="W2151" s="6">
        <f>UPPER(TRIM(H2151))</f>
        <v/>
      </c>
      <c r="X2151" s="6">
        <f>UPPER(TRIM(I2151))</f>
        <v/>
      </c>
      <c r="Y2151" s="6">
        <f>IF(V2151&lt;&gt;"",IFERROR(INDEX(federal_program_name_lookup,MATCH(V2151,aln_lookup,0)),""),"")</f>
        <v/>
      </c>
    </row>
    <row r="2152">
      <c r="A2152" s="6">
        <f>IF(B2152&lt;&gt;"", "AWARD-"&amp;TEXT(ROW()-1,"0000"), "")</f>
        <v/>
      </c>
      <c r="B2152" s="7" t="n"/>
      <c r="C2152" s="7" t="n"/>
      <c r="D2152" s="7" t="n"/>
      <c r="E2152" s="8" t="n"/>
      <c r="F2152" s="9" t="n"/>
      <c r="G2152" s="8" t="n"/>
      <c r="H2152" s="8" t="n"/>
      <c r="I2152" s="8" t="n"/>
      <c r="J2152" s="10">
        <f>IF(A2152="",0,SUMIFS(amount_expended,cfda_key,V2152))</f>
        <v/>
      </c>
      <c r="K2152" s="10">
        <f>IF(G2152="OTHER CLUSTER NOT LISTED ABOVE",SUMIFS(amount_expended,uniform_other_cluster_name,X2152), IF(AND(OR(G2152="N/A",G2152=""),H2152=""),0,IF(G2152="STATE CLUSTER",SUMIFS(amount_expended,uniform_state_cluster_name,W2152),SUMIFS(amount_expended,cluster_name,G2152))))</f>
        <v/>
      </c>
      <c r="L2152" s="8" t="n"/>
      <c r="M2152" s="7" t="n"/>
      <c r="N2152" s="8" t="n"/>
      <c r="O2152" s="7" t="n"/>
      <c r="P2152" s="7" t="n"/>
      <c r="Q2152" s="8" t="n"/>
      <c r="R2152" s="9" t="n"/>
      <c r="S2152" s="8" t="n"/>
      <c r="T2152" s="8" t="n"/>
      <c r="U2152" s="8" t="n"/>
      <c r="V2152" s="11">
        <f>IF(OR(B2152="",C2152=""),"",CONCATENATE(B2152,".",C2152))</f>
        <v/>
      </c>
      <c r="W2152" s="6">
        <f>UPPER(TRIM(H2152))</f>
        <v/>
      </c>
      <c r="X2152" s="6">
        <f>UPPER(TRIM(I2152))</f>
        <v/>
      </c>
      <c r="Y2152" s="6">
        <f>IF(V2152&lt;&gt;"",IFERROR(INDEX(federal_program_name_lookup,MATCH(V2152,aln_lookup,0)),""),"")</f>
        <v/>
      </c>
    </row>
    <row r="2153">
      <c r="A2153" s="6">
        <f>IF(B2153&lt;&gt;"", "AWARD-"&amp;TEXT(ROW()-1,"0000"), "")</f>
        <v/>
      </c>
      <c r="B2153" s="7" t="n"/>
      <c r="C2153" s="7" t="n"/>
      <c r="D2153" s="7" t="n"/>
      <c r="E2153" s="8" t="n"/>
      <c r="F2153" s="9" t="n"/>
      <c r="G2153" s="8" t="n"/>
      <c r="H2153" s="8" t="n"/>
      <c r="I2153" s="8" t="n"/>
      <c r="J2153" s="10">
        <f>IF(A2153="",0,SUMIFS(amount_expended,cfda_key,V2153))</f>
        <v/>
      </c>
      <c r="K2153" s="10">
        <f>IF(G2153="OTHER CLUSTER NOT LISTED ABOVE",SUMIFS(amount_expended,uniform_other_cluster_name,X2153), IF(AND(OR(G2153="N/A",G2153=""),H2153=""),0,IF(G2153="STATE CLUSTER",SUMIFS(amount_expended,uniform_state_cluster_name,W2153),SUMIFS(amount_expended,cluster_name,G2153))))</f>
        <v/>
      </c>
      <c r="L2153" s="8" t="n"/>
      <c r="M2153" s="7" t="n"/>
      <c r="N2153" s="8" t="n"/>
      <c r="O2153" s="7" t="n"/>
      <c r="P2153" s="7" t="n"/>
      <c r="Q2153" s="8" t="n"/>
      <c r="R2153" s="9" t="n"/>
      <c r="S2153" s="8" t="n"/>
      <c r="T2153" s="8" t="n"/>
      <c r="U2153" s="8" t="n"/>
      <c r="V2153" s="11">
        <f>IF(OR(B2153="",C2153=""),"",CONCATENATE(B2153,".",C2153))</f>
        <v/>
      </c>
      <c r="W2153" s="6">
        <f>UPPER(TRIM(H2153))</f>
        <v/>
      </c>
      <c r="X2153" s="6">
        <f>UPPER(TRIM(I2153))</f>
        <v/>
      </c>
      <c r="Y2153" s="6">
        <f>IF(V2153&lt;&gt;"",IFERROR(INDEX(federal_program_name_lookup,MATCH(V2153,aln_lookup,0)),""),"")</f>
        <v/>
      </c>
    </row>
    <row r="2154">
      <c r="A2154" s="6">
        <f>IF(B2154&lt;&gt;"", "AWARD-"&amp;TEXT(ROW()-1,"0000"), "")</f>
        <v/>
      </c>
      <c r="B2154" s="7" t="n"/>
      <c r="C2154" s="7" t="n"/>
      <c r="D2154" s="7" t="n"/>
      <c r="E2154" s="8" t="n"/>
      <c r="F2154" s="9" t="n"/>
      <c r="G2154" s="8" t="n"/>
      <c r="H2154" s="8" t="n"/>
      <c r="I2154" s="8" t="n"/>
      <c r="J2154" s="10">
        <f>IF(A2154="",0,SUMIFS(amount_expended,cfda_key,V2154))</f>
        <v/>
      </c>
      <c r="K2154" s="10">
        <f>IF(G2154="OTHER CLUSTER NOT LISTED ABOVE",SUMIFS(amount_expended,uniform_other_cluster_name,X2154), IF(AND(OR(G2154="N/A",G2154=""),H2154=""),0,IF(G2154="STATE CLUSTER",SUMIFS(amount_expended,uniform_state_cluster_name,W2154),SUMIFS(amount_expended,cluster_name,G2154))))</f>
        <v/>
      </c>
      <c r="L2154" s="8" t="n"/>
      <c r="M2154" s="7" t="n"/>
      <c r="N2154" s="8" t="n"/>
      <c r="O2154" s="7" t="n"/>
      <c r="P2154" s="7" t="n"/>
      <c r="Q2154" s="8" t="n"/>
      <c r="R2154" s="9" t="n"/>
      <c r="S2154" s="8" t="n"/>
      <c r="T2154" s="8" t="n"/>
      <c r="U2154" s="8" t="n"/>
      <c r="V2154" s="11">
        <f>IF(OR(B2154="",C2154=""),"",CONCATENATE(B2154,".",C2154))</f>
        <v/>
      </c>
      <c r="W2154" s="6">
        <f>UPPER(TRIM(H2154))</f>
        <v/>
      </c>
      <c r="X2154" s="6">
        <f>UPPER(TRIM(I2154))</f>
        <v/>
      </c>
      <c r="Y2154" s="6">
        <f>IF(V2154&lt;&gt;"",IFERROR(INDEX(federal_program_name_lookup,MATCH(V2154,aln_lookup,0)),""),"")</f>
        <v/>
      </c>
    </row>
    <row r="2155">
      <c r="A2155" s="6">
        <f>IF(B2155&lt;&gt;"", "AWARD-"&amp;TEXT(ROW()-1,"0000"), "")</f>
        <v/>
      </c>
      <c r="B2155" s="7" t="n"/>
      <c r="C2155" s="7" t="n"/>
      <c r="D2155" s="7" t="n"/>
      <c r="E2155" s="8" t="n"/>
      <c r="F2155" s="9" t="n"/>
      <c r="G2155" s="8" t="n"/>
      <c r="H2155" s="8" t="n"/>
      <c r="I2155" s="8" t="n"/>
      <c r="J2155" s="10">
        <f>IF(A2155="",0,SUMIFS(amount_expended,cfda_key,V2155))</f>
        <v/>
      </c>
      <c r="K2155" s="10">
        <f>IF(G2155="OTHER CLUSTER NOT LISTED ABOVE",SUMIFS(amount_expended,uniform_other_cluster_name,X2155), IF(AND(OR(G2155="N/A",G2155=""),H2155=""),0,IF(G2155="STATE CLUSTER",SUMIFS(amount_expended,uniform_state_cluster_name,W2155),SUMIFS(amount_expended,cluster_name,G2155))))</f>
        <v/>
      </c>
      <c r="L2155" s="8" t="n"/>
      <c r="M2155" s="7" t="n"/>
      <c r="N2155" s="8" t="n"/>
      <c r="O2155" s="7" t="n"/>
      <c r="P2155" s="7" t="n"/>
      <c r="Q2155" s="8" t="n"/>
      <c r="R2155" s="9" t="n"/>
      <c r="S2155" s="8" t="n"/>
      <c r="T2155" s="8" t="n"/>
      <c r="U2155" s="8" t="n"/>
      <c r="V2155" s="11">
        <f>IF(OR(B2155="",C2155=""),"",CONCATENATE(B2155,".",C2155))</f>
        <v/>
      </c>
      <c r="W2155" s="6">
        <f>UPPER(TRIM(H2155))</f>
        <v/>
      </c>
      <c r="X2155" s="6">
        <f>UPPER(TRIM(I2155))</f>
        <v/>
      </c>
      <c r="Y2155" s="6">
        <f>IF(V2155&lt;&gt;"",IFERROR(INDEX(federal_program_name_lookup,MATCH(V2155,aln_lookup,0)),""),"")</f>
        <v/>
      </c>
    </row>
    <row r="2156">
      <c r="A2156" s="6">
        <f>IF(B2156&lt;&gt;"", "AWARD-"&amp;TEXT(ROW()-1,"0000"), "")</f>
        <v/>
      </c>
      <c r="B2156" s="7" t="n"/>
      <c r="C2156" s="7" t="n"/>
      <c r="D2156" s="7" t="n"/>
      <c r="E2156" s="8" t="n"/>
      <c r="F2156" s="9" t="n"/>
      <c r="G2156" s="8" t="n"/>
      <c r="H2156" s="8" t="n"/>
      <c r="I2156" s="8" t="n"/>
      <c r="J2156" s="10">
        <f>IF(A2156="",0,SUMIFS(amount_expended,cfda_key,V2156))</f>
        <v/>
      </c>
      <c r="K2156" s="10">
        <f>IF(G2156="OTHER CLUSTER NOT LISTED ABOVE",SUMIFS(amount_expended,uniform_other_cluster_name,X2156), IF(AND(OR(G2156="N/A",G2156=""),H2156=""),0,IF(G2156="STATE CLUSTER",SUMIFS(amount_expended,uniform_state_cluster_name,W2156),SUMIFS(amount_expended,cluster_name,G2156))))</f>
        <v/>
      </c>
      <c r="L2156" s="8" t="n"/>
      <c r="M2156" s="7" t="n"/>
      <c r="N2156" s="8" t="n"/>
      <c r="O2156" s="7" t="n"/>
      <c r="P2156" s="7" t="n"/>
      <c r="Q2156" s="8" t="n"/>
      <c r="R2156" s="9" t="n"/>
      <c r="S2156" s="8" t="n"/>
      <c r="T2156" s="8" t="n"/>
      <c r="U2156" s="8" t="n"/>
      <c r="V2156" s="11">
        <f>IF(OR(B2156="",C2156=""),"",CONCATENATE(B2156,".",C2156))</f>
        <v/>
      </c>
      <c r="W2156" s="6">
        <f>UPPER(TRIM(H2156))</f>
        <v/>
      </c>
      <c r="X2156" s="6">
        <f>UPPER(TRIM(I2156))</f>
        <v/>
      </c>
      <c r="Y2156" s="6">
        <f>IF(V2156&lt;&gt;"",IFERROR(INDEX(federal_program_name_lookup,MATCH(V2156,aln_lookup,0)),""),"")</f>
        <v/>
      </c>
    </row>
    <row r="2157">
      <c r="A2157" s="6">
        <f>IF(B2157&lt;&gt;"", "AWARD-"&amp;TEXT(ROW()-1,"0000"), "")</f>
        <v/>
      </c>
      <c r="B2157" s="7" t="n"/>
      <c r="C2157" s="7" t="n"/>
      <c r="D2157" s="7" t="n"/>
      <c r="E2157" s="8" t="n"/>
      <c r="F2157" s="9" t="n"/>
      <c r="G2157" s="8" t="n"/>
      <c r="H2157" s="8" t="n"/>
      <c r="I2157" s="8" t="n"/>
      <c r="J2157" s="10">
        <f>IF(A2157="",0,SUMIFS(amount_expended,cfda_key,V2157))</f>
        <v/>
      </c>
      <c r="K2157" s="10">
        <f>IF(G2157="OTHER CLUSTER NOT LISTED ABOVE",SUMIFS(amount_expended,uniform_other_cluster_name,X2157), IF(AND(OR(G2157="N/A",G2157=""),H2157=""),0,IF(G2157="STATE CLUSTER",SUMIFS(amount_expended,uniform_state_cluster_name,W2157),SUMIFS(amount_expended,cluster_name,G2157))))</f>
        <v/>
      </c>
      <c r="L2157" s="8" t="n"/>
      <c r="M2157" s="7" t="n"/>
      <c r="N2157" s="8" t="n"/>
      <c r="O2157" s="7" t="n"/>
      <c r="P2157" s="7" t="n"/>
      <c r="Q2157" s="8" t="n"/>
      <c r="R2157" s="9" t="n"/>
      <c r="S2157" s="8" t="n"/>
      <c r="T2157" s="8" t="n"/>
      <c r="U2157" s="8" t="n"/>
      <c r="V2157" s="11">
        <f>IF(OR(B2157="",C2157=""),"",CONCATENATE(B2157,".",C2157))</f>
        <v/>
      </c>
      <c r="W2157" s="6">
        <f>UPPER(TRIM(H2157))</f>
        <v/>
      </c>
      <c r="X2157" s="6">
        <f>UPPER(TRIM(I2157))</f>
        <v/>
      </c>
      <c r="Y2157" s="6">
        <f>IF(V2157&lt;&gt;"",IFERROR(INDEX(federal_program_name_lookup,MATCH(V2157,aln_lookup,0)),""),"")</f>
        <v/>
      </c>
    </row>
    <row r="2158">
      <c r="A2158" s="6">
        <f>IF(B2158&lt;&gt;"", "AWARD-"&amp;TEXT(ROW()-1,"0000"), "")</f>
        <v/>
      </c>
      <c r="B2158" s="7" t="n"/>
      <c r="C2158" s="7" t="n"/>
      <c r="D2158" s="7" t="n"/>
      <c r="E2158" s="8" t="n"/>
      <c r="F2158" s="9" t="n"/>
      <c r="G2158" s="8" t="n"/>
      <c r="H2158" s="8" t="n"/>
      <c r="I2158" s="8" t="n"/>
      <c r="J2158" s="10">
        <f>IF(A2158="",0,SUMIFS(amount_expended,cfda_key,V2158))</f>
        <v/>
      </c>
      <c r="K2158" s="10">
        <f>IF(G2158="OTHER CLUSTER NOT LISTED ABOVE",SUMIFS(amount_expended,uniform_other_cluster_name,X2158), IF(AND(OR(G2158="N/A",G2158=""),H2158=""),0,IF(G2158="STATE CLUSTER",SUMIFS(amount_expended,uniform_state_cluster_name,W2158),SUMIFS(amount_expended,cluster_name,G2158))))</f>
        <v/>
      </c>
      <c r="L2158" s="8" t="n"/>
      <c r="M2158" s="7" t="n"/>
      <c r="N2158" s="8" t="n"/>
      <c r="O2158" s="7" t="n"/>
      <c r="P2158" s="7" t="n"/>
      <c r="Q2158" s="8" t="n"/>
      <c r="R2158" s="9" t="n"/>
      <c r="S2158" s="8" t="n"/>
      <c r="T2158" s="8" t="n"/>
      <c r="U2158" s="8" t="n"/>
      <c r="V2158" s="11">
        <f>IF(OR(B2158="",C2158=""),"",CONCATENATE(B2158,".",C2158))</f>
        <v/>
      </c>
      <c r="W2158" s="6">
        <f>UPPER(TRIM(H2158))</f>
        <v/>
      </c>
      <c r="X2158" s="6">
        <f>UPPER(TRIM(I2158))</f>
        <v/>
      </c>
      <c r="Y2158" s="6">
        <f>IF(V2158&lt;&gt;"",IFERROR(INDEX(federal_program_name_lookup,MATCH(V2158,aln_lookup,0)),""),"")</f>
        <v/>
      </c>
    </row>
    <row r="2159">
      <c r="A2159" s="6">
        <f>IF(B2159&lt;&gt;"", "AWARD-"&amp;TEXT(ROW()-1,"0000"), "")</f>
        <v/>
      </c>
      <c r="B2159" s="7" t="n"/>
      <c r="C2159" s="7" t="n"/>
      <c r="D2159" s="7" t="n"/>
      <c r="E2159" s="8" t="n"/>
      <c r="F2159" s="9" t="n"/>
      <c r="G2159" s="8" t="n"/>
      <c r="H2159" s="8" t="n"/>
      <c r="I2159" s="8" t="n"/>
      <c r="J2159" s="10">
        <f>IF(A2159="",0,SUMIFS(amount_expended,cfda_key,V2159))</f>
        <v/>
      </c>
      <c r="K2159" s="10">
        <f>IF(G2159="OTHER CLUSTER NOT LISTED ABOVE",SUMIFS(amount_expended,uniform_other_cluster_name,X2159), IF(AND(OR(G2159="N/A",G2159=""),H2159=""),0,IF(G2159="STATE CLUSTER",SUMIFS(amount_expended,uniform_state_cluster_name,W2159),SUMIFS(amount_expended,cluster_name,G2159))))</f>
        <v/>
      </c>
      <c r="L2159" s="8" t="n"/>
      <c r="M2159" s="7" t="n"/>
      <c r="N2159" s="8" t="n"/>
      <c r="O2159" s="7" t="n"/>
      <c r="P2159" s="7" t="n"/>
      <c r="Q2159" s="8" t="n"/>
      <c r="R2159" s="9" t="n"/>
      <c r="S2159" s="8" t="n"/>
      <c r="T2159" s="8" t="n"/>
      <c r="U2159" s="8" t="n"/>
      <c r="V2159" s="11">
        <f>IF(OR(B2159="",C2159=""),"",CONCATENATE(B2159,".",C2159))</f>
        <v/>
      </c>
      <c r="W2159" s="6">
        <f>UPPER(TRIM(H2159))</f>
        <v/>
      </c>
      <c r="X2159" s="6">
        <f>UPPER(TRIM(I2159))</f>
        <v/>
      </c>
      <c r="Y2159" s="6">
        <f>IF(V2159&lt;&gt;"",IFERROR(INDEX(federal_program_name_lookup,MATCH(V2159,aln_lookup,0)),""),"")</f>
        <v/>
      </c>
    </row>
    <row r="2160">
      <c r="A2160" s="6">
        <f>IF(B2160&lt;&gt;"", "AWARD-"&amp;TEXT(ROW()-1,"0000"), "")</f>
        <v/>
      </c>
      <c r="B2160" s="7" t="n"/>
      <c r="C2160" s="7" t="n"/>
      <c r="D2160" s="7" t="n"/>
      <c r="E2160" s="8" t="n"/>
      <c r="F2160" s="9" t="n"/>
      <c r="G2160" s="8" t="n"/>
      <c r="H2160" s="8" t="n"/>
      <c r="I2160" s="8" t="n"/>
      <c r="J2160" s="10">
        <f>IF(A2160="",0,SUMIFS(amount_expended,cfda_key,V2160))</f>
        <v/>
      </c>
      <c r="K2160" s="10">
        <f>IF(G2160="OTHER CLUSTER NOT LISTED ABOVE",SUMIFS(amount_expended,uniform_other_cluster_name,X2160), IF(AND(OR(G2160="N/A",G2160=""),H2160=""),0,IF(G2160="STATE CLUSTER",SUMIFS(amount_expended,uniform_state_cluster_name,W2160),SUMIFS(amount_expended,cluster_name,G2160))))</f>
        <v/>
      </c>
      <c r="L2160" s="8" t="n"/>
      <c r="M2160" s="7" t="n"/>
      <c r="N2160" s="8" t="n"/>
      <c r="O2160" s="7" t="n"/>
      <c r="P2160" s="7" t="n"/>
      <c r="Q2160" s="8" t="n"/>
      <c r="R2160" s="9" t="n"/>
      <c r="S2160" s="8" t="n"/>
      <c r="T2160" s="8" t="n"/>
      <c r="U2160" s="8" t="n"/>
      <c r="V2160" s="11">
        <f>IF(OR(B2160="",C2160=""),"",CONCATENATE(B2160,".",C2160))</f>
        <v/>
      </c>
      <c r="W2160" s="6">
        <f>UPPER(TRIM(H2160))</f>
        <v/>
      </c>
      <c r="X2160" s="6">
        <f>UPPER(TRIM(I2160))</f>
        <v/>
      </c>
      <c r="Y2160" s="6">
        <f>IF(V2160&lt;&gt;"",IFERROR(INDEX(federal_program_name_lookup,MATCH(V2160,aln_lookup,0)),""),"")</f>
        <v/>
      </c>
    </row>
    <row r="2161">
      <c r="A2161" s="6">
        <f>IF(B2161&lt;&gt;"", "AWARD-"&amp;TEXT(ROW()-1,"0000"), "")</f>
        <v/>
      </c>
      <c r="B2161" s="7" t="n"/>
      <c r="C2161" s="7" t="n"/>
      <c r="D2161" s="7" t="n"/>
      <c r="E2161" s="8" t="n"/>
      <c r="F2161" s="9" t="n"/>
      <c r="G2161" s="8" t="n"/>
      <c r="H2161" s="8" t="n"/>
      <c r="I2161" s="8" t="n"/>
      <c r="J2161" s="10">
        <f>IF(A2161="",0,SUMIFS(amount_expended,cfda_key,V2161))</f>
        <v/>
      </c>
      <c r="K2161" s="10">
        <f>IF(G2161="OTHER CLUSTER NOT LISTED ABOVE",SUMIFS(amount_expended,uniform_other_cluster_name,X2161), IF(AND(OR(G2161="N/A",G2161=""),H2161=""),0,IF(G2161="STATE CLUSTER",SUMIFS(amount_expended,uniform_state_cluster_name,W2161),SUMIFS(amount_expended,cluster_name,G2161))))</f>
        <v/>
      </c>
      <c r="L2161" s="8" t="n"/>
      <c r="M2161" s="7" t="n"/>
      <c r="N2161" s="8" t="n"/>
      <c r="O2161" s="7" t="n"/>
      <c r="P2161" s="7" t="n"/>
      <c r="Q2161" s="8" t="n"/>
      <c r="R2161" s="9" t="n"/>
      <c r="S2161" s="8" t="n"/>
      <c r="T2161" s="8" t="n"/>
      <c r="U2161" s="8" t="n"/>
      <c r="V2161" s="11">
        <f>IF(OR(B2161="",C2161=""),"",CONCATENATE(B2161,".",C2161))</f>
        <v/>
      </c>
      <c r="W2161" s="6">
        <f>UPPER(TRIM(H2161))</f>
        <v/>
      </c>
      <c r="X2161" s="6">
        <f>UPPER(TRIM(I2161))</f>
        <v/>
      </c>
      <c r="Y2161" s="6">
        <f>IF(V2161&lt;&gt;"",IFERROR(INDEX(federal_program_name_lookup,MATCH(V2161,aln_lookup,0)),""),"")</f>
        <v/>
      </c>
    </row>
    <row r="2162">
      <c r="A2162" s="6">
        <f>IF(B2162&lt;&gt;"", "AWARD-"&amp;TEXT(ROW()-1,"0000"), "")</f>
        <v/>
      </c>
      <c r="B2162" s="7" t="n"/>
      <c r="C2162" s="7" t="n"/>
      <c r="D2162" s="7" t="n"/>
      <c r="E2162" s="8" t="n"/>
      <c r="F2162" s="9" t="n"/>
      <c r="G2162" s="8" t="n"/>
      <c r="H2162" s="8" t="n"/>
      <c r="I2162" s="8" t="n"/>
      <c r="J2162" s="10">
        <f>IF(A2162="",0,SUMIFS(amount_expended,cfda_key,V2162))</f>
        <v/>
      </c>
      <c r="K2162" s="10">
        <f>IF(G2162="OTHER CLUSTER NOT LISTED ABOVE",SUMIFS(amount_expended,uniform_other_cluster_name,X2162), IF(AND(OR(G2162="N/A",G2162=""),H2162=""),0,IF(G2162="STATE CLUSTER",SUMIFS(amount_expended,uniform_state_cluster_name,W2162),SUMIFS(amount_expended,cluster_name,G2162))))</f>
        <v/>
      </c>
      <c r="L2162" s="8" t="n"/>
      <c r="M2162" s="7" t="n"/>
      <c r="N2162" s="8" t="n"/>
      <c r="O2162" s="7" t="n"/>
      <c r="P2162" s="7" t="n"/>
      <c r="Q2162" s="8" t="n"/>
      <c r="R2162" s="9" t="n"/>
      <c r="S2162" s="8" t="n"/>
      <c r="T2162" s="8" t="n"/>
      <c r="U2162" s="8" t="n"/>
      <c r="V2162" s="11">
        <f>IF(OR(B2162="",C2162=""),"",CONCATENATE(B2162,".",C2162))</f>
        <v/>
      </c>
      <c r="W2162" s="6">
        <f>UPPER(TRIM(H2162))</f>
        <v/>
      </c>
      <c r="X2162" s="6">
        <f>UPPER(TRIM(I2162))</f>
        <v/>
      </c>
      <c r="Y2162" s="6">
        <f>IF(V2162&lt;&gt;"",IFERROR(INDEX(federal_program_name_lookup,MATCH(V2162,aln_lookup,0)),""),"")</f>
        <v/>
      </c>
    </row>
    <row r="2163">
      <c r="A2163" s="6">
        <f>IF(B2163&lt;&gt;"", "AWARD-"&amp;TEXT(ROW()-1,"0000"), "")</f>
        <v/>
      </c>
      <c r="B2163" s="7" t="n"/>
      <c r="C2163" s="7" t="n"/>
      <c r="D2163" s="7" t="n"/>
      <c r="E2163" s="8" t="n"/>
      <c r="F2163" s="9" t="n"/>
      <c r="G2163" s="8" t="n"/>
      <c r="H2163" s="8" t="n"/>
      <c r="I2163" s="8" t="n"/>
      <c r="J2163" s="10">
        <f>IF(A2163="",0,SUMIFS(amount_expended,cfda_key,V2163))</f>
        <v/>
      </c>
      <c r="K2163" s="10">
        <f>IF(G2163="OTHER CLUSTER NOT LISTED ABOVE",SUMIFS(amount_expended,uniform_other_cluster_name,X2163), IF(AND(OR(G2163="N/A",G2163=""),H2163=""),0,IF(G2163="STATE CLUSTER",SUMIFS(amount_expended,uniform_state_cluster_name,W2163),SUMIFS(amount_expended,cluster_name,G2163))))</f>
        <v/>
      </c>
      <c r="L2163" s="8" t="n"/>
      <c r="M2163" s="7" t="n"/>
      <c r="N2163" s="8" t="n"/>
      <c r="O2163" s="7" t="n"/>
      <c r="P2163" s="7" t="n"/>
      <c r="Q2163" s="8" t="n"/>
      <c r="R2163" s="9" t="n"/>
      <c r="S2163" s="8" t="n"/>
      <c r="T2163" s="8" t="n"/>
      <c r="U2163" s="8" t="n"/>
      <c r="V2163" s="11">
        <f>IF(OR(B2163="",C2163=""),"",CONCATENATE(B2163,".",C2163))</f>
        <v/>
      </c>
      <c r="W2163" s="6">
        <f>UPPER(TRIM(H2163))</f>
        <v/>
      </c>
      <c r="X2163" s="6">
        <f>UPPER(TRIM(I2163))</f>
        <v/>
      </c>
      <c r="Y2163" s="6">
        <f>IF(V2163&lt;&gt;"",IFERROR(INDEX(federal_program_name_lookup,MATCH(V2163,aln_lookup,0)),""),"")</f>
        <v/>
      </c>
    </row>
    <row r="2164">
      <c r="A2164" s="6">
        <f>IF(B2164&lt;&gt;"", "AWARD-"&amp;TEXT(ROW()-1,"0000"), "")</f>
        <v/>
      </c>
      <c r="B2164" s="7" t="n"/>
      <c r="C2164" s="7" t="n"/>
      <c r="D2164" s="7" t="n"/>
      <c r="E2164" s="8" t="n"/>
      <c r="F2164" s="9" t="n"/>
      <c r="G2164" s="8" t="n"/>
      <c r="H2164" s="8" t="n"/>
      <c r="I2164" s="8" t="n"/>
      <c r="J2164" s="10">
        <f>IF(A2164="",0,SUMIFS(amount_expended,cfda_key,V2164))</f>
        <v/>
      </c>
      <c r="K2164" s="10">
        <f>IF(G2164="OTHER CLUSTER NOT LISTED ABOVE",SUMIFS(amount_expended,uniform_other_cluster_name,X2164), IF(AND(OR(G2164="N/A",G2164=""),H2164=""),0,IF(G2164="STATE CLUSTER",SUMIFS(amount_expended,uniform_state_cluster_name,W2164),SUMIFS(amount_expended,cluster_name,G2164))))</f>
        <v/>
      </c>
      <c r="L2164" s="8" t="n"/>
      <c r="M2164" s="7" t="n"/>
      <c r="N2164" s="8" t="n"/>
      <c r="O2164" s="7" t="n"/>
      <c r="P2164" s="7" t="n"/>
      <c r="Q2164" s="8" t="n"/>
      <c r="R2164" s="9" t="n"/>
      <c r="S2164" s="8" t="n"/>
      <c r="T2164" s="8" t="n"/>
      <c r="U2164" s="8" t="n"/>
      <c r="V2164" s="11">
        <f>IF(OR(B2164="",C2164=""),"",CONCATENATE(B2164,".",C2164))</f>
        <v/>
      </c>
      <c r="W2164" s="6">
        <f>UPPER(TRIM(H2164))</f>
        <v/>
      </c>
      <c r="X2164" s="6">
        <f>UPPER(TRIM(I2164))</f>
        <v/>
      </c>
      <c r="Y2164" s="6">
        <f>IF(V2164&lt;&gt;"",IFERROR(INDEX(federal_program_name_lookup,MATCH(V2164,aln_lookup,0)),""),"")</f>
        <v/>
      </c>
    </row>
    <row r="2165">
      <c r="A2165" s="6">
        <f>IF(B2165&lt;&gt;"", "AWARD-"&amp;TEXT(ROW()-1,"0000"), "")</f>
        <v/>
      </c>
      <c r="B2165" s="7" t="n"/>
      <c r="C2165" s="7" t="n"/>
      <c r="D2165" s="7" t="n"/>
      <c r="E2165" s="8" t="n"/>
      <c r="F2165" s="9" t="n"/>
      <c r="G2165" s="8" t="n"/>
      <c r="H2165" s="8" t="n"/>
      <c r="I2165" s="8" t="n"/>
      <c r="J2165" s="10">
        <f>IF(A2165="",0,SUMIFS(amount_expended,cfda_key,V2165))</f>
        <v/>
      </c>
      <c r="K2165" s="10">
        <f>IF(G2165="OTHER CLUSTER NOT LISTED ABOVE",SUMIFS(amount_expended,uniform_other_cluster_name,X2165), IF(AND(OR(G2165="N/A",G2165=""),H2165=""),0,IF(G2165="STATE CLUSTER",SUMIFS(amount_expended,uniform_state_cluster_name,W2165),SUMIFS(amount_expended,cluster_name,G2165))))</f>
        <v/>
      </c>
      <c r="L2165" s="8" t="n"/>
      <c r="M2165" s="7" t="n"/>
      <c r="N2165" s="8" t="n"/>
      <c r="O2165" s="7" t="n"/>
      <c r="P2165" s="7" t="n"/>
      <c r="Q2165" s="8" t="n"/>
      <c r="R2165" s="9" t="n"/>
      <c r="S2165" s="8" t="n"/>
      <c r="T2165" s="8" t="n"/>
      <c r="U2165" s="8" t="n"/>
      <c r="V2165" s="11">
        <f>IF(OR(B2165="",C2165=""),"",CONCATENATE(B2165,".",C2165))</f>
        <v/>
      </c>
      <c r="W2165" s="6">
        <f>UPPER(TRIM(H2165))</f>
        <v/>
      </c>
      <c r="X2165" s="6">
        <f>UPPER(TRIM(I2165))</f>
        <v/>
      </c>
      <c r="Y2165" s="6">
        <f>IF(V2165&lt;&gt;"",IFERROR(INDEX(federal_program_name_lookup,MATCH(V2165,aln_lookup,0)),""),"")</f>
        <v/>
      </c>
    </row>
    <row r="2166">
      <c r="A2166" s="6">
        <f>IF(B2166&lt;&gt;"", "AWARD-"&amp;TEXT(ROW()-1,"0000"), "")</f>
        <v/>
      </c>
      <c r="B2166" s="7" t="n"/>
      <c r="C2166" s="7" t="n"/>
      <c r="D2166" s="7" t="n"/>
      <c r="E2166" s="8" t="n"/>
      <c r="F2166" s="9" t="n"/>
      <c r="G2166" s="8" t="n"/>
      <c r="H2166" s="8" t="n"/>
      <c r="I2166" s="8" t="n"/>
      <c r="J2166" s="10">
        <f>IF(A2166="",0,SUMIFS(amount_expended,cfda_key,V2166))</f>
        <v/>
      </c>
      <c r="K2166" s="10">
        <f>IF(G2166="OTHER CLUSTER NOT LISTED ABOVE",SUMIFS(amount_expended,uniform_other_cluster_name,X2166), IF(AND(OR(G2166="N/A",G2166=""),H2166=""),0,IF(G2166="STATE CLUSTER",SUMIFS(amount_expended,uniform_state_cluster_name,W2166),SUMIFS(amount_expended,cluster_name,G2166))))</f>
        <v/>
      </c>
      <c r="L2166" s="8" t="n"/>
      <c r="M2166" s="7" t="n"/>
      <c r="N2166" s="8" t="n"/>
      <c r="O2166" s="7" t="n"/>
      <c r="P2166" s="7" t="n"/>
      <c r="Q2166" s="8" t="n"/>
      <c r="R2166" s="9" t="n"/>
      <c r="S2166" s="8" t="n"/>
      <c r="T2166" s="8" t="n"/>
      <c r="U2166" s="8" t="n"/>
      <c r="V2166" s="11">
        <f>IF(OR(B2166="",C2166=""),"",CONCATENATE(B2166,".",C2166))</f>
        <v/>
      </c>
      <c r="W2166" s="6">
        <f>UPPER(TRIM(H2166))</f>
        <v/>
      </c>
      <c r="X2166" s="6">
        <f>UPPER(TRIM(I2166))</f>
        <v/>
      </c>
      <c r="Y2166" s="6">
        <f>IF(V2166&lt;&gt;"",IFERROR(INDEX(federal_program_name_lookup,MATCH(V2166,aln_lookup,0)),""),"")</f>
        <v/>
      </c>
    </row>
    <row r="2167">
      <c r="A2167" s="6">
        <f>IF(B2167&lt;&gt;"", "AWARD-"&amp;TEXT(ROW()-1,"0000"), "")</f>
        <v/>
      </c>
      <c r="B2167" s="7" t="n"/>
      <c r="C2167" s="7" t="n"/>
      <c r="D2167" s="7" t="n"/>
      <c r="E2167" s="8" t="n"/>
      <c r="F2167" s="9" t="n"/>
      <c r="G2167" s="8" t="n"/>
      <c r="H2167" s="8" t="n"/>
      <c r="I2167" s="8" t="n"/>
      <c r="J2167" s="10">
        <f>IF(A2167="",0,SUMIFS(amount_expended,cfda_key,V2167))</f>
        <v/>
      </c>
      <c r="K2167" s="10">
        <f>IF(G2167="OTHER CLUSTER NOT LISTED ABOVE",SUMIFS(amount_expended,uniform_other_cluster_name,X2167), IF(AND(OR(G2167="N/A",G2167=""),H2167=""),0,IF(G2167="STATE CLUSTER",SUMIFS(amount_expended,uniform_state_cluster_name,W2167),SUMIFS(amount_expended,cluster_name,G2167))))</f>
        <v/>
      </c>
      <c r="L2167" s="8" t="n"/>
      <c r="M2167" s="7" t="n"/>
      <c r="N2167" s="8" t="n"/>
      <c r="O2167" s="7" t="n"/>
      <c r="P2167" s="7" t="n"/>
      <c r="Q2167" s="8" t="n"/>
      <c r="R2167" s="9" t="n"/>
      <c r="S2167" s="8" t="n"/>
      <c r="T2167" s="8" t="n"/>
      <c r="U2167" s="8" t="n"/>
      <c r="V2167" s="11">
        <f>IF(OR(B2167="",C2167=""),"",CONCATENATE(B2167,".",C2167))</f>
        <v/>
      </c>
      <c r="W2167" s="6">
        <f>UPPER(TRIM(H2167))</f>
        <v/>
      </c>
      <c r="X2167" s="6">
        <f>UPPER(TRIM(I2167))</f>
        <v/>
      </c>
      <c r="Y2167" s="6">
        <f>IF(V2167&lt;&gt;"",IFERROR(INDEX(federal_program_name_lookup,MATCH(V2167,aln_lookup,0)),""),"")</f>
        <v/>
      </c>
    </row>
    <row r="2168">
      <c r="A2168" s="6">
        <f>IF(B2168&lt;&gt;"", "AWARD-"&amp;TEXT(ROW()-1,"0000"), "")</f>
        <v/>
      </c>
      <c r="B2168" s="7" t="n"/>
      <c r="C2168" s="7" t="n"/>
      <c r="D2168" s="7" t="n"/>
      <c r="E2168" s="8" t="n"/>
      <c r="F2168" s="9" t="n"/>
      <c r="G2168" s="8" t="n"/>
      <c r="H2168" s="8" t="n"/>
      <c r="I2168" s="8" t="n"/>
      <c r="J2168" s="10">
        <f>IF(A2168="",0,SUMIFS(amount_expended,cfda_key,V2168))</f>
        <v/>
      </c>
      <c r="K2168" s="10">
        <f>IF(G2168="OTHER CLUSTER NOT LISTED ABOVE",SUMIFS(amount_expended,uniform_other_cluster_name,X2168), IF(AND(OR(G2168="N/A",G2168=""),H2168=""),0,IF(G2168="STATE CLUSTER",SUMIFS(amount_expended,uniform_state_cluster_name,W2168),SUMIFS(amount_expended,cluster_name,G2168))))</f>
        <v/>
      </c>
      <c r="L2168" s="8" t="n"/>
      <c r="M2168" s="7" t="n"/>
      <c r="N2168" s="8" t="n"/>
      <c r="O2168" s="7" t="n"/>
      <c r="P2168" s="7" t="n"/>
      <c r="Q2168" s="8" t="n"/>
      <c r="R2168" s="9" t="n"/>
      <c r="S2168" s="8" t="n"/>
      <c r="T2168" s="8" t="n"/>
      <c r="U2168" s="8" t="n"/>
      <c r="V2168" s="11">
        <f>IF(OR(B2168="",C2168=""),"",CONCATENATE(B2168,".",C2168))</f>
        <v/>
      </c>
      <c r="W2168" s="6">
        <f>UPPER(TRIM(H2168))</f>
        <v/>
      </c>
      <c r="X2168" s="6">
        <f>UPPER(TRIM(I2168))</f>
        <v/>
      </c>
      <c r="Y2168" s="6">
        <f>IF(V2168&lt;&gt;"",IFERROR(INDEX(federal_program_name_lookup,MATCH(V2168,aln_lookup,0)),""),"")</f>
        <v/>
      </c>
    </row>
    <row r="2169">
      <c r="A2169" s="6">
        <f>IF(B2169&lt;&gt;"", "AWARD-"&amp;TEXT(ROW()-1,"0000"), "")</f>
        <v/>
      </c>
      <c r="B2169" s="7" t="n"/>
      <c r="C2169" s="7" t="n"/>
      <c r="D2169" s="7" t="n"/>
      <c r="E2169" s="8" t="n"/>
      <c r="F2169" s="9" t="n"/>
      <c r="G2169" s="8" t="n"/>
      <c r="H2169" s="8" t="n"/>
      <c r="I2169" s="8" t="n"/>
      <c r="J2169" s="10">
        <f>IF(A2169="",0,SUMIFS(amount_expended,cfda_key,V2169))</f>
        <v/>
      </c>
      <c r="K2169" s="10">
        <f>IF(G2169="OTHER CLUSTER NOT LISTED ABOVE",SUMIFS(amount_expended,uniform_other_cluster_name,X2169), IF(AND(OR(G2169="N/A",G2169=""),H2169=""),0,IF(G2169="STATE CLUSTER",SUMIFS(amount_expended,uniform_state_cluster_name,W2169),SUMIFS(amount_expended,cluster_name,G2169))))</f>
        <v/>
      </c>
      <c r="L2169" s="8" t="n"/>
      <c r="M2169" s="7" t="n"/>
      <c r="N2169" s="8" t="n"/>
      <c r="O2169" s="7" t="n"/>
      <c r="P2169" s="7" t="n"/>
      <c r="Q2169" s="8" t="n"/>
      <c r="R2169" s="9" t="n"/>
      <c r="S2169" s="8" t="n"/>
      <c r="T2169" s="8" t="n"/>
      <c r="U2169" s="8" t="n"/>
      <c r="V2169" s="11">
        <f>IF(OR(B2169="",C2169=""),"",CONCATENATE(B2169,".",C2169))</f>
        <v/>
      </c>
      <c r="W2169" s="6">
        <f>UPPER(TRIM(H2169))</f>
        <v/>
      </c>
      <c r="X2169" s="6">
        <f>UPPER(TRIM(I2169))</f>
        <v/>
      </c>
      <c r="Y2169" s="6">
        <f>IF(V2169&lt;&gt;"",IFERROR(INDEX(federal_program_name_lookup,MATCH(V2169,aln_lookup,0)),""),"")</f>
        <v/>
      </c>
    </row>
    <row r="2170">
      <c r="A2170" s="6">
        <f>IF(B2170&lt;&gt;"", "AWARD-"&amp;TEXT(ROW()-1,"0000"), "")</f>
        <v/>
      </c>
      <c r="B2170" s="7" t="n"/>
      <c r="C2170" s="7" t="n"/>
      <c r="D2170" s="7" t="n"/>
      <c r="E2170" s="8" t="n"/>
      <c r="F2170" s="9" t="n"/>
      <c r="G2170" s="8" t="n"/>
      <c r="H2170" s="8" t="n"/>
      <c r="I2170" s="8" t="n"/>
      <c r="J2170" s="10">
        <f>IF(A2170="",0,SUMIFS(amount_expended,cfda_key,V2170))</f>
        <v/>
      </c>
      <c r="K2170" s="10">
        <f>IF(G2170="OTHER CLUSTER NOT LISTED ABOVE",SUMIFS(amount_expended,uniform_other_cluster_name,X2170), IF(AND(OR(G2170="N/A",G2170=""),H2170=""),0,IF(G2170="STATE CLUSTER",SUMIFS(amount_expended,uniform_state_cluster_name,W2170),SUMIFS(amount_expended,cluster_name,G2170))))</f>
        <v/>
      </c>
      <c r="L2170" s="8" t="n"/>
      <c r="M2170" s="7" t="n"/>
      <c r="N2170" s="8" t="n"/>
      <c r="O2170" s="7" t="n"/>
      <c r="P2170" s="7" t="n"/>
      <c r="Q2170" s="8" t="n"/>
      <c r="R2170" s="9" t="n"/>
      <c r="S2170" s="8" t="n"/>
      <c r="T2170" s="8" t="n"/>
      <c r="U2170" s="8" t="n"/>
      <c r="V2170" s="11">
        <f>IF(OR(B2170="",C2170=""),"",CONCATENATE(B2170,".",C2170))</f>
        <v/>
      </c>
      <c r="W2170" s="6">
        <f>UPPER(TRIM(H2170))</f>
        <v/>
      </c>
      <c r="X2170" s="6">
        <f>UPPER(TRIM(I2170))</f>
        <v/>
      </c>
      <c r="Y2170" s="6">
        <f>IF(V2170&lt;&gt;"",IFERROR(INDEX(federal_program_name_lookup,MATCH(V2170,aln_lookup,0)),""),"")</f>
        <v/>
      </c>
    </row>
    <row r="2171">
      <c r="A2171" s="6">
        <f>IF(B2171&lt;&gt;"", "AWARD-"&amp;TEXT(ROW()-1,"0000"), "")</f>
        <v/>
      </c>
      <c r="B2171" s="7" t="n"/>
      <c r="C2171" s="7" t="n"/>
      <c r="D2171" s="7" t="n"/>
      <c r="E2171" s="8" t="n"/>
      <c r="F2171" s="9" t="n"/>
      <c r="G2171" s="8" t="n"/>
      <c r="H2171" s="8" t="n"/>
      <c r="I2171" s="8" t="n"/>
      <c r="J2171" s="10">
        <f>IF(A2171="",0,SUMIFS(amount_expended,cfda_key,V2171))</f>
        <v/>
      </c>
      <c r="K2171" s="10">
        <f>IF(G2171="OTHER CLUSTER NOT LISTED ABOVE",SUMIFS(amount_expended,uniform_other_cluster_name,X2171), IF(AND(OR(G2171="N/A",G2171=""),H2171=""),0,IF(G2171="STATE CLUSTER",SUMIFS(amount_expended,uniform_state_cluster_name,W2171),SUMIFS(amount_expended,cluster_name,G2171))))</f>
        <v/>
      </c>
      <c r="L2171" s="8" t="n"/>
      <c r="M2171" s="7" t="n"/>
      <c r="N2171" s="8" t="n"/>
      <c r="O2171" s="7" t="n"/>
      <c r="P2171" s="7" t="n"/>
      <c r="Q2171" s="8" t="n"/>
      <c r="R2171" s="9" t="n"/>
      <c r="S2171" s="8" t="n"/>
      <c r="T2171" s="8" t="n"/>
      <c r="U2171" s="8" t="n"/>
      <c r="V2171" s="11">
        <f>IF(OR(B2171="",C2171=""),"",CONCATENATE(B2171,".",C2171))</f>
        <v/>
      </c>
      <c r="W2171" s="6">
        <f>UPPER(TRIM(H2171))</f>
        <v/>
      </c>
      <c r="X2171" s="6">
        <f>UPPER(TRIM(I2171))</f>
        <v/>
      </c>
      <c r="Y2171" s="6">
        <f>IF(V2171&lt;&gt;"",IFERROR(INDEX(federal_program_name_lookup,MATCH(V2171,aln_lookup,0)),""),"")</f>
        <v/>
      </c>
    </row>
    <row r="2172">
      <c r="A2172" s="6">
        <f>IF(B2172&lt;&gt;"", "AWARD-"&amp;TEXT(ROW()-1,"0000"), "")</f>
        <v/>
      </c>
      <c r="B2172" s="7" t="n"/>
      <c r="C2172" s="7" t="n"/>
      <c r="D2172" s="7" t="n"/>
      <c r="E2172" s="8" t="n"/>
      <c r="F2172" s="9" t="n"/>
      <c r="G2172" s="8" t="n"/>
      <c r="H2172" s="8" t="n"/>
      <c r="I2172" s="8" t="n"/>
      <c r="J2172" s="10">
        <f>IF(A2172="",0,SUMIFS(amount_expended,cfda_key,V2172))</f>
        <v/>
      </c>
      <c r="K2172" s="10">
        <f>IF(G2172="OTHER CLUSTER NOT LISTED ABOVE",SUMIFS(amount_expended,uniform_other_cluster_name,X2172), IF(AND(OR(G2172="N/A",G2172=""),H2172=""),0,IF(G2172="STATE CLUSTER",SUMIFS(amount_expended,uniform_state_cluster_name,W2172),SUMIFS(amount_expended,cluster_name,G2172))))</f>
        <v/>
      </c>
      <c r="L2172" s="8" t="n"/>
      <c r="M2172" s="7" t="n"/>
      <c r="N2172" s="8" t="n"/>
      <c r="O2172" s="7" t="n"/>
      <c r="P2172" s="7" t="n"/>
      <c r="Q2172" s="8" t="n"/>
      <c r="R2172" s="9" t="n"/>
      <c r="S2172" s="8" t="n"/>
      <c r="T2172" s="8" t="n"/>
      <c r="U2172" s="8" t="n"/>
      <c r="V2172" s="11">
        <f>IF(OR(B2172="",C2172=""),"",CONCATENATE(B2172,".",C2172))</f>
        <v/>
      </c>
      <c r="W2172" s="6">
        <f>UPPER(TRIM(H2172))</f>
        <v/>
      </c>
      <c r="X2172" s="6">
        <f>UPPER(TRIM(I2172))</f>
        <v/>
      </c>
      <c r="Y2172" s="6">
        <f>IF(V2172&lt;&gt;"",IFERROR(INDEX(federal_program_name_lookup,MATCH(V2172,aln_lookup,0)),""),"")</f>
        <v/>
      </c>
    </row>
    <row r="2173">
      <c r="A2173" s="6">
        <f>IF(B2173&lt;&gt;"", "AWARD-"&amp;TEXT(ROW()-1,"0000"), "")</f>
        <v/>
      </c>
      <c r="B2173" s="7" t="n"/>
      <c r="C2173" s="7" t="n"/>
      <c r="D2173" s="7" t="n"/>
      <c r="E2173" s="8" t="n"/>
      <c r="F2173" s="9" t="n"/>
      <c r="G2173" s="8" t="n"/>
      <c r="H2173" s="8" t="n"/>
      <c r="I2173" s="8" t="n"/>
      <c r="J2173" s="10">
        <f>IF(A2173="",0,SUMIFS(amount_expended,cfda_key,V2173))</f>
        <v/>
      </c>
      <c r="K2173" s="10">
        <f>IF(G2173="OTHER CLUSTER NOT LISTED ABOVE",SUMIFS(amount_expended,uniform_other_cluster_name,X2173), IF(AND(OR(G2173="N/A",G2173=""),H2173=""),0,IF(G2173="STATE CLUSTER",SUMIFS(amount_expended,uniform_state_cluster_name,W2173),SUMIFS(amount_expended,cluster_name,G2173))))</f>
        <v/>
      </c>
      <c r="L2173" s="8" t="n"/>
      <c r="M2173" s="7" t="n"/>
      <c r="N2173" s="8" t="n"/>
      <c r="O2173" s="7" t="n"/>
      <c r="P2173" s="7" t="n"/>
      <c r="Q2173" s="8" t="n"/>
      <c r="R2173" s="9" t="n"/>
      <c r="S2173" s="8" t="n"/>
      <c r="T2173" s="8" t="n"/>
      <c r="U2173" s="8" t="n"/>
      <c r="V2173" s="11">
        <f>IF(OR(B2173="",C2173=""),"",CONCATENATE(B2173,".",C2173))</f>
        <v/>
      </c>
      <c r="W2173" s="6">
        <f>UPPER(TRIM(H2173))</f>
        <v/>
      </c>
      <c r="X2173" s="6">
        <f>UPPER(TRIM(I2173))</f>
        <v/>
      </c>
      <c r="Y2173" s="6">
        <f>IF(V2173&lt;&gt;"",IFERROR(INDEX(federal_program_name_lookup,MATCH(V2173,aln_lookup,0)),""),"")</f>
        <v/>
      </c>
    </row>
    <row r="2174">
      <c r="A2174" s="6">
        <f>IF(B2174&lt;&gt;"", "AWARD-"&amp;TEXT(ROW()-1,"0000"), "")</f>
        <v/>
      </c>
      <c r="B2174" s="7" t="n"/>
      <c r="C2174" s="7" t="n"/>
      <c r="D2174" s="7" t="n"/>
      <c r="E2174" s="8" t="n"/>
      <c r="F2174" s="9" t="n"/>
      <c r="G2174" s="8" t="n"/>
      <c r="H2174" s="8" t="n"/>
      <c r="I2174" s="8" t="n"/>
      <c r="J2174" s="10">
        <f>IF(A2174="",0,SUMIFS(amount_expended,cfda_key,V2174))</f>
        <v/>
      </c>
      <c r="K2174" s="10">
        <f>IF(G2174="OTHER CLUSTER NOT LISTED ABOVE",SUMIFS(amount_expended,uniform_other_cluster_name,X2174), IF(AND(OR(G2174="N/A",G2174=""),H2174=""),0,IF(G2174="STATE CLUSTER",SUMIFS(amount_expended,uniform_state_cluster_name,W2174),SUMIFS(amount_expended,cluster_name,G2174))))</f>
        <v/>
      </c>
      <c r="L2174" s="8" t="n"/>
      <c r="M2174" s="7" t="n"/>
      <c r="N2174" s="8" t="n"/>
      <c r="O2174" s="7" t="n"/>
      <c r="P2174" s="7" t="n"/>
      <c r="Q2174" s="8" t="n"/>
      <c r="R2174" s="9" t="n"/>
      <c r="S2174" s="8" t="n"/>
      <c r="T2174" s="8" t="n"/>
      <c r="U2174" s="8" t="n"/>
      <c r="V2174" s="11">
        <f>IF(OR(B2174="",C2174=""),"",CONCATENATE(B2174,".",C2174))</f>
        <v/>
      </c>
      <c r="W2174" s="6">
        <f>UPPER(TRIM(H2174))</f>
        <v/>
      </c>
      <c r="X2174" s="6">
        <f>UPPER(TRIM(I2174))</f>
        <v/>
      </c>
      <c r="Y2174" s="6">
        <f>IF(V2174&lt;&gt;"",IFERROR(INDEX(federal_program_name_lookup,MATCH(V2174,aln_lookup,0)),""),"")</f>
        <v/>
      </c>
    </row>
    <row r="2175">
      <c r="A2175" s="6">
        <f>IF(B2175&lt;&gt;"", "AWARD-"&amp;TEXT(ROW()-1,"0000"), "")</f>
        <v/>
      </c>
      <c r="B2175" s="7" t="n"/>
      <c r="C2175" s="7" t="n"/>
      <c r="D2175" s="7" t="n"/>
      <c r="E2175" s="8" t="n"/>
      <c r="F2175" s="9" t="n"/>
      <c r="G2175" s="8" t="n"/>
      <c r="H2175" s="8" t="n"/>
      <c r="I2175" s="8" t="n"/>
      <c r="J2175" s="10">
        <f>IF(A2175="",0,SUMIFS(amount_expended,cfda_key,V2175))</f>
        <v/>
      </c>
      <c r="K2175" s="10">
        <f>IF(G2175="OTHER CLUSTER NOT LISTED ABOVE",SUMIFS(amount_expended,uniform_other_cluster_name,X2175), IF(AND(OR(G2175="N/A",G2175=""),H2175=""),0,IF(G2175="STATE CLUSTER",SUMIFS(amount_expended,uniform_state_cluster_name,W2175),SUMIFS(amount_expended,cluster_name,G2175))))</f>
        <v/>
      </c>
      <c r="L2175" s="8" t="n"/>
      <c r="M2175" s="7" t="n"/>
      <c r="N2175" s="8" t="n"/>
      <c r="O2175" s="7" t="n"/>
      <c r="P2175" s="7" t="n"/>
      <c r="Q2175" s="8" t="n"/>
      <c r="R2175" s="9" t="n"/>
      <c r="S2175" s="8" t="n"/>
      <c r="T2175" s="8" t="n"/>
      <c r="U2175" s="8" t="n"/>
      <c r="V2175" s="11">
        <f>IF(OR(B2175="",C2175=""),"",CONCATENATE(B2175,".",C2175))</f>
        <v/>
      </c>
      <c r="W2175" s="6">
        <f>UPPER(TRIM(H2175))</f>
        <v/>
      </c>
      <c r="X2175" s="6">
        <f>UPPER(TRIM(I2175))</f>
        <v/>
      </c>
      <c r="Y2175" s="6">
        <f>IF(V2175&lt;&gt;"",IFERROR(INDEX(federal_program_name_lookup,MATCH(V2175,aln_lookup,0)),""),"")</f>
        <v/>
      </c>
    </row>
    <row r="2176">
      <c r="A2176" s="6">
        <f>IF(B2176&lt;&gt;"", "AWARD-"&amp;TEXT(ROW()-1,"0000"), "")</f>
        <v/>
      </c>
      <c r="B2176" s="7" t="n"/>
      <c r="C2176" s="7" t="n"/>
      <c r="D2176" s="7" t="n"/>
      <c r="E2176" s="8" t="n"/>
      <c r="F2176" s="9" t="n"/>
      <c r="G2176" s="8" t="n"/>
      <c r="H2176" s="8" t="n"/>
      <c r="I2176" s="8" t="n"/>
      <c r="J2176" s="10">
        <f>IF(A2176="",0,SUMIFS(amount_expended,cfda_key,V2176))</f>
        <v/>
      </c>
      <c r="K2176" s="10">
        <f>IF(G2176="OTHER CLUSTER NOT LISTED ABOVE",SUMIFS(amount_expended,uniform_other_cluster_name,X2176), IF(AND(OR(G2176="N/A",G2176=""),H2176=""),0,IF(G2176="STATE CLUSTER",SUMIFS(amount_expended,uniform_state_cluster_name,W2176),SUMIFS(amount_expended,cluster_name,G2176))))</f>
        <v/>
      </c>
      <c r="L2176" s="8" t="n"/>
      <c r="M2176" s="7" t="n"/>
      <c r="N2176" s="8" t="n"/>
      <c r="O2176" s="7" t="n"/>
      <c r="P2176" s="7" t="n"/>
      <c r="Q2176" s="8" t="n"/>
      <c r="R2176" s="9" t="n"/>
      <c r="S2176" s="8" t="n"/>
      <c r="T2176" s="8" t="n"/>
      <c r="U2176" s="8" t="n"/>
      <c r="V2176" s="11">
        <f>IF(OR(B2176="",C2176=""),"",CONCATENATE(B2176,".",C2176))</f>
        <v/>
      </c>
      <c r="W2176" s="6">
        <f>UPPER(TRIM(H2176))</f>
        <v/>
      </c>
      <c r="X2176" s="6">
        <f>UPPER(TRIM(I2176))</f>
        <v/>
      </c>
      <c r="Y2176" s="6">
        <f>IF(V2176&lt;&gt;"",IFERROR(INDEX(federal_program_name_lookup,MATCH(V2176,aln_lookup,0)),""),"")</f>
        <v/>
      </c>
    </row>
    <row r="2177">
      <c r="A2177" s="6">
        <f>IF(B2177&lt;&gt;"", "AWARD-"&amp;TEXT(ROW()-1,"0000"), "")</f>
        <v/>
      </c>
      <c r="B2177" s="7" t="n"/>
      <c r="C2177" s="7" t="n"/>
      <c r="D2177" s="7" t="n"/>
      <c r="E2177" s="8" t="n"/>
      <c r="F2177" s="9" t="n"/>
      <c r="G2177" s="8" t="n"/>
      <c r="H2177" s="8" t="n"/>
      <c r="I2177" s="8" t="n"/>
      <c r="J2177" s="10">
        <f>IF(A2177="",0,SUMIFS(amount_expended,cfda_key,V2177))</f>
        <v/>
      </c>
      <c r="K2177" s="10">
        <f>IF(G2177="OTHER CLUSTER NOT LISTED ABOVE",SUMIFS(amount_expended,uniform_other_cluster_name,X2177), IF(AND(OR(G2177="N/A",G2177=""),H2177=""),0,IF(G2177="STATE CLUSTER",SUMIFS(amount_expended,uniform_state_cluster_name,W2177),SUMIFS(amount_expended,cluster_name,G2177))))</f>
        <v/>
      </c>
      <c r="L2177" s="8" t="n"/>
      <c r="M2177" s="7" t="n"/>
      <c r="N2177" s="8" t="n"/>
      <c r="O2177" s="7" t="n"/>
      <c r="P2177" s="7" t="n"/>
      <c r="Q2177" s="8" t="n"/>
      <c r="R2177" s="9" t="n"/>
      <c r="S2177" s="8" t="n"/>
      <c r="T2177" s="8" t="n"/>
      <c r="U2177" s="8" t="n"/>
      <c r="V2177" s="11">
        <f>IF(OR(B2177="",C2177=""),"",CONCATENATE(B2177,".",C2177))</f>
        <v/>
      </c>
      <c r="W2177" s="6">
        <f>UPPER(TRIM(H2177))</f>
        <v/>
      </c>
      <c r="X2177" s="6">
        <f>UPPER(TRIM(I2177))</f>
        <v/>
      </c>
      <c r="Y2177" s="6">
        <f>IF(V2177&lt;&gt;"",IFERROR(INDEX(federal_program_name_lookup,MATCH(V2177,aln_lookup,0)),""),"")</f>
        <v/>
      </c>
    </row>
    <row r="2178">
      <c r="A2178" s="6">
        <f>IF(B2178&lt;&gt;"", "AWARD-"&amp;TEXT(ROW()-1,"0000"), "")</f>
        <v/>
      </c>
      <c r="B2178" s="7" t="n"/>
      <c r="C2178" s="7" t="n"/>
      <c r="D2178" s="7" t="n"/>
      <c r="E2178" s="8" t="n"/>
      <c r="F2178" s="9" t="n"/>
      <c r="G2178" s="8" t="n"/>
      <c r="H2178" s="8" t="n"/>
      <c r="I2178" s="8" t="n"/>
      <c r="J2178" s="10">
        <f>IF(A2178="",0,SUMIFS(amount_expended,cfda_key,V2178))</f>
        <v/>
      </c>
      <c r="K2178" s="10">
        <f>IF(G2178="OTHER CLUSTER NOT LISTED ABOVE",SUMIFS(amount_expended,uniform_other_cluster_name,X2178), IF(AND(OR(G2178="N/A",G2178=""),H2178=""),0,IF(G2178="STATE CLUSTER",SUMIFS(amount_expended,uniform_state_cluster_name,W2178),SUMIFS(amount_expended,cluster_name,G2178))))</f>
        <v/>
      </c>
      <c r="L2178" s="8" t="n"/>
      <c r="M2178" s="7" t="n"/>
      <c r="N2178" s="8" t="n"/>
      <c r="O2178" s="7" t="n"/>
      <c r="P2178" s="7" t="n"/>
      <c r="Q2178" s="8" t="n"/>
      <c r="R2178" s="9" t="n"/>
      <c r="S2178" s="8" t="n"/>
      <c r="T2178" s="8" t="n"/>
      <c r="U2178" s="8" t="n"/>
      <c r="V2178" s="11">
        <f>IF(OR(B2178="",C2178=""),"",CONCATENATE(B2178,".",C2178))</f>
        <v/>
      </c>
      <c r="W2178" s="6">
        <f>UPPER(TRIM(H2178))</f>
        <v/>
      </c>
      <c r="X2178" s="6">
        <f>UPPER(TRIM(I2178))</f>
        <v/>
      </c>
      <c r="Y2178" s="6">
        <f>IF(V2178&lt;&gt;"",IFERROR(INDEX(federal_program_name_lookup,MATCH(V2178,aln_lookup,0)),""),"")</f>
        <v/>
      </c>
    </row>
    <row r="2179">
      <c r="A2179" s="6">
        <f>IF(B2179&lt;&gt;"", "AWARD-"&amp;TEXT(ROW()-1,"0000"), "")</f>
        <v/>
      </c>
      <c r="B2179" s="7" t="n"/>
      <c r="C2179" s="7" t="n"/>
      <c r="D2179" s="7" t="n"/>
      <c r="E2179" s="8" t="n"/>
      <c r="F2179" s="9" t="n"/>
      <c r="G2179" s="8" t="n"/>
      <c r="H2179" s="8" t="n"/>
      <c r="I2179" s="8" t="n"/>
      <c r="J2179" s="10">
        <f>IF(A2179="",0,SUMIFS(amount_expended,cfda_key,V2179))</f>
        <v/>
      </c>
      <c r="K2179" s="10">
        <f>IF(G2179="OTHER CLUSTER NOT LISTED ABOVE",SUMIFS(amount_expended,uniform_other_cluster_name,X2179), IF(AND(OR(G2179="N/A",G2179=""),H2179=""),0,IF(G2179="STATE CLUSTER",SUMIFS(amount_expended,uniform_state_cluster_name,W2179),SUMIFS(amount_expended,cluster_name,G2179))))</f>
        <v/>
      </c>
      <c r="L2179" s="8" t="n"/>
      <c r="M2179" s="7" t="n"/>
      <c r="N2179" s="8" t="n"/>
      <c r="O2179" s="7" t="n"/>
      <c r="P2179" s="7" t="n"/>
      <c r="Q2179" s="8" t="n"/>
      <c r="R2179" s="9" t="n"/>
      <c r="S2179" s="8" t="n"/>
      <c r="T2179" s="8" t="n"/>
      <c r="U2179" s="8" t="n"/>
      <c r="V2179" s="11">
        <f>IF(OR(B2179="",C2179=""),"",CONCATENATE(B2179,".",C2179))</f>
        <v/>
      </c>
      <c r="W2179" s="6">
        <f>UPPER(TRIM(H2179))</f>
        <v/>
      </c>
      <c r="X2179" s="6">
        <f>UPPER(TRIM(I2179))</f>
        <v/>
      </c>
      <c r="Y2179" s="6">
        <f>IF(V2179&lt;&gt;"",IFERROR(INDEX(federal_program_name_lookup,MATCH(V2179,aln_lookup,0)),""),"")</f>
        <v/>
      </c>
    </row>
    <row r="2180">
      <c r="A2180" s="6">
        <f>IF(B2180&lt;&gt;"", "AWARD-"&amp;TEXT(ROW()-1,"0000"), "")</f>
        <v/>
      </c>
      <c r="B2180" s="7" t="n"/>
      <c r="C2180" s="7" t="n"/>
      <c r="D2180" s="7" t="n"/>
      <c r="E2180" s="8" t="n"/>
      <c r="F2180" s="9" t="n"/>
      <c r="G2180" s="8" t="n"/>
      <c r="H2180" s="8" t="n"/>
      <c r="I2180" s="8" t="n"/>
      <c r="J2180" s="10">
        <f>IF(A2180="",0,SUMIFS(amount_expended,cfda_key,V2180))</f>
        <v/>
      </c>
      <c r="K2180" s="10">
        <f>IF(G2180="OTHER CLUSTER NOT LISTED ABOVE",SUMIFS(amount_expended,uniform_other_cluster_name,X2180), IF(AND(OR(G2180="N/A",G2180=""),H2180=""),0,IF(G2180="STATE CLUSTER",SUMIFS(amount_expended,uniform_state_cluster_name,W2180),SUMIFS(amount_expended,cluster_name,G2180))))</f>
        <v/>
      </c>
      <c r="L2180" s="8" t="n"/>
      <c r="M2180" s="7" t="n"/>
      <c r="N2180" s="8" t="n"/>
      <c r="O2180" s="7" t="n"/>
      <c r="P2180" s="7" t="n"/>
      <c r="Q2180" s="8" t="n"/>
      <c r="R2180" s="9" t="n"/>
      <c r="S2180" s="8" t="n"/>
      <c r="T2180" s="8" t="n"/>
      <c r="U2180" s="8" t="n"/>
      <c r="V2180" s="11">
        <f>IF(OR(B2180="",C2180=""),"",CONCATENATE(B2180,".",C2180))</f>
        <v/>
      </c>
      <c r="W2180" s="6">
        <f>UPPER(TRIM(H2180))</f>
        <v/>
      </c>
      <c r="X2180" s="6">
        <f>UPPER(TRIM(I2180))</f>
        <v/>
      </c>
      <c r="Y2180" s="6">
        <f>IF(V2180&lt;&gt;"",IFERROR(INDEX(federal_program_name_lookup,MATCH(V2180,aln_lookup,0)),""),"")</f>
        <v/>
      </c>
    </row>
    <row r="2181">
      <c r="A2181" s="6">
        <f>IF(B2181&lt;&gt;"", "AWARD-"&amp;TEXT(ROW()-1,"0000"), "")</f>
        <v/>
      </c>
      <c r="B2181" s="7" t="n"/>
      <c r="C2181" s="7" t="n"/>
      <c r="D2181" s="7" t="n"/>
      <c r="E2181" s="8" t="n"/>
      <c r="F2181" s="9" t="n"/>
      <c r="G2181" s="8" t="n"/>
      <c r="H2181" s="8" t="n"/>
      <c r="I2181" s="8" t="n"/>
      <c r="J2181" s="10">
        <f>IF(A2181="",0,SUMIFS(amount_expended,cfda_key,V2181))</f>
        <v/>
      </c>
      <c r="K2181" s="10">
        <f>IF(G2181="OTHER CLUSTER NOT LISTED ABOVE",SUMIFS(amount_expended,uniform_other_cluster_name,X2181), IF(AND(OR(G2181="N/A",G2181=""),H2181=""),0,IF(G2181="STATE CLUSTER",SUMIFS(amount_expended,uniform_state_cluster_name,W2181),SUMIFS(amount_expended,cluster_name,G2181))))</f>
        <v/>
      </c>
      <c r="L2181" s="8" t="n"/>
      <c r="M2181" s="7" t="n"/>
      <c r="N2181" s="8" t="n"/>
      <c r="O2181" s="7" t="n"/>
      <c r="P2181" s="7" t="n"/>
      <c r="Q2181" s="8" t="n"/>
      <c r="R2181" s="9" t="n"/>
      <c r="S2181" s="8" t="n"/>
      <c r="T2181" s="8" t="n"/>
      <c r="U2181" s="8" t="n"/>
      <c r="V2181" s="11">
        <f>IF(OR(B2181="",C2181=""),"",CONCATENATE(B2181,".",C2181))</f>
        <v/>
      </c>
      <c r="W2181" s="6">
        <f>UPPER(TRIM(H2181))</f>
        <v/>
      </c>
      <c r="X2181" s="6">
        <f>UPPER(TRIM(I2181))</f>
        <v/>
      </c>
      <c r="Y2181" s="6">
        <f>IF(V2181&lt;&gt;"",IFERROR(INDEX(federal_program_name_lookup,MATCH(V2181,aln_lookup,0)),""),"")</f>
        <v/>
      </c>
    </row>
    <row r="2182">
      <c r="A2182" s="6">
        <f>IF(B2182&lt;&gt;"", "AWARD-"&amp;TEXT(ROW()-1,"0000"), "")</f>
        <v/>
      </c>
      <c r="B2182" s="7" t="n"/>
      <c r="C2182" s="7" t="n"/>
      <c r="D2182" s="7" t="n"/>
      <c r="E2182" s="8" t="n"/>
      <c r="F2182" s="9" t="n"/>
      <c r="G2182" s="8" t="n"/>
      <c r="H2182" s="8" t="n"/>
      <c r="I2182" s="8" t="n"/>
      <c r="J2182" s="10">
        <f>IF(A2182="",0,SUMIFS(amount_expended,cfda_key,V2182))</f>
        <v/>
      </c>
      <c r="K2182" s="10">
        <f>IF(G2182="OTHER CLUSTER NOT LISTED ABOVE",SUMIFS(amount_expended,uniform_other_cluster_name,X2182), IF(AND(OR(G2182="N/A",G2182=""),H2182=""),0,IF(G2182="STATE CLUSTER",SUMIFS(amount_expended,uniform_state_cluster_name,W2182),SUMIFS(amount_expended,cluster_name,G2182))))</f>
        <v/>
      </c>
      <c r="L2182" s="8" t="n"/>
      <c r="M2182" s="7" t="n"/>
      <c r="N2182" s="8" t="n"/>
      <c r="O2182" s="7" t="n"/>
      <c r="P2182" s="7" t="n"/>
      <c r="Q2182" s="8" t="n"/>
      <c r="R2182" s="9" t="n"/>
      <c r="S2182" s="8" t="n"/>
      <c r="T2182" s="8" t="n"/>
      <c r="U2182" s="8" t="n"/>
      <c r="V2182" s="11">
        <f>IF(OR(B2182="",C2182=""),"",CONCATENATE(B2182,".",C2182))</f>
        <v/>
      </c>
      <c r="W2182" s="6">
        <f>UPPER(TRIM(H2182))</f>
        <v/>
      </c>
      <c r="X2182" s="6">
        <f>UPPER(TRIM(I2182))</f>
        <v/>
      </c>
      <c r="Y2182" s="6">
        <f>IF(V2182&lt;&gt;"",IFERROR(INDEX(federal_program_name_lookup,MATCH(V2182,aln_lookup,0)),""),"")</f>
        <v/>
      </c>
    </row>
    <row r="2183">
      <c r="A2183" s="6">
        <f>IF(B2183&lt;&gt;"", "AWARD-"&amp;TEXT(ROW()-1,"0000"), "")</f>
        <v/>
      </c>
      <c r="B2183" s="7" t="n"/>
      <c r="C2183" s="7" t="n"/>
      <c r="D2183" s="7" t="n"/>
      <c r="E2183" s="8" t="n"/>
      <c r="F2183" s="9" t="n"/>
      <c r="G2183" s="8" t="n"/>
      <c r="H2183" s="8" t="n"/>
      <c r="I2183" s="8" t="n"/>
      <c r="J2183" s="10">
        <f>IF(A2183="",0,SUMIFS(amount_expended,cfda_key,V2183))</f>
        <v/>
      </c>
      <c r="K2183" s="10">
        <f>IF(G2183="OTHER CLUSTER NOT LISTED ABOVE",SUMIFS(amount_expended,uniform_other_cluster_name,X2183), IF(AND(OR(G2183="N/A",G2183=""),H2183=""),0,IF(G2183="STATE CLUSTER",SUMIFS(amount_expended,uniform_state_cluster_name,W2183),SUMIFS(amount_expended,cluster_name,G2183))))</f>
        <v/>
      </c>
      <c r="L2183" s="8" t="n"/>
      <c r="M2183" s="7" t="n"/>
      <c r="N2183" s="8" t="n"/>
      <c r="O2183" s="7" t="n"/>
      <c r="P2183" s="7" t="n"/>
      <c r="Q2183" s="8" t="n"/>
      <c r="R2183" s="9" t="n"/>
      <c r="S2183" s="8" t="n"/>
      <c r="T2183" s="8" t="n"/>
      <c r="U2183" s="8" t="n"/>
      <c r="V2183" s="11">
        <f>IF(OR(B2183="",C2183=""),"",CONCATENATE(B2183,".",C2183))</f>
        <v/>
      </c>
      <c r="W2183" s="6">
        <f>UPPER(TRIM(H2183))</f>
        <v/>
      </c>
      <c r="X2183" s="6">
        <f>UPPER(TRIM(I2183))</f>
        <v/>
      </c>
      <c r="Y2183" s="6">
        <f>IF(V2183&lt;&gt;"",IFERROR(INDEX(federal_program_name_lookup,MATCH(V2183,aln_lookup,0)),""),"")</f>
        <v/>
      </c>
    </row>
    <row r="2184">
      <c r="A2184" s="6">
        <f>IF(B2184&lt;&gt;"", "AWARD-"&amp;TEXT(ROW()-1,"0000"), "")</f>
        <v/>
      </c>
      <c r="B2184" s="7" t="n"/>
      <c r="C2184" s="7" t="n"/>
      <c r="D2184" s="7" t="n"/>
      <c r="E2184" s="8" t="n"/>
      <c r="F2184" s="9" t="n"/>
      <c r="G2184" s="8" t="n"/>
      <c r="H2184" s="8" t="n"/>
      <c r="I2184" s="8" t="n"/>
      <c r="J2184" s="10">
        <f>IF(A2184="",0,SUMIFS(amount_expended,cfda_key,V2184))</f>
        <v/>
      </c>
      <c r="K2184" s="10">
        <f>IF(G2184="OTHER CLUSTER NOT LISTED ABOVE",SUMIFS(amount_expended,uniform_other_cluster_name,X2184), IF(AND(OR(G2184="N/A",G2184=""),H2184=""),0,IF(G2184="STATE CLUSTER",SUMIFS(amount_expended,uniform_state_cluster_name,W2184),SUMIFS(amount_expended,cluster_name,G2184))))</f>
        <v/>
      </c>
      <c r="L2184" s="8" t="n"/>
      <c r="M2184" s="7" t="n"/>
      <c r="N2184" s="8" t="n"/>
      <c r="O2184" s="7" t="n"/>
      <c r="P2184" s="7" t="n"/>
      <c r="Q2184" s="8" t="n"/>
      <c r="R2184" s="9" t="n"/>
      <c r="S2184" s="8" t="n"/>
      <c r="T2184" s="8" t="n"/>
      <c r="U2184" s="8" t="n"/>
      <c r="V2184" s="11">
        <f>IF(OR(B2184="",C2184=""),"",CONCATENATE(B2184,".",C2184))</f>
        <v/>
      </c>
      <c r="W2184" s="6">
        <f>UPPER(TRIM(H2184))</f>
        <v/>
      </c>
      <c r="X2184" s="6">
        <f>UPPER(TRIM(I2184))</f>
        <v/>
      </c>
      <c r="Y2184" s="6">
        <f>IF(V2184&lt;&gt;"",IFERROR(INDEX(federal_program_name_lookup,MATCH(V2184,aln_lookup,0)),""),"")</f>
        <v/>
      </c>
    </row>
    <row r="2185">
      <c r="A2185" s="6">
        <f>IF(B2185&lt;&gt;"", "AWARD-"&amp;TEXT(ROW()-1,"0000"), "")</f>
        <v/>
      </c>
      <c r="B2185" s="7" t="n"/>
      <c r="C2185" s="7" t="n"/>
      <c r="D2185" s="7" t="n"/>
      <c r="E2185" s="8" t="n"/>
      <c r="F2185" s="9" t="n"/>
      <c r="G2185" s="8" t="n"/>
      <c r="H2185" s="8" t="n"/>
      <c r="I2185" s="8" t="n"/>
      <c r="J2185" s="10">
        <f>IF(A2185="",0,SUMIFS(amount_expended,cfda_key,V2185))</f>
        <v/>
      </c>
      <c r="K2185" s="10">
        <f>IF(G2185="OTHER CLUSTER NOT LISTED ABOVE",SUMIFS(amount_expended,uniform_other_cluster_name,X2185), IF(AND(OR(G2185="N/A",G2185=""),H2185=""),0,IF(G2185="STATE CLUSTER",SUMIFS(amount_expended,uniform_state_cluster_name,W2185),SUMIFS(amount_expended,cluster_name,G2185))))</f>
        <v/>
      </c>
      <c r="L2185" s="8" t="n"/>
      <c r="M2185" s="7" t="n"/>
      <c r="N2185" s="8" t="n"/>
      <c r="O2185" s="7" t="n"/>
      <c r="P2185" s="7" t="n"/>
      <c r="Q2185" s="8" t="n"/>
      <c r="R2185" s="9" t="n"/>
      <c r="S2185" s="8" t="n"/>
      <c r="T2185" s="8" t="n"/>
      <c r="U2185" s="8" t="n"/>
      <c r="V2185" s="11">
        <f>IF(OR(B2185="",C2185=""),"",CONCATENATE(B2185,".",C2185))</f>
        <v/>
      </c>
      <c r="W2185" s="6">
        <f>UPPER(TRIM(H2185))</f>
        <v/>
      </c>
      <c r="X2185" s="6">
        <f>UPPER(TRIM(I2185))</f>
        <v/>
      </c>
      <c r="Y2185" s="6">
        <f>IF(V2185&lt;&gt;"",IFERROR(INDEX(federal_program_name_lookup,MATCH(V2185,aln_lookup,0)),""),"")</f>
        <v/>
      </c>
    </row>
    <row r="2186">
      <c r="A2186" s="6">
        <f>IF(B2186&lt;&gt;"", "AWARD-"&amp;TEXT(ROW()-1,"0000"), "")</f>
        <v/>
      </c>
      <c r="B2186" s="7" t="n"/>
      <c r="C2186" s="7" t="n"/>
      <c r="D2186" s="7" t="n"/>
      <c r="E2186" s="8" t="n"/>
      <c r="F2186" s="9" t="n"/>
      <c r="G2186" s="8" t="n"/>
      <c r="H2186" s="8" t="n"/>
      <c r="I2186" s="8" t="n"/>
      <c r="J2186" s="10">
        <f>IF(A2186="",0,SUMIFS(amount_expended,cfda_key,V2186))</f>
        <v/>
      </c>
      <c r="K2186" s="10">
        <f>IF(G2186="OTHER CLUSTER NOT LISTED ABOVE",SUMIFS(amount_expended,uniform_other_cluster_name,X2186), IF(AND(OR(G2186="N/A",G2186=""),H2186=""),0,IF(G2186="STATE CLUSTER",SUMIFS(amount_expended,uniform_state_cluster_name,W2186),SUMIFS(amount_expended,cluster_name,G2186))))</f>
        <v/>
      </c>
      <c r="L2186" s="8" t="n"/>
      <c r="M2186" s="7" t="n"/>
      <c r="N2186" s="8" t="n"/>
      <c r="O2186" s="7" t="n"/>
      <c r="P2186" s="7" t="n"/>
      <c r="Q2186" s="8" t="n"/>
      <c r="R2186" s="9" t="n"/>
      <c r="S2186" s="8" t="n"/>
      <c r="T2186" s="8" t="n"/>
      <c r="U2186" s="8" t="n"/>
      <c r="V2186" s="11">
        <f>IF(OR(B2186="",C2186=""),"",CONCATENATE(B2186,".",C2186))</f>
        <v/>
      </c>
      <c r="W2186" s="6">
        <f>UPPER(TRIM(H2186))</f>
        <v/>
      </c>
      <c r="X2186" s="6">
        <f>UPPER(TRIM(I2186))</f>
        <v/>
      </c>
      <c r="Y2186" s="6">
        <f>IF(V2186&lt;&gt;"",IFERROR(INDEX(federal_program_name_lookup,MATCH(V2186,aln_lookup,0)),""),"")</f>
        <v/>
      </c>
    </row>
    <row r="2187">
      <c r="A2187" s="6">
        <f>IF(B2187&lt;&gt;"", "AWARD-"&amp;TEXT(ROW()-1,"0000"), "")</f>
        <v/>
      </c>
      <c r="B2187" s="7" t="n"/>
      <c r="C2187" s="7" t="n"/>
      <c r="D2187" s="7" t="n"/>
      <c r="E2187" s="8" t="n"/>
      <c r="F2187" s="9" t="n"/>
      <c r="G2187" s="8" t="n"/>
      <c r="H2187" s="8" t="n"/>
      <c r="I2187" s="8" t="n"/>
      <c r="J2187" s="10">
        <f>IF(A2187="",0,SUMIFS(amount_expended,cfda_key,V2187))</f>
        <v/>
      </c>
      <c r="K2187" s="10">
        <f>IF(G2187="OTHER CLUSTER NOT LISTED ABOVE",SUMIFS(amount_expended,uniform_other_cluster_name,X2187), IF(AND(OR(G2187="N/A",G2187=""),H2187=""),0,IF(G2187="STATE CLUSTER",SUMIFS(amount_expended,uniform_state_cluster_name,W2187),SUMIFS(amount_expended,cluster_name,G2187))))</f>
        <v/>
      </c>
      <c r="L2187" s="8" t="n"/>
      <c r="M2187" s="7" t="n"/>
      <c r="N2187" s="8" t="n"/>
      <c r="O2187" s="7" t="n"/>
      <c r="P2187" s="7" t="n"/>
      <c r="Q2187" s="8" t="n"/>
      <c r="R2187" s="9" t="n"/>
      <c r="S2187" s="8" t="n"/>
      <c r="T2187" s="8" t="n"/>
      <c r="U2187" s="8" t="n"/>
      <c r="V2187" s="11">
        <f>IF(OR(B2187="",C2187=""),"",CONCATENATE(B2187,".",C2187))</f>
        <v/>
      </c>
      <c r="W2187" s="6">
        <f>UPPER(TRIM(H2187))</f>
        <v/>
      </c>
      <c r="X2187" s="6">
        <f>UPPER(TRIM(I2187))</f>
        <v/>
      </c>
      <c r="Y2187" s="6">
        <f>IF(V2187&lt;&gt;"",IFERROR(INDEX(federal_program_name_lookup,MATCH(V2187,aln_lookup,0)),""),"")</f>
        <v/>
      </c>
    </row>
    <row r="2188">
      <c r="A2188" s="6">
        <f>IF(B2188&lt;&gt;"", "AWARD-"&amp;TEXT(ROW()-1,"0000"), "")</f>
        <v/>
      </c>
      <c r="B2188" s="7" t="n"/>
      <c r="C2188" s="7" t="n"/>
      <c r="D2188" s="7" t="n"/>
      <c r="E2188" s="8" t="n"/>
      <c r="F2188" s="9" t="n"/>
      <c r="G2188" s="8" t="n"/>
      <c r="H2188" s="8" t="n"/>
      <c r="I2188" s="8" t="n"/>
      <c r="J2188" s="10">
        <f>IF(A2188="",0,SUMIFS(amount_expended,cfda_key,V2188))</f>
        <v/>
      </c>
      <c r="K2188" s="10">
        <f>IF(G2188="OTHER CLUSTER NOT LISTED ABOVE",SUMIFS(amount_expended,uniform_other_cluster_name,X2188), IF(AND(OR(G2188="N/A",G2188=""),H2188=""),0,IF(G2188="STATE CLUSTER",SUMIFS(amount_expended,uniform_state_cluster_name,W2188),SUMIFS(amount_expended,cluster_name,G2188))))</f>
        <v/>
      </c>
      <c r="L2188" s="8" t="n"/>
      <c r="M2188" s="7" t="n"/>
      <c r="N2188" s="8" t="n"/>
      <c r="O2188" s="7" t="n"/>
      <c r="P2188" s="7" t="n"/>
      <c r="Q2188" s="8" t="n"/>
      <c r="R2188" s="9" t="n"/>
      <c r="S2188" s="8" t="n"/>
      <c r="T2188" s="8" t="n"/>
      <c r="U2188" s="8" t="n"/>
      <c r="V2188" s="11">
        <f>IF(OR(B2188="",C2188=""),"",CONCATENATE(B2188,".",C2188))</f>
        <v/>
      </c>
      <c r="W2188" s="6">
        <f>UPPER(TRIM(H2188))</f>
        <v/>
      </c>
      <c r="X2188" s="6">
        <f>UPPER(TRIM(I2188))</f>
        <v/>
      </c>
      <c r="Y2188" s="6">
        <f>IF(V2188&lt;&gt;"",IFERROR(INDEX(federal_program_name_lookup,MATCH(V2188,aln_lookup,0)),""),"")</f>
        <v/>
      </c>
    </row>
    <row r="2189">
      <c r="A2189" s="6">
        <f>IF(B2189&lt;&gt;"", "AWARD-"&amp;TEXT(ROW()-1,"0000"), "")</f>
        <v/>
      </c>
      <c r="B2189" s="7" t="n"/>
      <c r="C2189" s="7" t="n"/>
      <c r="D2189" s="7" t="n"/>
      <c r="E2189" s="8" t="n"/>
      <c r="F2189" s="9" t="n"/>
      <c r="G2189" s="8" t="n"/>
      <c r="H2189" s="8" t="n"/>
      <c r="I2189" s="8" t="n"/>
      <c r="J2189" s="10">
        <f>IF(A2189="",0,SUMIFS(amount_expended,cfda_key,V2189))</f>
        <v/>
      </c>
      <c r="K2189" s="10">
        <f>IF(G2189="OTHER CLUSTER NOT LISTED ABOVE",SUMIFS(amount_expended,uniform_other_cluster_name,X2189), IF(AND(OR(G2189="N/A",G2189=""),H2189=""),0,IF(G2189="STATE CLUSTER",SUMIFS(amount_expended,uniform_state_cluster_name,W2189),SUMIFS(amount_expended,cluster_name,G2189))))</f>
        <v/>
      </c>
      <c r="L2189" s="8" t="n"/>
      <c r="M2189" s="7" t="n"/>
      <c r="N2189" s="8" t="n"/>
      <c r="O2189" s="7" t="n"/>
      <c r="P2189" s="7" t="n"/>
      <c r="Q2189" s="8" t="n"/>
      <c r="R2189" s="9" t="n"/>
      <c r="S2189" s="8" t="n"/>
      <c r="T2189" s="8" t="n"/>
      <c r="U2189" s="8" t="n"/>
      <c r="V2189" s="11">
        <f>IF(OR(B2189="",C2189=""),"",CONCATENATE(B2189,".",C2189))</f>
        <v/>
      </c>
      <c r="W2189" s="6">
        <f>UPPER(TRIM(H2189))</f>
        <v/>
      </c>
      <c r="X2189" s="6">
        <f>UPPER(TRIM(I2189))</f>
        <v/>
      </c>
      <c r="Y2189" s="6">
        <f>IF(V2189&lt;&gt;"",IFERROR(INDEX(federal_program_name_lookup,MATCH(V2189,aln_lookup,0)),""),"")</f>
        <v/>
      </c>
    </row>
    <row r="2190">
      <c r="A2190" s="6">
        <f>IF(B2190&lt;&gt;"", "AWARD-"&amp;TEXT(ROW()-1,"0000"), "")</f>
        <v/>
      </c>
      <c r="B2190" s="7" t="n"/>
      <c r="C2190" s="7" t="n"/>
      <c r="D2190" s="7" t="n"/>
      <c r="E2190" s="8" t="n"/>
      <c r="F2190" s="9" t="n"/>
      <c r="G2190" s="8" t="n"/>
      <c r="H2190" s="8" t="n"/>
      <c r="I2190" s="8" t="n"/>
      <c r="J2190" s="10">
        <f>IF(A2190="",0,SUMIFS(amount_expended,cfda_key,V2190))</f>
        <v/>
      </c>
      <c r="K2190" s="10">
        <f>IF(G2190="OTHER CLUSTER NOT LISTED ABOVE",SUMIFS(amount_expended,uniform_other_cluster_name,X2190), IF(AND(OR(G2190="N/A",G2190=""),H2190=""),0,IF(G2190="STATE CLUSTER",SUMIFS(amount_expended,uniform_state_cluster_name,W2190),SUMIFS(amount_expended,cluster_name,G2190))))</f>
        <v/>
      </c>
      <c r="L2190" s="8" t="n"/>
      <c r="M2190" s="7" t="n"/>
      <c r="N2190" s="8" t="n"/>
      <c r="O2190" s="7" t="n"/>
      <c r="P2190" s="7" t="n"/>
      <c r="Q2190" s="8" t="n"/>
      <c r="R2190" s="9" t="n"/>
      <c r="S2190" s="8" t="n"/>
      <c r="T2190" s="8" t="n"/>
      <c r="U2190" s="8" t="n"/>
      <c r="V2190" s="11">
        <f>IF(OR(B2190="",C2190=""),"",CONCATENATE(B2190,".",C2190))</f>
        <v/>
      </c>
      <c r="W2190" s="6">
        <f>UPPER(TRIM(H2190))</f>
        <v/>
      </c>
      <c r="X2190" s="6">
        <f>UPPER(TRIM(I2190))</f>
        <v/>
      </c>
      <c r="Y2190" s="6">
        <f>IF(V2190&lt;&gt;"",IFERROR(INDEX(federal_program_name_lookup,MATCH(V2190,aln_lookup,0)),""),"")</f>
        <v/>
      </c>
    </row>
    <row r="2191">
      <c r="A2191" s="6">
        <f>IF(B2191&lt;&gt;"", "AWARD-"&amp;TEXT(ROW()-1,"0000"), "")</f>
        <v/>
      </c>
      <c r="B2191" s="7" t="n"/>
      <c r="C2191" s="7" t="n"/>
      <c r="D2191" s="7" t="n"/>
      <c r="E2191" s="8" t="n"/>
      <c r="F2191" s="9" t="n"/>
      <c r="G2191" s="8" t="n"/>
      <c r="H2191" s="8" t="n"/>
      <c r="I2191" s="8" t="n"/>
      <c r="J2191" s="10">
        <f>IF(A2191="",0,SUMIFS(amount_expended,cfda_key,V2191))</f>
        <v/>
      </c>
      <c r="K2191" s="10">
        <f>IF(G2191="OTHER CLUSTER NOT LISTED ABOVE",SUMIFS(amount_expended,uniform_other_cluster_name,X2191), IF(AND(OR(G2191="N/A",G2191=""),H2191=""),0,IF(G2191="STATE CLUSTER",SUMIFS(amount_expended,uniform_state_cluster_name,W2191),SUMIFS(amount_expended,cluster_name,G2191))))</f>
        <v/>
      </c>
      <c r="L2191" s="8" t="n"/>
      <c r="M2191" s="7" t="n"/>
      <c r="N2191" s="8" t="n"/>
      <c r="O2191" s="7" t="n"/>
      <c r="P2191" s="7" t="n"/>
      <c r="Q2191" s="8" t="n"/>
      <c r="R2191" s="9" t="n"/>
      <c r="S2191" s="8" t="n"/>
      <c r="T2191" s="8" t="n"/>
      <c r="U2191" s="8" t="n"/>
      <c r="V2191" s="11">
        <f>IF(OR(B2191="",C2191=""),"",CONCATENATE(B2191,".",C2191))</f>
        <v/>
      </c>
      <c r="W2191" s="6">
        <f>UPPER(TRIM(H2191))</f>
        <v/>
      </c>
      <c r="X2191" s="6">
        <f>UPPER(TRIM(I2191))</f>
        <v/>
      </c>
      <c r="Y2191" s="6">
        <f>IF(V2191&lt;&gt;"",IFERROR(INDEX(federal_program_name_lookup,MATCH(V2191,aln_lookup,0)),""),"")</f>
        <v/>
      </c>
    </row>
    <row r="2192">
      <c r="A2192" s="6">
        <f>IF(B2192&lt;&gt;"", "AWARD-"&amp;TEXT(ROW()-1,"0000"), "")</f>
        <v/>
      </c>
      <c r="B2192" s="7" t="n"/>
      <c r="C2192" s="7" t="n"/>
      <c r="D2192" s="7" t="n"/>
      <c r="E2192" s="8" t="n"/>
      <c r="F2192" s="9" t="n"/>
      <c r="G2192" s="8" t="n"/>
      <c r="H2192" s="8" t="n"/>
      <c r="I2192" s="8" t="n"/>
      <c r="J2192" s="10">
        <f>IF(A2192="",0,SUMIFS(amount_expended,cfda_key,V2192))</f>
        <v/>
      </c>
      <c r="K2192" s="10">
        <f>IF(G2192="OTHER CLUSTER NOT LISTED ABOVE",SUMIFS(amount_expended,uniform_other_cluster_name,X2192), IF(AND(OR(G2192="N/A",G2192=""),H2192=""),0,IF(G2192="STATE CLUSTER",SUMIFS(amount_expended,uniform_state_cluster_name,W2192),SUMIFS(amount_expended,cluster_name,G2192))))</f>
        <v/>
      </c>
      <c r="L2192" s="8" t="n"/>
      <c r="M2192" s="7" t="n"/>
      <c r="N2192" s="8" t="n"/>
      <c r="O2192" s="7" t="n"/>
      <c r="P2192" s="7" t="n"/>
      <c r="Q2192" s="8" t="n"/>
      <c r="R2192" s="9" t="n"/>
      <c r="S2192" s="8" t="n"/>
      <c r="T2192" s="8" t="n"/>
      <c r="U2192" s="8" t="n"/>
      <c r="V2192" s="11">
        <f>IF(OR(B2192="",C2192=""),"",CONCATENATE(B2192,".",C2192))</f>
        <v/>
      </c>
      <c r="W2192" s="6">
        <f>UPPER(TRIM(H2192))</f>
        <v/>
      </c>
      <c r="X2192" s="6">
        <f>UPPER(TRIM(I2192))</f>
        <v/>
      </c>
      <c r="Y2192" s="6">
        <f>IF(V2192&lt;&gt;"",IFERROR(INDEX(federal_program_name_lookup,MATCH(V2192,aln_lookup,0)),""),"")</f>
        <v/>
      </c>
    </row>
    <row r="2193">
      <c r="A2193" s="6">
        <f>IF(B2193&lt;&gt;"", "AWARD-"&amp;TEXT(ROW()-1,"0000"), "")</f>
        <v/>
      </c>
      <c r="B2193" s="7" t="n"/>
      <c r="C2193" s="7" t="n"/>
      <c r="D2193" s="7" t="n"/>
      <c r="E2193" s="8" t="n"/>
      <c r="F2193" s="9" t="n"/>
      <c r="G2193" s="8" t="n"/>
      <c r="H2193" s="8" t="n"/>
      <c r="I2193" s="8" t="n"/>
      <c r="J2193" s="10">
        <f>IF(A2193="",0,SUMIFS(amount_expended,cfda_key,V2193))</f>
        <v/>
      </c>
      <c r="K2193" s="10">
        <f>IF(G2193="OTHER CLUSTER NOT LISTED ABOVE",SUMIFS(amount_expended,uniform_other_cluster_name,X2193), IF(AND(OR(G2193="N/A",G2193=""),H2193=""),0,IF(G2193="STATE CLUSTER",SUMIFS(amount_expended,uniform_state_cluster_name,W2193),SUMIFS(amount_expended,cluster_name,G2193))))</f>
        <v/>
      </c>
      <c r="L2193" s="8" t="n"/>
      <c r="M2193" s="7" t="n"/>
      <c r="N2193" s="8" t="n"/>
      <c r="O2193" s="7" t="n"/>
      <c r="P2193" s="7" t="n"/>
      <c r="Q2193" s="8" t="n"/>
      <c r="R2193" s="9" t="n"/>
      <c r="S2193" s="8" t="n"/>
      <c r="T2193" s="8" t="n"/>
      <c r="U2193" s="8" t="n"/>
      <c r="V2193" s="11">
        <f>IF(OR(B2193="",C2193=""),"",CONCATENATE(B2193,".",C2193))</f>
        <v/>
      </c>
      <c r="W2193" s="6">
        <f>UPPER(TRIM(H2193))</f>
        <v/>
      </c>
      <c r="X2193" s="6">
        <f>UPPER(TRIM(I2193))</f>
        <v/>
      </c>
      <c r="Y2193" s="6">
        <f>IF(V2193&lt;&gt;"",IFERROR(INDEX(federal_program_name_lookup,MATCH(V2193,aln_lookup,0)),""),"")</f>
        <v/>
      </c>
    </row>
    <row r="2194">
      <c r="A2194" s="6">
        <f>IF(B2194&lt;&gt;"", "AWARD-"&amp;TEXT(ROW()-1,"0000"), "")</f>
        <v/>
      </c>
      <c r="B2194" s="7" t="n"/>
      <c r="C2194" s="7" t="n"/>
      <c r="D2194" s="7" t="n"/>
      <c r="E2194" s="8" t="n"/>
      <c r="F2194" s="9" t="n"/>
      <c r="G2194" s="8" t="n"/>
      <c r="H2194" s="8" t="n"/>
      <c r="I2194" s="8" t="n"/>
      <c r="J2194" s="10">
        <f>IF(A2194="",0,SUMIFS(amount_expended,cfda_key,V2194))</f>
        <v/>
      </c>
      <c r="K2194" s="10">
        <f>IF(G2194="OTHER CLUSTER NOT LISTED ABOVE",SUMIFS(amount_expended,uniform_other_cluster_name,X2194), IF(AND(OR(G2194="N/A",G2194=""),H2194=""),0,IF(G2194="STATE CLUSTER",SUMIFS(amount_expended,uniform_state_cluster_name,W2194),SUMIFS(amount_expended,cluster_name,G2194))))</f>
        <v/>
      </c>
      <c r="L2194" s="8" t="n"/>
      <c r="M2194" s="7" t="n"/>
      <c r="N2194" s="8" t="n"/>
      <c r="O2194" s="7" t="n"/>
      <c r="P2194" s="7" t="n"/>
      <c r="Q2194" s="8" t="n"/>
      <c r="R2194" s="9" t="n"/>
      <c r="S2194" s="8" t="n"/>
      <c r="T2194" s="8" t="n"/>
      <c r="U2194" s="8" t="n"/>
      <c r="V2194" s="11">
        <f>IF(OR(B2194="",C2194=""),"",CONCATENATE(B2194,".",C2194))</f>
        <v/>
      </c>
      <c r="W2194" s="6">
        <f>UPPER(TRIM(H2194))</f>
        <v/>
      </c>
      <c r="X2194" s="6">
        <f>UPPER(TRIM(I2194))</f>
        <v/>
      </c>
      <c r="Y2194" s="6">
        <f>IF(V2194&lt;&gt;"",IFERROR(INDEX(federal_program_name_lookup,MATCH(V2194,aln_lookup,0)),""),"")</f>
        <v/>
      </c>
    </row>
    <row r="2195">
      <c r="A2195" s="6">
        <f>IF(B2195&lt;&gt;"", "AWARD-"&amp;TEXT(ROW()-1,"0000"), "")</f>
        <v/>
      </c>
      <c r="B2195" s="7" t="n"/>
      <c r="C2195" s="7" t="n"/>
      <c r="D2195" s="7" t="n"/>
      <c r="E2195" s="8" t="n"/>
      <c r="F2195" s="9" t="n"/>
      <c r="G2195" s="8" t="n"/>
      <c r="H2195" s="8" t="n"/>
      <c r="I2195" s="8" t="n"/>
      <c r="J2195" s="10">
        <f>IF(A2195="",0,SUMIFS(amount_expended,cfda_key,V2195))</f>
        <v/>
      </c>
      <c r="K2195" s="10">
        <f>IF(G2195="OTHER CLUSTER NOT LISTED ABOVE",SUMIFS(amount_expended,uniform_other_cluster_name,X2195), IF(AND(OR(G2195="N/A",G2195=""),H2195=""),0,IF(G2195="STATE CLUSTER",SUMIFS(amount_expended,uniform_state_cluster_name,W2195),SUMIFS(amount_expended,cluster_name,G2195))))</f>
        <v/>
      </c>
      <c r="L2195" s="8" t="n"/>
      <c r="M2195" s="7" t="n"/>
      <c r="N2195" s="8" t="n"/>
      <c r="O2195" s="7" t="n"/>
      <c r="P2195" s="7" t="n"/>
      <c r="Q2195" s="8" t="n"/>
      <c r="R2195" s="9" t="n"/>
      <c r="S2195" s="8" t="n"/>
      <c r="T2195" s="8" t="n"/>
      <c r="U2195" s="8" t="n"/>
      <c r="V2195" s="11">
        <f>IF(OR(B2195="",C2195=""),"",CONCATENATE(B2195,".",C2195))</f>
        <v/>
      </c>
      <c r="W2195" s="6">
        <f>UPPER(TRIM(H2195))</f>
        <v/>
      </c>
      <c r="X2195" s="6">
        <f>UPPER(TRIM(I2195))</f>
        <v/>
      </c>
      <c r="Y2195" s="6">
        <f>IF(V2195&lt;&gt;"",IFERROR(INDEX(federal_program_name_lookup,MATCH(V2195,aln_lookup,0)),""),"")</f>
        <v/>
      </c>
    </row>
    <row r="2196">
      <c r="A2196" s="6">
        <f>IF(B2196&lt;&gt;"", "AWARD-"&amp;TEXT(ROW()-1,"0000"), "")</f>
        <v/>
      </c>
      <c r="B2196" s="7" t="n"/>
      <c r="C2196" s="7" t="n"/>
      <c r="D2196" s="7" t="n"/>
      <c r="E2196" s="8" t="n"/>
      <c r="F2196" s="9" t="n"/>
      <c r="G2196" s="8" t="n"/>
      <c r="H2196" s="8" t="n"/>
      <c r="I2196" s="8" t="n"/>
      <c r="J2196" s="10">
        <f>IF(A2196="",0,SUMIFS(amount_expended,cfda_key,V2196))</f>
        <v/>
      </c>
      <c r="K2196" s="10">
        <f>IF(G2196="OTHER CLUSTER NOT LISTED ABOVE",SUMIFS(amount_expended,uniform_other_cluster_name,X2196), IF(AND(OR(G2196="N/A",G2196=""),H2196=""),0,IF(G2196="STATE CLUSTER",SUMIFS(amount_expended,uniform_state_cluster_name,W2196),SUMIFS(amount_expended,cluster_name,G2196))))</f>
        <v/>
      </c>
      <c r="L2196" s="8" t="n"/>
      <c r="M2196" s="7" t="n"/>
      <c r="N2196" s="8" t="n"/>
      <c r="O2196" s="7" t="n"/>
      <c r="P2196" s="7" t="n"/>
      <c r="Q2196" s="8" t="n"/>
      <c r="R2196" s="9" t="n"/>
      <c r="S2196" s="8" t="n"/>
      <c r="T2196" s="8" t="n"/>
      <c r="U2196" s="8" t="n"/>
      <c r="V2196" s="11">
        <f>IF(OR(B2196="",C2196=""),"",CONCATENATE(B2196,".",C2196))</f>
        <v/>
      </c>
      <c r="W2196" s="6">
        <f>UPPER(TRIM(H2196))</f>
        <v/>
      </c>
      <c r="X2196" s="6">
        <f>UPPER(TRIM(I2196))</f>
        <v/>
      </c>
      <c r="Y2196" s="6">
        <f>IF(V2196&lt;&gt;"",IFERROR(INDEX(federal_program_name_lookup,MATCH(V2196,aln_lookup,0)),""),"")</f>
        <v/>
      </c>
    </row>
    <row r="2197">
      <c r="A2197" s="6">
        <f>IF(B2197&lt;&gt;"", "AWARD-"&amp;TEXT(ROW()-1,"0000"), "")</f>
        <v/>
      </c>
      <c r="B2197" s="7" t="n"/>
      <c r="C2197" s="7" t="n"/>
      <c r="D2197" s="7" t="n"/>
      <c r="E2197" s="8" t="n"/>
      <c r="F2197" s="9" t="n"/>
      <c r="G2197" s="8" t="n"/>
      <c r="H2197" s="8" t="n"/>
      <c r="I2197" s="8" t="n"/>
      <c r="J2197" s="10">
        <f>IF(A2197="",0,SUMIFS(amount_expended,cfda_key,V2197))</f>
        <v/>
      </c>
      <c r="K2197" s="10">
        <f>IF(G2197="OTHER CLUSTER NOT LISTED ABOVE",SUMIFS(amount_expended,uniform_other_cluster_name,X2197), IF(AND(OR(G2197="N/A",G2197=""),H2197=""),0,IF(G2197="STATE CLUSTER",SUMIFS(amount_expended,uniform_state_cluster_name,W2197),SUMIFS(amount_expended,cluster_name,G2197))))</f>
        <v/>
      </c>
      <c r="L2197" s="8" t="n"/>
      <c r="M2197" s="7" t="n"/>
      <c r="N2197" s="8" t="n"/>
      <c r="O2197" s="7" t="n"/>
      <c r="P2197" s="7" t="n"/>
      <c r="Q2197" s="8" t="n"/>
      <c r="R2197" s="9" t="n"/>
      <c r="S2197" s="8" t="n"/>
      <c r="T2197" s="8" t="n"/>
      <c r="U2197" s="8" t="n"/>
      <c r="V2197" s="11">
        <f>IF(OR(B2197="",C2197=""),"",CONCATENATE(B2197,".",C2197))</f>
        <v/>
      </c>
      <c r="W2197" s="6">
        <f>UPPER(TRIM(H2197))</f>
        <v/>
      </c>
      <c r="X2197" s="6">
        <f>UPPER(TRIM(I2197))</f>
        <v/>
      </c>
      <c r="Y2197" s="6">
        <f>IF(V2197&lt;&gt;"",IFERROR(INDEX(federal_program_name_lookup,MATCH(V2197,aln_lookup,0)),""),"")</f>
        <v/>
      </c>
    </row>
    <row r="2198">
      <c r="A2198" s="6">
        <f>IF(B2198&lt;&gt;"", "AWARD-"&amp;TEXT(ROW()-1,"0000"), "")</f>
        <v/>
      </c>
      <c r="B2198" s="7" t="n"/>
      <c r="C2198" s="7" t="n"/>
      <c r="D2198" s="7" t="n"/>
      <c r="E2198" s="8" t="n"/>
      <c r="F2198" s="9" t="n"/>
      <c r="G2198" s="8" t="n"/>
      <c r="H2198" s="8" t="n"/>
      <c r="I2198" s="8" t="n"/>
      <c r="J2198" s="10">
        <f>IF(A2198="",0,SUMIFS(amount_expended,cfda_key,V2198))</f>
        <v/>
      </c>
      <c r="K2198" s="10">
        <f>IF(G2198="OTHER CLUSTER NOT LISTED ABOVE",SUMIFS(amount_expended,uniform_other_cluster_name,X2198), IF(AND(OR(G2198="N/A",G2198=""),H2198=""),0,IF(G2198="STATE CLUSTER",SUMIFS(amount_expended,uniform_state_cluster_name,W2198),SUMIFS(amount_expended,cluster_name,G2198))))</f>
        <v/>
      </c>
      <c r="L2198" s="8" t="n"/>
      <c r="M2198" s="7" t="n"/>
      <c r="N2198" s="8" t="n"/>
      <c r="O2198" s="7" t="n"/>
      <c r="P2198" s="7" t="n"/>
      <c r="Q2198" s="8" t="n"/>
      <c r="R2198" s="9" t="n"/>
      <c r="S2198" s="8" t="n"/>
      <c r="T2198" s="8" t="n"/>
      <c r="U2198" s="8" t="n"/>
      <c r="V2198" s="11">
        <f>IF(OR(B2198="",C2198=""),"",CONCATENATE(B2198,".",C2198))</f>
        <v/>
      </c>
      <c r="W2198" s="6">
        <f>UPPER(TRIM(H2198))</f>
        <v/>
      </c>
      <c r="X2198" s="6">
        <f>UPPER(TRIM(I2198))</f>
        <v/>
      </c>
      <c r="Y2198" s="6">
        <f>IF(V2198&lt;&gt;"",IFERROR(INDEX(federal_program_name_lookup,MATCH(V2198,aln_lookup,0)),""),"")</f>
        <v/>
      </c>
    </row>
    <row r="2199">
      <c r="A2199" s="6">
        <f>IF(B2199&lt;&gt;"", "AWARD-"&amp;TEXT(ROW()-1,"0000"), "")</f>
        <v/>
      </c>
      <c r="B2199" s="7" t="n"/>
      <c r="C2199" s="7" t="n"/>
      <c r="D2199" s="7" t="n"/>
      <c r="E2199" s="8" t="n"/>
      <c r="F2199" s="9" t="n"/>
      <c r="G2199" s="8" t="n"/>
      <c r="H2199" s="8" t="n"/>
      <c r="I2199" s="8" t="n"/>
      <c r="J2199" s="10">
        <f>IF(A2199="",0,SUMIFS(amount_expended,cfda_key,V2199))</f>
        <v/>
      </c>
      <c r="K2199" s="10">
        <f>IF(G2199="OTHER CLUSTER NOT LISTED ABOVE",SUMIFS(amount_expended,uniform_other_cluster_name,X2199), IF(AND(OR(G2199="N/A",G2199=""),H2199=""),0,IF(G2199="STATE CLUSTER",SUMIFS(amount_expended,uniform_state_cluster_name,W2199),SUMIFS(amount_expended,cluster_name,G2199))))</f>
        <v/>
      </c>
      <c r="L2199" s="8" t="n"/>
      <c r="M2199" s="7" t="n"/>
      <c r="N2199" s="8" t="n"/>
      <c r="O2199" s="7" t="n"/>
      <c r="P2199" s="7" t="n"/>
      <c r="Q2199" s="8" t="n"/>
      <c r="R2199" s="9" t="n"/>
      <c r="S2199" s="8" t="n"/>
      <c r="T2199" s="8" t="n"/>
      <c r="U2199" s="8" t="n"/>
      <c r="V2199" s="11">
        <f>IF(OR(B2199="",C2199=""),"",CONCATENATE(B2199,".",C2199))</f>
        <v/>
      </c>
      <c r="W2199" s="6">
        <f>UPPER(TRIM(H2199))</f>
        <v/>
      </c>
      <c r="X2199" s="6">
        <f>UPPER(TRIM(I2199))</f>
        <v/>
      </c>
      <c r="Y2199" s="6">
        <f>IF(V2199&lt;&gt;"",IFERROR(INDEX(federal_program_name_lookup,MATCH(V2199,aln_lookup,0)),""),"")</f>
        <v/>
      </c>
    </row>
    <row r="2200">
      <c r="A2200" s="6">
        <f>IF(B2200&lt;&gt;"", "AWARD-"&amp;TEXT(ROW()-1,"0000"), "")</f>
        <v/>
      </c>
      <c r="B2200" s="7" t="n"/>
      <c r="C2200" s="7" t="n"/>
      <c r="D2200" s="7" t="n"/>
      <c r="E2200" s="8" t="n"/>
      <c r="F2200" s="9" t="n"/>
      <c r="G2200" s="8" t="n"/>
      <c r="H2200" s="8" t="n"/>
      <c r="I2200" s="8" t="n"/>
      <c r="J2200" s="10">
        <f>IF(A2200="",0,SUMIFS(amount_expended,cfda_key,V2200))</f>
        <v/>
      </c>
      <c r="K2200" s="10">
        <f>IF(G2200="OTHER CLUSTER NOT LISTED ABOVE",SUMIFS(amount_expended,uniform_other_cluster_name,X2200), IF(AND(OR(G2200="N/A",G2200=""),H2200=""),0,IF(G2200="STATE CLUSTER",SUMIFS(amount_expended,uniform_state_cluster_name,W2200),SUMIFS(amount_expended,cluster_name,G2200))))</f>
        <v/>
      </c>
      <c r="L2200" s="8" t="n"/>
      <c r="M2200" s="7" t="n"/>
      <c r="N2200" s="8" t="n"/>
      <c r="O2200" s="7" t="n"/>
      <c r="P2200" s="7" t="n"/>
      <c r="Q2200" s="8" t="n"/>
      <c r="R2200" s="9" t="n"/>
      <c r="S2200" s="8" t="n"/>
      <c r="T2200" s="8" t="n"/>
      <c r="U2200" s="8" t="n"/>
      <c r="V2200" s="11">
        <f>IF(OR(B2200="",C2200=""),"",CONCATENATE(B2200,".",C2200))</f>
        <v/>
      </c>
      <c r="W2200" s="6">
        <f>UPPER(TRIM(H2200))</f>
        <v/>
      </c>
      <c r="X2200" s="6">
        <f>UPPER(TRIM(I2200))</f>
        <v/>
      </c>
      <c r="Y2200" s="6">
        <f>IF(V2200&lt;&gt;"",IFERROR(INDEX(federal_program_name_lookup,MATCH(V2200,aln_lookup,0)),""),"")</f>
        <v/>
      </c>
    </row>
    <row r="2201">
      <c r="A2201" s="6">
        <f>IF(B2201&lt;&gt;"", "AWARD-"&amp;TEXT(ROW()-1,"0000"), "")</f>
        <v/>
      </c>
      <c r="B2201" s="7" t="n"/>
      <c r="C2201" s="7" t="n"/>
      <c r="D2201" s="7" t="n"/>
      <c r="E2201" s="8" t="n"/>
      <c r="F2201" s="9" t="n"/>
      <c r="G2201" s="8" t="n"/>
      <c r="H2201" s="8" t="n"/>
      <c r="I2201" s="8" t="n"/>
      <c r="J2201" s="10">
        <f>IF(A2201="",0,SUMIFS(amount_expended,cfda_key,V2201))</f>
        <v/>
      </c>
      <c r="K2201" s="10">
        <f>IF(G2201="OTHER CLUSTER NOT LISTED ABOVE",SUMIFS(amount_expended,uniform_other_cluster_name,X2201), IF(AND(OR(G2201="N/A",G2201=""),H2201=""),0,IF(G2201="STATE CLUSTER",SUMIFS(amount_expended,uniform_state_cluster_name,W2201),SUMIFS(amount_expended,cluster_name,G2201))))</f>
        <v/>
      </c>
      <c r="L2201" s="8" t="n"/>
      <c r="M2201" s="7" t="n"/>
      <c r="N2201" s="8" t="n"/>
      <c r="O2201" s="7" t="n"/>
      <c r="P2201" s="7" t="n"/>
      <c r="Q2201" s="8" t="n"/>
      <c r="R2201" s="9" t="n"/>
      <c r="S2201" s="8" t="n"/>
      <c r="T2201" s="8" t="n"/>
      <c r="U2201" s="8" t="n"/>
      <c r="V2201" s="11">
        <f>IF(OR(B2201="",C2201=""),"",CONCATENATE(B2201,".",C2201))</f>
        <v/>
      </c>
      <c r="W2201" s="6">
        <f>UPPER(TRIM(H2201))</f>
        <v/>
      </c>
      <c r="X2201" s="6">
        <f>UPPER(TRIM(I2201))</f>
        <v/>
      </c>
      <c r="Y2201" s="6">
        <f>IF(V2201&lt;&gt;"",IFERROR(INDEX(federal_program_name_lookup,MATCH(V2201,aln_lookup,0)),""),"")</f>
        <v/>
      </c>
    </row>
    <row r="2202">
      <c r="A2202" s="6">
        <f>IF(B2202&lt;&gt;"", "AWARD-"&amp;TEXT(ROW()-1,"0000"), "")</f>
        <v/>
      </c>
      <c r="B2202" s="7" t="n"/>
      <c r="C2202" s="7" t="n"/>
      <c r="D2202" s="7" t="n"/>
      <c r="E2202" s="8" t="n"/>
      <c r="F2202" s="9" t="n"/>
      <c r="G2202" s="8" t="n"/>
      <c r="H2202" s="8" t="n"/>
      <c r="I2202" s="8" t="n"/>
      <c r="J2202" s="10">
        <f>IF(A2202="",0,SUMIFS(amount_expended,cfda_key,V2202))</f>
        <v/>
      </c>
      <c r="K2202" s="10">
        <f>IF(G2202="OTHER CLUSTER NOT LISTED ABOVE",SUMIFS(amount_expended,uniform_other_cluster_name,X2202), IF(AND(OR(G2202="N/A",G2202=""),H2202=""),0,IF(G2202="STATE CLUSTER",SUMIFS(amount_expended,uniform_state_cluster_name,W2202),SUMIFS(amount_expended,cluster_name,G2202))))</f>
        <v/>
      </c>
      <c r="L2202" s="8" t="n"/>
      <c r="M2202" s="7" t="n"/>
      <c r="N2202" s="8" t="n"/>
      <c r="O2202" s="7" t="n"/>
      <c r="P2202" s="7" t="n"/>
      <c r="Q2202" s="8" t="n"/>
      <c r="R2202" s="9" t="n"/>
      <c r="S2202" s="8" t="n"/>
      <c r="T2202" s="8" t="n"/>
      <c r="U2202" s="8" t="n"/>
      <c r="V2202" s="11">
        <f>IF(OR(B2202="",C2202=""),"",CONCATENATE(B2202,".",C2202))</f>
        <v/>
      </c>
      <c r="W2202" s="6">
        <f>UPPER(TRIM(H2202))</f>
        <v/>
      </c>
      <c r="X2202" s="6">
        <f>UPPER(TRIM(I2202))</f>
        <v/>
      </c>
      <c r="Y2202" s="6">
        <f>IF(V2202&lt;&gt;"",IFERROR(INDEX(federal_program_name_lookup,MATCH(V2202,aln_lookup,0)),""),"")</f>
        <v/>
      </c>
    </row>
    <row r="2203">
      <c r="A2203" s="6">
        <f>IF(B2203&lt;&gt;"", "AWARD-"&amp;TEXT(ROW()-1,"0000"), "")</f>
        <v/>
      </c>
      <c r="B2203" s="7" t="n"/>
      <c r="C2203" s="7" t="n"/>
      <c r="D2203" s="7" t="n"/>
      <c r="E2203" s="8" t="n"/>
      <c r="F2203" s="9" t="n"/>
      <c r="G2203" s="8" t="n"/>
      <c r="H2203" s="8" t="n"/>
      <c r="I2203" s="8" t="n"/>
      <c r="J2203" s="10">
        <f>IF(A2203="",0,SUMIFS(amount_expended,cfda_key,V2203))</f>
        <v/>
      </c>
      <c r="K2203" s="10">
        <f>IF(G2203="OTHER CLUSTER NOT LISTED ABOVE",SUMIFS(amount_expended,uniform_other_cluster_name,X2203), IF(AND(OR(G2203="N/A",G2203=""),H2203=""),0,IF(G2203="STATE CLUSTER",SUMIFS(amount_expended,uniform_state_cluster_name,W2203),SUMIFS(amount_expended,cluster_name,G2203))))</f>
        <v/>
      </c>
      <c r="L2203" s="8" t="n"/>
      <c r="M2203" s="7" t="n"/>
      <c r="N2203" s="8" t="n"/>
      <c r="O2203" s="7" t="n"/>
      <c r="P2203" s="7" t="n"/>
      <c r="Q2203" s="8" t="n"/>
      <c r="R2203" s="9" t="n"/>
      <c r="S2203" s="8" t="n"/>
      <c r="T2203" s="8" t="n"/>
      <c r="U2203" s="8" t="n"/>
      <c r="V2203" s="11">
        <f>IF(OR(B2203="",C2203=""),"",CONCATENATE(B2203,".",C2203))</f>
        <v/>
      </c>
      <c r="W2203" s="6">
        <f>UPPER(TRIM(H2203))</f>
        <v/>
      </c>
      <c r="X2203" s="6">
        <f>UPPER(TRIM(I2203))</f>
        <v/>
      </c>
      <c r="Y2203" s="6">
        <f>IF(V2203&lt;&gt;"",IFERROR(INDEX(federal_program_name_lookup,MATCH(V2203,aln_lookup,0)),""),"")</f>
        <v/>
      </c>
    </row>
    <row r="2204">
      <c r="A2204" s="6">
        <f>IF(B2204&lt;&gt;"", "AWARD-"&amp;TEXT(ROW()-1,"0000"), "")</f>
        <v/>
      </c>
      <c r="B2204" s="7" t="n"/>
      <c r="C2204" s="7" t="n"/>
      <c r="D2204" s="7" t="n"/>
      <c r="E2204" s="8" t="n"/>
      <c r="F2204" s="9" t="n"/>
      <c r="G2204" s="8" t="n"/>
      <c r="H2204" s="8" t="n"/>
      <c r="I2204" s="8" t="n"/>
      <c r="J2204" s="10">
        <f>IF(A2204="",0,SUMIFS(amount_expended,cfda_key,V2204))</f>
        <v/>
      </c>
      <c r="K2204" s="10">
        <f>IF(G2204="OTHER CLUSTER NOT LISTED ABOVE",SUMIFS(amount_expended,uniform_other_cluster_name,X2204), IF(AND(OR(G2204="N/A",G2204=""),H2204=""),0,IF(G2204="STATE CLUSTER",SUMIFS(amount_expended,uniform_state_cluster_name,W2204),SUMIFS(amount_expended,cluster_name,G2204))))</f>
        <v/>
      </c>
      <c r="L2204" s="8" t="n"/>
      <c r="M2204" s="7" t="n"/>
      <c r="N2204" s="8" t="n"/>
      <c r="O2204" s="7" t="n"/>
      <c r="P2204" s="7" t="n"/>
      <c r="Q2204" s="8" t="n"/>
      <c r="R2204" s="9" t="n"/>
      <c r="S2204" s="8" t="n"/>
      <c r="T2204" s="8" t="n"/>
      <c r="U2204" s="8" t="n"/>
      <c r="V2204" s="11">
        <f>IF(OR(B2204="",C2204=""),"",CONCATENATE(B2204,".",C2204))</f>
        <v/>
      </c>
      <c r="W2204" s="6">
        <f>UPPER(TRIM(H2204))</f>
        <v/>
      </c>
      <c r="X2204" s="6">
        <f>UPPER(TRIM(I2204))</f>
        <v/>
      </c>
      <c r="Y2204" s="6">
        <f>IF(V2204&lt;&gt;"",IFERROR(INDEX(federal_program_name_lookup,MATCH(V2204,aln_lookup,0)),""),"")</f>
        <v/>
      </c>
    </row>
    <row r="2205">
      <c r="A2205" s="6">
        <f>IF(B2205&lt;&gt;"", "AWARD-"&amp;TEXT(ROW()-1,"0000"), "")</f>
        <v/>
      </c>
      <c r="B2205" s="7" t="n"/>
      <c r="C2205" s="7" t="n"/>
      <c r="D2205" s="7" t="n"/>
      <c r="E2205" s="8" t="n"/>
      <c r="F2205" s="9" t="n"/>
      <c r="G2205" s="8" t="n"/>
      <c r="H2205" s="8" t="n"/>
      <c r="I2205" s="8" t="n"/>
      <c r="J2205" s="10">
        <f>IF(A2205="",0,SUMIFS(amount_expended,cfda_key,V2205))</f>
        <v/>
      </c>
      <c r="K2205" s="10">
        <f>IF(G2205="OTHER CLUSTER NOT LISTED ABOVE",SUMIFS(amount_expended,uniform_other_cluster_name,X2205), IF(AND(OR(G2205="N/A",G2205=""),H2205=""),0,IF(G2205="STATE CLUSTER",SUMIFS(amount_expended,uniform_state_cluster_name,W2205),SUMIFS(amount_expended,cluster_name,G2205))))</f>
        <v/>
      </c>
      <c r="L2205" s="8" t="n"/>
      <c r="M2205" s="7" t="n"/>
      <c r="N2205" s="8" t="n"/>
      <c r="O2205" s="7" t="n"/>
      <c r="P2205" s="7" t="n"/>
      <c r="Q2205" s="8" t="n"/>
      <c r="R2205" s="9" t="n"/>
      <c r="S2205" s="8" t="n"/>
      <c r="T2205" s="8" t="n"/>
      <c r="U2205" s="8" t="n"/>
      <c r="V2205" s="11">
        <f>IF(OR(B2205="",C2205=""),"",CONCATENATE(B2205,".",C2205))</f>
        <v/>
      </c>
      <c r="W2205" s="6">
        <f>UPPER(TRIM(H2205))</f>
        <v/>
      </c>
      <c r="X2205" s="6">
        <f>UPPER(TRIM(I2205))</f>
        <v/>
      </c>
      <c r="Y2205" s="6">
        <f>IF(V2205&lt;&gt;"",IFERROR(INDEX(federal_program_name_lookup,MATCH(V2205,aln_lookup,0)),""),"")</f>
        <v/>
      </c>
    </row>
    <row r="2206">
      <c r="A2206" s="6">
        <f>IF(B2206&lt;&gt;"", "AWARD-"&amp;TEXT(ROW()-1,"0000"), "")</f>
        <v/>
      </c>
      <c r="B2206" s="7" t="n"/>
      <c r="C2206" s="7" t="n"/>
      <c r="D2206" s="7" t="n"/>
      <c r="E2206" s="8" t="n"/>
      <c r="F2206" s="9" t="n"/>
      <c r="G2206" s="8" t="n"/>
      <c r="H2206" s="8" t="n"/>
      <c r="I2206" s="8" t="n"/>
      <c r="J2206" s="10">
        <f>IF(A2206="",0,SUMIFS(amount_expended,cfda_key,V2206))</f>
        <v/>
      </c>
      <c r="K2206" s="10">
        <f>IF(G2206="OTHER CLUSTER NOT LISTED ABOVE",SUMIFS(amount_expended,uniform_other_cluster_name,X2206), IF(AND(OR(G2206="N/A",G2206=""),H2206=""),0,IF(G2206="STATE CLUSTER",SUMIFS(amount_expended,uniform_state_cluster_name,W2206),SUMIFS(amount_expended,cluster_name,G2206))))</f>
        <v/>
      </c>
      <c r="L2206" s="8" t="n"/>
      <c r="M2206" s="7" t="n"/>
      <c r="N2206" s="8" t="n"/>
      <c r="O2206" s="7" t="n"/>
      <c r="P2206" s="7" t="n"/>
      <c r="Q2206" s="8" t="n"/>
      <c r="R2206" s="9" t="n"/>
      <c r="S2206" s="8" t="n"/>
      <c r="T2206" s="8" t="n"/>
      <c r="U2206" s="8" t="n"/>
      <c r="V2206" s="11">
        <f>IF(OR(B2206="",C2206=""),"",CONCATENATE(B2206,".",C2206))</f>
        <v/>
      </c>
      <c r="W2206" s="6">
        <f>UPPER(TRIM(H2206))</f>
        <v/>
      </c>
      <c r="X2206" s="6">
        <f>UPPER(TRIM(I2206))</f>
        <v/>
      </c>
      <c r="Y2206" s="6">
        <f>IF(V2206&lt;&gt;"",IFERROR(INDEX(federal_program_name_lookup,MATCH(V2206,aln_lookup,0)),""),"")</f>
        <v/>
      </c>
    </row>
    <row r="2207">
      <c r="A2207" s="6">
        <f>IF(B2207&lt;&gt;"", "AWARD-"&amp;TEXT(ROW()-1,"0000"), "")</f>
        <v/>
      </c>
      <c r="B2207" s="7" t="n"/>
      <c r="C2207" s="7" t="n"/>
      <c r="D2207" s="7" t="n"/>
      <c r="E2207" s="8" t="n"/>
      <c r="F2207" s="9" t="n"/>
      <c r="G2207" s="8" t="n"/>
      <c r="H2207" s="8" t="n"/>
      <c r="I2207" s="8" t="n"/>
      <c r="J2207" s="10">
        <f>IF(A2207="",0,SUMIFS(amount_expended,cfda_key,V2207))</f>
        <v/>
      </c>
      <c r="K2207" s="10">
        <f>IF(G2207="OTHER CLUSTER NOT LISTED ABOVE",SUMIFS(amount_expended,uniform_other_cluster_name,X2207), IF(AND(OR(G2207="N/A",G2207=""),H2207=""),0,IF(G2207="STATE CLUSTER",SUMIFS(amount_expended,uniform_state_cluster_name,W2207),SUMIFS(amount_expended,cluster_name,G2207))))</f>
        <v/>
      </c>
      <c r="L2207" s="8" t="n"/>
      <c r="M2207" s="7" t="n"/>
      <c r="N2207" s="8" t="n"/>
      <c r="O2207" s="7" t="n"/>
      <c r="P2207" s="7" t="n"/>
      <c r="Q2207" s="8" t="n"/>
      <c r="R2207" s="9" t="n"/>
      <c r="S2207" s="8" t="n"/>
      <c r="T2207" s="8" t="n"/>
      <c r="U2207" s="8" t="n"/>
      <c r="V2207" s="11">
        <f>IF(OR(B2207="",C2207=""),"",CONCATENATE(B2207,".",C2207))</f>
        <v/>
      </c>
      <c r="W2207" s="6">
        <f>UPPER(TRIM(H2207))</f>
        <v/>
      </c>
      <c r="X2207" s="6">
        <f>UPPER(TRIM(I2207))</f>
        <v/>
      </c>
      <c r="Y2207" s="6">
        <f>IF(V2207&lt;&gt;"",IFERROR(INDEX(federal_program_name_lookup,MATCH(V2207,aln_lookup,0)),""),"")</f>
        <v/>
      </c>
    </row>
    <row r="2208">
      <c r="A2208" s="6">
        <f>IF(B2208&lt;&gt;"", "AWARD-"&amp;TEXT(ROW()-1,"0000"), "")</f>
        <v/>
      </c>
      <c r="B2208" s="7" t="n"/>
      <c r="C2208" s="7" t="n"/>
      <c r="D2208" s="7" t="n"/>
      <c r="E2208" s="8" t="n"/>
      <c r="F2208" s="9" t="n"/>
      <c r="G2208" s="8" t="n"/>
      <c r="H2208" s="8" t="n"/>
      <c r="I2208" s="8" t="n"/>
      <c r="J2208" s="10">
        <f>IF(A2208="",0,SUMIFS(amount_expended,cfda_key,V2208))</f>
        <v/>
      </c>
      <c r="K2208" s="10">
        <f>IF(G2208="OTHER CLUSTER NOT LISTED ABOVE",SUMIFS(amount_expended,uniform_other_cluster_name,X2208), IF(AND(OR(G2208="N/A",G2208=""),H2208=""),0,IF(G2208="STATE CLUSTER",SUMIFS(amount_expended,uniform_state_cluster_name,W2208),SUMIFS(amount_expended,cluster_name,G2208))))</f>
        <v/>
      </c>
      <c r="L2208" s="8" t="n"/>
      <c r="M2208" s="7" t="n"/>
      <c r="N2208" s="8" t="n"/>
      <c r="O2208" s="7" t="n"/>
      <c r="P2208" s="7" t="n"/>
      <c r="Q2208" s="8" t="n"/>
      <c r="R2208" s="9" t="n"/>
      <c r="S2208" s="8" t="n"/>
      <c r="T2208" s="8" t="n"/>
      <c r="U2208" s="8" t="n"/>
      <c r="V2208" s="11">
        <f>IF(OR(B2208="",C2208=""),"",CONCATENATE(B2208,".",C2208))</f>
        <v/>
      </c>
      <c r="W2208" s="6">
        <f>UPPER(TRIM(H2208))</f>
        <v/>
      </c>
      <c r="X2208" s="6">
        <f>UPPER(TRIM(I2208))</f>
        <v/>
      </c>
      <c r="Y2208" s="6">
        <f>IF(V2208&lt;&gt;"",IFERROR(INDEX(federal_program_name_lookup,MATCH(V2208,aln_lookup,0)),""),"")</f>
        <v/>
      </c>
    </row>
    <row r="2209">
      <c r="A2209" s="6">
        <f>IF(B2209&lt;&gt;"", "AWARD-"&amp;TEXT(ROW()-1,"0000"), "")</f>
        <v/>
      </c>
      <c r="B2209" s="7" t="n"/>
      <c r="C2209" s="7" t="n"/>
      <c r="D2209" s="7" t="n"/>
      <c r="E2209" s="8" t="n"/>
      <c r="F2209" s="9" t="n"/>
      <c r="G2209" s="8" t="n"/>
      <c r="H2209" s="8" t="n"/>
      <c r="I2209" s="8" t="n"/>
      <c r="J2209" s="10">
        <f>IF(A2209="",0,SUMIFS(amount_expended,cfda_key,V2209))</f>
        <v/>
      </c>
      <c r="K2209" s="10">
        <f>IF(G2209="OTHER CLUSTER NOT LISTED ABOVE",SUMIFS(amount_expended,uniform_other_cluster_name,X2209), IF(AND(OR(G2209="N/A",G2209=""),H2209=""),0,IF(G2209="STATE CLUSTER",SUMIFS(amount_expended,uniform_state_cluster_name,W2209),SUMIFS(amount_expended,cluster_name,G2209))))</f>
        <v/>
      </c>
      <c r="L2209" s="8" t="n"/>
      <c r="M2209" s="7" t="n"/>
      <c r="N2209" s="8" t="n"/>
      <c r="O2209" s="7" t="n"/>
      <c r="P2209" s="7" t="n"/>
      <c r="Q2209" s="8" t="n"/>
      <c r="R2209" s="9" t="n"/>
      <c r="S2209" s="8" t="n"/>
      <c r="T2209" s="8" t="n"/>
      <c r="U2209" s="8" t="n"/>
      <c r="V2209" s="11">
        <f>IF(OR(B2209="",C2209=""),"",CONCATENATE(B2209,".",C2209))</f>
        <v/>
      </c>
      <c r="W2209" s="6">
        <f>UPPER(TRIM(H2209))</f>
        <v/>
      </c>
      <c r="X2209" s="6">
        <f>UPPER(TRIM(I2209))</f>
        <v/>
      </c>
      <c r="Y2209" s="6">
        <f>IF(V2209&lt;&gt;"",IFERROR(INDEX(federal_program_name_lookup,MATCH(V2209,aln_lookup,0)),""),"")</f>
        <v/>
      </c>
    </row>
    <row r="2210">
      <c r="A2210" s="6">
        <f>IF(B2210&lt;&gt;"", "AWARD-"&amp;TEXT(ROW()-1,"0000"), "")</f>
        <v/>
      </c>
      <c r="B2210" s="7" t="n"/>
      <c r="C2210" s="7" t="n"/>
      <c r="D2210" s="7" t="n"/>
      <c r="E2210" s="8" t="n"/>
      <c r="F2210" s="9" t="n"/>
      <c r="G2210" s="8" t="n"/>
      <c r="H2210" s="8" t="n"/>
      <c r="I2210" s="8" t="n"/>
      <c r="J2210" s="10">
        <f>IF(A2210="",0,SUMIFS(amount_expended,cfda_key,V2210))</f>
        <v/>
      </c>
      <c r="K2210" s="10">
        <f>IF(G2210="OTHER CLUSTER NOT LISTED ABOVE",SUMIFS(amount_expended,uniform_other_cluster_name,X2210), IF(AND(OR(G2210="N/A",G2210=""),H2210=""),0,IF(G2210="STATE CLUSTER",SUMIFS(amount_expended,uniform_state_cluster_name,W2210),SUMIFS(amount_expended,cluster_name,G2210))))</f>
        <v/>
      </c>
      <c r="L2210" s="8" t="n"/>
      <c r="M2210" s="7" t="n"/>
      <c r="N2210" s="8" t="n"/>
      <c r="O2210" s="7" t="n"/>
      <c r="P2210" s="7" t="n"/>
      <c r="Q2210" s="8" t="n"/>
      <c r="R2210" s="9" t="n"/>
      <c r="S2210" s="8" t="n"/>
      <c r="T2210" s="8" t="n"/>
      <c r="U2210" s="8" t="n"/>
      <c r="V2210" s="11">
        <f>IF(OR(B2210="",C2210=""),"",CONCATENATE(B2210,".",C2210))</f>
        <v/>
      </c>
      <c r="W2210" s="6">
        <f>UPPER(TRIM(H2210))</f>
        <v/>
      </c>
      <c r="X2210" s="6">
        <f>UPPER(TRIM(I2210))</f>
        <v/>
      </c>
      <c r="Y2210" s="6">
        <f>IF(V2210&lt;&gt;"",IFERROR(INDEX(federal_program_name_lookup,MATCH(V2210,aln_lookup,0)),""),"")</f>
        <v/>
      </c>
    </row>
    <row r="2211">
      <c r="A2211" s="6">
        <f>IF(B2211&lt;&gt;"", "AWARD-"&amp;TEXT(ROW()-1,"0000"), "")</f>
        <v/>
      </c>
      <c r="B2211" s="7" t="n"/>
      <c r="C2211" s="7" t="n"/>
      <c r="D2211" s="7" t="n"/>
      <c r="E2211" s="8" t="n"/>
      <c r="F2211" s="9" t="n"/>
      <c r="G2211" s="8" t="n"/>
      <c r="H2211" s="8" t="n"/>
      <c r="I2211" s="8" t="n"/>
      <c r="J2211" s="10">
        <f>IF(A2211="",0,SUMIFS(amount_expended,cfda_key,V2211))</f>
        <v/>
      </c>
      <c r="K2211" s="10">
        <f>IF(G2211="OTHER CLUSTER NOT LISTED ABOVE",SUMIFS(amount_expended,uniform_other_cluster_name,X2211), IF(AND(OR(G2211="N/A",G2211=""),H2211=""),0,IF(G2211="STATE CLUSTER",SUMIFS(amount_expended,uniform_state_cluster_name,W2211),SUMIFS(amount_expended,cluster_name,G2211))))</f>
        <v/>
      </c>
      <c r="L2211" s="8" t="n"/>
      <c r="M2211" s="7" t="n"/>
      <c r="N2211" s="8" t="n"/>
      <c r="O2211" s="7" t="n"/>
      <c r="P2211" s="7" t="n"/>
      <c r="Q2211" s="8" t="n"/>
      <c r="R2211" s="9" t="n"/>
      <c r="S2211" s="8" t="n"/>
      <c r="T2211" s="8" t="n"/>
      <c r="U2211" s="8" t="n"/>
      <c r="V2211" s="11">
        <f>IF(OR(B2211="",C2211=""),"",CONCATENATE(B2211,".",C2211))</f>
        <v/>
      </c>
      <c r="W2211" s="6">
        <f>UPPER(TRIM(H2211))</f>
        <v/>
      </c>
      <c r="X2211" s="6">
        <f>UPPER(TRIM(I2211))</f>
        <v/>
      </c>
      <c r="Y2211" s="6">
        <f>IF(V2211&lt;&gt;"",IFERROR(INDEX(federal_program_name_lookup,MATCH(V2211,aln_lookup,0)),""),"")</f>
        <v/>
      </c>
    </row>
    <row r="2212">
      <c r="A2212" s="6">
        <f>IF(B2212&lt;&gt;"", "AWARD-"&amp;TEXT(ROW()-1,"0000"), "")</f>
        <v/>
      </c>
      <c r="B2212" s="7" t="n"/>
      <c r="C2212" s="7" t="n"/>
      <c r="D2212" s="7" t="n"/>
      <c r="E2212" s="8" t="n"/>
      <c r="F2212" s="9" t="n"/>
      <c r="G2212" s="8" t="n"/>
      <c r="H2212" s="8" t="n"/>
      <c r="I2212" s="8" t="n"/>
      <c r="J2212" s="10">
        <f>IF(A2212="",0,SUMIFS(amount_expended,cfda_key,V2212))</f>
        <v/>
      </c>
      <c r="K2212" s="10">
        <f>IF(G2212="OTHER CLUSTER NOT LISTED ABOVE",SUMIFS(amount_expended,uniform_other_cluster_name,X2212), IF(AND(OR(G2212="N/A",G2212=""),H2212=""),0,IF(G2212="STATE CLUSTER",SUMIFS(amount_expended,uniform_state_cluster_name,W2212),SUMIFS(amount_expended,cluster_name,G2212))))</f>
        <v/>
      </c>
      <c r="L2212" s="8" t="n"/>
      <c r="M2212" s="7" t="n"/>
      <c r="N2212" s="8" t="n"/>
      <c r="O2212" s="7" t="n"/>
      <c r="P2212" s="7" t="n"/>
      <c r="Q2212" s="8" t="n"/>
      <c r="R2212" s="9" t="n"/>
      <c r="S2212" s="8" t="n"/>
      <c r="T2212" s="8" t="n"/>
      <c r="U2212" s="8" t="n"/>
      <c r="V2212" s="11">
        <f>IF(OR(B2212="",C2212=""),"",CONCATENATE(B2212,".",C2212))</f>
        <v/>
      </c>
      <c r="W2212" s="6">
        <f>UPPER(TRIM(H2212))</f>
        <v/>
      </c>
      <c r="X2212" s="6">
        <f>UPPER(TRIM(I2212))</f>
        <v/>
      </c>
      <c r="Y2212" s="6">
        <f>IF(V2212&lt;&gt;"",IFERROR(INDEX(federal_program_name_lookup,MATCH(V2212,aln_lookup,0)),""),"")</f>
        <v/>
      </c>
    </row>
    <row r="2213">
      <c r="A2213" s="6">
        <f>IF(B2213&lt;&gt;"", "AWARD-"&amp;TEXT(ROW()-1,"0000"), "")</f>
        <v/>
      </c>
      <c r="B2213" s="7" t="n"/>
      <c r="C2213" s="7" t="n"/>
      <c r="D2213" s="7" t="n"/>
      <c r="E2213" s="8" t="n"/>
      <c r="F2213" s="9" t="n"/>
      <c r="G2213" s="8" t="n"/>
      <c r="H2213" s="8" t="n"/>
      <c r="I2213" s="8" t="n"/>
      <c r="J2213" s="10">
        <f>IF(A2213="",0,SUMIFS(amount_expended,cfda_key,V2213))</f>
        <v/>
      </c>
      <c r="K2213" s="10">
        <f>IF(G2213="OTHER CLUSTER NOT LISTED ABOVE",SUMIFS(amount_expended,uniform_other_cluster_name,X2213), IF(AND(OR(G2213="N/A",G2213=""),H2213=""),0,IF(G2213="STATE CLUSTER",SUMIFS(amount_expended,uniform_state_cluster_name,W2213),SUMIFS(amount_expended,cluster_name,G2213))))</f>
        <v/>
      </c>
      <c r="L2213" s="8" t="n"/>
      <c r="M2213" s="7" t="n"/>
      <c r="N2213" s="8" t="n"/>
      <c r="O2213" s="7" t="n"/>
      <c r="P2213" s="7" t="n"/>
      <c r="Q2213" s="8" t="n"/>
      <c r="R2213" s="9" t="n"/>
      <c r="S2213" s="8" t="n"/>
      <c r="T2213" s="8" t="n"/>
      <c r="U2213" s="8" t="n"/>
      <c r="V2213" s="11">
        <f>IF(OR(B2213="",C2213=""),"",CONCATENATE(B2213,".",C2213))</f>
        <v/>
      </c>
      <c r="W2213" s="6">
        <f>UPPER(TRIM(H2213))</f>
        <v/>
      </c>
      <c r="X2213" s="6">
        <f>UPPER(TRIM(I2213))</f>
        <v/>
      </c>
      <c r="Y2213" s="6">
        <f>IF(V2213&lt;&gt;"",IFERROR(INDEX(federal_program_name_lookup,MATCH(V2213,aln_lookup,0)),""),"")</f>
        <v/>
      </c>
    </row>
    <row r="2214">
      <c r="A2214" s="6">
        <f>IF(B2214&lt;&gt;"", "AWARD-"&amp;TEXT(ROW()-1,"0000"), "")</f>
        <v/>
      </c>
      <c r="B2214" s="7" t="n"/>
      <c r="C2214" s="7" t="n"/>
      <c r="D2214" s="7" t="n"/>
      <c r="E2214" s="8" t="n"/>
      <c r="F2214" s="9" t="n"/>
      <c r="G2214" s="8" t="n"/>
      <c r="H2214" s="8" t="n"/>
      <c r="I2214" s="8" t="n"/>
      <c r="J2214" s="10">
        <f>IF(A2214="",0,SUMIFS(amount_expended,cfda_key,V2214))</f>
        <v/>
      </c>
      <c r="K2214" s="10">
        <f>IF(G2214="OTHER CLUSTER NOT LISTED ABOVE",SUMIFS(amount_expended,uniform_other_cluster_name,X2214), IF(AND(OR(G2214="N/A",G2214=""),H2214=""),0,IF(G2214="STATE CLUSTER",SUMIFS(amount_expended,uniform_state_cluster_name,W2214),SUMIFS(amount_expended,cluster_name,G2214))))</f>
        <v/>
      </c>
      <c r="L2214" s="8" t="n"/>
      <c r="M2214" s="7" t="n"/>
      <c r="N2214" s="8" t="n"/>
      <c r="O2214" s="7" t="n"/>
      <c r="P2214" s="7" t="n"/>
      <c r="Q2214" s="8" t="n"/>
      <c r="R2214" s="9" t="n"/>
      <c r="S2214" s="8" t="n"/>
      <c r="T2214" s="8" t="n"/>
      <c r="U2214" s="8" t="n"/>
      <c r="V2214" s="11">
        <f>IF(OR(B2214="",C2214=""),"",CONCATENATE(B2214,".",C2214))</f>
        <v/>
      </c>
      <c r="W2214" s="6">
        <f>UPPER(TRIM(H2214))</f>
        <v/>
      </c>
      <c r="X2214" s="6">
        <f>UPPER(TRIM(I2214))</f>
        <v/>
      </c>
      <c r="Y2214" s="6">
        <f>IF(V2214&lt;&gt;"",IFERROR(INDEX(federal_program_name_lookup,MATCH(V2214,aln_lookup,0)),""),"")</f>
        <v/>
      </c>
    </row>
    <row r="2215">
      <c r="A2215" s="6">
        <f>IF(B2215&lt;&gt;"", "AWARD-"&amp;TEXT(ROW()-1,"0000"), "")</f>
        <v/>
      </c>
      <c r="B2215" s="7" t="n"/>
      <c r="C2215" s="7" t="n"/>
      <c r="D2215" s="7" t="n"/>
      <c r="E2215" s="8" t="n"/>
      <c r="F2215" s="9" t="n"/>
      <c r="G2215" s="8" t="n"/>
      <c r="H2215" s="8" t="n"/>
      <c r="I2215" s="8" t="n"/>
      <c r="J2215" s="10">
        <f>IF(A2215="",0,SUMIFS(amount_expended,cfda_key,V2215))</f>
        <v/>
      </c>
      <c r="K2215" s="10">
        <f>IF(G2215="OTHER CLUSTER NOT LISTED ABOVE",SUMIFS(amount_expended,uniform_other_cluster_name,X2215), IF(AND(OR(G2215="N/A",G2215=""),H2215=""),0,IF(G2215="STATE CLUSTER",SUMIFS(amount_expended,uniform_state_cluster_name,W2215),SUMIFS(amount_expended,cluster_name,G2215))))</f>
        <v/>
      </c>
      <c r="L2215" s="8" t="n"/>
      <c r="M2215" s="7" t="n"/>
      <c r="N2215" s="8" t="n"/>
      <c r="O2215" s="7" t="n"/>
      <c r="P2215" s="7" t="n"/>
      <c r="Q2215" s="8" t="n"/>
      <c r="R2215" s="9" t="n"/>
      <c r="S2215" s="8" t="n"/>
      <c r="T2215" s="8" t="n"/>
      <c r="U2215" s="8" t="n"/>
      <c r="V2215" s="11">
        <f>IF(OR(B2215="",C2215=""),"",CONCATENATE(B2215,".",C2215))</f>
        <v/>
      </c>
      <c r="W2215" s="6">
        <f>UPPER(TRIM(H2215))</f>
        <v/>
      </c>
      <c r="X2215" s="6">
        <f>UPPER(TRIM(I2215))</f>
        <v/>
      </c>
      <c r="Y2215" s="6">
        <f>IF(V2215&lt;&gt;"",IFERROR(INDEX(federal_program_name_lookup,MATCH(V2215,aln_lookup,0)),""),"")</f>
        <v/>
      </c>
    </row>
    <row r="2216">
      <c r="A2216" s="6">
        <f>IF(B2216&lt;&gt;"", "AWARD-"&amp;TEXT(ROW()-1,"0000"), "")</f>
        <v/>
      </c>
      <c r="B2216" s="7" t="n"/>
      <c r="C2216" s="7" t="n"/>
      <c r="D2216" s="7" t="n"/>
      <c r="E2216" s="8" t="n"/>
      <c r="F2216" s="9" t="n"/>
      <c r="G2216" s="8" t="n"/>
      <c r="H2216" s="8" t="n"/>
      <c r="I2216" s="8" t="n"/>
      <c r="J2216" s="10">
        <f>IF(A2216="",0,SUMIFS(amount_expended,cfda_key,V2216))</f>
        <v/>
      </c>
      <c r="K2216" s="10">
        <f>IF(G2216="OTHER CLUSTER NOT LISTED ABOVE",SUMIFS(amount_expended,uniform_other_cluster_name,X2216), IF(AND(OR(G2216="N/A",G2216=""),H2216=""),0,IF(G2216="STATE CLUSTER",SUMIFS(amount_expended,uniform_state_cluster_name,W2216),SUMIFS(amount_expended,cluster_name,G2216))))</f>
        <v/>
      </c>
      <c r="L2216" s="8" t="n"/>
      <c r="M2216" s="7" t="n"/>
      <c r="N2216" s="8" t="n"/>
      <c r="O2216" s="7" t="n"/>
      <c r="P2216" s="7" t="n"/>
      <c r="Q2216" s="8" t="n"/>
      <c r="R2216" s="9" t="n"/>
      <c r="S2216" s="8" t="n"/>
      <c r="T2216" s="8" t="n"/>
      <c r="U2216" s="8" t="n"/>
      <c r="V2216" s="11">
        <f>IF(OR(B2216="",C2216=""),"",CONCATENATE(B2216,".",C2216))</f>
        <v/>
      </c>
      <c r="W2216" s="6">
        <f>UPPER(TRIM(H2216))</f>
        <v/>
      </c>
      <c r="X2216" s="6">
        <f>UPPER(TRIM(I2216))</f>
        <v/>
      </c>
      <c r="Y2216" s="6">
        <f>IF(V2216&lt;&gt;"",IFERROR(INDEX(federal_program_name_lookup,MATCH(V2216,aln_lookup,0)),""),"")</f>
        <v/>
      </c>
    </row>
    <row r="2217">
      <c r="A2217" s="6">
        <f>IF(B2217&lt;&gt;"", "AWARD-"&amp;TEXT(ROW()-1,"0000"), "")</f>
        <v/>
      </c>
      <c r="B2217" s="7" t="n"/>
      <c r="C2217" s="7" t="n"/>
      <c r="D2217" s="7" t="n"/>
      <c r="E2217" s="8" t="n"/>
      <c r="F2217" s="9" t="n"/>
      <c r="G2217" s="8" t="n"/>
      <c r="H2217" s="8" t="n"/>
      <c r="I2217" s="8" t="n"/>
      <c r="J2217" s="10">
        <f>IF(A2217="",0,SUMIFS(amount_expended,cfda_key,V2217))</f>
        <v/>
      </c>
      <c r="K2217" s="10">
        <f>IF(G2217="OTHER CLUSTER NOT LISTED ABOVE",SUMIFS(amount_expended,uniform_other_cluster_name,X2217), IF(AND(OR(G2217="N/A",G2217=""),H2217=""),0,IF(G2217="STATE CLUSTER",SUMIFS(amount_expended,uniform_state_cluster_name,W2217),SUMIFS(amount_expended,cluster_name,G2217))))</f>
        <v/>
      </c>
      <c r="L2217" s="8" t="n"/>
      <c r="M2217" s="7" t="n"/>
      <c r="N2217" s="8" t="n"/>
      <c r="O2217" s="7" t="n"/>
      <c r="P2217" s="7" t="n"/>
      <c r="Q2217" s="8" t="n"/>
      <c r="R2217" s="9" t="n"/>
      <c r="S2217" s="8" t="n"/>
      <c r="T2217" s="8" t="n"/>
      <c r="U2217" s="8" t="n"/>
      <c r="V2217" s="11">
        <f>IF(OR(B2217="",C2217=""),"",CONCATENATE(B2217,".",C2217))</f>
        <v/>
      </c>
      <c r="W2217" s="6">
        <f>UPPER(TRIM(H2217))</f>
        <v/>
      </c>
      <c r="X2217" s="6">
        <f>UPPER(TRIM(I2217))</f>
        <v/>
      </c>
      <c r="Y2217" s="6">
        <f>IF(V2217&lt;&gt;"",IFERROR(INDEX(federal_program_name_lookup,MATCH(V2217,aln_lookup,0)),""),"")</f>
        <v/>
      </c>
    </row>
    <row r="2218">
      <c r="A2218" s="6">
        <f>IF(B2218&lt;&gt;"", "AWARD-"&amp;TEXT(ROW()-1,"0000"), "")</f>
        <v/>
      </c>
      <c r="B2218" s="7" t="n"/>
      <c r="C2218" s="7" t="n"/>
      <c r="D2218" s="7" t="n"/>
      <c r="E2218" s="8" t="n"/>
      <c r="F2218" s="9" t="n"/>
      <c r="G2218" s="8" t="n"/>
      <c r="H2218" s="8" t="n"/>
      <c r="I2218" s="8" t="n"/>
      <c r="J2218" s="10">
        <f>IF(A2218="",0,SUMIFS(amount_expended,cfda_key,V2218))</f>
        <v/>
      </c>
      <c r="K2218" s="10">
        <f>IF(G2218="OTHER CLUSTER NOT LISTED ABOVE",SUMIFS(amount_expended,uniform_other_cluster_name,X2218), IF(AND(OR(G2218="N/A",G2218=""),H2218=""),0,IF(G2218="STATE CLUSTER",SUMIFS(amount_expended,uniform_state_cluster_name,W2218),SUMIFS(amount_expended,cluster_name,G2218))))</f>
        <v/>
      </c>
      <c r="L2218" s="8" t="n"/>
      <c r="M2218" s="7" t="n"/>
      <c r="N2218" s="8" t="n"/>
      <c r="O2218" s="7" t="n"/>
      <c r="P2218" s="7" t="n"/>
      <c r="Q2218" s="8" t="n"/>
      <c r="R2218" s="9" t="n"/>
      <c r="S2218" s="8" t="n"/>
      <c r="T2218" s="8" t="n"/>
      <c r="U2218" s="8" t="n"/>
      <c r="V2218" s="11">
        <f>IF(OR(B2218="",C2218=""),"",CONCATENATE(B2218,".",C2218))</f>
        <v/>
      </c>
      <c r="W2218" s="6">
        <f>UPPER(TRIM(H2218))</f>
        <v/>
      </c>
      <c r="X2218" s="6">
        <f>UPPER(TRIM(I2218))</f>
        <v/>
      </c>
      <c r="Y2218" s="6">
        <f>IF(V2218&lt;&gt;"",IFERROR(INDEX(federal_program_name_lookup,MATCH(V2218,aln_lookup,0)),""),"")</f>
        <v/>
      </c>
    </row>
    <row r="2219">
      <c r="A2219" s="6">
        <f>IF(B2219&lt;&gt;"", "AWARD-"&amp;TEXT(ROW()-1,"0000"), "")</f>
        <v/>
      </c>
      <c r="B2219" s="7" t="n"/>
      <c r="C2219" s="7" t="n"/>
      <c r="D2219" s="7" t="n"/>
      <c r="E2219" s="8" t="n"/>
      <c r="F2219" s="9" t="n"/>
      <c r="G2219" s="8" t="n"/>
      <c r="H2219" s="8" t="n"/>
      <c r="I2219" s="8" t="n"/>
      <c r="J2219" s="10">
        <f>IF(A2219="",0,SUMIFS(amount_expended,cfda_key,V2219))</f>
        <v/>
      </c>
      <c r="K2219" s="10">
        <f>IF(G2219="OTHER CLUSTER NOT LISTED ABOVE",SUMIFS(amount_expended,uniform_other_cluster_name,X2219), IF(AND(OR(G2219="N/A",G2219=""),H2219=""),0,IF(G2219="STATE CLUSTER",SUMIFS(amount_expended,uniform_state_cluster_name,W2219),SUMIFS(amount_expended,cluster_name,G2219))))</f>
        <v/>
      </c>
      <c r="L2219" s="8" t="n"/>
      <c r="M2219" s="7" t="n"/>
      <c r="N2219" s="8" t="n"/>
      <c r="O2219" s="7" t="n"/>
      <c r="P2219" s="7" t="n"/>
      <c r="Q2219" s="8" t="n"/>
      <c r="R2219" s="9" t="n"/>
      <c r="S2219" s="8" t="n"/>
      <c r="T2219" s="8" t="n"/>
      <c r="U2219" s="8" t="n"/>
      <c r="V2219" s="11">
        <f>IF(OR(B2219="",C2219=""),"",CONCATENATE(B2219,".",C2219))</f>
        <v/>
      </c>
      <c r="W2219" s="6">
        <f>UPPER(TRIM(H2219))</f>
        <v/>
      </c>
      <c r="X2219" s="6">
        <f>UPPER(TRIM(I2219))</f>
        <v/>
      </c>
      <c r="Y2219" s="6">
        <f>IF(V2219&lt;&gt;"",IFERROR(INDEX(federal_program_name_lookup,MATCH(V2219,aln_lookup,0)),""),"")</f>
        <v/>
      </c>
    </row>
    <row r="2220">
      <c r="A2220" s="6">
        <f>IF(B2220&lt;&gt;"", "AWARD-"&amp;TEXT(ROW()-1,"0000"), "")</f>
        <v/>
      </c>
      <c r="B2220" s="7" t="n"/>
      <c r="C2220" s="7" t="n"/>
      <c r="D2220" s="7" t="n"/>
      <c r="E2220" s="8" t="n"/>
      <c r="F2220" s="9" t="n"/>
      <c r="G2220" s="8" t="n"/>
      <c r="H2220" s="8" t="n"/>
      <c r="I2220" s="8" t="n"/>
      <c r="J2220" s="10">
        <f>IF(A2220="",0,SUMIFS(amount_expended,cfda_key,V2220))</f>
        <v/>
      </c>
      <c r="K2220" s="10">
        <f>IF(G2220="OTHER CLUSTER NOT LISTED ABOVE",SUMIFS(amount_expended,uniform_other_cluster_name,X2220), IF(AND(OR(G2220="N/A",G2220=""),H2220=""),0,IF(G2220="STATE CLUSTER",SUMIFS(amount_expended,uniform_state_cluster_name,W2220),SUMIFS(amount_expended,cluster_name,G2220))))</f>
        <v/>
      </c>
      <c r="L2220" s="8" t="n"/>
      <c r="M2220" s="7" t="n"/>
      <c r="N2220" s="8" t="n"/>
      <c r="O2220" s="7" t="n"/>
      <c r="P2220" s="7" t="n"/>
      <c r="Q2220" s="8" t="n"/>
      <c r="R2220" s="9" t="n"/>
      <c r="S2220" s="8" t="n"/>
      <c r="T2220" s="8" t="n"/>
      <c r="U2220" s="8" t="n"/>
      <c r="V2220" s="11">
        <f>IF(OR(B2220="",C2220=""),"",CONCATENATE(B2220,".",C2220))</f>
        <v/>
      </c>
      <c r="W2220" s="6">
        <f>UPPER(TRIM(H2220))</f>
        <v/>
      </c>
      <c r="X2220" s="6">
        <f>UPPER(TRIM(I2220))</f>
        <v/>
      </c>
      <c r="Y2220" s="6">
        <f>IF(V2220&lt;&gt;"",IFERROR(INDEX(federal_program_name_lookup,MATCH(V2220,aln_lookup,0)),""),"")</f>
        <v/>
      </c>
    </row>
    <row r="2221">
      <c r="A2221" s="6">
        <f>IF(B2221&lt;&gt;"", "AWARD-"&amp;TEXT(ROW()-1,"0000"), "")</f>
        <v/>
      </c>
      <c r="B2221" s="7" t="n"/>
      <c r="C2221" s="7" t="n"/>
      <c r="D2221" s="7" t="n"/>
      <c r="E2221" s="8" t="n"/>
      <c r="F2221" s="9" t="n"/>
      <c r="G2221" s="8" t="n"/>
      <c r="H2221" s="8" t="n"/>
      <c r="I2221" s="8" t="n"/>
      <c r="J2221" s="10">
        <f>IF(A2221="",0,SUMIFS(amount_expended,cfda_key,V2221))</f>
        <v/>
      </c>
      <c r="K2221" s="10">
        <f>IF(G2221="OTHER CLUSTER NOT LISTED ABOVE",SUMIFS(amount_expended,uniform_other_cluster_name,X2221), IF(AND(OR(G2221="N/A",G2221=""),H2221=""),0,IF(G2221="STATE CLUSTER",SUMIFS(amount_expended,uniform_state_cluster_name,W2221),SUMIFS(amount_expended,cluster_name,G2221))))</f>
        <v/>
      </c>
      <c r="L2221" s="8" t="n"/>
      <c r="M2221" s="7" t="n"/>
      <c r="N2221" s="8" t="n"/>
      <c r="O2221" s="7" t="n"/>
      <c r="P2221" s="7" t="n"/>
      <c r="Q2221" s="8" t="n"/>
      <c r="R2221" s="9" t="n"/>
      <c r="S2221" s="8" t="n"/>
      <c r="T2221" s="8" t="n"/>
      <c r="U2221" s="8" t="n"/>
      <c r="V2221" s="11">
        <f>IF(OR(B2221="",C2221=""),"",CONCATENATE(B2221,".",C2221))</f>
        <v/>
      </c>
      <c r="W2221" s="6">
        <f>UPPER(TRIM(H2221))</f>
        <v/>
      </c>
      <c r="X2221" s="6">
        <f>UPPER(TRIM(I2221))</f>
        <v/>
      </c>
      <c r="Y2221" s="6">
        <f>IF(V2221&lt;&gt;"",IFERROR(INDEX(federal_program_name_lookup,MATCH(V2221,aln_lookup,0)),""),"")</f>
        <v/>
      </c>
    </row>
    <row r="2222">
      <c r="A2222" s="6">
        <f>IF(B2222&lt;&gt;"", "AWARD-"&amp;TEXT(ROW()-1,"0000"), "")</f>
        <v/>
      </c>
      <c r="B2222" s="7" t="n"/>
      <c r="C2222" s="7" t="n"/>
      <c r="D2222" s="7" t="n"/>
      <c r="E2222" s="8" t="n"/>
      <c r="F2222" s="9" t="n"/>
      <c r="G2222" s="8" t="n"/>
      <c r="H2222" s="8" t="n"/>
      <c r="I2222" s="8" t="n"/>
      <c r="J2222" s="10">
        <f>IF(A2222="",0,SUMIFS(amount_expended,cfda_key,V2222))</f>
        <v/>
      </c>
      <c r="K2222" s="10">
        <f>IF(G2222="OTHER CLUSTER NOT LISTED ABOVE",SUMIFS(amount_expended,uniform_other_cluster_name,X2222), IF(AND(OR(G2222="N/A",G2222=""),H2222=""),0,IF(G2222="STATE CLUSTER",SUMIFS(amount_expended,uniform_state_cluster_name,W2222),SUMIFS(amount_expended,cluster_name,G2222))))</f>
        <v/>
      </c>
      <c r="L2222" s="8" t="n"/>
      <c r="M2222" s="7" t="n"/>
      <c r="N2222" s="8" t="n"/>
      <c r="O2222" s="7" t="n"/>
      <c r="P2222" s="7" t="n"/>
      <c r="Q2222" s="8" t="n"/>
      <c r="R2222" s="9" t="n"/>
      <c r="S2222" s="8" t="n"/>
      <c r="T2222" s="8" t="n"/>
      <c r="U2222" s="8" t="n"/>
      <c r="V2222" s="11">
        <f>IF(OR(B2222="",C2222=""),"",CONCATENATE(B2222,".",C2222))</f>
        <v/>
      </c>
      <c r="W2222" s="6">
        <f>UPPER(TRIM(H2222))</f>
        <v/>
      </c>
      <c r="X2222" s="6">
        <f>UPPER(TRIM(I2222))</f>
        <v/>
      </c>
      <c r="Y2222" s="6">
        <f>IF(V2222&lt;&gt;"",IFERROR(INDEX(federal_program_name_lookup,MATCH(V2222,aln_lookup,0)),""),"")</f>
        <v/>
      </c>
    </row>
    <row r="2223">
      <c r="A2223" s="6">
        <f>IF(B2223&lt;&gt;"", "AWARD-"&amp;TEXT(ROW()-1,"0000"), "")</f>
        <v/>
      </c>
      <c r="B2223" s="7" t="n"/>
      <c r="C2223" s="7" t="n"/>
      <c r="D2223" s="7" t="n"/>
      <c r="E2223" s="8" t="n"/>
      <c r="F2223" s="9" t="n"/>
      <c r="G2223" s="8" t="n"/>
      <c r="H2223" s="8" t="n"/>
      <c r="I2223" s="8" t="n"/>
      <c r="J2223" s="10">
        <f>IF(A2223="",0,SUMIFS(amount_expended,cfda_key,V2223))</f>
        <v/>
      </c>
      <c r="K2223" s="10">
        <f>IF(G2223="OTHER CLUSTER NOT LISTED ABOVE",SUMIFS(amount_expended,uniform_other_cluster_name,X2223), IF(AND(OR(G2223="N/A",G2223=""),H2223=""),0,IF(G2223="STATE CLUSTER",SUMIFS(amount_expended,uniform_state_cluster_name,W2223),SUMIFS(amount_expended,cluster_name,G2223))))</f>
        <v/>
      </c>
      <c r="L2223" s="8" t="n"/>
      <c r="M2223" s="7" t="n"/>
      <c r="N2223" s="8" t="n"/>
      <c r="O2223" s="7" t="n"/>
      <c r="P2223" s="7" t="n"/>
      <c r="Q2223" s="8" t="n"/>
      <c r="R2223" s="9" t="n"/>
      <c r="S2223" s="8" t="n"/>
      <c r="T2223" s="8" t="n"/>
      <c r="U2223" s="8" t="n"/>
      <c r="V2223" s="11">
        <f>IF(OR(B2223="",C2223=""),"",CONCATENATE(B2223,".",C2223))</f>
        <v/>
      </c>
      <c r="W2223" s="6">
        <f>UPPER(TRIM(H2223))</f>
        <v/>
      </c>
      <c r="X2223" s="6">
        <f>UPPER(TRIM(I2223))</f>
        <v/>
      </c>
      <c r="Y2223" s="6">
        <f>IF(V2223&lt;&gt;"",IFERROR(INDEX(federal_program_name_lookup,MATCH(V2223,aln_lookup,0)),""),"")</f>
        <v/>
      </c>
    </row>
    <row r="2224">
      <c r="A2224" s="6">
        <f>IF(B2224&lt;&gt;"", "AWARD-"&amp;TEXT(ROW()-1,"0000"), "")</f>
        <v/>
      </c>
      <c r="B2224" s="7" t="n"/>
      <c r="C2224" s="7" t="n"/>
      <c r="D2224" s="7" t="n"/>
      <c r="E2224" s="8" t="n"/>
      <c r="F2224" s="9" t="n"/>
      <c r="G2224" s="8" t="n"/>
      <c r="H2224" s="8" t="n"/>
      <c r="I2224" s="8" t="n"/>
      <c r="J2224" s="10">
        <f>IF(A2224="",0,SUMIFS(amount_expended,cfda_key,V2224))</f>
        <v/>
      </c>
      <c r="K2224" s="10">
        <f>IF(G2224="OTHER CLUSTER NOT LISTED ABOVE",SUMIFS(amount_expended,uniform_other_cluster_name,X2224), IF(AND(OR(G2224="N/A",G2224=""),H2224=""),0,IF(G2224="STATE CLUSTER",SUMIFS(amount_expended,uniform_state_cluster_name,W2224),SUMIFS(amount_expended,cluster_name,G2224))))</f>
        <v/>
      </c>
      <c r="L2224" s="8" t="n"/>
      <c r="M2224" s="7" t="n"/>
      <c r="N2224" s="8" t="n"/>
      <c r="O2224" s="7" t="n"/>
      <c r="P2224" s="7" t="n"/>
      <c r="Q2224" s="8" t="n"/>
      <c r="R2224" s="9" t="n"/>
      <c r="S2224" s="8" t="n"/>
      <c r="T2224" s="8" t="n"/>
      <c r="U2224" s="8" t="n"/>
      <c r="V2224" s="11">
        <f>IF(OR(B2224="",C2224=""),"",CONCATENATE(B2224,".",C2224))</f>
        <v/>
      </c>
      <c r="W2224" s="6">
        <f>UPPER(TRIM(H2224))</f>
        <v/>
      </c>
      <c r="X2224" s="6">
        <f>UPPER(TRIM(I2224))</f>
        <v/>
      </c>
      <c r="Y2224" s="6">
        <f>IF(V2224&lt;&gt;"",IFERROR(INDEX(federal_program_name_lookup,MATCH(V2224,aln_lookup,0)),""),"")</f>
        <v/>
      </c>
    </row>
    <row r="2225">
      <c r="A2225" s="6">
        <f>IF(B2225&lt;&gt;"", "AWARD-"&amp;TEXT(ROW()-1,"0000"), "")</f>
        <v/>
      </c>
      <c r="B2225" s="7" t="n"/>
      <c r="C2225" s="7" t="n"/>
      <c r="D2225" s="7" t="n"/>
      <c r="E2225" s="8" t="n"/>
      <c r="F2225" s="9" t="n"/>
      <c r="G2225" s="8" t="n"/>
      <c r="H2225" s="8" t="n"/>
      <c r="I2225" s="8" t="n"/>
      <c r="J2225" s="10">
        <f>IF(A2225="",0,SUMIFS(amount_expended,cfda_key,V2225))</f>
        <v/>
      </c>
      <c r="K2225" s="10">
        <f>IF(G2225="OTHER CLUSTER NOT LISTED ABOVE",SUMIFS(amount_expended,uniform_other_cluster_name,X2225), IF(AND(OR(G2225="N/A",G2225=""),H2225=""),0,IF(G2225="STATE CLUSTER",SUMIFS(amount_expended,uniform_state_cluster_name,W2225),SUMIFS(amount_expended,cluster_name,G2225))))</f>
        <v/>
      </c>
      <c r="L2225" s="8" t="n"/>
      <c r="M2225" s="7" t="n"/>
      <c r="N2225" s="8" t="n"/>
      <c r="O2225" s="7" t="n"/>
      <c r="P2225" s="7" t="n"/>
      <c r="Q2225" s="8" t="n"/>
      <c r="R2225" s="9" t="n"/>
      <c r="S2225" s="8" t="n"/>
      <c r="T2225" s="8" t="n"/>
      <c r="U2225" s="8" t="n"/>
      <c r="V2225" s="11">
        <f>IF(OR(B2225="",C2225=""),"",CONCATENATE(B2225,".",C2225))</f>
        <v/>
      </c>
      <c r="W2225" s="6">
        <f>UPPER(TRIM(H2225))</f>
        <v/>
      </c>
      <c r="X2225" s="6">
        <f>UPPER(TRIM(I2225))</f>
        <v/>
      </c>
      <c r="Y2225" s="6">
        <f>IF(V2225&lt;&gt;"",IFERROR(INDEX(federal_program_name_lookup,MATCH(V2225,aln_lookup,0)),""),"")</f>
        <v/>
      </c>
    </row>
    <row r="2226">
      <c r="A2226" s="6">
        <f>IF(B2226&lt;&gt;"", "AWARD-"&amp;TEXT(ROW()-1,"0000"), "")</f>
        <v/>
      </c>
      <c r="B2226" s="7" t="n"/>
      <c r="C2226" s="7" t="n"/>
      <c r="D2226" s="7" t="n"/>
      <c r="E2226" s="8" t="n"/>
      <c r="F2226" s="9" t="n"/>
      <c r="G2226" s="8" t="n"/>
      <c r="H2226" s="8" t="n"/>
      <c r="I2226" s="8" t="n"/>
      <c r="J2226" s="10">
        <f>IF(A2226="",0,SUMIFS(amount_expended,cfda_key,V2226))</f>
        <v/>
      </c>
      <c r="K2226" s="10">
        <f>IF(G2226="OTHER CLUSTER NOT LISTED ABOVE",SUMIFS(amount_expended,uniform_other_cluster_name,X2226), IF(AND(OR(G2226="N/A",G2226=""),H2226=""),0,IF(G2226="STATE CLUSTER",SUMIFS(amount_expended,uniform_state_cluster_name,W2226),SUMIFS(amount_expended,cluster_name,G2226))))</f>
        <v/>
      </c>
      <c r="L2226" s="8" t="n"/>
      <c r="M2226" s="7" t="n"/>
      <c r="N2226" s="8" t="n"/>
      <c r="O2226" s="7" t="n"/>
      <c r="P2226" s="7" t="n"/>
      <c r="Q2226" s="8" t="n"/>
      <c r="R2226" s="9" t="n"/>
      <c r="S2226" s="8" t="n"/>
      <c r="T2226" s="8" t="n"/>
      <c r="U2226" s="8" t="n"/>
      <c r="V2226" s="11">
        <f>IF(OR(B2226="",C2226=""),"",CONCATENATE(B2226,".",C2226))</f>
        <v/>
      </c>
      <c r="W2226" s="6">
        <f>UPPER(TRIM(H2226))</f>
        <v/>
      </c>
      <c r="X2226" s="6">
        <f>UPPER(TRIM(I2226))</f>
        <v/>
      </c>
      <c r="Y2226" s="6">
        <f>IF(V2226&lt;&gt;"",IFERROR(INDEX(federal_program_name_lookup,MATCH(V2226,aln_lookup,0)),""),"")</f>
        <v/>
      </c>
    </row>
    <row r="2227">
      <c r="A2227" s="6">
        <f>IF(B2227&lt;&gt;"", "AWARD-"&amp;TEXT(ROW()-1,"0000"), "")</f>
        <v/>
      </c>
      <c r="B2227" s="7" t="n"/>
      <c r="C2227" s="7" t="n"/>
      <c r="D2227" s="7" t="n"/>
      <c r="E2227" s="8" t="n"/>
      <c r="F2227" s="9" t="n"/>
      <c r="G2227" s="8" t="n"/>
      <c r="H2227" s="8" t="n"/>
      <c r="I2227" s="8" t="n"/>
      <c r="J2227" s="10">
        <f>IF(A2227="",0,SUMIFS(amount_expended,cfda_key,V2227))</f>
        <v/>
      </c>
      <c r="K2227" s="10">
        <f>IF(G2227="OTHER CLUSTER NOT LISTED ABOVE",SUMIFS(amount_expended,uniform_other_cluster_name,X2227), IF(AND(OR(G2227="N/A",G2227=""),H2227=""),0,IF(G2227="STATE CLUSTER",SUMIFS(amount_expended,uniform_state_cluster_name,W2227),SUMIFS(amount_expended,cluster_name,G2227))))</f>
        <v/>
      </c>
      <c r="L2227" s="8" t="n"/>
      <c r="M2227" s="7" t="n"/>
      <c r="N2227" s="8" t="n"/>
      <c r="O2227" s="7" t="n"/>
      <c r="P2227" s="7" t="n"/>
      <c r="Q2227" s="8" t="n"/>
      <c r="R2227" s="9" t="n"/>
      <c r="S2227" s="8" t="n"/>
      <c r="T2227" s="8" t="n"/>
      <c r="U2227" s="8" t="n"/>
      <c r="V2227" s="11">
        <f>IF(OR(B2227="",C2227=""),"",CONCATENATE(B2227,".",C2227))</f>
        <v/>
      </c>
      <c r="W2227" s="6">
        <f>UPPER(TRIM(H2227))</f>
        <v/>
      </c>
      <c r="X2227" s="6">
        <f>UPPER(TRIM(I2227))</f>
        <v/>
      </c>
      <c r="Y2227" s="6">
        <f>IF(V2227&lt;&gt;"",IFERROR(INDEX(federal_program_name_lookup,MATCH(V2227,aln_lookup,0)),""),"")</f>
        <v/>
      </c>
    </row>
    <row r="2228">
      <c r="A2228" s="6">
        <f>IF(B2228&lt;&gt;"", "AWARD-"&amp;TEXT(ROW()-1,"0000"), "")</f>
        <v/>
      </c>
      <c r="B2228" s="7" t="n"/>
      <c r="C2228" s="7" t="n"/>
      <c r="D2228" s="7" t="n"/>
      <c r="E2228" s="8" t="n"/>
      <c r="F2228" s="9" t="n"/>
      <c r="G2228" s="8" t="n"/>
      <c r="H2228" s="8" t="n"/>
      <c r="I2228" s="8" t="n"/>
      <c r="J2228" s="10">
        <f>IF(A2228="",0,SUMIFS(amount_expended,cfda_key,V2228))</f>
        <v/>
      </c>
      <c r="K2228" s="10">
        <f>IF(G2228="OTHER CLUSTER NOT LISTED ABOVE",SUMIFS(amount_expended,uniform_other_cluster_name,X2228), IF(AND(OR(G2228="N/A",G2228=""),H2228=""),0,IF(G2228="STATE CLUSTER",SUMIFS(amount_expended,uniform_state_cluster_name,W2228),SUMIFS(amount_expended,cluster_name,G2228))))</f>
        <v/>
      </c>
      <c r="L2228" s="8" t="n"/>
      <c r="M2228" s="7" t="n"/>
      <c r="N2228" s="8" t="n"/>
      <c r="O2228" s="7" t="n"/>
      <c r="P2228" s="7" t="n"/>
      <c r="Q2228" s="8" t="n"/>
      <c r="R2228" s="9" t="n"/>
      <c r="S2228" s="8" t="n"/>
      <c r="T2228" s="8" t="n"/>
      <c r="U2228" s="8" t="n"/>
      <c r="V2228" s="11">
        <f>IF(OR(B2228="",C2228=""),"",CONCATENATE(B2228,".",C2228))</f>
        <v/>
      </c>
      <c r="W2228" s="6">
        <f>UPPER(TRIM(H2228))</f>
        <v/>
      </c>
      <c r="X2228" s="6">
        <f>UPPER(TRIM(I2228))</f>
        <v/>
      </c>
      <c r="Y2228" s="6">
        <f>IF(V2228&lt;&gt;"",IFERROR(INDEX(federal_program_name_lookup,MATCH(V2228,aln_lookup,0)),""),"")</f>
        <v/>
      </c>
    </row>
    <row r="2229">
      <c r="A2229" s="6">
        <f>IF(B2229&lt;&gt;"", "AWARD-"&amp;TEXT(ROW()-1,"0000"), "")</f>
        <v/>
      </c>
      <c r="B2229" s="7" t="n"/>
      <c r="C2229" s="7" t="n"/>
      <c r="D2229" s="7" t="n"/>
      <c r="E2229" s="8" t="n"/>
      <c r="F2229" s="9" t="n"/>
      <c r="G2229" s="8" t="n"/>
      <c r="H2229" s="8" t="n"/>
      <c r="I2229" s="8" t="n"/>
      <c r="J2229" s="10">
        <f>IF(A2229="",0,SUMIFS(amount_expended,cfda_key,V2229))</f>
        <v/>
      </c>
      <c r="K2229" s="10">
        <f>IF(G2229="OTHER CLUSTER NOT LISTED ABOVE",SUMIFS(amount_expended,uniform_other_cluster_name,X2229), IF(AND(OR(G2229="N/A",G2229=""),H2229=""),0,IF(G2229="STATE CLUSTER",SUMIFS(amount_expended,uniform_state_cluster_name,W2229),SUMIFS(amount_expended,cluster_name,G2229))))</f>
        <v/>
      </c>
      <c r="L2229" s="8" t="n"/>
      <c r="M2229" s="7" t="n"/>
      <c r="N2229" s="8" t="n"/>
      <c r="O2229" s="7" t="n"/>
      <c r="P2229" s="7" t="n"/>
      <c r="Q2229" s="8" t="n"/>
      <c r="R2229" s="9" t="n"/>
      <c r="S2229" s="8" t="n"/>
      <c r="T2229" s="8" t="n"/>
      <c r="U2229" s="8" t="n"/>
      <c r="V2229" s="11">
        <f>IF(OR(B2229="",C2229=""),"",CONCATENATE(B2229,".",C2229))</f>
        <v/>
      </c>
      <c r="W2229" s="6">
        <f>UPPER(TRIM(H2229))</f>
        <v/>
      </c>
      <c r="X2229" s="6">
        <f>UPPER(TRIM(I2229))</f>
        <v/>
      </c>
      <c r="Y2229" s="6">
        <f>IF(V2229&lt;&gt;"",IFERROR(INDEX(federal_program_name_lookup,MATCH(V2229,aln_lookup,0)),""),"")</f>
        <v/>
      </c>
    </row>
    <row r="2230">
      <c r="A2230" s="6">
        <f>IF(B2230&lt;&gt;"", "AWARD-"&amp;TEXT(ROW()-1,"0000"), "")</f>
        <v/>
      </c>
      <c r="B2230" s="7" t="n"/>
      <c r="C2230" s="7" t="n"/>
      <c r="D2230" s="7" t="n"/>
      <c r="E2230" s="8" t="n"/>
      <c r="F2230" s="9" t="n"/>
      <c r="G2230" s="8" t="n"/>
      <c r="H2230" s="8" t="n"/>
      <c r="I2230" s="8" t="n"/>
      <c r="J2230" s="10">
        <f>IF(A2230="",0,SUMIFS(amount_expended,cfda_key,V2230))</f>
        <v/>
      </c>
      <c r="K2230" s="10">
        <f>IF(G2230="OTHER CLUSTER NOT LISTED ABOVE",SUMIFS(amount_expended,uniform_other_cluster_name,X2230), IF(AND(OR(G2230="N/A",G2230=""),H2230=""),0,IF(G2230="STATE CLUSTER",SUMIFS(amount_expended,uniform_state_cluster_name,W2230),SUMIFS(amount_expended,cluster_name,G2230))))</f>
        <v/>
      </c>
      <c r="L2230" s="8" t="n"/>
      <c r="M2230" s="7" t="n"/>
      <c r="N2230" s="8" t="n"/>
      <c r="O2230" s="7" t="n"/>
      <c r="P2230" s="7" t="n"/>
      <c r="Q2230" s="8" t="n"/>
      <c r="R2230" s="9" t="n"/>
      <c r="S2230" s="8" t="n"/>
      <c r="T2230" s="8" t="n"/>
      <c r="U2230" s="8" t="n"/>
      <c r="V2230" s="11">
        <f>IF(OR(B2230="",C2230=""),"",CONCATENATE(B2230,".",C2230))</f>
        <v/>
      </c>
      <c r="W2230" s="6">
        <f>UPPER(TRIM(H2230))</f>
        <v/>
      </c>
      <c r="X2230" s="6">
        <f>UPPER(TRIM(I2230))</f>
        <v/>
      </c>
      <c r="Y2230" s="6">
        <f>IF(V2230&lt;&gt;"",IFERROR(INDEX(federal_program_name_lookup,MATCH(V2230,aln_lookup,0)),""),"")</f>
        <v/>
      </c>
    </row>
    <row r="2231">
      <c r="A2231" s="6">
        <f>IF(B2231&lt;&gt;"", "AWARD-"&amp;TEXT(ROW()-1,"0000"), "")</f>
        <v/>
      </c>
      <c r="B2231" s="7" t="n"/>
      <c r="C2231" s="7" t="n"/>
      <c r="D2231" s="7" t="n"/>
      <c r="E2231" s="8" t="n"/>
      <c r="F2231" s="9" t="n"/>
      <c r="G2231" s="8" t="n"/>
      <c r="H2231" s="8" t="n"/>
      <c r="I2231" s="8" t="n"/>
      <c r="J2231" s="10">
        <f>IF(A2231="",0,SUMIFS(amount_expended,cfda_key,V2231))</f>
        <v/>
      </c>
      <c r="K2231" s="10">
        <f>IF(G2231="OTHER CLUSTER NOT LISTED ABOVE",SUMIFS(amount_expended,uniform_other_cluster_name,X2231), IF(AND(OR(G2231="N/A",G2231=""),H2231=""),0,IF(G2231="STATE CLUSTER",SUMIFS(amount_expended,uniform_state_cluster_name,W2231),SUMIFS(amount_expended,cluster_name,G2231))))</f>
        <v/>
      </c>
      <c r="L2231" s="8" t="n"/>
      <c r="M2231" s="7" t="n"/>
      <c r="N2231" s="8" t="n"/>
      <c r="O2231" s="7" t="n"/>
      <c r="P2231" s="7" t="n"/>
      <c r="Q2231" s="8" t="n"/>
      <c r="R2231" s="9" t="n"/>
      <c r="S2231" s="8" t="n"/>
      <c r="T2231" s="8" t="n"/>
      <c r="U2231" s="8" t="n"/>
      <c r="V2231" s="11">
        <f>IF(OR(B2231="",C2231=""),"",CONCATENATE(B2231,".",C2231))</f>
        <v/>
      </c>
      <c r="W2231" s="6">
        <f>UPPER(TRIM(H2231))</f>
        <v/>
      </c>
      <c r="X2231" s="6">
        <f>UPPER(TRIM(I2231))</f>
        <v/>
      </c>
      <c r="Y2231" s="6">
        <f>IF(V2231&lt;&gt;"",IFERROR(INDEX(federal_program_name_lookup,MATCH(V2231,aln_lookup,0)),""),"")</f>
        <v/>
      </c>
    </row>
    <row r="2232">
      <c r="A2232" s="6">
        <f>IF(B2232&lt;&gt;"", "AWARD-"&amp;TEXT(ROW()-1,"0000"), "")</f>
        <v/>
      </c>
      <c r="B2232" s="7" t="n"/>
      <c r="C2232" s="7" t="n"/>
      <c r="D2232" s="7" t="n"/>
      <c r="E2232" s="8" t="n"/>
      <c r="F2232" s="9" t="n"/>
      <c r="G2232" s="8" t="n"/>
      <c r="H2232" s="8" t="n"/>
      <c r="I2232" s="8" t="n"/>
      <c r="J2232" s="10">
        <f>IF(A2232="",0,SUMIFS(amount_expended,cfda_key,V2232))</f>
        <v/>
      </c>
      <c r="K2232" s="10">
        <f>IF(G2232="OTHER CLUSTER NOT LISTED ABOVE",SUMIFS(amount_expended,uniform_other_cluster_name,X2232), IF(AND(OR(G2232="N/A",G2232=""),H2232=""),0,IF(G2232="STATE CLUSTER",SUMIFS(amount_expended,uniform_state_cluster_name,W2232),SUMIFS(amount_expended,cluster_name,G2232))))</f>
        <v/>
      </c>
      <c r="L2232" s="8" t="n"/>
      <c r="M2232" s="7" t="n"/>
      <c r="N2232" s="8" t="n"/>
      <c r="O2232" s="7" t="n"/>
      <c r="P2232" s="7" t="n"/>
      <c r="Q2232" s="8" t="n"/>
      <c r="R2232" s="9" t="n"/>
      <c r="S2232" s="8" t="n"/>
      <c r="T2232" s="8" t="n"/>
      <c r="U2232" s="8" t="n"/>
      <c r="V2232" s="11">
        <f>IF(OR(B2232="",C2232=""),"",CONCATENATE(B2232,".",C2232))</f>
        <v/>
      </c>
      <c r="W2232" s="6">
        <f>UPPER(TRIM(H2232))</f>
        <v/>
      </c>
      <c r="X2232" s="6">
        <f>UPPER(TRIM(I2232))</f>
        <v/>
      </c>
      <c r="Y2232" s="6">
        <f>IF(V2232&lt;&gt;"",IFERROR(INDEX(federal_program_name_lookup,MATCH(V2232,aln_lookup,0)),""),"")</f>
        <v/>
      </c>
    </row>
    <row r="2233">
      <c r="A2233" s="6">
        <f>IF(B2233&lt;&gt;"", "AWARD-"&amp;TEXT(ROW()-1,"0000"), "")</f>
        <v/>
      </c>
      <c r="B2233" s="7" t="n"/>
      <c r="C2233" s="7" t="n"/>
      <c r="D2233" s="7" t="n"/>
      <c r="E2233" s="8" t="n"/>
      <c r="F2233" s="9" t="n"/>
      <c r="G2233" s="8" t="n"/>
      <c r="H2233" s="8" t="n"/>
      <c r="I2233" s="8" t="n"/>
      <c r="J2233" s="10">
        <f>IF(A2233="",0,SUMIFS(amount_expended,cfda_key,V2233))</f>
        <v/>
      </c>
      <c r="K2233" s="10">
        <f>IF(G2233="OTHER CLUSTER NOT LISTED ABOVE",SUMIFS(amount_expended,uniform_other_cluster_name,X2233), IF(AND(OR(G2233="N/A",G2233=""),H2233=""),0,IF(G2233="STATE CLUSTER",SUMIFS(amount_expended,uniform_state_cluster_name,W2233),SUMIFS(amount_expended,cluster_name,G2233))))</f>
        <v/>
      </c>
      <c r="L2233" s="8" t="n"/>
      <c r="M2233" s="7" t="n"/>
      <c r="N2233" s="8" t="n"/>
      <c r="O2233" s="7" t="n"/>
      <c r="P2233" s="7" t="n"/>
      <c r="Q2233" s="8" t="n"/>
      <c r="R2233" s="9" t="n"/>
      <c r="S2233" s="8" t="n"/>
      <c r="T2233" s="8" t="n"/>
      <c r="U2233" s="8" t="n"/>
      <c r="V2233" s="11">
        <f>IF(OR(B2233="",C2233=""),"",CONCATENATE(B2233,".",C2233))</f>
        <v/>
      </c>
      <c r="W2233" s="6">
        <f>UPPER(TRIM(H2233))</f>
        <v/>
      </c>
      <c r="X2233" s="6">
        <f>UPPER(TRIM(I2233))</f>
        <v/>
      </c>
      <c r="Y2233" s="6">
        <f>IF(V2233&lt;&gt;"",IFERROR(INDEX(federal_program_name_lookup,MATCH(V2233,aln_lookup,0)),""),"")</f>
        <v/>
      </c>
    </row>
    <row r="2234">
      <c r="A2234" s="6">
        <f>IF(B2234&lt;&gt;"", "AWARD-"&amp;TEXT(ROW()-1,"0000"), "")</f>
        <v/>
      </c>
      <c r="B2234" s="7" t="n"/>
      <c r="C2234" s="7" t="n"/>
      <c r="D2234" s="7" t="n"/>
      <c r="E2234" s="8" t="n"/>
      <c r="F2234" s="9" t="n"/>
      <c r="G2234" s="8" t="n"/>
      <c r="H2234" s="8" t="n"/>
      <c r="I2234" s="8" t="n"/>
      <c r="J2234" s="10">
        <f>IF(A2234="",0,SUMIFS(amount_expended,cfda_key,V2234))</f>
        <v/>
      </c>
      <c r="K2234" s="10">
        <f>IF(G2234="OTHER CLUSTER NOT LISTED ABOVE",SUMIFS(amount_expended,uniform_other_cluster_name,X2234), IF(AND(OR(G2234="N/A",G2234=""),H2234=""),0,IF(G2234="STATE CLUSTER",SUMIFS(amount_expended,uniform_state_cluster_name,W2234),SUMIFS(amount_expended,cluster_name,G2234))))</f>
        <v/>
      </c>
      <c r="L2234" s="8" t="n"/>
      <c r="M2234" s="7" t="n"/>
      <c r="N2234" s="8" t="n"/>
      <c r="O2234" s="7" t="n"/>
      <c r="P2234" s="7" t="n"/>
      <c r="Q2234" s="8" t="n"/>
      <c r="R2234" s="9" t="n"/>
      <c r="S2234" s="8" t="n"/>
      <c r="T2234" s="8" t="n"/>
      <c r="U2234" s="8" t="n"/>
      <c r="V2234" s="11">
        <f>IF(OR(B2234="",C2234=""),"",CONCATENATE(B2234,".",C2234))</f>
        <v/>
      </c>
      <c r="W2234" s="6">
        <f>UPPER(TRIM(H2234))</f>
        <v/>
      </c>
      <c r="X2234" s="6">
        <f>UPPER(TRIM(I2234))</f>
        <v/>
      </c>
      <c r="Y2234" s="6">
        <f>IF(V2234&lt;&gt;"",IFERROR(INDEX(federal_program_name_lookup,MATCH(V2234,aln_lookup,0)),""),"")</f>
        <v/>
      </c>
    </row>
    <row r="2235">
      <c r="A2235" s="6">
        <f>IF(B2235&lt;&gt;"", "AWARD-"&amp;TEXT(ROW()-1,"0000"), "")</f>
        <v/>
      </c>
      <c r="B2235" s="7" t="n"/>
      <c r="C2235" s="7" t="n"/>
      <c r="D2235" s="7" t="n"/>
      <c r="E2235" s="8" t="n"/>
      <c r="F2235" s="9" t="n"/>
      <c r="G2235" s="8" t="n"/>
      <c r="H2235" s="8" t="n"/>
      <c r="I2235" s="8" t="n"/>
      <c r="J2235" s="10">
        <f>IF(A2235="",0,SUMIFS(amount_expended,cfda_key,V2235))</f>
        <v/>
      </c>
      <c r="K2235" s="10">
        <f>IF(G2235="OTHER CLUSTER NOT LISTED ABOVE",SUMIFS(amount_expended,uniform_other_cluster_name,X2235), IF(AND(OR(G2235="N/A",G2235=""),H2235=""),0,IF(G2235="STATE CLUSTER",SUMIFS(amount_expended,uniform_state_cluster_name,W2235),SUMIFS(amount_expended,cluster_name,G2235))))</f>
        <v/>
      </c>
      <c r="L2235" s="8" t="n"/>
      <c r="M2235" s="7" t="n"/>
      <c r="N2235" s="8" t="n"/>
      <c r="O2235" s="7" t="n"/>
      <c r="P2235" s="7" t="n"/>
      <c r="Q2235" s="8" t="n"/>
      <c r="R2235" s="9" t="n"/>
      <c r="S2235" s="8" t="n"/>
      <c r="T2235" s="8" t="n"/>
      <c r="U2235" s="8" t="n"/>
      <c r="V2235" s="11">
        <f>IF(OR(B2235="",C2235=""),"",CONCATENATE(B2235,".",C2235))</f>
        <v/>
      </c>
      <c r="W2235" s="6">
        <f>UPPER(TRIM(H2235))</f>
        <v/>
      </c>
      <c r="X2235" s="6">
        <f>UPPER(TRIM(I2235))</f>
        <v/>
      </c>
      <c r="Y2235" s="6">
        <f>IF(V2235&lt;&gt;"",IFERROR(INDEX(federal_program_name_lookup,MATCH(V2235,aln_lookup,0)),""),"")</f>
        <v/>
      </c>
    </row>
    <row r="2236">
      <c r="A2236" s="6">
        <f>IF(B2236&lt;&gt;"", "AWARD-"&amp;TEXT(ROW()-1,"0000"), "")</f>
        <v/>
      </c>
      <c r="B2236" s="7" t="n"/>
      <c r="C2236" s="7" t="n"/>
      <c r="D2236" s="7" t="n"/>
      <c r="E2236" s="8" t="n"/>
      <c r="F2236" s="9" t="n"/>
      <c r="G2236" s="8" t="n"/>
      <c r="H2236" s="8" t="n"/>
      <c r="I2236" s="8" t="n"/>
      <c r="J2236" s="10">
        <f>IF(A2236="",0,SUMIFS(amount_expended,cfda_key,V2236))</f>
        <v/>
      </c>
      <c r="K2236" s="10">
        <f>IF(G2236="OTHER CLUSTER NOT LISTED ABOVE",SUMIFS(amount_expended,uniform_other_cluster_name,X2236), IF(AND(OR(G2236="N/A",G2236=""),H2236=""),0,IF(G2236="STATE CLUSTER",SUMIFS(amount_expended,uniform_state_cluster_name,W2236),SUMIFS(amount_expended,cluster_name,G2236))))</f>
        <v/>
      </c>
      <c r="L2236" s="8" t="n"/>
      <c r="M2236" s="7" t="n"/>
      <c r="N2236" s="8" t="n"/>
      <c r="O2236" s="7" t="n"/>
      <c r="P2236" s="7" t="n"/>
      <c r="Q2236" s="8" t="n"/>
      <c r="R2236" s="9" t="n"/>
      <c r="S2236" s="8" t="n"/>
      <c r="T2236" s="8" t="n"/>
      <c r="U2236" s="8" t="n"/>
      <c r="V2236" s="11">
        <f>IF(OR(B2236="",C2236=""),"",CONCATENATE(B2236,".",C2236))</f>
        <v/>
      </c>
      <c r="W2236" s="6">
        <f>UPPER(TRIM(H2236))</f>
        <v/>
      </c>
      <c r="X2236" s="6">
        <f>UPPER(TRIM(I2236))</f>
        <v/>
      </c>
      <c r="Y2236" s="6">
        <f>IF(V2236&lt;&gt;"",IFERROR(INDEX(federal_program_name_lookup,MATCH(V2236,aln_lookup,0)),""),"")</f>
        <v/>
      </c>
    </row>
    <row r="2237">
      <c r="A2237" s="6">
        <f>IF(B2237&lt;&gt;"", "AWARD-"&amp;TEXT(ROW()-1,"0000"), "")</f>
        <v/>
      </c>
      <c r="B2237" s="7" t="n"/>
      <c r="C2237" s="7" t="n"/>
      <c r="D2237" s="7" t="n"/>
      <c r="E2237" s="8" t="n"/>
      <c r="F2237" s="9" t="n"/>
      <c r="G2237" s="8" t="n"/>
      <c r="H2237" s="8" t="n"/>
      <c r="I2237" s="8" t="n"/>
      <c r="J2237" s="10">
        <f>IF(A2237="",0,SUMIFS(amount_expended,cfda_key,V2237))</f>
        <v/>
      </c>
      <c r="K2237" s="10">
        <f>IF(G2237="OTHER CLUSTER NOT LISTED ABOVE",SUMIFS(amount_expended,uniform_other_cluster_name,X2237), IF(AND(OR(G2237="N/A",G2237=""),H2237=""),0,IF(G2237="STATE CLUSTER",SUMIFS(amount_expended,uniform_state_cluster_name,W2237),SUMIFS(amount_expended,cluster_name,G2237))))</f>
        <v/>
      </c>
      <c r="L2237" s="8" t="n"/>
      <c r="M2237" s="7" t="n"/>
      <c r="N2237" s="8" t="n"/>
      <c r="O2237" s="7" t="n"/>
      <c r="P2237" s="7" t="n"/>
      <c r="Q2237" s="8" t="n"/>
      <c r="R2237" s="9" t="n"/>
      <c r="S2237" s="8" t="n"/>
      <c r="T2237" s="8" t="n"/>
      <c r="U2237" s="8" t="n"/>
      <c r="V2237" s="11">
        <f>IF(OR(B2237="",C2237=""),"",CONCATENATE(B2237,".",C2237))</f>
        <v/>
      </c>
      <c r="W2237" s="6">
        <f>UPPER(TRIM(H2237))</f>
        <v/>
      </c>
      <c r="X2237" s="6">
        <f>UPPER(TRIM(I2237))</f>
        <v/>
      </c>
      <c r="Y2237" s="6">
        <f>IF(V2237&lt;&gt;"",IFERROR(INDEX(federal_program_name_lookup,MATCH(V2237,aln_lookup,0)),""),"")</f>
        <v/>
      </c>
    </row>
    <row r="2238">
      <c r="A2238" s="6">
        <f>IF(B2238&lt;&gt;"", "AWARD-"&amp;TEXT(ROW()-1,"0000"), "")</f>
        <v/>
      </c>
      <c r="B2238" s="7" t="n"/>
      <c r="C2238" s="7" t="n"/>
      <c r="D2238" s="7" t="n"/>
      <c r="E2238" s="8" t="n"/>
      <c r="F2238" s="9" t="n"/>
      <c r="G2238" s="8" t="n"/>
      <c r="H2238" s="8" t="n"/>
      <c r="I2238" s="8" t="n"/>
      <c r="J2238" s="10">
        <f>IF(A2238="",0,SUMIFS(amount_expended,cfda_key,V2238))</f>
        <v/>
      </c>
      <c r="K2238" s="10">
        <f>IF(G2238="OTHER CLUSTER NOT LISTED ABOVE",SUMIFS(amount_expended,uniform_other_cluster_name,X2238), IF(AND(OR(G2238="N/A",G2238=""),H2238=""),0,IF(G2238="STATE CLUSTER",SUMIFS(amount_expended,uniform_state_cluster_name,W2238),SUMIFS(amount_expended,cluster_name,G2238))))</f>
        <v/>
      </c>
      <c r="L2238" s="8" t="n"/>
      <c r="M2238" s="7" t="n"/>
      <c r="N2238" s="8" t="n"/>
      <c r="O2238" s="7" t="n"/>
      <c r="P2238" s="7" t="n"/>
      <c r="Q2238" s="8" t="n"/>
      <c r="R2238" s="9" t="n"/>
      <c r="S2238" s="8" t="n"/>
      <c r="T2238" s="8" t="n"/>
      <c r="U2238" s="8" t="n"/>
      <c r="V2238" s="11">
        <f>IF(OR(B2238="",C2238=""),"",CONCATENATE(B2238,".",C2238))</f>
        <v/>
      </c>
      <c r="W2238" s="6">
        <f>UPPER(TRIM(H2238))</f>
        <v/>
      </c>
      <c r="X2238" s="6">
        <f>UPPER(TRIM(I2238))</f>
        <v/>
      </c>
      <c r="Y2238" s="6">
        <f>IF(V2238&lt;&gt;"",IFERROR(INDEX(federal_program_name_lookup,MATCH(V2238,aln_lookup,0)),""),"")</f>
        <v/>
      </c>
    </row>
    <row r="2239">
      <c r="A2239" s="6">
        <f>IF(B2239&lt;&gt;"", "AWARD-"&amp;TEXT(ROW()-1,"0000"), "")</f>
        <v/>
      </c>
      <c r="B2239" s="7" t="n"/>
      <c r="C2239" s="7" t="n"/>
      <c r="D2239" s="7" t="n"/>
      <c r="E2239" s="8" t="n"/>
      <c r="F2239" s="9" t="n"/>
      <c r="G2239" s="8" t="n"/>
      <c r="H2239" s="8" t="n"/>
      <c r="I2239" s="8" t="n"/>
      <c r="J2239" s="10">
        <f>IF(A2239="",0,SUMIFS(amount_expended,cfda_key,V2239))</f>
        <v/>
      </c>
      <c r="K2239" s="10">
        <f>IF(G2239="OTHER CLUSTER NOT LISTED ABOVE",SUMIFS(amount_expended,uniform_other_cluster_name,X2239), IF(AND(OR(G2239="N/A",G2239=""),H2239=""),0,IF(G2239="STATE CLUSTER",SUMIFS(amount_expended,uniform_state_cluster_name,W2239),SUMIFS(amount_expended,cluster_name,G2239))))</f>
        <v/>
      </c>
      <c r="L2239" s="8" t="n"/>
      <c r="M2239" s="7" t="n"/>
      <c r="N2239" s="8" t="n"/>
      <c r="O2239" s="7" t="n"/>
      <c r="P2239" s="7" t="n"/>
      <c r="Q2239" s="8" t="n"/>
      <c r="R2239" s="9" t="n"/>
      <c r="S2239" s="8" t="n"/>
      <c r="T2239" s="8" t="n"/>
      <c r="U2239" s="8" t="n"/>
      <c r="V2239" s="11">
        <f>IF(OR(B2239="",C2239=""),"",CONCATENATE(B2239,".",C2239))</f>
        <v/>
      </c>
      <c r="W2239" s="6">
        <f>UPPER(TRIM(H2239))</f>
        <v/>
      </c>
      <c r="X2239" s="6">
        <f>UPPER(TRIM(I2239))</f>
        <v/>
      </c>
      <c r="Y2239" s="6">
        <f>IF(V2239&lt;&gt;"",IFERROR(INDEX(federal_program_name_lookup,MATCH(V2239,aln_lookup,0)),""),"")</f>
        <v/>
      </c>
    </row>
    <row r="2240">
      <c r="A2240" s="6">
        <f>IF(B2240&lt;&gt;"", "AWARD-"&amp;TEXT(ROW()-1,"0000"), "")</f>
        <v/>
      </c>
      <c r="B2240" s="7" t="n"/>
      <c r="C2240" s="7" t="n"/>
      <c r="D2240" s="7" t="n"/>
      <c r="E2240" s="8" t="n"/>
      <c r="F2240" s="9" t="n"/>
      <c r="G2240" s="8" t="n"/>
      <c r="H2240" s="8" t="n"/>
      <c r="I2240" s="8" t="n"/>
      <c r="J2240" s="10">
        <f>IF(A2240="",0,SUMIFS(amount_expended,cfda_key,V2240))</f>
        <v/>
      </c>
      <c r="K2240" s="10">
        <f>IF(G2240="OTHER CLUSTER NOT LISTED ABOVE",SUMIFS(amount_expended,uniform_other_cluster_name,X2240), IF(AND(OR(G2240="N/A",G2240=""),H2240=""),0,IF(G2240="STATE CLUSTER",SUMIFS(amount_expended,uniform_state_cluster_name,W2240),SUMIFS(amount_expended,cluster_name,G2240))))</f>
        <v/>
      </c>
      <c r="L2240" s="8" t="n"/>
      <c r="M2240" s="7" t="n"/>
      <c r="N2240" s="8" t="n"/>
      <c r="O2240" s="7" t="n"/>
      <c r="P2240" s="7" t="n"/>
      <c r="Q2240" s="8" t="n"/>
      <c r="R2240" s="9" t="n"/>
      <c r="S2240" s="8" t="n"/>
      <c r="T2240" s="8" t="n"/>
      <c r="U2240" s="8" t="n"/>
      <c r="V2240" s="11">
        <f>IF(OR(B2240="",C2240=""),"",CONCATENATE(B2240,".",C2240))</f>
        <v/>
      </c>
      <c r="W2240" s="6">
        <f>UPPER(TRIM(H2240))</f>
        <v/>
      </c>
      <c r="X2240" s="6">
        <f>UPPER(TRIM(I2240))</f>
        <v/>
      </c>
      <c r="Y2240" s="6">
        <f>IF(V2240&lt;&gt;"",IFERROR(INDEX(federal_program_name_lookup,MATCH(V2240,aln_lookup,0)),""),"")</f>
        <v/>
      </c>
    </row>
    <row r="2241">
      <c r="A2241" s="6">
        <f>IF(B2241&lt;&gt;"", "AWARD-"&amp;TEXT(ROW()-1,"0000"), "")</f>
        <v/>
      </c>
      <c r="B2241" s="7" t="n"/>
      <c r="C2241" s="7" t="n"/>
      <c r="D2241" s="7" t="n"/>
      <c r="E2241" s="8" t="n"/>
      <c r="F2241" s="9" t="n"/>
      <c r="G2241" s="8" t="n"/>
      <c r="H2241" s="8" t="n"/>
      <c r="I2241" s="8" t="n"/>
      <c r="J2241" s="10">
        <f>IF(A2241="",0,SUMIFS(amount_expended,cfda_key,V2241))</f>
        <v/>
      </c>
      <c r="K2241" s="10">
        <f>IF(G2241="OTHER CLUSTER NOT LISTED ABOVE",SUMIFS(amount_expended,uniform_other_cluster_name,X2241), IF(AND(OR(G2241="N/A",G2241=""),H2241=""),0,IF(G2241="STATE CLUSTER",SUMIFS(amount_expended,uniform_state_cluster_name,W2241),SUMIFS(amount_expended,cluster_name,G2241))))</f>
        <v/>
      </c>
      <c r="L2241" s="8" t="n"/>
      <c r="M2241" s="7" t="n"/>
      <c r="N2241" s="8" t="n"/>
      <c r="O2241" s="7" t="n"/>
      <c r="P2241" s="7" t="n"/>
      <c r="Q2241" s="8" t="n"/>
      <c r="R2241" s="9" t="n"/>
      <c r="S2241" s="8" t="n"/>
      <c r="T2241" s="8" t="n"/>
      <c r="U2241" s="8" t="n"/>
      <c r="V2241" s="11">
        <f>IF(OR(B2241="",C2241=""),"",CONCATENATE(B2241,".",C2241))</f>
        <v/>
      </c>
      <c r="W2241" s="6">
        <f>UPPER(TRIM(H2241))</f>
        <v/>
      </c>
      <c r="X2241" s="6">
        <f>UPPER(TRIM(I2241))</f>
        <v/>
      </c>
      <c r="Y2241" s="6">
        <f>IF(V2241&lt;&gt;"",IFERROR(INDEX(federal_program_name_lookup,MATCH(V2241,aln_lookup,0)),""),"")</f>
        <v/>
      </c>
    </row>
    <row r="2242">
      <c r="A2242" s="6">
        <f>IF(B2242&lt;&gt;"", "AWARD-"&amp;TEXT(ROW()-1,"0000"), "")</f>
        <v/>
      </c>
      <c r="B2242" s="7" t="n"/>
      <c r="C2242" s="7" t="n"/>
      <c r="D2242" s="7" t="n"/>
      <c r="E2242" s="8" t="n"/>
      <c r="F2242" s="9" t="n"/>
      <c r="G2242" s="8" t="n"/>
      <c r="H2242" s="8" t="n"/>
      <c r="I2242" s="8" t="n"/>
      <c r="J2242" s="10">
        <f>IF(A2242="",0,SUMIFS(amount_expended,cfda_key,V2242))</f>
        <v/>
      </c>
      <c r="K2242" s="10">
        <f>IF(G2242="OTHER CLUSTER NOT LISTED ABOVE",SUMIFS(amount_expended,uniform_other_cluster_name,X2242), IF(AND(OR(G2242="N/A",G2242=""),H2242=""),0,IF(G2242="STATE CLUSTER",SUMIFS(amount_expended,uniform_state_cluster_name,W2242),SUMIFS(amount_expended,cluster_name,G2242))))</f>
        <v/>
      </c>
      <c r="L2242" s="8" t="n"/>
      <c r="M2242" s="7" t="n"/>
      <c r="N2242" s="8" t="n"/>
      <c r="O2242" s="7" t="n"/>
      <c r="P2242" s="7" t="n"/>
      <c r="Q2242" s="8" t="n"/>
      <c r="R2242" s="9" t="n"/>
      <c r="S2242" s="8" t="n"/>
      <c r="T2242" s="8" t="n"/>
      <c r="U2242" s="8" t="n"/>
      <c r="V2242" s="11">
        <f>IF(OR(B2242="",C2242=""),"",CONCATENATE(B2242,".",C2242))</f>
        <v/>
      </c>
      <c r="W2242" s="6">
        <f>UPPER(TRIM(H2242))</f>
        <v/>
      </c>
      <c r="X2242" s="6">
        <f>UPPER(TRIM(I2242))</f>
        <v/>
      </c>
      <c r="Y2242" s="6">
        <f>IF(V2242&lt;&gt;"",IFERROR(INDEX(federal_program_name_lookup,MATCH(V2242,aln_lookup,0)),""),"")</f>
        <v/>
      </c>
    </row>
    <row r="2243">
      <c r="A2243" s="6">
        <f>IF(B2243&lt;&gt;"", "AWARD-"&amp;TEXT(ROW()-1,"0000"), "")</f>
        <v/>
      </c>
      <c r="B2243" s="7" t="n"/>
      <c r="C2243" s="7" t="n"/>
      <c r="D2243" s="7" t="n"/>
      <c r="E2243" s="8" t="n"/>
      <c r="F2243" s="9" t="n"/>
      <c r="G2243" s="8" t="n"/>
      <c r="H2243" s="8" t="n"/>
      <c r="I2243" s="8" t="n"/>
      <c r="J2243" s="10">
        <f>IF(A2243="",0,SUMIFS(amount_expended,cfda_key,V2243))</f>
        <v/>
      </c>
      <c r="K2243" s="10">
        <f>IF(G2243="OTHER CLUSTER NOT LISTED ABOVE",SUMIFS(amount_expended,uniform_other_cluster_name,X2243), IF(AND(OR(G2243="N/A",G2243=""),H2243=""),0,IF(G2243="STATE CLUSTER",SUMIFS(amount_expended,uniform_state_cluster_name,W2243),SUMIFS(amount_expended,cluster_name,G2243))))</f>
        <v/>
      </c>
      <c r="L2243" s="8" t="n"/>
      <c r="M2243" s="7" t="n"/>
      <c r="N2243" s="8" t="n"/>
      <c r="O2243" s="7" t="n"/>
      <c r="P2243" s="7" t="n"/>
      <c r="Q2243" s="8" t="n"/>
      <c r="R2243" s="9" t="n"/>
      <c r="S2243" s="8" t="n"/>
      <c r="T2243" s="8" t="n"/>
      <c r="U2243" s="8" t="n"/>
      <c r="V2243" s="11">
        <f>IF(OR(B2243="",C2243=""),"",CONCATENATE(B2243,".",C2243))</f>
        <v/>
      </c>
      <c r="W2243" s="6">
        <f>UPPER(TRIM(H2243))</f>
        <v/>
      </c>
      <c r="X2243" s="6">
        <f>UPPER(TRIM(I2243))</f>
        <v/>
      </c>
      <c r="Y2243" s="6">
        <f>IF(V2243&lt;&gt;"",IFERROR(INDEX(federal_program_name_lookup,MATCH(V2243,aln_lookup,0)),""),"")</f>
        <v/>
      </c>
    </row>
    <row r="2244">
      <c r="A2244" s="6">
        <f>IF(B2244&lt;&gt;"", "AWARD-"&amp;TEXT(ROW()-1,"0000"), "")</f>
        <v/>
      </c>
      <c r="B2244" s="7" t="n"/>
      <c r="C2244" s="7" t="n"/>
      <c r="D2244" s="7" t="n"/>
      <c r="E2244" s="8" t="n"/>
      <c r="F2244" s="9" t="n"/>
      <c r="G2244" s="8" t="n"/>
      <c r="H2244" s="8" t="n"/>
      <c r="I2244" s="8" t="n"/>
      <c r="J2244" s="10">
        <f>IF(A2244="",0,SUMIFS(amount_expended,cfda_key,V2244))</f>
        <v/>
      </c>
      <c r="K2244" s="10">
        <f>IF(G2244="OTHER CLUSTER NOT LISTED ABOVE",SUMIFS(amount_expended,uniform_other_cluster_name,X2244), IF(AND(OR(G2244="N/A",G2244=""),H2244=""),0,IF(G2244="STATE CLUSTER",SUMIFS(amount_expended,uniform_state_cluster_name,W2244),SUMIFS(amount_expended,cluster_name,G2244))))</f>
        <v/>
      </c>
      <c r="L2244" s="8" t="n"/>
      <c r="M2244" s="7" t="n"/>
      <c r="N2244" s="8" t="n"/>
      <c r="O2244" s="7" t="n"/>
      <c r="P2244" s="7" t="n"/>
      <c r="Q2244" s="8" t="n"/>
      <c r="R2244" s="9" t="n"/>
      <c r="S2244" s="8" t="n"/>
      <c r="T2244" s="8" t="n"/>
      <c r="U2244" s="8" t="n"/>
      <c r="V2244" s="11">
        <f>IF(OR(B2244="",C2244=""),"",CONCATENATE(B2244,".",C2244))</f>
        <v/>
      </c>
      <c r="W2244" s="6">
        <f>UPPER(TRIM(H2244))</f>
        <v/>
      </c>
      <c r="X2244" s="6">
        <f>UPPER(TRIM(I2244))</f>
        <v/>
      </c>
      <c r="Y2244" s="6">
        <f>IF(V2244&lt;&gt;"",IFERROR(INDEX(federal_program_name_lookup,MATCH(V2244,aln_lookup,0)),""),"")</f>
        <v/>
      </c>
    </row>
    <row r="2245">
      <c r="A2245" s="6">
        <f>IF(B2245&lt;&gt;"", "AWARD-"&amp;TEXT(ROW()-1,"0000"), "")</f>
        <v/>
      </c>
      <c r="B2245" s="7" t="n"/>
      <c r="C2245" s="7" t="n"/>
      <c r="D2245" s="7" t="n"/>
      <c r="E2245" s="8" t="n"/>
      <c r="F2245" s="9" t="n"/>
      <c r="G2245" s="8" t="n"/>
      <c r="H2245" s="8" t="n"/>
      <c r="I2245" s="8" t="n"/>
      <c r="J2245" s="10">
        <f>IF(A2245="",0,SUMIFS(amount_expended,cfda_key,V2245))</f>
        <v/>
      </c>
      <c r="K2245" s="10">
        <f>IF(G2245="OTHER CLUSTER NOT LISTED ABOVE",SUMIFS(amount_expended,uniform_other_cluster_name,X2245), IF(AND(OR(G2245="N/A",G2245=""),H2245=""),0,IF(G2245="STATE CLUSTER",SUMIFS(amount_expended,uniform_state_cluster_name,W2245),SUMIFS(amount_expended,cluster_name,G2245))))</f>
        <v/>
      </c>
      <c r="L2245" s="8" t="n"/>
      <c r="M2245" s="7" t="n"/>
      <c r="N2245" s="8" t="n"/>
      <c r="O2245" s="7" t="n"/>
      <c r="P2245" s="7" t="n"/>
      <c r="Q2245" s="8" t="n"/>
      <c r="R2245" s="9" t="n"/>
      <c r="S2245" s="8" t="n"/>
      <c r="T2245" s="8" t="n"/>
      <c r="U2245" s="8" t="n"/>
      <c r="V2245" s="11">
        <f>IF(OR(B2245="",C2245=""),"",CONCATENATE(B2245,".",C2245))</f>
        <v/>
      </c>
      <c r="W2245" s="6">
        <f>UPPER(TRIM(H2245))</f>
        <v/>
      </c>
      <c r="X2245" s="6">
        <f>UPPER(TRIM(I2245))</f>
        <v/>
      </c>
      <c r="Y2245" s="6">
        <f>IF(V2245&lt;&gt;"",IFERROR(INDEX(federal_program_name_lookup,MATCH(V2245,aln_lookup,0)),""),"")</f>
        <v/>
      </c>
    </row>
    <row r="2246">
      <c r="A2246" s="6">
        <f>IF(B2246&lt;&gt;"", "AWARD-"&amp;TEXT(ROW()-1,"0000"), "")</f>
        <v/>
      </c>
      <c r="B2246" s="7" t="n"/>
      <c r="C2246" s="7" t="n"/>
      <c r="D2246" s="7" t="n"/>
      <c r="E2246" s="8" t="n"/>
      <c r="F2246" s="9" t="n"/>
      <c r="G2246" s="8" t="n"/>
      <c r="H2246" s="8" t="n"/>
      <c r="I2246" s="8" t="n"/>
      <c r="J2246" s="10">
        <f>IF(A2246="",0,SUMIFS(amount_expended,cfda_key,V2246))</f>
        <v/>
      </c>
      <c r="K2246" s="10">
        <f>IF(G2246="OTHER CLUSTER NOT LISTED ABOVE",SUMIFS(amount_expended,uniform_other_cluster_name,X2246), IF(AND(OR(G2246="N/A",G2246=""),H2246=""),0,IF(G2246="STATE CLUSTER",SUMIFS(amount_expended,uniform_state_cluster_name,W2246),SUMIFS(amount_expended,cluster_name,G2246))))</f>
        <v/>
      </c>
      <c r="L2246" s="8" t="n"/>
      <c r="M2246" s="7" t="n"/>
      <c r="N2246" s="8" t="n"/>
      <c r="O2246" s="7" t="n"/>
      <c r="P2246" s="7" t="n"/>
      <c r="Q2246" s="8" t="n"/>
      <c r="R2246" s="9" t="n"/>
      <c r="S2246" s="8" t="n"/>
      <c r="T2246" s="8" t="n"/>
      <c r="U2246" s="8" t="n"/>
      <c r="V2246" s="11">
        <f>IF(OR(B2246="",C2246=""),"",CONCATENATE(B2246,".",C2246))</f>
        <v/>
      </c>
      <c r="W2246" s="6">
        <f>UPPER(TRIM(H2246))</f>
        <v/>
      </c>
      <c r="X2246" s="6">
        <f>UPPER(TRIM(I2246))</f>
        <v/>
      </c>
      <c r="Y2246" s="6">
        <f>IF(V2246&lt;&gt;"",IFERROR(INDEX(federal_program_name_lookup,MATCH(V2246,aln_lookup,0)),""),"")</f>
        <v/>
      </c>
    </row>
    <row r="2247">
      <c r="A2247" s="6">
        <f>IF(B2247&lt;&gt;"", "AWARD-"&amp;TEXT(ROW()-1,"0000"), "")</f>
        <v/>
      </c>
      <c r="B2247" s="7" t="n"/>
      <c r="C2247" s="7" t="n"/>
      <c r="D2247" s="7" t="n"/>
      <c r="E2247" s="8" t="n"/>
      <c r="F2247" s="9" t="n"/>
      <c r="G2247" s="8" t="n"/>
      <c r="H2247" s="8" t="n"/>
      <c r="I2247" s="8" t="n"/>
      <c r="J2247" s="10">
        <f>IF(A2247="",0,SUMIFS(amount_expended,cfda_key,V2247))</f>
        <v/>
      </c>
      <c r="K2247" s="10">
        <f>IF(G2247="OTHER CLUSTER NOT LISTED ABOVE",SUMIFS(amount_expended,uniform_other_cluster_name,X2247), IF(AND(OR(G2247="N/A",G2247=""),H2247=""),0,IF(G2247="STATE CLUSTER",SUMIFS(amount_expended,uniform_state_cluster_name,W2247),SUMIFS(amount_expended,cluster_name,G2247))))</f>
        <v/>
      </c>
      <c r="L2247" s="8" t="n"/>
      <c r="M2247" s="7" t="n"/>
      <c r="N2247" s="8" t="n"/>
      <c r="O2247" s="7" t="n"/>
      <c r="P2247" s="7" t="n"/>
      <c r="Q2247" s="8" t="n"/>
      <c r="R2247" s="9" t="n"/>
      <c r="S2247" s="8" t="n"/>
      <c r="T2247" s="8" t="n"/>
      <c r="U2247" s="8" t="n"/>
      <c r="V2247" s="11">
        <f>IF(OR(B2247="",C2247=""),"",CONCATENATE(B2247,".",C2247))</f>
        <v/>
      </c>
      <c r="W2247" s="6">
        <f>UPPER(TRIM(H2247))</f>
        <v/>
      </c>
      <c r="X2247" s="6">
        <f>UPPER(TRIM(I2247))</f>
        <v/>
      </c>
      <c r="Y2247" s="6">
        <f>IF(V2247&lt;&gt;"",IFERROR(INDEX(federal_program_name_lookup,MATCH(V2247,aln_lookup,0)),""),"")</f>
        <v/>
      </c>
    </row>
    <row r="2248">
      <c r="A2248" s="6">
        <f>IF(B2248&lt;&gt;"", "AWARD-"&amp;TEXT(ROW()-1,"0000"), "")</f>
        <v/>
      </c>
      <c r="B2248" s="7" t="n"/>
      <c r="C2248" s="7" t="n"/>
      <c r="D2248" s="7" t="n"/>
      <c r="E2248" s="8" t="n"/>
      <c r="F2248" s="9" t="n"/>
      <c r="G2248" s="8" t="n"/>
      <c r="H2248" s="8" t="n"/>
      <c r="I2248" s="8" t="n"/>
      <c r="J2248" s="10">
        <f>IF(A2248="",0,SUMIFS(amount_expended,cfda_key,V2248))</f>
        <v/>
      </c>
      <c r="K2248" s="10">
        <f>IF(G2248="OTHER CLUSTER NOT LISTED ABOVE",SUMIFS(amount_expended,uniform_other_cluster_name,X2248), IF(AND(OR(G2248="N/A",G2248=""),H2248=""),0,IF(G2248="STATE CLUSTER",SUMIFS(amount_expended,uniform_state_cluster_name,W2248),SUMIFS(amount_expended,cluster_name,G2248))))</f>
        <v/>
      </c>
      <c r="L2248" s="8" t="n"/>
      <c r="M2248" s="7" t="n"/>
      <c r="N2248" s="8" t="n"/>
      <c r="O2248" s="7" t="n"/>
      <c r="P2248" s="7" t="n"/>
      <c r="Q2248" s="8" t="n"/>
      <c r="R2248" s="9" t="n"/>
      <c r="S2248" s="8" t="n"/>
      <c r="T2248" s="8" t="n"/>
      <c r="U2248" s="8" t="n"/>
      <c r="V2248" s="11">
        <f>IF(OR(B2248="",C2248=""),"",CONCATENATE(B2248,".",C2248))</f>
        <v/>
      </c>
      <c r="W2248" s="6">
        <f>UPPER(TRIM(H2248))</f>
        <v/>
      </c>
      <c r="X2248" s="6">
        <f>UPPER(TRIM(I2248))</f>
        <v/>
      </c>
      <c r="Y2248" s="6">
        <f>IF(V2248&lt;&gt;"",IFERROR(INDEX(federal_program_name_lookup,MATCH(V2248,aln_lookup,0)),""),"")</f>
        <v/>
      </c>
    </row>
    <row r="2249">
      <c r="A2249" s="6">
        <f>IF(B2249&lt;&gt;"", "AWARD-"&amp;TEXT(ROW()-1,"0000"), "")</f>
        <v/>
      </c>
      <c r="B2249" s="7" t="n"/>
      <c r="C2249" s="7" t="n"/>
      <c r="D2249" s="7" t="n"/>
      <c r="E2249" s="8" t="n"/>
      <c r="F2249" s="9" t="n"/>
      <c r="G2249" s="8" t="n"/>
      <c r="H2249" s="8" t="n"/>
      <c r="I2249" s="8" t="n"/>
      <c r="J2249" s="10">
        <f>IF(A2249="",0,SUMIFS(amount_expended,cfda_key,V2249))</f>
        <v/>
      </c>
      <c r="K2249" s="10">
        <f>IF(G2249="OTHER CLUSTER NOT LISTED ABOVE",SUMIFS(amount_expended,uniform_other_cluster_name,X2249), IF(AND(OR(G2249="N/A",G2249=""),H2249=""),0,IF(G2249="STATE CLUSTER",SUMIFS(amount_expended,uniform_state_cluster_name,W2249),SUMIFS(amount_expended,cluster_name,G2249))))</f>
        <v/>
      </c>
      <c r="L2249" s="8" t="n"/>
      <c r="M2249" s="7" t="n"/>
      <c r="N2249" s="8" t="n"/>
      <c r="O2249" s="7" t="n"/>
      <c r="P2249" s="7" t="n"/>
      <c r="Q2249" s="8" t="n"/>
      <c r="R2249" s="9" t="n"/>
      <c r="S2249" s="8" t="n"/>
      <c r="T2249" s="8" t="n"/>
      <c r="U2249" s="8" t="n"/>
      <c r="V2249" s="11">
        <f>IF(OR(B2249="",C2249=""),"",CONCATENATE(B2249,".",C2249))</f>
        <v/>
      </c>
      <c r="W2249" s="6">
        <f>UPPER(TRIM(H2249))</f>
        <v/>
      </c>
      <c r="X2249" s="6">
        <f>UPPER(TRIM(I2249))</f>
        <v/>
      </c>
      <c r="Y2249" s="6">
        <f>IF(V2249&lt;&gt;"",IFERROR(INDEX(federal_program_name_lookup,MATCH(V2249,aln_lookup,0)),""),"")</f>
        <v/>
      </c>
    </row>
    <row r="2250">
      <c r="A2250" s="6">
        <f>IF(B2250&lt;&gt;"", "AWARD-"&amp;TEXT(ROW()-1,"0000"), "")</f>
        <v/>
      </c>
      <c r="B2250" s="7" t="n"/>
      <c r="C2250" s="7" t="n"/>
      <c r="D2250" s="7" t="n"/>
      <c r="E2250" s="8" t="n"/>
      <c r="F2250" s="9" t="n"/>
      <c r="G2250" s="8" t="n"/>
      <c r="H2250" s="8" t="n"/>
      <c r="I2250" s="8" t="n"/>
      <c r="J2250" s="10">
        <f>IF(A2250="",0,SUMIFS(amount_expended,cfda_key,V2250))</f>
        <v/>
      </c>
      <c r="K2250" s="10">
        <f>IF(G2250="OTHER CLUSTER NOT LISTED ABOVE",SUMIFS(amount_expended,uniform_other_cluster_name,X2250), IF(AND(OR(G2250="N/A",G2250=""),H2250=""),0,IF(G2250="STATE CLUSTER",SUMIFS(amount_expended,uniform_state_cluster_name,W2250),SUMIFS(amount_expended,cluster_name,G2250))))</f>
        <v/>
      </c>
      <c r="L2250" s="8" t="n"/>
      <c r="M2250" s="7" t="n"/>
      <c r="N2250" s="8" t="n"/>
      <c r="O2250" s="7" t="n"/>
      <c r="P2250" s="7" t="n"/>
      <c r="Q2250" s="8" t="n"/>
      <c r="R2250" s="9" t="n"/>
      <c r="S2250" s="8" t="n"/>
      <c r="T2250" s="8" t="n"/>
      <c r="U2250" s="8" t="n"/>
      <c r="V2250" s="11">
        <f>IF(OR(B2250="",C2250=""),"",CONCATENATE(B2250,".",C2250))</f>
        <v/>
      </c>
      <c r="W2250" s="6">
        <f>UPPER(TRIM(H2250))</f>
        <v/>
      </c>
      <c r="X2250" s="6">
        <f>UPPER(TRIM(I2250))</f>
        <v/>
      </c>
      <c r="Y2250" s="6">
        <f>IF(V2250&lt;&gt;"",IFERROR(INDEX(federal_program_name_lookup,MATCH(V2250,aln_lookup,0)),""),"")</f>
        <v/>
      </c>
    </row>
    <row r="2251">
      <c r="A2251" s="6">
        <f>IF(B2251&lt;&gt;"", "AWARD-"&amp;TEXT(ROW()-1,"0000"), "")</f>
        <v/>
      </c>
      <c r="B2251" s="7" t="n"/>
      <c r="C2251" s="7" t="n"/>
      <c r="D2251" s="7" t="n"/>
      <c r="E2251" s="8" t="n"/>
      <c r="F2251" s="9" t="n"/>
      <c r="G2251" s="8" t="n"/>
      <c r="H2251" s="8" t="n"/>
      <c r="I2251" s="8" t="n"/>
      <c r="J2251" s="10">
        <f>IF(A2251="",0,SUMIFS(amount_expended,cfda_key,V2251))</f>
        <v/>
      </c>
      <c r="K2251" s="10">
        <f>IF(G2251="OTHER CLUSTER NOT LISTED ABOVE",SUMIFS(amount_expended,uniform_other_cluster_name,X2251), IF(AND(OR(G2251="N/A",G2251=""),H2251=""),0,IF(G2251="STATE CLUSTER",SUMIFS(amount_expended,uniform_state_cluster_name,W2251),SUMIFS(amount_expended,cluster_name,G2251))))</f>
        <v/>
      </c>
      <c r="L2251" s="8" t="n"/>
      <c r="M2251" s="7" t="n"/>
      <c r="N2251" s="8" t="n"/>
      <c r="O2251" s="7" t="n"/>
      <c r="P2251" s="7" t="n"/>
      <c r="Q2251" s="8" t="n"/>
      <c r="R2251" s="9" t="n"/>
      <c r="S2251" s="8" t="n"/>
      <c r="T2251" s="8" t="n"/>
      <c r="U2251" s="8" t="n"/>
      <c r="V2251" s="11">
        <f>IF(OR(B2251="",C2251=""),"",CONCATENATE(B2251,".",C2251))</f>
        <v/>
      </c>
      <c r="W2251" s="6">
        <f>UPPER(TRIM(H2251))</f>
        <v/>
      </c>
      <c r="X2251" s="6">
        <f>UPPER(TRIM(I2251))</f>
        <v/>
      </c>
      <c r="Y2251" s="6">
        <f>IF(V2251&lt;&gt;"",IFERROR(INDEX(federal_program_name_lookup,MATCH(V2251,aln_lookup,0)),""),"")</f>
        <v/>
      </c>
    </row>
    <row r="2252">
      <c r="A2252" s="6">
        <f>IF(B2252&lt;&gt;"", "AWARD-"&amp;TEXT(ROW()-1,"0000"), "")</f>
        <v/>
      </c>
      <c r="B2252" s="7" t="n"/>
      <c r="C2252" s="7" t="n"/>
      <c r="D2252" s="7" t="n"/>
      <c r="E2252" s="8" t="n"/>
      <c r="F2252" s="9" t="n"/>
      <c r="G2252" s="8" t="n"/>
      <c r="H2252" s="8" t="n"/>
      <c r="I2252" s="8" t="n"/>
      <c r="J2252" s="10">
        <f>IF(A2252="",0,SUMIFS(amount_expended,cfda_key,V2252))</f>
        <v/>
      </c>
      <c r="K2252" s="10">
        <f>IF(G2252="OTHER CLUSTER NOT LISTED ABOVE",SUMIFS(amount_expended,uniform_other_cluster_name,X2252), IF(AND(OR(G2252="N/A",G2252=""),H2252=""),0,IF(G2252="STATE CLUSTER",SUMIFS(amount_expended,uniform_state_cluster_name,W2252),SUMIFS(amount_expended,cluster_name,G2252))))</f>
        <v/>
      </c>
      <c r="L2252" s="8" t="n"/>
      <c r="M2252" s="7" t="n"/>
      <c r="N2252" s="8" t="n"/>
      <c r="O2252" s="7" t="n"/>
      <c r="P2252" s="7" t="n"/>
      <c r="Q2252" s="8" t="n"/>
      <c r="R2252" s="9" t="n"/>
      <c r="S2252" s="8" t="n"/>
      <c r="T2252" s="8" t="n"/>
      <c r="U2252" s="8" t="n"/>
      <c r="V2252" s="11">
        <f>IF(OR(B2252="",C2252=""),"",CONCATENATE(B2252,".",C2252))</f>
        <v/>
      </c>
      <c r="W2252" s="6">
        <f>UPPER(TRIM(H2252))</f>
        <v/>
      </c>
      <c r="X2252" s="6">
        <f>UPPER(TRIM(I2252))</f>
        <v/>
      </c>
      <c r="Y2252" s="6">
        <f>IF(V2252&lt;&gt;"",IFERROR(INDEX(federal_program_name_lookup,MATCH(V2252,aln_lookup,0)),""),"")</f>
        <v/>
      </c>
    </row>
    <row r="2253">
      <c r="A2253" s="6">
        <f>IF(B2253&lt;&gt;"", "AWARD-"&amp;TEXT(ROW()-1,"0000"), "")</f>
        <v/>
      </c>
      <c r="B2253" s="7" t="n"/>
      <c r="C2253" s="7" t="n"/>
      <c r="D2253" s="7" t="n"/>
      <c r="E2253" s="8" t="n"/>
      <c r="F2253" s="9" t="n"/>
      <c r="G2253" s="8" t="n"/>
      <c r="H2253" s="8" t="n"/>
      <c r="I2253" s="8" t="n"/>
      <c r="J2253" s="10">
        <f>IF(A2253="",0,SUMIFS(amount_expended,cfda_key,V2253))</f>
        <v/>
      </c>
      <c r="K2253" s="10">
        <f>IF(G2253="OTHER CLUSTER NOT LISTED ABOVE",SUMIFS(amount_expended,uniform_other_cluster_name,X2253), IF(AND(OR(G2253="N/A",G2253=""),H2253=""),0,IF(G2253="STATE CLUSTER",SUMIFS(amount_expended,uniform_state_cluster_name,W2253),SUMIFS(amount_expended,cluster_name,G2253))))</f>
        <v/>
      </c>
      <c r="L2253" s="8" t="n"/>
      <c r="M2253" s="7" t="n"/>
      <c r="N2253" s="8" t="n"/>
      <c r="O2253" s="7" t="n"/>
      <c r="P2253" s="7" t="n"/>
      <c r="Q2253" s="8" t="n"/>
      <c r="R2253" s="9" t="n"/>
      <c r="S2253" s="8" t="n"/>
      <c r="T2253" s="8" t="n"/>
      <c r="U2253" s="8" t="n"/>
      <c r="V2253" s="11">
        <f>IF(OR(B2253="",C2253=""),"",CONCATENATE(B2253,".",C2253))</f>
        <v/>
      </c>
      <c r="W2253" s="6">
        <f>UPPER(TRIM(H2253))</f>
        <v/>
      </c>
      <c r="X2253" s="6">
        <f>UPPER(TRIM(I2253))</f>
        <v/>
      </c>
      <c r="Y2253" s="6">
        <f>IF(V2253&lt;&gt;"",IFERROR(INDEX(federal_program_name_lookup,MATCH(V2253,aln_lookup,0)),""),"")</f>
        <v/>
      </c>
    </row>
    <row r="2254">
      <c r="A2254" s="6">
        <f>IF(B2254&lt;&gt;"", "AWARD-"&amp;TEXT(ROW()-1,"0000"), "")</f>
        <v/>
      </c>
      <c r="B2254" s="7" t="n"/>
      <c r="C2254" s="7" t="n"/>
      <c r="D2254" s="7" t="n"/>
      <c r="E2254" s="8" t="n"/>
      <c r="F2254" s="9" t="n"/>
      <c r="G2254" s="8" t="n"/>
      <c r="H2254" s="8" t="n"/>
      <c r="I2254" s="8" t="n"/>
      <c r="J2254" s="10">
        <f>IF(A2254="",0,SUMIFS(amount_expended,cfda_key,V2254))</f>
        <v/>
      </c>
      <c r="K2254" s="10">
        <f>IF(G2254="OTHER CLUSTER NOT LISTED ABOVE",SUMIFS(amount_expended,uniform_other_cluster_name,X2254), IF(AND(OR(G2254="N/A",G2254=""),H2254=""),0,IF(G2254="STATE CLUSTER",SUMIFS(amount_expended,uniform_state_cluster_name,W2254),SUMIFS(amount_expended,cluster_name,G2254))))</f>
        <v/>
      </c>
      <c r="L2254" s="8" t="n"/>
      <c r="M2254" s="7" t="n"/>
      <c r="N2254" s="8" t="n"/>
      <c r="O2254" s="7" t="n"/>
      <c r="P2254" s="7" t="n"/>
      <c r="Q2254" s="8" t="n"/>
      <c r="R2254" s="9" t="n"/>
      <c r="S2254" s="8" t="n"/>
      <c r="T2254" s="8" t="n"/>
      <c r="U2254" s="8" t="n"/>
      <c r="V2254" s="11">
        <f>IF(OR(B2254="",C2254=""),"",CONCATENATE(B2254,".",C2254))</f>
        <v/>
      </c>
      <c r="W2254" s="6">
        <f>UPPER(TRIM(H2254))</f>
        <v/>
      </c>
      <c r="X2254" s="6">
        <f>UPPER(TRIM(I2254))</f>
        <v/>
      </c>
      <c r="Y2254" s="6">
        <f>IF(V2254&lt;&gt;"",IFERROR(INDEX(federal_program_name_lookup,MATCH(V2254,aln_lookup,0)),""),"")</f>
        <v/>
      </c>
    </row>
    <row r="2255">
      <c r="A2255" s="6">
        <f>IF(B2255&lt;&gt;"", "AWARD-"&amp;TEXT(ROW()-1,"0000"), "")</f>
        <v/>
      </c>
      <c r="B2255" s="7" t="n"/>
      <c r="C2255" s="7" t="n"/>
      <c r="D2255" s="7" t="n"/>
      <c r="E2255" s="8" t="n"/>
      <c r="F2255" s="9" t="n"/>
      <c r="G2255" s="8" t="n"/>
      <c r="H2255" s="8" t="n"/>
      <c r="I2255" s="8" t="n"/>
      <c r="J2255" s="10">
        <f>IF(A2255="",0,SUMIFS(amount_expended,cfda_key,V2255))</f>
        <v/>
      </c>
      <c r="K2255" s="10">
        <f>IF(G2255="OTHER CLUSTER NOT LISTED ABOVE",SUMIFS(amount_expended,uniform_other_cluster_name,X2255), IF(AND(OR(G2255="N/A",G2255=""),H2255=""),0,IF(G2255="STATE CLUSTER",SUMIFS(amount_expended,uniform_state_cluster_name,W2255),SUMIFS(amount_expended,cluster_name,G2255))))</f>
        <v/>
      </c>
      <c r="L2255" s="8" t="n"/>
      <c r="M2255" s="7" t="n"/>
      <c r="N2255" s="8" t="n"/>
      <c r="O2255" s="7" t="n"/>
      <c r="P2255" s="7" t="n"/>
      <c r="Q2255" s="8" t="n"/>
      <c r="R2255" s="9" t="n"/>
      <c r="S2255" s="8" t="n"/>
      <c r="T2255" s="8" t="n"/>
      <c r="U2255" s="8" t="n"/>
      <c r="V2255" s="11">
        <f>IF(OR(B2255="",C2255=""),"",CONCATENATE(B2255,".",C2255))</f>
        <v/>
      </c>
      <c r="W2255" s="6">
        <f>UPPER(TRIM(H2255))</f>
        <v/>
      </c>
      <c r="X2255" s="6">
        <f>UPPER(TRIM(I2255))</f>
        <v/>
      </c>
      <c r="Y2255" s="6">
        <f>IF(V2255&lt;&gt;"",IFERROR(INDEX(federal_program_name_lookup,MATCH(V2255,aln_lookup,0)),""),"")</f>
        <v/>
      </c>
    </row>
    <row r="2256">
      <c r="A2256" s="6">
        <f>IF(B2256&lt;&gt;"", "AWARD-"&amp;TEXT(ROW()-1,"0000"), "")</f>
        <v/>
      </c>
      <c r="B2256" s="7" t="n"/>
      <c r="C2256" s="7" t="n"/>
      <c r="D2256" s="7" t="n"/>
      <c r="E2256" s="8" t="n"/>
      <c r="F2256" s="9" t="n"/>
      <c r="G2256" s="8" t="n"/>
      <c r="H2256" s="8" t="n"/>
      <c r="I2256" s="8" t="n"/>
      <c r="J2256" s="10">
        <f>IF(A2256="",0,SUMIFS(amount_expended,cfda_key,V2256))</f>
        <v/>
      </c>
      <c r="K2256" s="10">
        <f>IF(G2256="OTHER CLUSTER NOT LISTED ABOVE",SUMIFS(amount_expended,uniform_other_cluster_name,X2256), IF(AND(OR(G2256="N/A",G2256=""),H2256=""),0,IF(G2256="STATE CLUSTER",SUMIFS(amount_expended,uniform_state_cluster_name,W2256),SUMIFS(amount_expended,cluster_name,G2256))))</f>
        <v/>
      </c>
      <c r="L2256" s="8" t="n"/>
      <c r="M2256" s="7" t="n"/>
      <c r="N2256" s="8" t="n"/>
      <c r="O2256" s="7" t="n"/>
      <c r="P2256" s="7" t="n"/>
      <c r="Q2256" s="8" t="n"/>
      <c r="R2256" s="9" t="n"/>
      <c r="S2256" s="8" t="n"/>
      <c r="T2256" s="8" t="n"/>
      <c r="U2256" s="8" t="n"/>
      <c r="V2256" s="11">
        <f>IF(OR(B2256="",C2256=""),"",CONCATENATE(B2256,".",C2256))</f>
        <v/>
      </c>
      <c r="W2256" s="6">
        <f>UPPER(TRIM(H2256))</f>
        <v/>
      </c>
      <c r="X2256" s="6">
        <f>UPPER(TRIM(I2256))</f>
        <v/>
      </c>
      <c r="Y2256" s="6">
        <f>IF(V2256&lt;&gt;"",IFERROR(INDEX(federal_program_name_lookup,MATCH(V2256,aln_lookup,0)),""),"")</f>
        <v/>
      </c>
    </row>
    <row r="2257">
      <c r="A2257" s="6">
        <f>IF(B2257&lt;&gt;"", "AWARD-"&amp;TEXT(ROW()-1,"0000"), "")</f>
        <v/>
      </c>
      <c r="B2257" s="7" t="n"/>
      <c r="C2257" s="7" t="n"/>
      <c r="D2257" s="7" t="n"/>
      <c r="E2257" s="8" t="n"/>
      <c r="F2257" s="9" t="n"/>
      <c r="G2257" s="8" t="n"/>
      <c r="H2257" s="8" t="n"/>
      <c r="I2257" s="8" t="n"/>
      <c r="J2257" s="10">
        <f>IF(A2257="",0,SUMIFS(amount_expended,cfda_key,V2257))</f>
        <v/>
      </c>
      <c r="K2257" s="10">
        <f>IF(G2257="OTHER CLUSTER NOT LISTED ABOVE",SUMIFS(amount_expended,uniform_other_cluster_name,X2257), IF(AND(OR(G2257="N/A",G2257=""),H2257=""),0,IF(G2257="STATE CLUSTER",SUMIFS(amount_expended,uniform_state_cluster_name,W2257),SUMIFS(amount_expended,cluster_name,G2257))))</f>
        <v/>
      </c>
      <c r="L2257" s="8" t="n"/>
      <c r="M2257" s="7" t="n"/>
      <c r="N2257" s="8" t="n"/>
      <c r="O2257" s="7" t="n"/>
      <c r="P2257" s="7" t="n"/>
      <c r="Q2257" s="8" t="n"/>
      <c r="R2257" s="9" t="n"/>
      <c r="S2257" s="8" t="n"/>
      <c r="T2257" s="8" t="n"/>
      <c r="U2257" s="8" t="n"/>
      <c r="V2257" s="11">
        <f>IF(OR(B2257="",C2257=""),"",CONCATENATE(B2257,".",C2257))</f>
        <v/>
      </c>
      <c r="W2257" s="6">
        <f>UPPER(TRIM(H2257))</f>
        <v/>
      </c>
      <c r="X2257" s="6">
        <f>UPPER(TRIM(I2257))</f>
        <v/>
      </c>
      <c r="Y2257" s="6">
        <f>IF(V2257&lt;&gt;"",IFERROR(INDEX(federal_program_name_lookup,MATCH(V2257,aln_lookup,0)),""),"")</f>
        <v/>
      </c>
    </row>
    <row r="2258">
      <c r="A2258" s="6">
        <f>IF(B2258&lt;&gt;"", "AWARD-"&amp;TEXT(ROW()-1,"0000"), "")</f>
        <v/>
      </c>
      <c r="B2258" s="7" t="n"/>
      <c r="C2258" s="7" t="n"/>
      <c r="D2258" s="7" t="n"/>
      <c r="E2258" s="8" t="n"/>
      <c r="F2258" s="9" t="n"/>
      <c r="G2258" s="8" t="n"/>
      <c r="H2258" s="8" t="n"/>
      <c r="I2258" s="8" t="n"/>
      <c r="J2258" s="10">
        <f>IF(A2258="",0,SUMIFS(amount_expended,cfda_key,V2258))</f>
        <v/>
      </c>
      <c r="K2258" s="10">
        <f>IF(G2258="OTHER CLUSTER NOT LISTED ABOVE",SUMIFS(amount_expended,uniform_other_cluster_name,X2258), IF(AND(OR(G2258="N/A",G2258=""),H2258=""),0,IF(G2258="STATE CLUSTER",SUMIFS(amount_expended,uniform_state_cluster_name,W2258),SUMIFS(amount_expended,cluster_name,G2258))))</f>
        <v/>
      </c>
      <c r="L2258" s="8" t="n"/>
      <c r="M2258" s="7" t="n"/>
      <c r="N2258" s="8" t="n"/>
      <c r="O2258" s="7" t="n"/>
      <c r="P2258" s="7" t="n"/>
      <c r="Q2258" s="8" t="n"/>
      <c r="R2258" s="9" t="n"/>
      <c r="S2258" s="8" t="n"/>
      <c r="T2258" s="8" t="n"/>
      <c r="U2258" s="8" t="n"/>
      <c r="V2258" s="11">
        <f>IF(OR(B2258="",C2258=""),"",CONCATENATE(B2258,".",C2258))</f>
        <v/>
      </c>
      <c r="W2258" s="6">
        <f>UPPER(TRIM(H2258))</f>
        <v/>
      </c>
      <c r="X2258" s="6">
        <f>UPPER(TRIM(I2258))</f>
        <v/>
      </c>
      <c r="Y2258" s="6">
        <f>IF(V2258&lt;&gt;"",IFERROR(INDEX(federal_program_name_lookup,MATCH(V2258,aln_lookup,0)),""),"")</f>
        <v/>
      </c>
    </row>
    <row r="2259">
      <c r="A2259" s="6">
        <f>IF(B2259&lt;&gt;"", "AWARD-"&amp;TEXT(ROW()-1,"0000"), "")</f>
        <v/>
      </c>
      <c r="B2259" s="7" t="n"/>
      <c r="C2259" s="7" t="n"/>
      <c r="D2259" s="7" t="n"/>
      <c r="E2259" s="8" t="n"/>
      <c r="F2259" s="9" t="n"/>
      <c r="G2259" s="8" t="n"/>
      <c r="H2259" s="8" t="n"/>
      <c r="I2259" s="8" t="n"/>
      <c r="J2259" s="10">
        <f>IF(A2259="",0,SUMIFS(amount_expended,cfda_key,V2259))</f>
        <v/>
      </c>
      <c r="K2259" s="10">
        <f>IF(G2259="OTHER CLUSTER NOT LISTED ABOVE",SUMIFS(amount_expended,uniform_other_cluster_name,X2259), IF(AND(OR(G2259="N/A",G2259=""),H2259=""),0,IF(G2259="STATE CLUSTER",SUMIFS(amount_expended,uniform_state_cluster_name,W2259),SUMIFS(amount_expended,cluster_name,G2259))))</f>
        <v/>
      </c>
      <c r="L2259" s="8" t="n"/>
      <c r="M2259" s="7" t="n"/>
      <c r="N2259" s="8" t="n"/>
      <c r="O2259" s="7" t="n"/>
      <c r="P2259" s="7" t="n"/>
      <c r="Q2259" s="8" t="n"/>
      <c r="R2259" s="9" t="n"/>
      <c r="S2259" s="8" t="n"/>
      <c r="T2259" s="8" t="n"/>
      <c r="U2259" s="8" t="n"/>
      <c r="V2259" s="11">
        <f>IF(OR(B2259="",C2259=""),"",CONCATENATE(B2259,".",C2259))</f>
        <v/>
      </c>
      <c r="W2259" s="6">
        <f>UPPER(TRIM(H2259))</f>
        <v/>
      </c>
      <c r="X2259" s="6">
        <f>UPPER(TRIM(I2259))</f>
        <v/>
      </c>
      <c r="Y2259" s="6">
        <f>IF(V2259&lt;&gt;"",IFERROR(INDEX(federal_program_name_lookup,MATCH(V2259,aln_lookup,0)),""),"")</f>
        <v/>
      </c>
    </row>
    <row r="2260">
      <c r="A2260" s="6">
        <f>IF(B2260&lt;&gt;"", "AWARD-"&amp;TEXT(ROW()-1,"0000"), "")</f>
        <v/>
      </c>
      <c r="B2260" s="7" t="n"/>
      <c r="C2260" s="7" t="n"/>
      <c r="D2260" s="7" t="n"/>
      <c r="E2260" s="8" t="n"/>
      <c r="F2260" s="9" t="n"/>
      <c r="G2260" s="8" t="n"/>
      <c r="H2260" s="8" t="n"/>
      <c r="I2260" s="8" t="n"/>
      <c r="J2260" s="10">
        <f>IF(A2260="",0,SUMIFS(amount_expended,cfda_key,V2260))</f>
        <v/>
      </c>
      <c r="K2260" s="10">
        <f>IF(G2260="OTHER CLUSTER NOT LISTED ABOVE",SUMIFS(amount_expended,uniform_other_cluster_name,X2260), IF(AND(OR(G2260="N/A",G2260=""),H2260=""),0,IF(G2260="STATE CLUSTER",SUMIFS(amount_expended,uniform_state_cluster_name,W2260),SUMIFS(amount_expended,cluster_name,G2260))))</f>
        <v/>
      </c>
      <c r="L2260" s="8" t="n"/>
      <c r="M2260" s="7" t="n"/>
      <c r="N2260" s="8" t="n"/>
      <c r="O2260" s="7" t="n"/>
      <c r="P2260" s="7" t="n"/>
      <c r="Q2260" s="8" t="n"/>
      <c r="R2260" s="9" t="n"/>
      <c r="S2260" s="8" t="n"/>
      <c r="T2260" s="8" t="n"/>
      <c r="U2260" s="8" t="n"/>
      <c r="V2260" s="11">
        <f>IF(OR(B2260="",C2260=""),"",CONCATENATE(B2260,".",C2260))</f>
        <v/>
      </c>
      <c r="W2260" s="6">
        <f>UPPER(TRIM(H2260))</f>
        <v/>
      </c>
      <c r="X2260" s="6">
        <f>UPPER(TRIM(I2260))</f>
        <v/>
      </c>
      <c r="Y2260" s="6">
        <f>IF(V2260&lt;&gt;"",IFERROR(INDEX(federal_program_name_lookup,MATCH(V2260,aln_lookup,0)),""),"")</f>
        <v/>
      </c>
    </row>
    <row r="2261">
      <c r="A2261" s="6">
        <f>IF(B2261&lt;&gt;"", "AWARD-"&amp;TEXT(ROW()-1,"0000"), "")</f>
        <v/>
      </c>
      <c r="B2261" s="7" t="n"/>
      <c r="C2261" s="7" t="n"/>
      <c r="D2261" s="7" t="n"/>
      <c r="E2261" s="8" t="n"/>
      <c r="F2261" s="9" t="n"/>
      <c r="G2261" s="8" t="n"/>
      <c r="H2261" s="8" t="n"/>
      <c r="I2261" s="8" t="n"/>
      <c r="J2261" s="10">
        <f>IF(A2261="",0,SUMIFS(amount_expended,cfda_key,V2261))</f>
        <v/>
      </c>
      <c r="K2261" s="10">
        <f>IF(G2261="OTHER CLUSTER NOT LISTED ABOVE",SUMIFS(amount_expended,uniform_other_cluster_name,X2261), IF(AND(OR(G2261="N/A",G2261=""),H2261=""),0,IF(G2261="STATE CLUSTER",SUMIFS(amount_expended,uniform_state_cluster_name,W2261),SUMIFS(amount_expended,cluster_name,G2261))))</f>
        <v/>
      </c>
      <c r="L2261" s="8" t="n"/>
      <c r="M2261" s="7" t="n"/>
      <c r="N2261" s="8" t="n"/>
      <c r="O2261" s="7" t="n"/>
      <c r="P2261" s="7" t="n"/>
      <c r="Q2261" s="8" t="n"/>
      <c r="R2261" s="9" t="n"/>
      <c r="S2261" s="8" t="n"/>
      <c r="T2261" s="8" t="n"/>
      <c r="U2261" s="8" t="n"/>
      <c r="V2261" s="11">
        <f>IF(OR(B2261="",C2261=""),"",CONCATENATE(B2261,".",C2261))</f>
        <v/>
      </c>
      <c r="W2261" s="6">
        <f>UPPER(TRIM(H2261))</f>
        <v/>
      </c>
      <c r="X2261" s="6">
        <f>UPPER(TRIM(I2261))</f>
        <v/>
      </c>
      <c r="Y2261" s="6">
        <f>IF(V2261&lt;&gt;"",IFERROR(INDEX(federal_program_name_lookup,MATCH(V2261,aln_lookup,0)),""),"")</f>
        <v/>
      </c>
    </row>
    <row r="2262">
      <c r="A2262" s="6">
        <f>IF(B2262&lt;&gt;"", "AWARD-"&amp;TEXT(ROW()-1,"0000"), "")</f>
        <v/>
      </c>
      <c r="B2262" s="7" t="n"/>
      <c r="C2262" s="7" t="n"/>
      <c r="D2262" s="7" t="n"/>
      <c r="E2262" s="8" t="n"/>
      <c r="F2262" s="9" t="n"/>
      <c r="G2262" s="8" t="n"/>
      <c r="H2262" s="8" t="n"/>
      <c r="I2262" s="8" t="n"/>
      <c r="J2262" s="10">
        <f>IF(A2262="",0,SUMIFS(amount_expended,cfda_key,V2262))</f>
        <v/>
      </c>
      <c r="K2262" s="10">
        <f>IF(G2262="OTHER CLUSTER NOT LISTED ABOVE",SUMIFS(amount_expended,uniform_other_cluster_name,X2262), IF(AND(OR(G2262="N/A",G2262=""),H2262=""),0,IF(G2262="STATE CLUSTER",SUMIFS(amount_expended,uniform_state_cluster_name,W2262),SUMIFS(amount_expended,cluster_name,G2262))))</f>
        <v/>
      </c>
      <c r="L2262" s="8" t="n"/>
      <c r="M2262" s="7" t="n"/>
      <c r="N2262" s="8" t="n"/>
      <c r="O2262" s="7" t="n"/>
      <c r="P2262" s="7" t="n"/>
      <c r="Q2262" s="8" t="n"/>
      <c r="R2262" s="9" t="n"/>
      <c r="S2262" s="8" t="n"/>
      <c r="T2262" s="8" t="n"/>
      <c r="U2262" s="8" t="n"/>
      <c r="V2262" s="11">
        <f>IF(OR(B2262="",C2262=""),"",CONCATENATE(B2262,".",C2262))</f>
        <v/>
      </c>
      <c r="W2262" s="6">
        <f>UPPER(TRIM(H2262))</f>
        <v/>
      </c>
      <c r="X2262" s="6">
        <f>UPPER(TRIM(I2262))</f>
        <v/>
      </c>
      <c r="Y2262" s="6">
        <f>IF(V2262&lt;&gt;"",IFERROR(INDEX(federal_program_name_lookup,MATCH(V2262,aln_lookup,0)),""),"")</f>
        <v/>
      </c>
    </row>
    <row r="2263">
      <c r="A2263" s="6">
        <f>IF(B2263&lt;&gt;"", "AWARD-"&amp;TEXT(ROW()-1,"0000"), "")</f>
        <v/>
      </c>
      <c r="B2263" s="7" t="n"/>
      <c r="C2263" s="7" t="n"/>
      <c r="D2263" s="7" t="n"/>
      <c r="E2263" s="8" t="n"/>
      <c r="F2263" s="9" t="n"/>
      <c r="G2263" s="8" t="n"/>
      <c r="H2263" s="8" t="n"/>
      <c r="I2263" s="8" t="n"/>
      <c r="J2263" s="10">
        <f>IF(A2263="",0,SUMIFS(amount_expended,cfda_key,V2263))</f>
        <v/>
      </c>
      <c r="K2263" s="10">
        <f>IF(G2263="OTHER CLUSTER NOT LISTED ABOVE",SUMIFS(amount_expended,uniform_other_cluster_name,X2263), IF(AND(OR(G2263="N/A",G2263=""),H2263=""),0,IF(G2263="STATE CLUSTER",SUMIFS(amount_expended,uniform_state_cluster_name,W2263),SUMIFS(amount_expended,cluster_name,G2263))))</f>
        <v/>
      </c>
      <c r="L2263" s="8" t="n"/>
      <c r="M2263" s="7" t="n"/>
      <c r="N2263" s="8" t="n"/>
      <c r="O2263" s="7" t="n"/>
      <c r="P2263" s="7" t="n"/>
      <c r="Q2263" s="8" t="n"/>
      <c r="R2263" s="9" t="n"/>
      <c r="S2263" s="8" t="n"/>
      <c r="T2263" s="8" t="n"/>
      <c r="U2263" s="8" t="n"/>
      <c r="V2263" s="11">
        <f>IF(OR(B2263="",C2263=""),"",CONCATENATE(B2263,".",C2263))</f>
        <v/>
      </c>
      <c r="W2263" s="6">
        <f>UPPER(TRIM(H2263))</f>
        <v/>
      </c>
      <c r="X2263" s="6">
        <f>UPPER(TRIM(I2263))</f>
        <v/>
      </c>
      <c r="Y2263" s="6">
        <f>IF(V2263&lt;&gt;"",IFERROR(INDEX(federal_program_name_lookup,MATCH(V2263,aln_lookup,0)),""),"")</f>
        <v/>
      </c>
    </row>
    <row r="2264">
      <c r="A2264" s="6">
        <f>IF(B2264&lt;&gt;"", "AWARD-"&amp;TEXT(ROW()-1,"0000"), "")</f>
        <v/>
      </c>
      <c r="B2264" s="7" t="n"/>
      <c r="C2264" s="7" t="n"/>
      <c r="D2264" s="7" t="n"/>
      <c r="E2264" s="8" t="n"/>
      <c r="F2264" s="9" t="n"/>
      <c r="G2264" s="8" t="n"/>
      <c r="H2264" s="8" t="n"/>
      <c r="I2264" s="8" t="n"/>
      <c r="J2264" s="10">
        <f>IF(A2264="",0,SUMIFS(amount_expended,cfda_key,V2264))</f>
        <v/>
      </c>
      <c r="K2264" s="10">
        <f>IF(G2264="OTHER CLUSTER NOT LISTED ABOVE",SUMIFS(amount_expended,uniform_other_cluster_name,X2264), IF(AND(OR(G2264="N/A",G2264=""),H2264=""),0,IF(G2264="STATE CLUSTER",SUMIFS(amount_expended,uniform_state_cluster_name,W2264),SUMIFS(amount_expended,cluster_name,G2264))))</f>
        <v/>
      </c>
      <c r="L2264" s="8" t="n"/>
      <c r="M2264" s="7" t="n"/>
      <c r="N2264" s="8" t="n"/>
      <c r="O2264" s="7" t="n"/>
      <c r="P2264" s="7" t="n"/>
      <c r="Q2264" s="8" t="n"/>
      <c r="R2264" s="9" t="n"/>
      <c r="S2264" s="8" t="n"/>
      <c r="T2264" s="8" t="n"/>
      <c r="U2264" s="8" t="n"/>
      <c r="V2264" s="11">
        <f>IF(OR(B2264="",C2264=""),"",CONCATENATE(B2264,".",C2264))</f>
        <v/>
      </c>
      <c r="W2264" s="6">
        <f>UPPER(TRIM(H2264))</f>
        <v/>
      </c>
      <c r="X2264" s="6">
        <f>UPPER(TRIM(I2264))</f>
        <v/>
      </c>
      <c r="Y2264" s="6">
        <f>IF(V2264&lt;&gt;"",IFERROR(INDEX(federal_program_name_lookup,MATCH(V2264,aln_lookup,0)),""),"")</f>
        <v/>
      </c>
    </row>
    <row r="2265">
      <c r="A2265" s="6">
        <f>IF(B2265&lt;&gt;"", "AWARD-"&amp;TEXT(ROW()-1,"0000"), "")</f>
        <v/>
      </c>
      <c r="B2265" s="7" t="n"/>
      <c r="C2265" s="7" t="n"/>
      <c r="D2265" s="7" t="n"/>
      <c r="E2265" s="8" t="n"/>
      <c r="F2265" s="9" t="n"/>
      <c r="G2265" s="8" t="n"/>
      <c r="H2265" s="8" t="n"/>
      <c r="I2265" s="8" t="n"/>
      <c r="J2265" s="10">
        <f>IF(A2265="",0,SUMIFS(amount_expended,cfda_key,V2265))</f>
        <v/>
      </c>
      <c r="K2265" s="10">
        <f>IF(G2265="OTHER CLUSTER NOT LISTED ABOVE",SUMIFS(amount_expended,uniform_other_cluster_name,X2265), IF(AND(OR(G2265="N/A",G2265=""),H2265=""),0,IF(G2265="STATE CLUSTER",SUMIFS(amount_expended,uniform_state_cluster_name,W2265),SUMIFS(amount_expended,cluster_name,G2265))))</f>
        <v/>
      </c>
      <c r="L2265" s="8" t="n"/>
      <c r="M2265" s="7" t="n"/>
      <c r="N2265" s="8" t="n"/>
      <c r="O2265" s="7" t="n"/>
      <c r="P2265" s="7" t="n"/>
      <c r="Q2265" s="8" t="n"/>
      <c r="R2265" s="9" t="n"/>
      <c r="S2265" s="8" t="n"/>
      <c r="T2265" s="8" t="n"/>
      <c r="U2265" s="8" t="n"/>
      <c r="V2265" s="11">
        <f>IF(OR(B2265="",C2265=""),"",CONCATENATE(B2265,".",C2265))</f>
        <v/>
      </c>
      <c r="W2265" s="6">
        <f>UPPER(TRIM(H2265))</f>
        <v/>
      </c>
      <c r="X2265" s="6">
        <f>UPPER(TRIM(I2265))</f>
        <v/>
      </c>
      <c r="Y2265" s="6">
        <f>IF(V2265&lt;&gt;"",IFERROR(INDEX(federal_program_name_lookup,MATCH(V2265,aln_lookup,0)),""),"")</f>
        <v/>
      </c>
    </row>
    <row r="2266">
      <c r="A2266" s="6">
        <f>IF(B2266&lt;&gt;"", "AWARD-"&amp;TEXT(ROW()-1,"0000"), "")</f>
        <v/>
      </c>
      <c r="B2266" s="7" t="n"/>
      <c r="C2266" s="7" t="n"/>
      <c r="D2266" s="7" t="n"/>
      <c r="E2266" s="8" t="n"/>
      <c r="F2266" s="9" t="n"/>
      <c r="G2266" s="8" t="n"/>
      <c r="H2266" s="8" t="n"/>
      <c r="I2266" s="8" t="n"/>
      <c r="J2266" s="10">
        <f>IF(A2266="",0,SUMIFS(amount_expended,cfda_key,V2266))</f>
        <v/>
      </c>
      <c r="K2266" s="10">
        <f>IF(G2266="OTHER CLUSTER NOT LISTED ABOVE",SUMIFS(amount_expended,uniform_other_cluster_name,X2266), IF(AND(OR(G2266="N/A",G2266=""),H2266=""),0,IF(G2266="STATE CLUSTER",SUMIFS(amount_expended,uniform_state_cluster_name,W2266),SUMIFS(amount_expended,cluster_name,G2266))))</f>
        <v/>
      </c>
      <c r="L2266" s="8" t="n"/>
      <c r="M2266" s="7" t="n"/>
      <c r="N2266" s="8" t="n"/>
      <c r="O2266" s="7" t="n"/>
      <c r="P2266" s="7" t="n"/>
      <c r="Q2266" s="8" t="n"/>
      <c r="R2266" s="9" t="n"/>
      <c r="S2266" s="8" t="n"/>
      <c r="T2266" s="8" t="n"/>
      <c r="U2266" s="8" t="n"/>
      <c r="V2266" s="11">
        <f>IF(OR(B2266="",C2266=""),"",CONCATENATE(B2266,".",C2266))</f>
        <v/>
      </c>
      <c r="W2266" s="6">
        <f>UPPER(TRIM(H2266))</f>
        <v/>
      </c>
      <c r="X2266" s="6">
        <f>UPPER(TRIM(I2266))</f>
        <v/>
      </c>
      <c r="Y2266" s="6">
        <f>IF(V2266&lt;&gt;"",IFERROR(INDEX(federal_program_name_lookup,MATCH(V2266,aln_lookup,0)),""),"")</f>
        <v/>
      </c>
    </row>
    <row r="2267">
      <c r="A2267" s="6">
        <f>IF(B2267&lt;&gt;"", "AWARD-"&amp;TEXT(ROW()-1,"0000"), "")</f>
        <v/>
      </c>
      <c r="B2267" s="7" t="n"/>
      <c r="C2267" s="7" t="n"/>
      <c r="D2267" s="7" t="n"/>
      <c r="E2267" s="8" t="n"/>
      <c r="F2267" s="9" t="n"/>
      <c r="G2267" s="8" t="n"/>
      <c r="H2267" s="8" t="n"/>
      <c r="I2267" s="8" t="n"/>
      <c r="J2267" s="10">
        <f>IF(A2267="",0,SUMIFS(amount_expended,cfda_key,V2267))</f>
        <v/>
      </c>
      <c r="K2267" s="10">
        <f>IF(G2267="OTHER CLUSTER NOT LISTED ABOVE",SUMIFS(amount_expended,uniform_other_cluster_name,X2267), IF(AND(OR(G2267="N/A",G2267=""),H2267=""),0,IF(G2267="STATE CLUSTER",SUMIFS(amount_expended,uniform_state_cluster_name,W2267),SUMIFS(amount_expended,cluster_name,G2267))))</f>
        <v/>
      </c>
      <c r="L2267" s="8" t="n"/>
      <c r="M2267" s="7" t="n"/>
      <c r="N2267" s="8" t="n"/>
      <c r="O2267" s="7" t="n"/>
      <c r="P2267" s="7" t="n"/>
      <c r="Q2267" s="8" t="n"/>
      <c r="R2267" s="9" t="n"/>
      <c r="S2267" s="8" t="n"/>
      <c r="T2267" s="8" t="n"/>
      <c r="U2267" s="8" t="n"/>
      <c r="V2267" s="11">
        <f>IF(OR(B2267="",C2267=""),"",CONCATENATE(B2267,".",C2267))</f>
        <v/>
      </c>
      <c r="W2267" s="6">
        <f>UPPER(TRIM(H2267))</f>
        <v/>
      </c>
      <c r="X2267" s="6">
        <f>UPPER(TRIM(I2267))</f>
        <v/>
      </c>
      <c r="Y2267" s="6">
        <f>IF(V2267&lt;&gt;"",IFERROR(INDEX(federal_program_name_lookup,MATCH(V2267,aln_lookup,0)),""),"")</f>
        <v/>
      </c>
    </row>
    <row r="2268">
      <c r="A2268" s="6">
        <f>IF(B2268&lt;&gt;"", "AWARD-"&amp;TEXT(ROW()-1,"0000"), "")</f>
        <v/>
      </c>
      <c r="B2268" s="7" t="n"/>
      <c r="C2268" s="7" t="n"/>
      <c r="D2268" s="7" t="n"/>
      <c r="E2268" s="8" t="n"/>
      <c r="F2268" s="9" t="n"/>
      <c r="G2268" s="8" t="n"/>
      <c r="H2268" s="8" t="n"/>
      <c r="I2268" s="8" t="n"/>
      <c r="J2268" s="10">
        <f>IF(A2268="",0,SUMIFS(amount_expended,cfda_key,V2268))</f>
        <v/>
      </c>
      <c r="K2268" s="10">
        <f>IF(G2268="OTHER CLUSTER NOT LISTED ABOVE",SUMIFS(amount_expended,uniform_other_cluster_name,X2268), IF(AND(OR(G2268="N/A",G2268=""),H2268=""),0,IF(G2268="STATE CLUSTER",SUMIFS(amount_expended,uniform_state_cluster_name,W2268),SUMIFS(amount_expended,cluster_name,G2268))))</f>
        <v/>
      </c>
      <c r="L2268" s="8" t="n"/>
      <c r="M2268" s="7" t="n"/>
      <c r="N2268" s="8" t="n"/>
      <c r="O2268" s="7" t="n"/>
      <c r="P2268" s="7" t="n"/>
      <c r="Q2268" s="8" t="n"/>
      <c r="R2268" s="9" t="n"/>
      <c r="S2268" s="8" t="n"/>
      <c r="T2268" s="8" t="n"/>
      <c r="U2268" s="8" t="n"/>
      <c r="V2268" s="11">
        <f>IF(OR(B2268="",C2268=""),"",CONCATENATE(B2268,".",C2268))</f>
        <v/>
      </c>
      <c r="W2268" s="6">
        <f>UPPER(TRIM(H2268))</f>
        <v/>
      </c>
      <c r="X2268" s="6">
        <f>UPPER(TRIM(I2268))</f>
        <v/>
      </c>
      <c r="Y2268" s="6">
        <f>IF(V2268&lt;&gt;"",IFERROR(INDEX(federal_program_name_lookup,MATCH(V2268,aln_lookup,0)),""),"")</f>
        <v/>
      </c>
    </row>
    <row r="2269">
      <c r="A2269" s="6">
        <f>IF(B2269&lt;&gt;"", "AWARD-"&amp;TEXT(ROW()-1,"0000"), "")</f>
        <v/>
      </c>
      <c r="B2269" s="7" t="n"/>
      <c r="C2269" s="7" t="n"/>
      <c r="D2269" s="7" t="n"/>
      <c r="E2269" s="8" t="n"/>
      <c r="F2269" s="9" t="n"/>
      <c r="G2269" s="8" t="n"/>
      <c r="H2269" s="8" t="n"/>
      <c r="I2269" s="8" t="n"/>
      <c r="J2269" s="10">
        <f>IF(A2269="",0,SUMIFS(amount_expended,cfda_key,V2269))</f>
        <v/>
      </c>
      <c r="K2269" s="10">
        <f>IF(G2269="OTHER CLUSTER NOT LISTED ABOVE",SUMIFS(amount_expended,uniform_other_cluster_name,X2269), IF(AND(OR(G2269="N/A",G2269=""),H2269=""),0,IF(G2269="STATE CLUSTER",SUMIFS(amount_expended,uniform_state_cluster_name,W2269),SUMIFS(amount_expended,cluster_name,G2269))))</f>
        <v/>
      </c>
      <c r="L2269" s="8" t="n"/>
      <c r="M2269" s="7" t="n"/>
      <c r="N2269" s="8" t="n"/>
      <c r="O2269" s="7" t="n"/>
      <c r="P2269" s="7" t="n"/>
      <c r="Q2269" s="8" t="n"/>
      <c r="R2269" s="9" t="n"/>
      <c r="S2269" s="8" t="n"/>
      <c r="T2269" s="8" t="n"/>
      <c r="U2269" s="8" t="n"/>
      <c r="V2269" s="11">
        <f>IF(OR(B2269="",C2269=""),"",CONCATENATE(B2269,".",C2269))</f>
        <v/>
      </c>
      <c r="W2269" s="6">
        <f>UPPER(TRIM(H2269))</f>
        <v/>
      </c>
      <c r="X2269" s="6">
        <f>UPPER(TRIM(I2269))</f>
        <v/>
      </c>
      <c r="Y2269" s="6">
        <f>IF(V2269&lt;&gt;"",IFERROR(INDEX(federal_program_name_lookup,MATCH(V2269,aln_lookup,0)),""),"")</f>
        <v/>
      </c>
    </row>
    <row r="2270">
      <c r="A2270" s="6">
        <f>IF(B2270&lt;&gt;"", "AWARD-"&amp;TEXT(ROW()-1,"0000"), "")</f>
        <v/>
      </c>
      <c r="B2270" s="7" t="n"/>
      <c r="C2270" s="7" t="n"/>
      <c r="D2270" s="7" t="n"/>
      <c r="E2270" s="8" t="n"/>
      <c r="F2270" s="9" t="n"/>
      <c r="G2270" s="8" t="n"/>
      <c r="H2270" s="8" t="n"/>
      <c r="I2270" s="8" t="n"/>
      <c r="J2270" s="10">
        <f>IF(A2270="",0,SUMIFS(amount_expended,cfda_key,V2270))</f>
        <v/>
      </c>
      <c r="K2270" s="10">
        <f>IF(G2270="OTHER CLUSTER NOT LISTED ABOVE",SUMIFS(amount_expended,uniform_other_cluster_name,X2270), IF(AND(OR(G2270="N/A",G2270=""),H2270=""),0,IF(G2270="STATE CLUSTER",SUMIFS(amount_expended,uniform_state_cluster_name,W2270),SUMIFS(amount_expended,cluster_name,G2270))))</f>
        <v/>
      </c>
      <c r="L2270" s="8" t="n"/>
      <c r="M2270" s="7" t="n"/>
      <c r="N2270" s="8" t="n"/>
      <c r="O2270" s="7" t="n"/>
      <c r="P2270" s="7" t="n"/>
      <c r="Q2270" s="8" t="n"/>
      <c r="R2270" s="9" t="n"/>
      <c r="S2270" s="8" t="n"/>
      <c r="T2270" s="8" t="n"/>
      <c r="U2270" s="8" t="n"/>
      <c r="V2270" s="11">
        <f>IF(OR(B2270="",C2270=""),"",CONCATENATE(B2270,".",C2270))</f>
        <v/>
      </c>
      <c r="W2270" s="6">
        <f>UPPER(TRIM(H2270))</f>
        <v/>
      </c>
      <c r="X2270" s="6">
        <f>UPPER(TRIM(I2270))</f>
        <v/>
      </c>
      <c r="Y2270" s="6">
        <f>IF(V2270&lt;&gt;"",IFERROR(INDEX(federal_program_name_lookup,MATCH(V2270,aln_lookup,0)),""),"")</f>
        <v/>
      </c>
    </row>
    <row r="2271">
      <c r="A2271" s="6">
        <f>IF(B2271&lt;&gt;"", "AWARD-"&amp;TEXT(ROW()-1,"0000"), "")</f>
        <v/>
      </c>
      <c r="B2271" s="7" t="n"/>
      <c r="C2271" s="7" t="n"/>
      <c r="D2271" s="7" t="n"/>
      <c r="E2271" s="8" t="n"/>
      <c r="F2271" s="9" t="n"/>
      <c r="G2271" s="8" t="n"/>
      <c r="H2271" s="8" t="n"/>
      <c r="I2271" s="8" t="n"/>
      <c r="J2271" s="10">
        <f>IF(A2271="",0,SUMIFS(amount_expended,cfda_key,V2271))</f>
        <v/>
      </c>
      <c r="K2271" s="10">
        <f>IF(G2271="OTHER CLUSTER NOT LISTED ABOVE",SUMIFS(amount_expended,uniform_other_cluster_name,X2271), IF(AND(OR(G2271="N/A",G2271=""),H2271=""),0,IF(G2271="STATE CLUSTER",SUMIFS(amount_expended,uniform_state_cluster_name,W2271),SUMIFS(amount_expended,cluster_name,G2271))))</f>
        <v/>
      </c>
      <c r="L2271" s="8" t="n"/>
      <c r="M2271" s="7" t="n"/>
      <c r="N2271" s="8" t="n"/>
      <c r="O2271" s="7" t="n"/>
      <c r="P2271" s="7" t="n"/>
      <c r="Q2271" s="8" t="n"/>
      <c r="R2271" s="9" t="n"/>
      <c r="S2271" s="8" t="n"/>
      <c r="T2271" s="8" t="n"/>
      <c r="U2271" s="8" t="n"/>
      <c r="V2271" s="11">
        <f>IF(OR(B2271="",C2271=""),"",CONCATENATE(B2271,".",C2271))</f>
        <v/>
      </c>
      <c r="W2271" s="6">
        <f>UPPER(TRIM(H2271))</f>
        <v/>
      </c>
      <c r="X2271" s="6">
        <f>UPPER(TRIM(I2271))</f>
        <v/>
      </c>
      <c r="Y2271" s="6">
        <f>IF(V2271&lt;&gt;"",IFERROR(INDEX(federal_program_name_lookup,MATCH(V2271,aln_lookup,0)),""),"")</f>
        <v/>
      </c>
    </row>
    <row r="2272">
      <c r="A2272" s="6">
        <f>IF(B2272&lt;&gt;"", "AWARD-"&amp;TEXT(ROW()-1,"0000"), "")</f>
        <v/>
      </c>
      <c r="B2272" s="7" t="n"/>
      <c r="C2272" s="7" t="n"/>
      <c r="D2272" s="7" t="n"/>
      <c r="E2272" s="8" t="n"/>
      <c r="F2272" s="9" t="n"/>
      <c r="G2272" s="8" t="n"/>
      <c r="H2272" s="8" t="n"/>
      <c r="I2272" s="8" t="n"/>
      <c r="J2272" s="10">
        <f>IF(A2272="",0,SUMIFS(amount_expended,cfda_key,V2272))</f>
        <v/>
      </c>
      <c r="K2272" s="10">
        <f>IF(G2272="OTHER CLUSTER NOT LISTED ABOVE",SUMIFS(amount_expended,uniform_other_cluster_name,X2272), IF(AND(OR(G2272="N/A",G2272=""),H2272=""),0,IF(G2272="STATE CLUSTER",SUMIFS(amount_expended,uniform_state_cluster_name,W2272),SUMIFS(amount_expended,cluster_name,G2272))))</f>
        <v/>
      </c>
      <c r="L2272" s="8" t="n"/>
      <c r="M2272" s="7" t="n"/>
      <c r="N2272" s="8" t="n"/>
      <c r="O2272" s="7" t="n"/>
      <c r="P2272" s="7" t="n"/>
      <c r="Q2272" s="8" t="n"/>
      <c r="R2272" s="9" t="n"/>
      <c r="S2272" s="8" t="n"/>
      <c r="T2272" s="8" t="n"/>
      <c r="U2272" s="8" t="n"/>
      <c r="V2272" s="11">
        <f>IF(OR(B2272="",C2272=""),"",CONCATENATE(B2272,".",C2272))</f>
        <v/>
      </c>
      <c r="W2272" s="6">
        <f>UPPER(TRIM(H2272))</f>
        <v/>
      </c>
      <c r="X2272" s="6">
        <f>UPPER(TRIM(I2272))</f>
        <v/>
      </c>
      <c r="Y2272" s="6">
        <f>IF(V2272&lt;&gt;"",IFERROR(INDEX(federal_program_name_lookup,MATCH(V2272,aln_lookup,0)),""),"")</f>
        <v/>
      </c>
    </row>
    <row r="2273">
      <c r="A2273" s="6">
        <f>IF(B2273&lt;&gt;"", "AWARD-"&amp;TEXT(ROW()-1,"0000"), "")</f>
        <v/>
      </c>
      <c r="B2273" s="7" t="n"/>
      <c r="C2273" s="7" t="n"/>
      <c r="D2273" s="7" t="n"/>
      <c r="E2273" s="8" t="n"/>
      <c r="F2273" s="9" t="n"/>
      <c r="G2273" s="8" t="n"/>
      <c r="H2273" s="8" t="n"/>
      <c r="I2273" s="8" t="n"/>
      <c r="J2273" s="10">
        <f>IF(A2273="",0,SUMIFS(amount_expended,cfda_key,V2273))</f>
        <v/>
      </c>
      <c r="K2273" s="10">
        <f>IF(G2273="OTHER CLUSTER NOT LISTED ABOVE",SUMIFS(amount_expended,uniform_other_cluster_name,X2273), IF(AND(OR(G2273="N/A",G2273=""),H2273=""),0,IF(G2273="STATE CLUSTER",SUMIFS(amount_expended,uniform_state_cluster_name,W2273),SUMIFS(amount_expended,cluster_name,G2273))))</f>
        <v/>
      </c>
      <c r="L2273" s="8" t="n"/>
      <c r="M2273" s="7" t="n"/>
      <c r="N2273" s="8" t="n"/>
      <c r="O2273" s="7" t="n"/>
      <c r="P2273" s="7" t="n"/>
      <c r="Q2273" s="8" t="n"/>
      <c r="R2273" s="9" t="n"/>
      <c r="S2273" s="8" t="n"/>
      <c r="T2273" s="8" t="n"/>
      <c r="U2273" s="8" t="n"/>
      <c r="V2273" s="11">
        <f>IF(OR(B2273="",C2273=""),"",CONCATENATE(B2273,".",C2273))</f>
        <v/>
      </c>
      <c r="W2273" s="6">
        <f>UPPER(TRIM(H2273))</f>
        <v/>
      </c>
      <c r="X2273" s="6">
        <f>UPPER(TRIM(I2273))</f>
        <v/>
      </c>
      <c r="Y2273" s="6">
        <f>IF(V2273&lt;&gt;"",IFERROR(INDEX(federal_program_name_lookup,MATCH(V2273,aln_lookup,0)),""),"")</f>
        <v/>
      </c>
    </row>
    <row r="2274">
      <c r="A2274" s="6">
        <f>IF(B2274&lt;&gt;"", "AWARD-"&amp;TEXT(ROW()-1,"0000"), "")</f>
        <v/>
      </c>
      <c r="B2274" s="7" t="n"/>
      <c r="C2274" s="7" t="n"/>
      <c r="D2274" s="7" t="n"/>
      <c r="E2274" s="8" t="n"/>
      <c r="F2274" s="9" t="n"/>
      <c r="G2274" s="8" t="n"/>
      <c r="H2274" s="8" t="n"/>
      <c r="I2274" s="8" t="n"/>
      <c r="J2274" s="10">
        <f>IF(A2274="",0,SUMIFS(amount_expended,cfda_key,V2274))</f>
        <v/>
      </c>
      <c r="K2274" s="10">
        <f>IF(G2274="OTHER CLUSTER NOT LISTED ABOVE",SUMIFS(amount_expended,uniform_other_cluster_name,X2274), IF(AND(OR(G2274="N/A",G2274=""),H2274=""),0,IF(G2274="STATE CLUSTER",SUMIFS(amount_expended,uniform_state_cluster_name,W2274),SUMIFS(amount_expended,cluster_name,G2274))))</f>
        <v/>
      </c>
      <c r="L2274" s="8" t="n"/>
      <c r="M2274" s="7" t="n"/>
      <c r="N2274" s="8" t="n"/>
      <c r="O2274" s="7" t="n"/>
      <c r="P2274" s="7" t="n"/>
      <c r="Q2274" s="8" t="n"/>
      <c r="R2274" s="9" t="n"/>
      <c r="S2274" s="8" t="n"/>
      <c r="T2274" s="8" t="n"/>
      <c r="U2274" s="8" t="n"/>
      <c r="V2274" s="11">
        <f>IF(OR(B2274="",C2274=""),"",CONCATENATE(B2274,".",C2274))</f>
        <v/>
      </c>
      <c r="W2274" s="6">
        <f>UPPER(TRIM(H2274))</f>
        <v/>
      </c>
      <c r="X2274" s="6">
        <f>UPPER(TRIM(I2274))</f>
        <v/>
      </c>
      <c r="Y2274" s="6">
        <f>IF(V2274&lt;&gt;"",IFERROR(INDEX(federal_program_name_lookup,MATCH(V2274,aln_lookup,0)),""),"")</f>
        <v/>
      </c>
    </row>
    <row r="2275">
      <c r="A2275" s="6">
        <f>IF(B2275&lt;&gt;"", "AWARD-"&amp;TEXT(ROW()-1,"0000"), "")</f>
        <v/>
      </c>
      <c r="B2275" s="7" t="n"/>
      <c r="C2275" s="7" t="n"/>
      <c r="D2275" s="7" t="n"/>
      <c r="E2275" s="8" t="n"/>
      <c r="F2275" s="9" t="n"/>
      <c r="G2275" s="8" t="n"/>
      <c r="H2275" s="8" t="n"/>
      <c r="I2275" s="8" t="n"/>
      <c r="J2275" s="10">
        <f>IF(A2275="",0,SUMIFS(amount_expended,cfda_key,V2275))</f>
        <v/>
      </c>
      <c r="K2275" s="10">
        <f>IF(G2275="OTHER CLUSTER NOT LISTED ABOVE",SUMIFS(amount_expended,uniform_other_cluster_name,X2275), IF(AND(OR(G2275="N/A",G2275=""),H2275=""),0,IF(G2275="STATE CLUSTER",SUMIFS(amount_expended,uniform_state_cluster_name,W2275),SUMIFS(amount_expended,cluster_name,G2275))))</f>
        <v/>
      </c>
      <c r="L2275" s="8" t="n"/>
      <c r="M2275" s="7" t="n"/>
      <c r="N2275" s="8" t="n"/>
      <c r="O2275" s="7" t="n"/>
      <c r="P2275" s="7" t="n"/>
      <c r="Q2275" s="8" t="n"/>
      <c r="R2275" s="9" t="n"/>
      <c r="S2275" s="8" t="n"/>
      <c r="T2275" s="8" t="n"/>
      <c r="U2275" s="8" t="n"/>
      <c r="V2275" s="11">
        <f>IF(OR(B2275="",C2275=""),"",CONCATENATE(B2275,".",C2275))</f>
        <v/>
      </c>
      <c r="W2275" s="6">
        <f>UPPER(TRIM(H2275))</f>
        <v/>
      </c>
      <c r="X2275" s="6">
        <f>UPPER(TRIM(I2275))</f>
        <v/>
      </c>
      <c r="Y2275" s="6">
        <f>IF(V2275&lt;&gt;"",IFERROR(INDEX(federal_program_name_lookup,MATCH(V2275,aln_lookup,0)),""),"")</f>
        <v/>
      </c>
    </row>
    <row r="2276">
      <c r="A2276" s="6">
        <f>IF(B2276&lt;&gt;"", "AWARD-"&amp;TEXT(ROW()-1,"0000"), "")</f>
        <v/>
      </c>
      <c r="B2276" s="7" t="n"/>
      <c r="C2276" s="7" t="n"/>
      <c r="D2276" s="7" t="n"/>
      <c r="E2276" s="8" t="n"/>
      <c r="F2276" s="9" t="n"/>
      <c r="G2276" s="8" t="n"/>
      <c r="H2276" s="8" t="n"/>
      <c r="I2276" s="8" t="n"/>
      <c r="J2276" s="10">
        <f>IF(A2276="",0,SUMIFS(amount_expended,cfda_key,V2276))</f>
        <v/>
      </c>
      <c r="K2276" s="10">
        <f>IF(G2276="OTHER CLUSTER NOT LISTED ABOVE",SUMIFS(amount_expended,uniform_other_cluster_name,X2276), IF(AND(OR(G2276="N/A",G2276=""),H2276=""),0,IF(G2276="STATE CLUSTER",SUMIFS(amount_expended,uniform_state_cluster_name,W2276),SUMIFS(amount_expended,cluster_name,G2276))))</f>
        <v/>
      </c>
      <c r="L2276" s="8" t="n"/>
      <c r="M2276" s="7" t="n"/>
      <c r="N2276" s="8" t="n"/>
      <c r="O2276" s="7" t="n"/>
      <c r="P2276" s="7" t="n"/>
      <c r="Q2276" s="8" t="n"/>
      <c r="R2276" s="9" t="n"/>
      <c r="S2276" s="8" t="n"/>
      <c r="T2276" s="8" t="n"/>
      <c r="U2276" s="8" t="n"/>
      <c r="V2276" s="11">
        <f>IF(OR(B2276="",C2276=""),"",CONCATENATE(B2276,".",C2276))</f>
        <v/>
      </c>
      <c r="W2276" s="6">
        <f>UPPER(TRIM(H2276))</f>
        <v/>
      </c>
      <c r="X2276" s="6">
        <f>UPPER(TRIM(I2276))</f>
        <v/>
      </c>
      <c r="Y2276" s="6">
        <f>IF(V2276&lt;&gt;"",IFERROR(INDEX(federal_program_name_lookup,MATCH(V2276,aln_lookup,0)),""),"")</f>
        <v/>
      </c>
    </row>
    <row r="2277">
      <c r="A2277" s="6">
        <f>IF(B2277&lt;&gt;"", "AWARD-"&amp;TEXT(ROW()-1,"0000"), "")</f>
        <v/>
      </c>
      <c r="B2277" s="7" t="n"/>
      <c r="C2277" s="7" t="n"/>
      <c r="D2277" s="7" t="n"/>
      <c r="E2277" s="8" t="n"/>
      <c r="F2277" s="9" t="n"/>
      <c r="G2277" s="8" t="n"/>
      <c r="H2277" s="8" t="n"/>
      <c r="I2277" s="8" t="n"/>
      <c r="J2277" s="10">
        <f>IF(A2277="",0,SUMIFS(amount_expended,cfda_key,V2277))</f>
        <v/>
      </c>
      <c r="K2277" s="10">
        <f>IF(G2277="OTHER CLUSTER NOT LISTED ABOVE",SUMIFS(amount_expended,uniform_other_cluster_name,X2277), IF(AND(OR(G2277="N/A",G2277=""),H2277=""),0,IF(G2277="STATE CLUSTER",SUMIFS(amount_expended,uniform_state_cluster_name,W2277),SUMIFS(amount_expended,cluster_name,G2277))))</f>
        <v/>
      </c>
      <c r="L2277" s="8" t="n"/>
      <c r="M2277" s="7" t="n"/>
      <c r="N2277" s="8" t="n"/>
      <c r="O2277" s="7" t="n"/>
      <c r="P2277" s="7" t="n"/>
      <c r="Q2277" s="8" t="n"/>
      <c r="R2277" s="9" t="n"/>
      <c r="S2277" s="8" t="n"/>
      <c r="T2277" s="8" t="n"/>
      <c r="U2277" s="8" t="n"/>
      <c r="V2277" s="11">
        <f>IF(OR(B2277="",C2277=""),"",CONCATENATE(B2277,".",C2277))</f>
        <v/>
      </c>
      <c r="W2277" s="6">
        <f>UPPER(TRIM(H2277))</f>
        <v/>
      </c>
      <c r="X2277" s="6">
        <f>UPPER(TRIM(I2277))</f>
        <v/>
      </c>
      <c r="Y2277" s="6">
        <f>IF(V2277&lt;&gt;"",IFERROR(INDEX(federal_program_name_lookup,MATCH(V2277,aln_lookup,0)),""),"")</f>
        <v/>
      </c>
    </row>
    <row r="2278">
      <c r="A2278" s="6">
        <f>IF(B2278&lt;&gt;"", "AWARD-"&amp;TEXT(ROW()-1,"0000"), "")</f>
        <v/>
      </c>
      <c r="B2278" s="7" t="n"/>
      <c r="C2278" s="7" t="n"/>
      <c r="D2278" s="7" t="n"/>
      <c r="E2278" s="8" t="n"/>
      <c r="F2278" s="9" t="n"/>
      <c r="G2278" s="8" t="n"/>
      <c r="H2278" s="8" t="n"/>
      <c r="I2278" s="8" t="n"/>
      <c r="J2278" s="10">
        <f>IF(A2278="",0,SUMIFS(amount_expended,cfda_key,V2278))</f>
        <v/>
      </c>
      <c r="K2278" s="10">
        <f>IF(G2278="OTHER CLUSTER NOT LISTED ABOVE",SUMIFS(amount_expended,uniform_other_cluster_name,X2278), IF(AND(OR(G2278="N/A",G2278=""),H2278=""),0,IF(G2278="STATE CLUSTER",SUMIFS(amount_expended,uniform_state_cluster_name,W2278),SUMIFS(amount_expended,cluster_name,G2278))))</f>
        <v/>
      </c>
      <c r="L2278" s="8" t="n"/>
      <c r="M2278" s="7" t="n"/>
      <c r="N2278" s="8" t="n"/>
      <c r="O2278" s="7" t="n"/>
      <c r="P2278" s="7" t="n"/>
      <c r="Q2278" s="8" t="n"/>
      <c r="R2278" s="9" t="n"/>
      <c r="S2278" s="8" t="n"/>
      <c r="T2278" s="8" t="n"/>
      <c r="U2278" s="8" t="n"/>
      <c r="V2278" s="11">
        <f>IF(OR(B2278="",C2278=""),"",CONCATENATE(B2278,".",C2278))</f>
        <v/>
      </c>
      <c r="W2278" s="6">
        <f>UPPER(TRIM(H2278))</f>
        <v/>
      </c>
      <c r="X2278" s="6">
        <f>UPPER(TRIM(I2278))</f>
        <v/>
      </c>
      <c r="Y2278" s="6">
        <f>IF(V2278&lt;&gt;"",IFERROR(INDEX(federal_program_name_lookup,MATCH(V2278,aln_lookup,0)),""),"")</f>
        <v/>
      </c>
    </row>
    <row r="2279">
      <c r="A2279" s="6">
        <f>IF(B2279&lt;&gt;"", "AWARD-"&amp;TEXT(ROW()-1,"0000"), "")</f>
        <v/>
      </c>
      <c r="B2279" s="7" t="n"/>
      <c r="C2279" s="7" t="n"/>
      <c r="D2279" s="7" t="n"/>
      <c r="E2279" s="8" t="n"/>
      <c r="F2279" s="9" t="n"/>
      <c r="G2279" s="8" t="n"/>
      <c r="H2279" s="8" t="n"/>
      <c r="I2279" s="8" t="n"/>
      <c r="J2279" s="10">
        <f>IF(A2279="",0,SUMIFS(amount_expended,cfda_key,V2279))</f>
        <v/>
      </c>
      <c r="K2279" s="10">
        <f>IF(G2279="OTHER CLUSTER NOT LISTED ABOVE",SUMIFS(amount_expended,uniform_other_cluster_name,X2279), IF(AND(OR(G2279="N/A",G2279=""),H2279=""),0,IF(G2279="STATE CLUSTER",SUMIFS(amount_expended,uniform_state_cluster_name,W2279),SUMIFS(amount_expended,cluster_name,G2279))))</f>
        <v/>
      </c>
      <c r="L2279" s="8" t="n"/>
      <c r="M2279" s="7" t="n"/>
      <c r="N2279" s="8" t="n"/>
      <c r="O2279" s="7" t="n"/>
      <c r="P2279" s="7" t="n"/>
      <c r="Q2279" s="8" t="n"/>
      <c r="R2279" s="9" t="n"/>
      <c r="S2279" s="8" t="n"/>
      <c r="T2279" s="8" t="n"/>
      <c r="U2279" s="8" t="n"/>
      <c r="V2279" s="11">
        <f>IF(OR(B2279="",C2279=""),"",CONCATENATE(B2279,".",C2279))</f>
        <v/>
      </c>
      <c r="W2279" s="6">
        <f>UPPER(TRIM(H2279))</f>
        <v/>
      </c>
      <c r="X2279" s="6">
        <f>UPPER(TRIM(I2279))</f>
        <v/>
      </c>
      <c r="Y2279" s="6">
        <f>IF(V2279&lt;&gt;"",IFERROR(INDEX(federal_program_name_lookup,MATCH(V2279,aln_lookup,0)),""),"")</f>
        <v/>
      </c>
    </row>
    <row r="2280">
      <c r="A2280" s="6">
        <f>IF(B2280&lt;&gt;"", "AWARD-"&amp;TEXT(ROW()-1,"0000"), "")</f>
        <v/>
      </c>
      <c r="B2280" s="7" t="n"/>
      <c r="C2280" s="7" t="n"/>
      <c r="D2280" s="7" t="n"/>
      <c r="E2280" s="8" t="n"/>
      <c r="F2280" s="9" t="n"/>
      <c r="G2280" s="8" t="n"/>
      <c r="H2280" s="8" t="n"/>
      <c r="I2280" s="8" t="n"/>
      <c r="J2280" s="10">
        <f>IF(A2280="",0,SUMIFS(amount_expended,cfda_key,V2280))</f>
        <v/>
      </c>
      <c r="K2280" s="10">
        <f>IF(G2280="OTHER CLUSTER NOT LISTED ABOVE",SUMIFS(amount_expended,uniform_other_cluster_name,X2280), IF(AND(OR(G2280="N/A",G2280=""),H2280=""),0,IF(G2280="STATE CLUSTER",SUMIFS(amount_expended,uniform_state_cluster_name,W2280),SUMIFS(amount_expended,cluster_name,G2280))))</f>
        <v/>
      </c>
      <c r="L2280" s="8" t="n"/>
      <c r="M2280" s="7" t="n"/>
      <c r="N2280" s="8" t="n"/>
      <c r="O2280" s="7" t="n"/>
      <c r="P2280" s="7" t="n"/>
      <c r="Q2280" s="8" t="n"/>
      <c r="R2280" s="9" t="n"/>
      <c r="S2280" s="8" t="n"/>
      <c r="T2280" s="8" t="n"/>
      <c r="U2280" s="8" t="n"/>
      <c r="V2280" s="11">
        <f>IF(OR(B2280="",C2280=""),"",CONCATENATE(B2280,".",C2280))</f>
        <v/>
      </c>
      <c r="W2280" s="6">
        <f>UPPER(TRIM(H2280))</f>
        <v/>
      </c>
      <c r="X2280" s="6">
        <f>UPPER(TRIM(I2280))</f>
        <v/>
      </c>
      <c r="Y2280" s="6">
        <f>IF(V2280&lt;&gt;"",IFERROR(INDEX(federal_program_name_lookup,MATCH(V2280,aln_lookup,0)),""),"")</f>
        <v/>
      </c>
    </row>
    <row r="2281">
      <c r="A2281" s="6">
        <f>IF(B2281&lt;&gt;"", "AWARD-"&amp;TEXT(ROW()-1,"0000"), "")</f>
        <v/>
      </c>
      <c r="B2281" s="7" t="n"/>
      <c r="C2281" s="7" t="n"/>
      <c r="D2281" s="7" t="n"/>
      <c r="E2281" s="8" t="n"/>
      <c r="F2281" s="9" t="n"/>
      <c r="G2281" s="8" t="n"/>
      <c r="H2281" s="8" t="n"/>
      <c r="I2281" s="8" t="n"/>
      <c r="J2281" s="10">
        <f>IF(A2281="",0,SUMIFS(amount_expended,cfda_key,V2281))</f>
        <v/>
      </c>
      <c r="K2281" s="10">
        <f>IF(G2281="OTHER CLUSTER NOT LISTED ABOVE",SUMIFS(amount_expended,uniform_other_cluster_name,X2281), IF(AND(OR(G2281="N/A",G2281=""),H2281=""),0,IF(G2281="STATE CLUSTER",SUMIFS(amount_expended,uniform_state_cluster_name,W2281),SUMIFS(amount_expended,cluster_name,G2281))))</f>
        <v/>
      </c>
      <c r="L2281" s="8" t="n"/>
      <c r="M2281" s="7" t="n"/>
      <c r="N2281" s="8" t="n"/>
      <c r="O2281" s="7" t="n"/>
      <c r="P2281" s="7" t="n"/>
      <c r="Q2281" s="8" t="n"/>
      <c r="R2281" s="9" t="n"/>
      <c r="S2281" s="8" t="n"/>
      <c r="T2281" s="8" t="n"/>
      <c r="U2281" s="8" t="n"/>
      <c r="V2281" s="11">
        <f>IF(OR(B2281="",C2281=""),"",CONCATENATE(B2281,".",C2281))</f>
        <v/>
      </c>
      <c r="W2281" s="6">
        <f>UPPER(TRIM(H2281))</f>
        <v/>
      </c>
      <c r="X2281" s="6">
        <f>UPPER(TRIM(I2281))</f>
        <v/>
      </c>
      <c r="Y2281" s="6">
        <f>IF(V2281&lt;&gt;"",IFERROR(INDEX(federal_program_name_lookup,MATCH(V2281,aln_lookup,0)),""),"")</f>
        <v/>
      </c>
    </row>
    <row r="2282">
      <c r="A2282" s="6">
        <f>IF(B2282&lt;&gt;"", "AWARD-"&amp;TEXT(ROW()-1,"0000"), "")</f>
        <v/>
      </c>
      <c r="B2282" s="7" t="n"/>
      <c r="C2282" s="7" t="n"/>
      <c r="D2282" s="7" t="n"/>
      <c r="E2282" s="8" t="n"/>
      <c r="F2282" s="9" t="n"/>
      <c r="G2282" s="8" t="n"/>
      <c r="H2282" s="8" t="n"/>
      <c r="I2282" s="8" t="n"/>
      <c r="J2282" s="10">
        <f>IF(A2282="",0,SUMIFS(amount_expended,cfda_key,V2282))</f>
        <v/>
      </c>
      <c r="K2282" s="10">
        <f>IF(G2282="OTHER CLUSTER NOT LISTED ABOVE",SUMIFS(amount_expended,uniform_other_cluster_name,X2282), IF(AND(OR(G2282="N/A",G2282=""),H2282=""),0,IF(G2282="STATE CLUSTER",SUMIFS(amount_expended,uniform_state_cluster_name,W2282),SUMIFS(amount_expended,cluster_name,G2282))))</f>
        <v/>
      </c>
      <c r="L2282" s="8" t="n"/>
      <c r="M2282" s="7" t="n"/>
      <c r="N2282" s="8" t="n"/>
      <c r="O2282" s="7" t="n"/>
      <c r="P2282" s="7" t="n"/>
      <c r="Q2282" s="8" t="n"/>
      <c r="R2282" s="9" t="n"/>
      <c r="S2282" s="8" t="n"/>
      <c r="T2282" s="8" t="n"/>
      <c r="U2282" s="8" t="n"/>
      <c r="V2282" s="11">
        <f>IF(OR(B2282="",C2282=""),"",CONCATENATE(B2282,".",C2282))</f>
        <v/>
      </c>
      <c r="W2282" s="6">
        <f>UPPER(TRIM(H2282))</f>
        <v/>
      </c>
      <c r="X2282" s="6">
        <f>UPPER(TRIM(I2282))</f>
        <v/>
      </c>
      <c r="Y2282" s="6">
        <f>IF(V2282&lt;&gt;"",IFERROR(INDEX(federal_program_name_lookup,MATCH(V2282,aln_lookup,0)),""),"")</f>
        <v/>
      </c>
    </row>
    <row r="2283">
      <c r="A2283" s="6">
        <f>IF(B2283&lt;&gt;"", "AWARD-"&amp;TEXT(ROW()-1,"0000"), "")</f>
        <v/>
      </c>
      <c r="B2283" s="7" t="n"/>
      <c r="C2283" s="7" t="n"/>
      <c r="D2283" s="7" t="n"/>
      <c r="E2283" s="8" t="n"/>
      <c r="F2283" s="9" t="n"/>
      <c r="G2283" s="8" t="n"/>
      <c r="H2283" s="8" t="n"/>
      <c r="I2283" s="8" t="n"/>
      <c r="J2283" s="10">
        <f>IF(A2283="",0,SUMIFS(amount_expended,cfda_key,V2283))</f>
        <v/>
      </c>
      <c r="K2283" s="10">
        <f>IF(G2283="OTHER CLUSTER NOT LISTED ABOVE",SUMIFS(amount_expended,uniform_other_cluster_name,X2283), IF(AND(OR(G2283="N/A",G2283=""),H2283=""),0,IF(G2283="STATE CLUSTER",SUMIFS(amount_expended,uniform_state_cluster_name,W2283),SUMIFS(amount_expended,cluster_name,G2283))))</f>
        <v/>
      </c>
      <c r="L2283" s="8" t="n"/>
      <c r="M2283" s="7" t="n"/>
      <c r="N2283" s="8" t="n"/>
      <c r="O2283" s="7" t="n"/>
      <c r="P2283" s="7" t="n"/>
      <c r="Q2283" s="8" t="n"/>
      <c r="R2283" s="9" t="n"/>
      <c r="S2283" s="8" t="n"/>
      <c r="T2283" s="8" t="n"/>
      <c r="U2283" s="8" t="n"/>
      <c r="V2283" s="11">
        <f>IF(OR(B2283="",C2283=""),"",CONCATENATE(B2283,".",C2283))</f>
        <v/>
      </c>
      <c r="W2283" s="6">
        <f>UPPER(TRIM(H2283))</f>
        <v/>
      </c>
      <c r="X2283" s="6">
        <f>UPPER(TRIM(I2283))</f>
        <v/>
      </c>
      <c r="Y2283" s="6">
        <f>IF(V2283&lt;&gt;"",IFERROR(INDEX(federal_program_name_lookup,MATCH(V2283,aln_lookup,0)),""),"")</f>
        <v/>
      </c>
    </row>
    <row r="2284">
      <c r="A2284" s="6">
        <f>IF(B2284&lt;&gt;"", "AWARD-"&amp;TEXT(ROW()-1,"0000"), "")</f>
        <v/>
      </c>
      <c r="B2284" s="7" t="n"/>
      <c r="C2284" s="7" t="n"/>
      <c r="D2284" s="7" t="n"/>
      <c r="E2284" s="8" t="n"/>
      <c r="F2284" s="9" t="n"/>
      <c r="G2284" s="8" t="n"/>
      <c r="H2284" s="8" t="n"/>
      <c r="I2284" s="8" t="n"/>
      <c r="J2284" s="10">
        <f>IF(A2284="",0,SUMIFS(amount_expended,cfda_key,V2284))</f>
        <v/>
      </c>
      <c r="K2284" s="10">
        <f>IF(G2284="OTHER CLUSTER NOT LISTED ABOVE",SUMIFS(amount_expended,uniform_other_cluster_name,X2284), IF(AND(OR(G2284="N/A",G2284=""),H2284=""),0,IF(G2284="STATE CLUSTER",SUMIFS(amount_expended,uniform_state_cluster_name,W2284),SUMIFS(amount_expended,cluster_name,G2284))))</f>
        <v/>
      </c>
      <c r="L2284" s="8" t="n"/>
      <c r="M2284" s="7" t="n"/>
      <c r="N2284" s="8" t="n"/>
      <c r="O2284" s="7" t="n"/>
      <c r="P2284" s="7" t="n"/>
      <c r="Q2284" s="8" t="n"/>
      <c r="R2284" s="9" t="n"/>
      <c r="S2284" s="8" t="n"/>
      <c r="T2284" s="8" t="n"/>
      <c r="U2284" s="8" t="n"/>
      <c r="V2284" s="11">
        <f>IF(OR(B2284="",C2284=""),"",CONCATENATE(B2284,".",C2284))</f>
        <v/>
      </c>
      <c r="W2284" s="6">
        <f>UPPER(TRIM(H2284))</f>
        <v/>
      </c>
      <c r="X2284" s="6">
        <f>UPPER(TRIM(I2284))</f>
        <v/>
      </c>
      <c r="Y2284" s="6">
        <f>IF(V2284&lt;&gt;"",IFERROR(INDEX(federal_program_name_lookup,MATCH(V2284,aln_lookup,0)),""),"")</f>
        <v/>
      </c>
    </row>
    <row r="2285">
      <c r="A2285" s="6">
        <f>IF(B2285&lt;&gt;"", "AWARD-"&amp;TEXT(ROW()-1,"0000"), "")</f>
        <v/>
      </c>
      <c r="B2285" s="7" t="n"/>
      <c r="C2285" s="7" t="n"/>
      <c r="D2285" s="7" t="n"/>
      <c r="E2285" s="8" t="n"/>
      <c r="F2285" s="9" t="n"/>
      <c r="G2285" s="8" t="n"/>
      <c r="H2285" s="8" t="n"/>
      <c r="I2285" s="8" t="n"/>
      <c r="J2285" s="10">
        <f>IF(A2285="",0,SUMIFS(amount_expended,cfda_key,V2285))</f>
        <v/>
      </c>
      <c r="K2285" s="10">
        <f>IF(G2285="OTHER CLUSTER NOT LISTED ABOVE",SUMIFS(amount_expended,uniform_other_cluster_name,X2285), IF(AND(OR(G2285="N/A",G2285=""),H2285=""),0,IF(G2285="STATE CLUSTER",SUMIFS(amount_expended,uniform_state_cluster_name,W2285),SUMIFS(amount_expended,cluster_name,G2285))))</f>
        <v/>
      </c>
      <c r="L2285" s="8" t="n"/>
      <c r="M2285" s="7" t="n"/>
      <c r="N2285" s="8" t="n"/>
      <c r="O2285" s="7" t="n"/>
      <c r="P2285" s="7" t="n"/>
      <c r="Q2285" s="8" t="n"/>
      <c r="R2285" s="9" t="n"/>
      <c r="S2285" s="8" t="n"/>
      <c r="T2285" s="8" t="n"/>
      <c r="U2285" s="8" t="n"/>
      <c r="V2285" s="11">
        <f>IF(OR(B2285="",C2285=""),"",CONCATENATE(B2285,".",C2285))</f>
        <v/>
      </c>
      <c r="W2285" s="6">
        <f>UPPER(TRIM(H2285))</f>
        <v/>
      </c>
      <c r="X2285" s="6">
        <f>UPPER(TRIM(I2285))</f>
        <v/>
      </c>
      <c r="Y2285" s="6">
        <f>IF(V2285&lt;&gt;"",IFERROR(INDEX(federal_program_name_lookup,MATCH(V2285,aln_lookup,0)),""),"")</f>
        <v/>
      </c>
    </row>
    <row r="2286">
      <c r="A2286" s="6">
        <f>IF(B2286&lt;&gt;"", "AWARD-"&amp;TEXT(ROW()-1,"0000"), "")</f>
        <v/>
      </c>
      <c r="B2286" s="7" t="n"/>
      <c r="C2286" s="7" t="n"/>
      <c r="D2286" s="7" t="n"/>
      <c r="E2286" s="8" t="n"/>
      <c r="F2286" s="9" t="n"/>
      <c r="G2286" s="8" t="n"/>
      <c r="H2286" s="8" t="n"/>
      <c r="I2286" s="8" t="n"/>
      <c r="J2286" s="10">
        <f>IF(A2286="",0,SUMIFS(amount_expended,cfda_key,V2286))</f>
        <v/>
      </c>
      <c r="K2286" s="10">
        <f>IF(G2286="OTHER CLUSTER NOT LISTED ABOVE",SUMIFS(amount_expended,uniform_other_cluster_name,X2286), IF(AND(OR(G2286="N/A",G2286=""),H2286=""),0,IF(G2286="STATE CLUSTER",SUMIFS(amount_expended,uniform_state_cluster_name,W2286),SUMIFS(amount_expended,cluster_name,G2286))))</f>
        <v/>
      </c>
      <c r="L2286" s="8" t="n"/>
      <c r="M2286" s="7" t="n"/>
      <c r="N2286" s="8" t="n"/>
      <c r="O2286" s="7" t="n"/>
      <c r="P2286" s="7" t="n"/>
      <c r="Q2286" s="8" t="n"/>
      <c r="R2286" s="9" t="n"/>
      <c r="S2286" s="8" t="n"/>
      <c r="T2286" s="8" t="n"/>
      <c r="U2286" s="8" t="n"/>
      <c r="V2286" s="11">
        <f>IF(OR(B2286="",C2286=""),"",CONCATENATE(B2286,".",C2286))</f>
        <v/>
      </c>
      <c r="W2286" s="6">
        <f>UPPER(TRIM(H2286))</f>
        <v/>
      </c>
      <c r="X2286" s="6">
        <f>UPPER(TRIM(I2286))</f>
        <v/>
      </c>
      <c r="Y2286" s="6">
        <f>IF(V2286&lt;&gt;"",IFERROR(INDEX(federal_program_name_lookup,MATCH(V2286,aln_lookup,0)),""),"")</f>
        <v/>
      </c>
    </row>
    <row r="2287">
      <c r="A2287" s="6">
        <f>IF(B2287&lt;&gt;"", "AWARD-"&amp;TEXT(ROW()-1,"0000"), "")</f>
        <v/>
      </c>
      <c r="B2287" s="7" t="n"/>
      <c r="C2287" s="7" t="n"/>
      <c r="D2287" s="7" t="n"/>
      <c r="E2287" s="8" t="n"/>
      <c r="F2287" s="9" t="n"/>
      <c r="G2287" s="8" t="n"/>
      <c r="H2287" s="8" t="n"/>
      <c r="I2287" s="8" t="n"/>
      <c r="J2287" s="10">
        <f>IF(A2287="",0,SUMIFS(amount_expended,cfda_key,V2287))</f>
        <v/>
      </c>
      <c r="K2287" s="10">
        <f>IF(G2287="OTHER CLUSTER NOT LISTED ABOVE",SUMIFS(amount_expended,uniform_other_cluster_name,X2287), IF(AND(OR(G2287="N/A",G2287=""),H2287=""),0,IF(G2287="STATE CLUSTER",SUMIFS(amount_expended,uniform_state_cluster_name,W2287),SUMIFS(amount_expended,cluster_name,G2287))))</f>
        <v/>
      </c>
      <c r="L2287" s="8" t="n"/>
      <c r="M2287" s="7" t="n"/>
      <c r="N2287" s="8" t="n"/>
      <c r="O2287" s="7" t="n"/>
      <c r="P2287" s="7" t="n"/>
      <c r="Q2287" s="8" t="n"/>
      <c r="R2287" s="9" t="n"/>
      <c r="S2287" s="8" t="n"/>
      <c r="T2287" s="8" t="n"/>
      <c r="U2287" s="8" t="n"/>
      <c r="V2287" s="11">
        <f>IF(OR(B2287="",C2287=""),"",CONCATENATE(B2287,".",C2287))</f>
        <v/>
      </c>
      <c r="W2287" s="6">
        <f>UPPER(TRIM(H2287))</f>
        <v/>
      </c>
      <c r="X2287" s="6">
        <f>UPPER(TRIM(I2287))</f>
        <v/>
      </c>
      <c r="Y2287" s="6">
        <f>IF(V2287&lt;&gt;"",IFERROR(INDEX(federal_program_name_lookup,MATCH(V2287,aln_lookup,0)),""),"")</f>
        <v/>
      </c>
    </row>
    <row r="2288">
      <c r="A2288" s="6">
        <f>IF(B2288&lt;&gt;"", "AWARD-"&amp;TEXT(ROW()-1,"0000"), "")</f>
        <v/>
      </c>
      <c r="B2288" s="7" t="n"/>
      <c r="C2288" s="7" t="n"/>
      <c r="D2288" s="7" t="n"/>
      <c r="E2288" s="8" t="n"/>
      <c r="F2288" s="9" t="n"/>
      <c r="G2288" s="8" t="n"/>
      <c r="H2288" s="8" t="n"/>
      <c r="I2288" s="8" t="n"/>
      <c r="J2288" s="10">
        <f>IF(A2288="",0,SUMIFS(amount_expended,cfda_key,V2288))</f>
        <v/>
      </c>
      <c r="K2288" s="10">
        <f>IF(G2288="OTHER CLUSTER NOT LISTED ABOVE",SUMIFS(amount_expended,uniform_other_cluster_name,X2288), IF(AND(OR(G2288="N/A",G2288=""),H2288=""),0,IF(G2288="STATE CLUSTER",SUMIFS(amount_expended,uniform_state_cluster_name,W2288),SUMIFS(amount_expended,cluster_name,G2288))))</f>
        <v/>
      </c>
      <c r="L2288" s="8" t="n"/>
      <c r="M2288" s="7" t="n"/>
      <c r="N2288" s="8" t="n"/>
      <c r="O2288" s="7" t="n"/>
      <c r="P2288" s="7" t="n"/>
      <c r="Q2288" s="8" t="n"/>
      <c r="R2288" s="9" t="n"/>
      <c r="S2288" s="8" t="n"/>
      <c r="T2288" s="8" t="n"/>
      <c r="U2288" s="8" t="n"/>
      <c r="V2288" s="11">
        <f>IF(OR(B2288="",C2288=""),"",CONCATENATE(B2288,".",C2288))</f>
        <v/>
      </c>
      <c r="W2288" s="6">
        <f>UPPER(TRIM(H2288))</f>
        <v/>
      </c>
      <c r="X2288" s="6">
        <f>UPPER(TRIM(I2288))</f>
        <v/>
      </c>
      <c r="Y2288" s="6">
        <f>IF(V2288&lt;&gt;"",IFERROR(INDEX(federal_program_name_lookup,MATCH(V2288,aln_lookup,0)),""),"")</f>
        <v/>
      </c>
    </row>
    <row r="2289">
      <c r="A2289" s="6">
        <f>IF(B2289&lt;&gt;"", "AWARD-"&amp;TEXT(ROW()-1,"0000"), "")</f>
        <v/>
      </c>
      <c r="B2289" s="7" t="n"/>
      <c r="C2289" s="7" t="n"/>
      <c r="D2289" s="7" t="n"/>
      <c r="E2289" s="8" t="n"/>
      <c r="F2289" s="9" t="n"/>
      <c r="G2289" s="8" t="n"/>
      <c r="H2289" s="8" t="n"/>
      <c r="I2289" s="8" t="n"/>
      <c r="J2289" s="10">
        <f>IF(A2289="",0,SUMIFS(amount_expended,cfda_key,V2289))</f>
        <v/>
      </c>
      <c r="K2289" s="10">
        <f>IF(G2289="OTHER CLUSTER NOT LISTED ABOVE",SUMIFS(amount_expended,uniform_other_cluster_name,X2289), IF(AND(OR(G2289="N/A",G2289=""),H2289=""),0,IF(G2289="STATE CLUSTER",SUMIFS(amount_expended,uniform_state_cluster_name,W2289),SUMIFS(amount_expended,cluster_name,G2289))))</f>
        <v/>
      </c>
      <c r="L2289" s="8" t="n"/>
      <c r="M2289" s="7" t="n"/>
      <c r="N2289" s="8" t="n"/>
      <c r="O2289" s="7" t="n"/>
      <c r="P2289" s="7" t="n"/>
      <c r="Q2289" s="8" t="n"/>
      <c r="R2289" s="9" t="n"/>
      <c r="S2289" s="8" t="n"/>
      <c r="T2289" s="8" t="n"/>
      <c r="U2289" s="8" t="n"/>
      <c r="V2289" s="11">
        <f>IF(OR(B2289="",C2289=""),"",CONCATENATE(B2289,".",C2289))</f>
        <v/>
      </c>
      <c r="W2289" s="6">
        <f>UPPER(TRIM(H2289))</f>
        <v/>
      </c>
      <c r="X2289" s="6">
        <f>UPPER(TRIM(I2289))</f>
        <v/>
      </c>
      <c r="Y2289" s="6">
        <f>IF(V2289&lt;&gt;"",IFERROR(INDEX(federal_program_name_lookup,MATCH(V2289,aln_lookup,0)),""),"")</f>
        <v/>
      </c>
    </row>
    <row r="2290">
      <c r="A2290" s="6">
        <f>IF(B2290&lt;&gt;"", "AWARD-"&amp;TEXT(ROW()-1,"0000"), "")</f>
        <v/>
      </c>
      <c r="B2290" s="7" t="n"/>
      <c r="C2290" s="7" t="n"/>
      <c r="D2290" s="7" t="n"/>
      <c r="E2290" s="8" t="n"/>
      <c r="F2290" s="9" t="n"/>
      <c r="G2290" s="8" t="n"/>
      <c r="H2290" s="8" t="n"/>
      <c r="I2290" s="8" t="n"/>
      <c r="J2290" s="10">
        <f>IF(A2290="",0,SUMIFS(amount_expended,cfda_key,V2290))</f>
        <v/>
      </c>
      <c r="K2290" s="10">
        <f>IF(G2290="OTHER CLUSTER NOT LISTED ABOVE",SUMIFS(amount_expended,uniform_other_cluster_name,X2290), IF(AND(OR(G2290="N/A",G2290=""),H2290=""),0,IF(G2290="STATE CLUSTER",SUMIFS(amount_expended,uniform_state_cluster_name,W2290),SUMIFS(amount_expended,cluster_name,G2290))))</f>
        <v/>
      </c>
      <c r="L2290" s="8" t="n"/>
      <c r="M2290" s="7" t="n"/>
      <c r="N2290" s="8" t="n"/>
      <c r="O2290" s="7" t="n"/>
      <c r="P2290" s="7" t="n"/>
      <c r="Q2290" s="8" t="n"/>
      <c r="R2290" s="9" t="n"/>
      <c r="S2290" s="8" t="n"/>
      <c r="T2290" s="8" t="n"/>
      <c r="U2290" s="8" t="n"/>
      <c r="V2290" s="11">
        <f>IF(OR(B2290="",C2290=""),"",CONCATENATE(B2290,".",C2290))</f>
        <v/>
      </c>
      <c r="W2290" s="6">
        <f>UPPER(TRIM(H2290))</f>
        <v/>
      </c>
      <c r="X2290" s="6">
        <f>UPPER(TRIM(I2290))</f>
        <v/>
      </c>
      <c r="Y2290" s="6">
        <f>IF(V2290&lt;&gt;"",IFERROR(INDEX(federal_program_name_lookup,MATCH(V2290,aln_lookup,0)),""),"")</f>
        <v/>
      </c>
    </row>
    <row r="2291">
      <c r="A2291" s="6">
        <f>IF(B2291&lt;&gt;"", "AWARD-"&amp;TEXT(ROW()-1,"0000"), "")</f>
        <v/>
      </c>
      <c r="B2291" s="7" t="n"/>
      <c r="C2291" s="7" t="n"/>
      <c r="D2291" s="7" t="n"/>
      <c r="E2291" s="8" t="n"/>
      <c r="F2291" s="9" t="n"/>
      <c r="G2291" s="8" t="n"/>
      <c r="H2291" s="8" t="n"/>
      <c r="I2291" s="8" t="n"/>
      <c r="J2291" s="10">
        <f>IF(A2291="",0,SUMIFS(amount_expended,cfda_key,V2291))</f>
        <v/>
      </c>
      <c r="K2291" s="10">
        <f>IF(G2291="OTHER CLUSTER NOT LISTED ABOVE",SUMIFS(amount_expended,uniform_other_cluster_name,X2291), IF(AND(OR(G2291="N/A",G2291=""),H2291=""),0,IF(G2291="STATE CLUSTER",SUMIFS(amount_expended,uniform_state_cluster_name,W2291),SUMIFS(amount_expended,cluster_name,G2291))))</f>
        <v/>
      </c>
      <c r="L2291" s="8" t="n"/>
      <c r="M2291" s="7" t="n"/>
      <c r="N2291" s="8" t="n"/>
      <c r="O2291" s="7" t="n"/>
      <c r="P2291" s="7" t="n"/>
      <c r="Q2291" s="8" t="n"/>
      <c r="R2291" s="9" t="n"/>
      <c r="S2291" s="8" t="n"/>
      <c r="T2291" s="8" t="n"/>
      <c r="U2291" s="8" t="n"/>
      <c r="V2291" s="11">
        <f>IF(OR(B2291="",C2291=""),"",CONCATENATE(B2291,".",C2291))</f>
        <v/>
      </c>
      <c r="W2291" s="6">
        <f>UPPER(TRIM(H2291))</f>
        <v/>
      </c>
      <c r="X2291" s="6">
        <f>UPPER(TRIM(I2291))</f>
        <v/>
      </c>
      <c r="Y2291" s="6">
        <f>IF(V2291&lt;&gt;"",IFERROR(INDEX(federal_program_name_lookup,MATCH(V2291,aln_lookup,0)),""),"")</f>
        <v/>
      </c>
    </row>
    <row r="2292">
      <c r="A2292" s="6">
        <f>IF(B2292&lt;&gt;"", "AWARD-"&amp;TEXT(ROW()-1,"0000"), "")</f>
        <v/>
      </c>
      <c r="B2292" s="7" t="n"/>
      <c r="C2292" s="7" t="n"/>
      <c r="D2292" s="7" t="n"/>
      <c r="E2292" s="8" t="n"/>
      <c r="F2292" s="9" t="n"/>
      <c r="G2292" s="8" t="n"/>
      <c r="H2292" s="8" t="n"/>
      <c r="I2292" s="8" t="n"/>
      <c r="J2292" s="10">
        <f>IF(A2292="",0,SUMIFS(amount_expended,cfda_key,V2292))</f>
        <v/>
      </c>
      <c r="K2292" s="10">
        <f>IF(G2292="OTHER CLUSTER NOT LISTED ABOVE",SUMIFS(amount_expended,uniform_other_cluster_name,X2292), IF(AND(OR(G2292="N/A",G2292=""),H2292=""),0,IF(G2292="STATE CLUSTER",SUMIFS(amount_expended,uniform_state_cluster_name,W2292),SUMIFS(amount_expended,cluster_name,G2292))))</f>
        <v/>
      </c>
      <c r="L2292" s="8" t="n"/>
      <c r="M2292" s="7" t="n"/>
      <c r="N2292" s="8" t="n"/>
      <c r="O2292" s="7" t="n"/>
      <c r="P2292" s="7" t="n"/>
      <c r="Q2292" s="8" t="n"/>
      <c r="R2292" s="9" t="n"/>
      <c r="S2292" s="8" t="n"/>
      <c r="T2292" s="8" t="n"/>
      <c r="U2292" s="8" t="n"/>
      <c r="V2292" s="11">
        <f>IF(OR(B2292="",C2292=""),"",CONCATENATE(B2292,".",C2292))</f>
        <v/>
      </c>
      <c r="W2292" s="6">
        <f>UPPER(TRIM(H2292))</f>
        <v/>
      </c>
      <c r="X2292" s="6">
        <f>UPPER(TRIM(I2292))</f>
        <v/>
      </c>
      <c r="Y2292" s="6">
        <f>IF(V2292&lt;&gt;"",IFERROR(INDEX(federal_program_name_lookup,MATCH(V2292,aln_lookup,0)),""),"")</f>
        <v/>
      </c>
    </row>
    <row r="2293">
      <c r="A2293" s="6">
        <f>IF(B2293&lt;&gt;"", "AWARD-"&amp;TEXT(ROW()-1,"0000"), "")</f>
        <v/>
      </c>
      <c r="B2293" s="7" t="n"/>
      <c r="C2293" s="7" t="n"/>
      <c r="D2293" s="7" t="n"/>
      <c r="E2293" s="8" t="n"/>
      <c r="F2293" s="9" t="n"/>
      <c r="G2293" s="8" t="n"/>
      <c r="H2293" s="8" t="n"/>
      <c r="I2293" s="8" t="n"/>
      <c r="J2293" s="10">
        <f>IF(A2293="",0,SUMIFS(amount_expended,cfda_key,V2293))</f>
        <v/>
      </c>
      <c r="K2293" s="10">
        <f>IF(G2293="OTHER CLUSTER NOT LISTED ABOVE",SUMIFS(amount_expended,uniform_other_cluster_name,X2293), IF(AND(OR(G2293="N/A",G2293=""),H2293=""),0,IF(G2293="STATE CLUSTER",SUMIFS(amount_expended,uniform_state_cluster_name,W2293),SUMIFS(amount_expended,cluster_name,G2293))))</f>
        <v/>
      </c>
      <c r="L2293" s="8" t="n"/>
      <c r="M2293" s="7" t="n"/>
      <c r="N2293" s="8" t="n"/>
      <c r="O2293" s="7" t="n"/>
      <c r="P2293" s="7" t="n"/>
      <c r="Q2293" s="8" t="n"/>
      <c r="R2293" s="9" t="n"/>
      <c r="S2293" s="8" t="n"/>
      <c r="T2293" s="8" t="n"/>
      <c r="U2293" s="8" t="n"/>
      <c r="V2293" s="11">
        <f>IF(OR(B2293="",C2293=""),"",CONCATENATE(B2293,".",C2293))</f>
        <v/>
      </c>
      <c r="W2293" s="6">
        <f>UPPER(TRIM(H2293))</f>
        <v/>
      </c>
      <c r="X2293" s="6">
        <f>UPPER(TRIM(I2293))</f>
        <v/>
      </c>
      <c r="Y2293" s="6">
        <f>IF(V2293&lt;&gt;"",IFERROR(INDEX(federal_program_name_lookup,MATCH(V2293,aln_lookup,0)),""),"")</f>
        <v/>
      </c>
    </row>
    <row r="2294">
      <c r="A2294" s="6">
        <f>IF(B2294&lt;&gt;"", "AWARD-"&amp;TEXT(ROW()-1,"0000"), "")</f>
        <v/>
      </c>
      <c r="B2294" s="7" t="n"/>
      <c r="C2294" s="7" t="n"/>
      <c r="D2294" s="7" t="n"/>
      <c r="E2294" s="8" t="n"/>
      <c r="F2294" s="9" t="n"/>
      <c r="G2294" s="8" t="n"/>
      <c r="H2294" s="8" t="n"/>
      <c r="I2294" s="8" t="n"/>
      <c r="J2294" s="10">
        <f>IF(A2294="",0,SUMIFS(amount_expended,cfda_key,V2294))</f>
        <v/>
      </c>
      <c r="K2294" s="10">
        <f>IF(G2294="OTHER CLUSTER NOT LISTED ABOVE",SUMIFS(amount_expended,uniform_other_cluster_name,X2294), IF(AND(OR(G2294="N/A",G2294=""),H2294=""),0,IF(G2294="STATE CLUSTER",SUMIFS(amount_expended,uniform_state_cluster_name,W2294),SUMIFS(amount_expended,cluster_name,G2294))))</f>
        <v/>
      </c>
      <c r="L2294" s="8" t="n"/>
      <c r="M2294" s="7" t="n"/>
      <c r="N2294" s="8" t="n"/>
      <c r="O2294" s="7" t="n"/>
      <c r="P2294" s="7" t="n"/>
      <c r="Q2294" s="8" t="n"/>
      <c r="R2294" s="9" t="n"/>
      <c r="S2294" s="8" t="n"/>
      <c r="T2294" s="8" t="n"/>
      <c r="U2294" s="8" t="n"/>
      <c r="V2294" s="11">
        <f>IF(OR(B2294="",C2294=""),"",CONCATENATE(B2294,".",C2294))</f>
        <v/>
      </c>
      <c r="W2294" s="6">
        <f>UPPER(TRIM(H2294))</f>
        <v/>
      </c>
      <c r="X2294" s="6">
        <f>UPPER(TRIM(I2294))</f>
        <v/>
      </c>
      <c r="Y2294" s="6">
        <f>IF(V2294&lt;&gt;"",IFERROR(INDEX(federal_program_name_lookup,MATCH(V2294,aln_lookup,0)),""),"")</f>
        <v/>
      </c>
    </row>
    <row r="2295">
      <c r="A2295" s="6">
        <f>IF(B2295&lt;&gt;"", "AWARD-"&amp;TEXT(ROW()-1,"0000"), "")</f>
        <v/>
      </c>
      <c r="B2295" s="7" t="n"/>
      <c r="C2295" s="7" t="n"/>
      <c r="D2295" s="7" t="n"/>
      <c r="E2295" s="8" t="n"/>
      <c r="F2295" s="9" t="n"/>
      <c r="G2295" s="8" t="n"/>
      <c r="H2295" s="8" t="n"/>
      <c r="I2295" s="8" t="n"/>
      <c r="J2295" s="10">
        <f>IF(A2295="",0,SUMIFS(amount_expended,cfda_key,V2295))</f>
        <v/>
      </c>
      <c r="K2295" s="10">
        <f>IF(G2295="OTHER CLUSTER NOT LISTED ABOVE",SUMIFS(amount_expended,uniform_other_cluster_name,X2295), IF(AND(OR(G2295="N/A",G2295=""),H2295=""),0,IF(G2295="STATE CLUSTER",SUMIFS(amount_expended,uniform_state_cluster_name,W2295),SUMIFS(amount_expended,cluster_name,G2295))))</f>
        <v/>
      </c>
      <c r="L2295" s="8" t="n"/>
      <c r="M2295" s="7" t="n"/>
      <c r="N2295" s="8" t="n"/>
      <c r="O2295" s="7" t="n"/>
      <c r="P2295" s="7" t="n"/>
      <c r="Q2295" s="8" t="n"/>
      <c r="R2295" s="9" t="n"/>
      <c r="S2295" s="8" t="n"/>
      <c r="T2295" s="8" t="n"/>
      <c r="U2295" s="8" t="n"/>
      <c r="V2295" s="11">
        <f>IF(OR(B2295="",C2295=""),"",CONCATENATE(B2295,".",C2295))</f>
        <v/>
      </c>
      <c r="W2295" s="6">
        <f>UPPER(TRIM(H2295))</f>
        <v/>
      </c>
      <c r="X2295" s="6">
        <f>UPPER(TRIM(I2295))</f>
        <v/>
      </c>
      <c r="Y2295" s="6">
        <f>IF(V2295&lt;&gt;"",IFERROR(INDEX(federal_program_name_lookup,MATCH(V2295,aln_lookup,0)),""),"")</f>
        <v/>
      </c>
    </row>
    <row r="2296">
      <c r="A2296" s="6">
        <f>IF(B2296&lt;&gt;"", "AWARD-"&amp;TEXT(ROW()-1,"0000"), "")</f>
        <v/>
      </c>
      <c r="B2296" s="7" t="n"/>
      <c r="C2296" s="7" t="n"/>
      <c r="D2296" s="7" t="n"/>
      <c r="E2296" s="8" t="n"/>
      <c r="F2296" s="9" t="n"/>
      <c r="G2296" s="8" t="n"/>
      <c r="H2296" s="8" t="n"/>
      <c r="I2296" s="8" t="n"/>
      <c r="J2296" s="10">
        <f>IF(A2296="",0,SUMIFS(amount_expended,cfda_key,V2296))</f>
        <v/>
      </c>
      <c r="K2296" s="10">
        <f>IF(G2296="OTHER CLUSTER NOT LISTED ABOVE",SUMIFS(amount_expended,uniform_other_cluster_name,X2296), IF(AND(OR(G2296="N/A",G2296=""),H2296=""),0,IF(G2296="STATE CLUSTER",SUMIFS(amount_expended,uniform_state_cluster_name,W2296),SUMIFS(amount_expended,cluster_name,G2296))))</f>
        <v/>
      </c>
      <c r="L2296" s="8" t="n"/>
      <c r="M2296" s="7" t="n"/>
      <c r="N2296" s="8" t="n"/>
      <c r="O2296" s="7" t="n"/>
      <c r="P2296" s="7" t="n"/>
      <c r="Q2296" s="8" t="n"/>
      <c r="R2296" s="9" t="n"/>
      <c r="S2296" s="8" t="n"/>
      <c r="T2296" s="8" t="n"/>
      <c r="U2296" s="8" t="n"/>
      <c r="V2296" s="11">
        <f>IF(OR(B2296="",C2296=""),"",CONCATENATE(B2296,".",C2296))</f>
        <v/>
      </c>
      <c r="W2296" s="6">
        <f>UPPER(TRIM(H2296))</f>
        <v/>
      </c>
      <c r="X2296" s="6">
        <f>UPPER(TRIM(I2296))</f>
        <v/>
      </c>
      <c r="Y2296" s="6">
        <f>IF(V2296&lt;&gt;"",IFERROR(INDEX(federal_program_name_lookup,MATCH(V2296,aln_lookup,0)),""),"")</f>
        <v/>
      </c>
    </row>
    <row r="2297">
      <c r="A2297" s="6">
        <f>IF(B2297&lt;&gt;"", "AWARD-"&amp;TEXT(ROW()-1,"0000"), "")</f>
        <v/>
      </c>
      <c r="B2297" s="7" t="n"/>
      <c r="C2297" s="7" t="n"/>
      <c r="D2297" s="7" t="n"/>
      <c r="E2297" s="8" t="n"/>
      <c r="F2297" s="9" t="n"/>
      <c r="G2297" s="8" t="n"/>
      <c r="H2297" s="8" t="n"/>
      <c r="I2297" s="8" t="n"/>
      <c r="J2297" s="10">
        <f>IF(A2297="",0,SUMIFS(amount_expended,cfda_key,V2297))</f>
        <v/>
      </c>
      <c r="K2297" s="10">
        <f>IF(G2297="OTHER CLUSTER NOT LISTED ABOVE",SUMIFS(amount_expended,uniform_other_cluster_name,X2297), IF(AND(OR(G2297="N/A",G2297=""),H2297=""),0,IF(G2297="STATE CLUSTER",SUMIFS(amount_expended,uniform_state_cluster_name,W2297),SUMIFS(amount_expended,cluster_name,G2297))))</f>
        <v/>
      </c>
      <c r="L2297" s="8" t="n"/>
      <c r="M2297" s="7" t="n"/>
      <c r="N2297" s="8" t="n"/>
      <c r="O2297" s="7" t="n"/>
      <c r="P2297" s="7" t="n"/>
      <c r="Q2297" s="8" t="n"/>
      <c r="R2297" s="9" t="n"/>
      <c r="S2297" s="8" t="n"/>
      <c r="T2297" s="8" t="n"/>
      <c r="U2297" s="8" t="n"/>
      <c r="V2297" s="11">
        <f>IF(OR(B2297="",C2297=""),"",CONCATENATE(B2297,".",C2297))</f>
        <v/>
      </c>
      <c r="W2297" s="6">
        <f>UPPER(TRIM(H2297))</f>
        <v/>
      </c>
      <c r="X2297" s="6">
        <f>UPPER(TRIM(I2297))</f>
        <v/>
      </c>
      <c r="Y2297" s="6">
        <f>IF(V2297&lt;&gt;"",IFERROR(INDEX(federal_program_name_lookup,MATCH(V2297,aln_lookup,0)),""),"")</f>
        <v/>
      </c>
    </row>
    <row r="2298">
      <c r="A2298" s="6">
        <f>IF(B2298&lt;&gt;"", "AWARD-"&amp;TEXT(ROW()-1,"0000"), "")</f>
        <v/>
      </c>
      <c r="B2298" s="7" t="n"/>
      <c r="C2298" s="7" t="n"/>
      <c r="D2298" s="7" t="n"/>
      <c r="E2298" s="8" t="n"/>
      <c r="F2298" s="9" t="n"/>
      <c r="G2298" s="8" t="n"/>
      <c r="H2298" s="8" t="n"/>
      <c r="I2298" s="8" t="n"/>
      <c r="J2298" s="10">
        <f>IF(A2298="",0,SUMIFS(amount_expended,cfda_key,V2298))</f>
        <v/>
      </c>
      <c r="K2298" s="10">
        <f>IF(G2298="OTHER CLUSTER NOT LISTED ABOVE",SUMIFS(amount_expended,uniform_other_cluster_name,X2298), IF(AND(OR(G2298="N/A",G2298=""),H2298=""),0,IF(G2298="STATE CLUSTER",SUMIFS(amount_expended,uniform_state_cluster_name,W2298),SUMIFS(amount_expended,cluster_name,G2298))))</f>
        <v/>
      </c>
      <c r="L2298" s="8" t="n"/>
      <c r="M2298" s="7" t="n"/>
      <c r="N2298" s="8" t="n"/>
      <c r="O2298" s="7" t="n"/>
      <c r="P2298" s="7" t="n"/>
      <c r="Q2298" s="8" t="n"/>
      <c r="R2298" s="9" t="n"/>
      <c r="S2298" s="8" t="n"/>
      <c r="T2298" s="8" t="n"/>
      <c r="U2298" s="8" t="n"/>
      <c r="V2298" s="11">
        <f>IF(OR(B2298="",C2298=""),"",CONCATENATE(B2298,".",C2298))</f>
        <v/>
      </c>
      <c r="W2298" s="6">
        <f>UPPER(TRIM(H2298))</f>
        <v/>
      </c>
      <c r="X2298" s="6">
        <f>UPPER(TRIM(I2298))</f>
        <v/>
      </c>
      <c r="Y2298" s="6">
        <f>IF(V2298&lt;&gt;"",IFERROR(INDEX(federal_program_name_lookup,MATCH(V2298,aln_lookup,0)),""),"")</f>
        <v/>
      </c>
    </row>
    <row r="2299">
      <c r="A2299" s="6">
        <f>IF(B2299&lt;&gt;"", "AWARD-"&amp;TEXT(ROW()-1,"0000"), "")</f>
        <v/>
      </c>
      <c r="B2299" s="7" t="n"/>
      <c r="C2299" s="7" t="n"/>
      <c r="D2299" s="7" t="n"/>
      <c r="E2299" s="8" t="n"/>
      <c r="F2299" s="9" t="n"/>
      <c r="G2299" s="8" t="n"/>
      <c r="H2299" s="8" t="n"/>
      <c r="I2299" s="8" t="n"/>
      <c r="J2299" s="10">
        <f>IF(A2299="",0,SUMIFS(amount_expended,cfda_key,V2299))</f>
        <v/>
      </c>
      <c r="K2299" s="10">
        <f>IF(G2299="OTHER CLUSTER NOT LISTED ABOVE",SUMIFS(amount_expended,uniform_other_cluster_name,X2299), IF(AND(OR(G2299="N/A",G2299=""),H2299=""),0,IF(G2299="STATE CLUSTER",SUMIFS(amount_expended,uniform_state_cluster_name,W2299),SUMIFS(amount_expended,cluster_name,G2299))))</f>
        <v/>
      </c>
      <c r="L2299" s="8" t="n"/>
      <c r="M2299" s="7" t="n"/>
      <c r="N2299" s="8" t="n"/>
      <c r="O2299" s="7" t="n"/>
      <c r="P2299" s="7" t="n"/>
      <c r="Q2299" s="8" t="n"/>
      <c r="R2299" s="9" t="n"/>
      <c r="S2299" s="8" t="n"/>
      <c r="T2299" s="8" t="n"/>
      <c r="U2299" s="8" t="n"/>
      <c r="V2299" s="11">
        <f>IF(OR(B2299="",C2299=""),"",CONCATENATE(B2299,".",C2299))</f>
        <v/>
      </c>
      <c r="W2299" s="6">
        <f>UPPER(TRIM(H2299))</f>
        <v/>
      </c>
      <c r="X2299" s="6">
        <f>UPPER(TRIM(I2299))</f>
        <v/>
      </c>
      <c r="Y2299" s="6">
        <f>IF(V2299&lt;&gt;"",IFERROR(INDEX(federal_program_name_lookup,MATCH(V2299,aln_lookup,0)),""),"")</f>
        <v/>
      </c>
    </row>
    <row r="2300">
      <c r="A2300" s="6">
        <f>IF(B2300&lt;&gt;"", "AWARD-"&amp;TEXT(ROW()-1,"0000"), "")</f>
        <v/>
      </c>
      <c r="B2300" s="7" t="n"/>
      <c r="C2300" s="7" t="n"/>
      <c r="D2300" s="7" t="n"/>
      <c r="E2300" s="8" t="n"/>
      <c r="F2300" s="9" t="n"/>
      <c r="G2300" s="8" t="n"/>
      <c r="H2300" s="8" t="n"/>
      <c r="I2300" s="8" t="n"/>
      <c r="J2300" s="10">
        <f>IF(A2300="",0,SUMIFS(amount_expended,cfda_key,V2300))</f>
        <v/>
      </c>
      <c r="K2300" s="10">
        <f>IF(G2300="OTHER CLUSTER NOT LISTED ABOVE",SUMIFS(amount_expended,uniform_other_cluster_name,X2300), IF(AND(OR(G2300="N/A",G2300=""),H2300=""),0,IF(G2300="STATE CLUSTER",SUMIFS(amount_expended,uniform_state_cluster_name,W2300),SUMIFS(amount_expended,cluster_name,G2300))))</f>
        <v/>
      </c>
      <c r="L2300" s="8" t="n"/>
      <c r="M2300" s="7" t="n"/>
      <c r="N2300" s="8" t="n"/>
      <c r="O2300" s="7" t="n"/>
      <c r="P2300" s="7" t="n"/>
      <c r="Q2300" s="8" t="n"/>
      <c r="R2300" s="9" t="n"/>
      <c r="S2300" s="8" t="n"/>
      <c r="T2300" s="8" t="n"/>
      <c r="U2300" s="8" t="n"/>
      <c r="V2300" s="11">
        <f>IF(OR(B2300="",C2300=""),"",CONCATENATE(B2300,".",C2300))</f>
        <v/>
      </c>
      <c r="W2300" s="6">
        <f>UPPER(TRIM(H2300))</f>
        <v/>
      </c>
      <c r="X2300" s="6">
        <f>UPPER(TRIM(I2300))</f>
        <v/>
      </c>
      <c r="Y2300" s="6">
        <f>IF(V2300&lt;&gt;"",IFERROR(INDEX(federal_program_name_lookup,MATCH(V2300,aln_lookup,0)),""),"")</f>
        <v/>
      </c>
    </row>
    <row r="2301">
      <c r="A2301" s="6">
        <f>IF(B2301&lt;&gt;"", "AWARD-"&amp;TEXT(ROW()-1,"0000"), "")</f>
        <v/>
      </c>
      <c r="B2301" s="7" t="n"/>
      <c r="C2301" s="7" t="n"/>
      <c r="D2301" s="7" t="n"/>
      <c r="E2301" s="8" t="n"/>
      <c r="F2301" s="9" t="n"/>
      <c r="G2301" s="8" t="n"/>
      <c r="H2301" s="8" t="n"/>
      <c r="I2301" s="8" t="n"/>
      <c r="J2301" s="10">
        <f>IF(A2301="",0,SUMIFS(amount_expended,cfda_key,V2301))</f>
        <v/>
      </c>
      <c r="K2301" s="10">
        <f>IF(G2301="OTHER CLUSTER NOT LISTED ABOVE",SUMIFS(amount_expended,uniform_other_cluster_name,X2301), IF(AND(OR(G2301="N/A",G2301=""),H2301=""),0,IF(G2301="STATE CLUSTER",SUMIFS(amount_expended,uniform_state_cluster_name,W2301),SUMIFS(amount_expended,cluster_name,G2301))))</f>
        <v/>
      </c>
      <c r="L2301" s="8" t="n"/>
      <c r="M2301" s="7" t="n"/>
      <c r="N2301" s="8" t="n"/>
      <c r="O2301" s="7" t="n"/>
      <c r="P2301" s="7" t="n"/>
      <c r="Q2301" s="8" t="n"/>
      <c r="R2301" s="9" t="n"/>
      <c r="S2301" s="8" t="n"/>
      <c r="T2301" s="8" t="n"/>
      <c r="U2301" s="8" t="n"/>
      <c r="V2301" s="11">
        <f>IF(OR(B2301="",C2301=""),"",CONCATENATE(B2301,".",C2301))</f>
        <v/>
      </c>
      <c r="W2301" s="6">
        <f>UPPER(TRIM(H2301))</f>
        <v/>
      </c>
      <c r="X2301" s="6">
        <f>UPPER(TRIM(I2301))</f>
        <v/>
      </c>
      <c r="Y2301" s="6">
        <f>IF(V2301&lt;&gt;"",IFERROR(INDEX(federal_program_name_lookup,MATCH(V2301,aln_lookup,0)),""),"")</f>
        <v/>
      </c>
    </row>
    <row r="2302">
      <c r="A2302" s="6">
        <f>IF(B2302&lt;&gt;"", "AWARD-"&amp;TEXT(ROW()-1,"0000"), "")</f>
        <v/>
      </c>
      <c r="B2302" s="7" t="n"/>
      <c r="C2302" s="7" t="n"/>
      <c r="D2302" s="7" t="n"/>
      <c r="E2302" s="8" t="n"/>
      <c r="F2302" s="9" t="n"/>
      <c r="G2302" s="8" t="n"/>
      <c r="H2302" s="8" t="n"/>
      <c r="I2302" s="8" t="n"/>
      <c r="J2302" s="10">
        <f>IF(A2302="",0,SUMIFS(amount_expended,cfda_key,V2302))</f>
        <v/>
      </c>
      <c r="K2302" s="10">
        <f>IF(G2302="OTHER CLUSTER NOT LISTED ABOVE",SUMIFS(amount_expended,uniform_other_cluster_name,X2302), IF(AND(OR(G2302="N/A",G2302=""),H2302=""),0,IF(G2302="STATE CLUSTER",SUMIFS(amount_expended,uniform_state_cluster_name,W2302),SUMIFS(amount_expended,cluster_name,G2302))))</f>
        <v/>
      </c>
      <c r="L2302" s="8" t="n"/>
      <c r="M2302" s="7" t="n"/>
      <c r="N2302" s="8" t="n"/>
      <c r="O2302" s="7" t="n"/>
      <c r="P2302" s="7" t="n"/>
      <c r="Q2302" s="8" t="n"/>
      <c r="R2302" s="9" t="n"/>
      <c r="S2302" s="8" t="n"/>
      <c r="T2302" s="8" t="n"/>
      <c r="U2302" s="8" t="n"/>
      <c r="V2302" s="11">
        <f>IF(OR(B2302="",C2302=""),"",CONCATENATE(B2302,".",C2302))</f>
        <v/>
      </c>
      <c r="W2302" s="6">
        <f>UPPER(TRIM(H2302))</f>
        <v/>
      </c>
      <c r="X2302" s="6">
        <f>UPPER(TRIM(I2302))</f>
        <v/>
      </c>
      <c r="Y2302" s="6">
        <f>IF(V2302&lt;&gt;"",IFERROR(INDEX(federal_program_name_lookup,MATCH(V2302,aln_lookup,0)),""),"")</f>
        <v/>
      </c>
    </row>
    <row r="2303">
      <c r="A2303" s="6">
        <f>IF(B2303&lt;&gt;"", "AWARD-"&amp;TEXT(ROW()-1,"0000"), "")</f>
        <v/>
      </c>
      <c r="B2303" s="7" t="n"/>
      <c r="C2303" s="7" t="n"/>
      <c r="D2303" s="7" t="n"/>
      <c r="E2303" s="8" t="n"/>
      <c r="F2303" s="9" t="n"/>
      <c r="G2303" s="8" t="n"/>
      <c r="H2303" s="8" t="n"/>
      <c r="I2303" s="8" t="n"/>
      <c r="J2303" s="10">
        <f>IF(A2303="",0,SUMIFS(amount_expended,cfda_key,V2303))</f>
        <v/>
      </c>
      <c r="K2303" s="10">
        <f>IF(G2303="OTHER CLUSTER NOT LISTED ABOVE",SUMIFS(amount_expended,uniform_other_cluster_name,X2303), IF(AND(OR(G2303="N/A",G2303=""),H2303=""),0,IF(G2303="STATE CLUSTER",SUMIFS(amount_expended,uniform_state_cluster_name,W2303),SUMIFS(amount_expended,cluster_name,G2303))))</f>
        <v/>
      </c>
      <c r="L2303" s="8" t="n"/>
      <c r="M2303" s="7" t="n"/>
      <c r="N2303" s="8" t="n"/>
      <c r="O2303" s="7" t="n"/>
      <c r="P2303" s="7" t="n"/>
      <c r="Q2303" s="8" t="n"/>
      <c r="R2303" s="9" t="n"/>
      <c r="S2303" s="8" t="n"/>
      <c r="T2303" s="8" t="n"/>
      <c r="U2303" s="8" t="n"/>
      <c r="V2303" s="11">
        <f>IF(OR(B2303="",C2303=""),"",CONCATENATE(B2303,".",C2303))</f>
        <v/>
      </c>
      <c r="W2303" s="6">
        <f>UPPER(TRIM(H2303))</f>
        <v/>
      </c>
      <c r="X2303" s="6">
        <f>UPPER(TRIM(I2303))</f>
        <v/>
      </c>
      <c r="Y2303" s="6">
        <f>IF(V2303&lt;&gt;"",IFERROR(INDEX(federal_program_name_lookup,MATCH(V2303,aln_lookup,0)),""),"")</f>
        <v/>
      </c>
    </row>
    <row r="2304">
      <c r="A2304" s="6">
        <f>IF(B2304&lt;&gt;"", "AWARD-"&amp;TEXT(ROW()-1,"0000"), "")</f>
        <v/>
      </c>
      <c r="B2304" s="7" t="n"/>
      <c r="C2304" s="7" t="n"/>
      <c r="D2304" s="7" t="n"/>
      <c r="E2304" s="8" t="n"/>
      <c r="F2304" s="9" t="n"/>
      <c r="G2304" s="8" t="n"/>
      <c r="H2304" s="8" t="n"/>
      <c r="I2304" s="8" t="n"/>
      <c r="J2304" s="10">
        <f>IF(A2304="",0,SUMIFS(amount_expended,cfda_key,V2304))</f>
        <v/>
      </c>
      <c r="K2304" s="10">
        <f>IF(G2304="OTHER CLUSTER NOT LISTED ABOVE",SUMIFS(amount_expended,uniform_other_cluster_name,X2304), IF(AND(OR(G2304="N/A",G2304=""),H2304=""),0,IF(G2304="STATE CLUSTER",SUMIFS(amount_expended,uniform_state_cluster_name,W2304),SUMIFS(amount_expended,cluster_name,G2304))))</f>
        <v/>
      </c>
      <c r="L2304" s="8" t="n"/>
      <c r="M2304" s="7" t="n"/>
      <c r="N2304" s="8" t="n"/>
      <c r="O2304" s="7" t="n"/>
      <c r="P2304" s="7" t="n"/>
      <c r="Q2304" s="8" t="n"/>
      <c r="R2304" s="9" t="n"/>
      <c r="S2304" s="8" t="n"/>
      <c r="T2304" s="8" t="n"/>
      <c r="U2304" s="8" t="n"/>
      <c r="V2304" s="11">
        <f>IF(OR(B2304="",C2304=""),"",CONCATENATE(B2304,".",C2304))</f>
        <v/>
      </c>
      <c r="W2304" s="6">
        <f>UPPER(TRIM(H2304))</f>
        <v/>
      </c>
      <c r="X2304" s="6">
        <f>UPPER(TRIM(I2304))</f>
        <v/>
      </c>
      <c r="Y2304" s="6">
        <f>IF(V2304&lt;&gt;"",IFERROR(INDEX(federal_program_name_lookup,MATCH(V2304,aln_lookup,0)),""),"")</f>
        <v/>
      </c>
    </row>
    <row r="2305">
      <c r="A2305" s="6">
        <f>IF(B2305&lt;&gt;"", "AWARD-"&amp;TEXT(ROW()-1,"0000"), "")</f>
        <v/>
      </c>
      <c r="B2305" s="7" t="n"/>
      <c r="C2305" s="7" t="n"/>
      <c r="D2305" s="7" t="n"/>
      <c r="E2305" s="8" t="n"/>
      <c r="F2305" s="9" t="n"/>
      <c r="G2305" s="8" t="n"/>
      <c r="H2305" s="8" t="n"/>
      <c r="I2305" s="8" t="n"/>
      <c r="J2305" s="10">
        <f>IF(A2305="",0,SUMIFS(amount_expended,cfda_key,V2305))</f>
        <v/>
      </c>
      <c r="K2305" s="10">
        <f>IF(G2305="OTHER CLUSTER NOT LISTED ABOVE",SUMIFS(amount_expended,uniform_other_cluster_name,X2305), IF(AND(OR(G2305="N/A",G2305=""),H2305=""),0,IF(G2305="STATE CLUSTER",SUMIFS(amount_expended,uniform_state_cluster_name,W2305),SUMIFS(amount_expended,cluster_name,G2305))))</f>
        <v/>
      </c>
      <c r="L2305" s="8" t="n"/>
      <c r="M2305" s="7" t="n"/>
      <c r="N2305" s="8" t="n"/>
      <c r="O2305" s="7" t="n"/>
      <c r="P2305" s="7" t="n"/>
      <c r="Q2305" s="8" t="n"/>
      <c r="R2305" s="9" t="n"/>
      <c r="S2305" s="8" t="n"/>
      <c r="T2305" s="8" t="n"/>
      <c r="U2305" s="8" t="n"/>
      <c r="V2305" s="11">
        <f>IF(OR(B2305="",C2305=""),"",CONCATENATE(B2305,".",C2305))</f>
        <v/>
      </c>
      <c r="W2305" s="6">
        <f>UPPER(TRIM(H2305))</f>
        <v/>
      </c>
      <c r="X2305" s="6">
        <f>UPPER(TRIM(I2305))</f>
        <v/>
      </c>
      <c r="Y2305" s="6">
        <f>IF(V2305&lt;&gt;"",IFERROR(INDEX(federal_program_name_lookup,MATCH(V2305,aln_lookup,0)),""),"")</f>
        <v/>
      </c>
    </row>
    <row r="2306">
      <c r="A2306" s="6">
        <f>IF(B2306&lt;&gt;"", "AWARD-"&amp;TEXT(ROW()-1,"0000"), "")</f>
        <v/>
      </c>
      <c r="B2306" s="7" t="n"/>
      <c r="C2306" s="7" t="n"/>
      <c r="D2306" s="7" t="n"/>
      <c r="E2306" s="8" t="n"/>
      <c r="F2306" s="9" t="n"/>
      <c r="G2306" s="8" t="n"/>
      <c r="H2306" s="8" t="n"/>
      <c r="I2306" s="8" t="n"/>
      <c r="J2306" s="10">
        <f>IF(A2306="",0,SUMIFS(amount_expended,cfda_key,V2306))</f>
        <v/>
      </c>
      <c r="K2306" s="10">
        <f>IF(G2306="OTHER CLUSTER NOT LISTED ABOVE",SUMIFS(amount_expended,uniform_other_cluster_name,X2306), IF(AND(OR(G2306="N/A",G2306=""),H2306=""),0,IF(G2306="STATE CLUSTER",SUMIFS(amount_expended,uniform_state_cluster_name,W2306),SUMIFS(amount_expended,cluster_name,G2306))))</f>
        <v/>
      </c>
      <c r="L2306" s="8" t="n"/>
      <c r="M2306" s="7" t="n"/>
      <c r="N2306" s="8" t="n"/>
      <c r="O2306" s="7" t="n"/>
      <c r="P2306" s="7" t="n"/>
      <c r="Q2306" s="8" t="n"/>
      <c r="R2306" s="9" t="n"/>
      <c r="S2306" s="8" t="n"/>
      <c r="T2306" s="8" t="n"/>
      <c r="U2306" s="8" t="n"/>
      <c r="V2306" s="11">
        <f>IF(OR(B2306="",C2306=""),"",CONCATENATE(B2306,".",C2306))</f>
        <v/>
      </c>
      <c r="W2306" s="6">
        <f>UPPER(TRIM(H2306))</f>
        <v/>
      </c>
      <c r="X2306" s="6">
        <f>UPPER(TRIM(I2306))</f>
        <v/>
      </c>
      <c r="Y2306" s="6">
        <f>IF(V2306&lt;&gt;"",IFERROR(INDEX(federal_program_name_lookup,MATCH(V2306,aln_lookup,0)),""),"")</f>
        <v/>
      </c>
    </row>
    <row r="2307">
      <c r="A2307" s="6">
        <f>IF(B2307&lt;&gt;"", "AWARD-"&amp;TEXT(ROW()-1,"0000"), "")</f>
        <v/>
      </c>
      <c r="B2307" s="7" t="n"/>
      <c r="C2307" s="7" t="n"/>
      <c r="D2307" s="7" t="n"/>
      <c r="E2307" s="8" t="n"/>
      <c r="F2307" s="9" t="n"/>
      <c r="G2307" s="8" t="n"/>
      <c r="H2307" s="8" t="n"/>
      <c r="I2307" s="8" t="n"/>
      <c r="J2307" s="10">
        <f>IF(A2307="",0,SUMIFS(amount_expended,cfda_key,V2307))</f>
        <v/>
      </c>
      <c r="K2307" s="10">
        <f>IF(G2307="OTHER CLUSTER NOT LISTED ABOVE",SUMIFS(amount_expended,uniform_other_cluster_name,X2307), IF(AND(OR(G2307="N/A",G2307=""),H2307=""),0,IF(G2307="STATE CLUSTER",SUMIFS(amount_expended,uniform_state_cluster_name,W2307),SUMIFS(amount_expended,cluster_name,G2307))))</f>
        <v/>
      </c>
      <c r="L2307" s="8" t="n"/>
      <c r="M2307" s="7" t="n"/>
      <c r="N2307" s="8" t="n"/>
      <c r="O2307" s="7" t="n"/>
      <c r="P2307" s="7" t="n"/>
      <c r="Q2307" s="8" t="n"/>
      <c r="R2307" s="9" t="n"/>
      <c r="S2307" s="8" t="n"/>
      <c r="T2307" s="8" t="n"/>
      <c r="U2307" s="8" t="n"/>
      <c r="V2307" s="11">
        <f>IF(OR(B2307="",C2307=""),"",CONCATENATE(B2307,".",C2307))</f>
        <v/>
      </c>
      <c r="W2307" s="6">
        <f>UPPER(TRIM(H2307))</f>
        <v/>
      </c>
      <c r="X2307" s="6">
        <f>UPPER(TRIM(I2307))</f>
        <v/>
      </c>
      <c r="Y2307" s="6">
        <f>IF(V2307&lt;&gt;"",IFERROR(INDEX(federal_program_name_lookup,MATCH(V2307,aln_lookup,0)),""),"")</f>
        <v/>
      </c>
    </row>
    <row r="2308">
      <c r="A2308" s="6">
        <f>IF(B2308&lt;&gt;"", "AWARD-"&amp;TEXT(ROW()-1,"0000"), "")</f>
        <v/>
      </c>
      <c r="B2308" s="7" t="n"/>
      <c r="C2308" s="7" t="n"/>
      <c r="D2308" s="7" t="n"/>
      <c r="E2308" s="8" t="n"/>
      <c r="F2308" s="9" t="n"/>
      <c r="G2308" s="8" t="n"/>
      <c r="H2308" s="8" t="n"/>
      <c r="I2308" s="8" t="n"/>
      <c r="J2308" s="10">
        <f>IF(A2308="",0,SUMIFS(amount_expended,cfda_key,V2308))</f>
        <v/>
      </c>
      <c r="K2308" s="10">
        <f>IF(G2308="OTHER CLUSTER NOT LISTED ABOVE",SUMIFS(amount_expended,uniform_other_cluster_name,X2308), IF(AND(OR(G2308="N/A",G2308=""),H2308=""),0,IF(G2308="STATE CLUSTER",SUMIFS(amount_expended,uniform_state_cluster_name,W2308),SUMIFS(amount_expended,cluster_name,G2308))))</f>
        <v/>
      </c>
      <c r="L2308" s="8" t="n"/>
      <c r="M2308" s="7" t="n"/>
      <c r="N2308" s="8" t="n"/>
      <c r="O2308" s="7" t="n"/>
      <c r="P2308" s="7" t="n"/>
      <c r="Q2308" s="8" t="n"/>
      <c r="R2308" s="9" t="n"/>
      <c r="S2308" s="8" t="n"/>
      <c r="T2308" s="8" t="n"/>
      <c r="U2308" s="8" t="n"/>
      <c r="V2308" s="11">
        <f>IF(OR(B2308="",C2308=""),"",CONCATENATE(B2308,".",C2308))</f>
        <v/>
      </c>
      <c r="W2308" s="6">
        <f>UPPER(TRIM(H2308))</f>
        <v/>
      </c>
      <c r="X2308" s="6">
        <f>UPPER(TRIM(I2308))</f>
        <v/>
      </c>
      <c r="Y2308" s="6">
        <f>IF(V2308&lt;&gt;"",IFERROR(INDEX(federal_program_name_lookup,MATCH(V2308,aln_lookup,0)),""),"")</f>
        <v/>
      </c>
    </row>
    <row r="2309">
      <c r="A2309" s="6">
        <f>IF(B2309&lt;&gt;"", "AWARD-"&amp;TEXT(ROW()-1,"0000"), "")</f>
        <v/>
      </c>
      <c r="B2309" s="7" t="n"/>
      <c r="C2309" s="7" t="n"/>
      <c r="D2309" s="7" t="n"/>
      <c r="E2309" s="8" t="n"/>
      <c r="F2309" s="9" t="n"/>
      <c r="G2309" s="8" t="n"/>
      <c r="H2309" s="8" t="n"/>
      <c r="I2309" s="8" t="n"/>
      <c r="J2309" s="10">
        <f>IF(A2309="",0,SUMIFS(amount_expended,cfda_key,V2309))</f>
        <v/>
      </c>
      <c r="K2309" s="10">
        <f>IF(G2309="OTHER CLUSTER NOT LISTED ABOVE",SUMIFS(amount_expended,uniform_other_cluster_name,X2309), IF(AND(OR(G2309="N/A",G2309=""),H2309=""),0,IF(G2309="STATE CLUSTER",SUMIFS(amount_expended,uniform_state_cluster_name,W2309),SUMIFS(amount_expended,cluster_name,G2309))))</f>
        <v/>
      </c>
      <c r="L2309" s="8" t="n"/>
      <c r="M2309" s="7" t="n"/>
      <c r="N2309" s="8" t="n"/>
      <c r="O2309" s="7" t="n"/>
      <c r="P2309" s="7" t="n"/>
      <c r="Q2309" s="8" t="n"/>
      <c r="R2309" s="9" t="n"/>
      <c r="S2309" s="8" t="n"/>
      <c r="T2309" s="8" t="n"/>
      <c r="U2309" s="8" t="n"/>
      <c r="V2309" s="11">
        <f>IF(OR(B2309="",C2309=""),"",CONCATENATE(B2309,".",C2309))</f>
        <v/>
      </c>
      <c r="W2309" s="6">
        <f>UPPER(TRIM(H2309))</f>
        <v/>
      </c>
      <c r="X2309" s="6">
        <f>UPPER(TRIM(I2309))</f>
        <v/>
      </c>
      <c r="Y2309" s="6">
        <f>IF(V2309&lt;&gt;"",IFERROR(INDEX(federal_program_name_lookup,MATCH(V2309,aln_lookup,0)),""),"")</f>
        <v/>
      </c>
    </row>
    <row r="2310">
      <c r="A2310" s="6">
        <f>IF(B2310&lt;&gt;"", "AWARD-"&amp;TEXT(ROW()-1,"0000"), "")</f>
        <v/>
      </c>
      <c r="B2310" s="7" t="n"/>
      <c r="C2310" s="7" t="n"/>
      <c r="D2310" s="7" t="n"/>
      <c r="E2310" s="8" t="n"/>
      <c r="F2310" s="9" t="n"/>
      <c r="G2310" s="8" t="n"/>
      <c r="H2310" s="8" t="n"/>
      <c r="I2310" s="8" t="n"/>
      <c r="J2310" s="10">
        <f>IF(A2310="",0,SUMIFS(amount_expended,cfda_key,V2310))</f>
        <v/>
      </c>
      <c r="K2310" s="10">
        <f>IF(G2310="OTHER CLUSTER NOT LISTED ABOVE",SUMIFS(amount_expended,uniform_other_cluster_name,X2310), IF(AND(OR(G2310="N/A",G2310=""),H2310=""),0,IF(G2310="STATE CLUSTER",SUMIFS(amount_expended,uniform_state_cluster_name,W2310),SUMIFS(amount_expended,cluster_name,G2310))))</f>
        <v/>
      </c>
      <c r="L2310" s="8" t="n"/>
      <c r="M2310" s="7" t="n"/>
      <c r="N2310" s="8" t="n"/>
      <c r="O2310" s="7" t="n"/>
      <c r="P2310" s="7" t="n"/>
      <c r="Q2310" s="8" t="n"/>
      <c r="R2310" s="9" t="n"/>
      <c r="S2310" s="8" t="n"/>
      <c r="T2310" s="8" t="n"/>
      <c r="U2310" s="8" t="n"/>
      <c r="V2310" s="11">
        <f>IF(OR(B2310="",C2310=""),"",CONCATENATE(B2310,".",C2310))</f>
        <v/>
      </c>
      <c r="W2310" s="6">
        <f>UPPER(TRIM(H2310))</f>
        <v/>
      </c>
      <c r="X2310" s="6">
        <f>UPPER(TRIM(I2310))</f>
        <v/>
      </c>
      <c r="Y2310" s="6">
        <f>IF(V2310&lt;&gt;"",IFERROR(INDEX(federal_program_name_lookup,MATCH(V2310,aln_lookup,0)),""),"")</f>
        <v/>
      </c>
    </row>
    <row r="2311">
      <c r="A2311" s="6">
        <f>IF(B2311&lt;&gt;"", "AWARD-"&amp;TEXT(ROW()-1,"0000"), "")</f>
        <v/>
      </c>
      <c r="B2311" s="7" t="n"/>
      <c r="C2311" s="7" t="n"/>
      <c r="D2311" s="7" t="n"/>
      <c r="E2311" s="8" t="n"/>
      <c r="F2311" s="9" t="n"/>
      <c r="G2311" s="8" t="n"/>
      <c r="H2311" s="8" t="n"/>
      <c r="I2311" s="8" t="n"/>
      <c r="J2311" s="10">
        <f>IF(A2311="",0,SUMIFS(amount_expended,cfda_key,V2311))</f>
        <v/>
      </c>
      <c r="K2311" s="10">
        <f>IF(G2311="OTHER CLUSTER NOT LISTED ABOVE",SUMIFS(amount_expended,uniform_other_cluster_name,X2311), IF(AND(OR(G2311="N/A",G2311=""),H2311=""),0,IF(G2311="STATE CLUSTER",SUMIFS(amount_expended,uniform_state_cluster_name,W2311),SUMIFS(amount_expended,cluster_name,G2311))))</f>
        <v/>
      </c>
      <c r="L2311" s="8" t="n"/>
      <c r="M2311" s="7" t="n"/>
      <c r="N2311" s="8" t="n"/>
      <c r="O2311" s="7" t="n"/>
      <c r="P2311" s="7" t="n"/>
      <c r="Q2311" s="8" t="n"/>
      <c r="R2311" s="9" t="n"/>
      <c r="S2311" s="8" t="n"/>
      <c r="T2311" s="8" t="n"/>
      <c r="U2311" s="8" t="n"/>
      <c r="V2311" s="11">
        <f>IF(OR(B2311="",C2311=""),"",CONCATENATE(B2311,".",C2311))</f>
        <v/>
      </c>
      <c r="W2311" s="6">
        <f>UPPER(TRIM(H2311))</f>
        <v/>
      </c>
      <c r="X2311" s="6">
        <f>UPPER(TRIM(I2311))</f>
        <v/>
      </c>
      <c r="Y2311" s="6">
        <f>IF(V2311&lt;&gt;"",IFERROR(INDEX(federal_program_name_lookup,MATCH(V2311,aln_lookup,0)),""),"")</f>
        <v/>
      </c>
    </row>
    <row r="2312">
      <c r="A2312" s="6">
        <f>IF(B2312&lt;&gt;"", "AWARD-"&amp;TEXT(ROW()-1,"0000"), "")</f>
        <v/>
      </c>
      <c r="B2312" s="7" t="n"/>
      <c r="C2312" s="7" t="n"/>
      <c r="D2312" s="7" t="n"/>
      <c r="E2312" s="8" t="n"/>
      <c r="F2312" s="9" t="n"/>
      <c r="G2312" s="8" t="n"/>
      <c r="H2312" s="8" t="n"/>
      <c r="I2312" s="8" t="n"/>
      <c r="J2312" s="10">
        <f>IF(A2312="",0,SUMIFS(amount_expended,cfda_key,V2312))</f>
        <v/>
      </c>
      <c r="K2312" s="10">
        <f>IF(G2312="OTHER CLUSTER NOT LISTED ABOVE",SUMIFS(amount_expended,uniform_other_cluster_name,X2312), IF(AND(OR(G2312="N/A",G2312=""),H2312=""),0,IF(G2312="STATE CLUSTER",SUMIFS(amount_expended,uniform_state_cluster_name,W2312),SUMIFS(amount_expended,cluster_name,G2312))))</f>
        <v/>
      </c>
      <c r="L2312" s="8" t="n"/>
      <c r="M2312" s="7" t="n"/>
      <c r="N2312" s="8" t="n"/>
      <c r="O2312" s="7" t="n"/>
      <c r="P2312" s="7" t="n"/>
      <c r="Q2312" s="8" t="n"/>
      <c r="R2312" s="9" t="n"/>
      <c r="S2312" s="8" t="n"/>
      <c r="T2312" s="8" t="n"/>
      <c r="U2312" s="8" t="n"/>
      <c r="V2312" s="11">
        <f>IF(OR(B2312="",C2312=""),"",CONCATENATE(B2312,".",C2312))</f>
        <v/>
      </c>
      <c r="W2312" s="6">
        <f>UPPER(TRIM(H2312))</f>
        <v/>
      </c>
      <c r="X2312" s="6">
        <f>UPPER(TRIM(I2312))</f>
        <v/>
      </c>
      <c r="Y2312" s="6">
        <f>IF(V2312&lt;&gt;"",IFERROR(INDEX(federal_program_name_lookup,MATCH(V2312,aln_lookup,0)),""),"")</f>
        <v/>
      </c>
    </row>
    <row r="2313">
      <c r="A2313" s="6">
        <f>IF(B2313&lt;&gt;"", "AWARD-"&amp;TEXT(ROW()-1,"0000"), "")</f>
        <v/>
      </c>
      <c r="B2313" s="7" t="n"/>
      <c r="C2313" s="7" t="n"/>
      <c r="D2313" s="7" t="n"/>
      <c r="E2313" s="8" t="n"/>
      <c r="F2313" s="9" t="n"/>
      <c r="G2313" s="8" t="n"/>
      <c r="H2313" s="8" t="n"/>
      <c r="I2313" s="8" t="n"/>
      <c r="J2313" s="10">
        <f>IF(A2313="",0,SUMIFS(amount_expended,cfda_key,V2313))</f>
        <v/>
      </c>
      <c r="K2313" s="10">
        <f>IF(G2313="OTHER CLUSTER NOT LISTED ABOVE",SUMIFS(amount_expended,uniform_other_cluster_name,X2313), IF(AND(OR(G2313="N/A",G2313=""),H2313=""),0,IF(G2313="STATE CLUSTER",SUMIFS(amount_expended,uniform_state_cluster_name,W2313),SUMIFS(amount_expended,cluster_name,G2313))))</f>
        <v/>
      </c>
      <c r="L2313" s="8" t="n"/>
      <c r="M2313" s="7" t="n"/>
      <c r="N2313" s="8" t="n"/>
      <c r="O2313" s="7" t="n"/>
      <c r="P2313" s="7" t="n"/>
      <c r="Q2313" s="8" t="n"/>
      <c r="R2313" s="9" t="n"/>
      <c r="S2313" s="8" t="n"/>
      <c r="T2313" s="8" t="n"/>
      <c r="U2313" s="8" t="n"/>
      <c r="V2313" s="11">
        <f>IF(OR(B2313="",C2313=""),"",CONCATENATE(B2313,".",C2313))</f>
        <v/>
      </c>
      <c r="W2313" s="6">
        <f>UPPER(TRIM(H2313))</f>
        <v/>
      </c>
      <c r="X2313" s="6">
        <f>UPPER(TRIM(I2313))</f>
        <v/>
      </c>
      <c r="Y2313" s="6">
        <f>IF(V2313&lt;&gt;"",IFERROR(INDEX(federal_program_name_lookup,MATCH(V2313,aln_lookup,0)),""),"")</f>
        <v/>
      </c>
    </row>
    <row r="2314">
      <c r="A2314" s="6">
        <f>IF(B2314&lt;&gt;"", "AWARD-"&amp;TEXT(ROW()-1,"0000"), "")</f>
        <v/>
      </c>
      <c r="B2314" s="7" t="n"/>
      <c r="C2314" s="7" t="n"/>
      <c r="D2314" s="7" t="n"/>
      <c r="E2314" s="8" t="n"/>
      <c r="F2314" s="9" t="n"/>
      <c r="G2314" s="8" t="n"/>
      <c r="H2314" s="8" t="n"/>
      <c r="I2314" s="8" t="n"/>
      <c r="J2314" s="10">
        <f>IF(A2314="",0,SUMIFS(amount_expended,cfda_key,V2314))</f>
        <v/>
      </c>
      <c r="K2314" s="10">
        <f>IF(G2314="OTHER CLUSTER NOT LISTED ABOVE",SUMIFS(amount_expended,uniform_other_cluster_name,X2314), IF(AND(OR(G2314="N/A",G2314=""),H2314=""),0,IF(G2314="STATE CLUSTER",SUMIFS(amount_expended,uniform_state_cluster_name,W2314),SUMIFS(amount_expended,cluster_name,G2314))))</f>
        <v/>
      </c>
      <c r="L2314" s="8" t="n"/>
      <c r="M2314" s="7" t="n"/>
      <c r="N2314" s="8" t="n"/>
      <c r="O2314" s="7" t="n"/>
      <c r="P2314" s="7" t="n"/>
      <c r="Q2314" s="8" t="n"/>
      <c r="R2314" s="9" t="n"/>
      <c r="S2314" s="8" t="n"/>
      <c r="T2314" s="8" t="n"/>
      <c r="U2314" s="8" t="n"/>
      <c r="V2314" s="11">
        <f>IF(OR(B2314="",C2314=""),"",CONCATENATE(B2314,".",C2314))</f>
        <v/>
      </c>
      <c r="W2314" s="6">
        <f>UPPER(TRIM(H2314))</f>
        <v/>
      </c>
      <c r="X2314" s="6">
        <f>UPPER(TRIM(I2314))</f>
        <v/>
      </c>
      <c r="Y2314" s="6">
        <f>IF(V2314&lt;&gt;"",IFERROR(INDEX(federal_program_name_lookup,MATCH(V2314,aln_lookup,0)),""),"")</f>
        <v/>
      </c>
    </row>
    <row r="2315">
      <c r="A2315" s="6">
        <f>IF(B2315&lt;&gt;"", "AWARD-"&amp;TEXT(ROW()-1,"0000"), "")</f>
        <v/>
      </c>
      <c r="B2315" s="7" t="n"/>
      <c r="C2315" s="7" t="n"/>
      <c r="D2315" s="7" t="n"/>
      <c r="E2315" s="8" t="n"/>
      <c r="F2315" s="9" t="n"/>
      <c r="G2315" s="8" t="n"/>
      <c r="H2315" s="8" t="n"/>
      <c r="I2315" s="8" t="n"/>
      <c r="J2315" s="10">
        <f>IF(A2315="",0,SUMIFS(amount_expended,cfda_key,V2315))</f>
        <v/>
      </c>
      <c r="K2315" s="10">
        <f>IF(G2315="OTHER CLUSTER NOT LISTED ABOVE",SUMIFS(amount_expended,uniform_other_cluster_name,X2315), IF(AND(OR(G2315="N/A",G2315=""),H2315=""),0,IF(G2315="STATE CLUSTER",SUMIFS(amount_expended,uniform_state_cluster_name,W2315),SUMIFS(amount_expended,cluster_name,G2315))))</f>
        <v/>
      </c>
      <c r="L2315" s="8" t="n"/>
      <c r="M2315" s="7" t="n"/>
      <c r="N2315" s="8" t="n"/>
      <c r="O2315" s="7" t="n"/>
      <c r="P2315" s="7" t="n"/>
      <c r="Q2315" s="8" t="n"/>
      <c r="R2315" s="9" t="n"/>
      <c r="S2315" s="8" t="n"/>
      <c r="T2315" s="8" t="n"/>
      <c r="U2315" s="8" t="n"/>
      <c r="V2315" s="11">
        <f>IF(OR(B2315="",C2315=""),"",CONCATENATE(B2315,".",C2315))</f>
        <v/>
      </c>
      <c r="W2315" s="6">
        <f>UPPER(TRIM(H2315))</f>
        <v/>
      </c>
      <c r="X2315" s="6">
        <f>UPPER(TRIM(I2315))</f>
        <v/>
      </c>
      <c r="Y2315" s="6">
        <f>IF(V2315&lt;&gt;"",IFERROR(INDEX(federal_program_name_lookup,MATCH(V2315,aln_lookup,0)),""),"")</f>
        <v/>
      </c>
    </row>
    <row r="2316">
      <c r="A2316" s="6">
        <f>IF(B2316&lt;&gt;"", "AWARD-"&amp;TEXT(ROW()-1,"0000"), "")</f>
        <v/>
      </c>
      <c r="B2316" s="7" t="n"/>
      <c r="C2316" s="7" t="n"/>
      <c r="D2316" s="7" t="n"/>
      <c r="E2316" s="8" t="n"/>
      <c r="F2316" s="9" t="n"/>
      <c r="G2316" s="8" t="n"/>
      <c r="H2316" s="8" t="n"/>
      <c r="I2316" s="8" t="n"/>
      <c r="J2316" s="10">
        <f>IF(A2316="",0,SUMIFS(amount_expended,cfda_key,V2316))</f>
        <v/>
      </c>
      <c r="K2316" s="10">
        <f>IF(G2316="OTHER CLUSTER NOT LISTED ABOVE",SUMIFS(amount_expended,uniform_other_cluster_name,X2316), IF(AND(OR(G2316="N/A",G2316=""),H2316=""),0,IF(G2316="STATE CLUSTER",SUMIFS(amount_expended,uniform_state_cluster_name,W2316),SUMIFS(amount_expended,cluster_name,G2316))))</f>
        <v/>
      </c>
      <c r="L2316" s="8" t="n"/>
      <c r="M2316" s="7" t="n"/>
      <c r="N2316" s="8" t="n"/>
      <c r="O2316" s="7" t="n"/>
      <c r="P2316" s="7" t="n"/>
      <c r="Q2316" s="8" t="n"/>
      <c r="R2316" s="9" t="n"/>
      <c r="S2316" s="8" t="n"/>
      <c r="T2316" s="8" t="n"/>
      <c r="U2316" s="8" t="n"/>
      <c r="V2316" s="11">
        <f>IF(OR(B2316="",C2316=""),"",CONCATENATE(B2316,".",C2316))</f>
        <v/>
      </c>
      <c r="W2316" s="6">
        <f>UPPER(TRIM(H2316))</f>
        <v/>
      </c>
      <c r="X2316" s="6">
        <f>UPPER(TRIM(I2316))</f>
        <v/>
      </c>
      <c r="Y2316" s="6">
        <f>IF(V2316&lt;&gt;"",IFERROR(INDEX(federal_program_name_lookup,MATCH(V2316,aln_lookup,0)),""),"")</f>
        <v/>
      </c>
    </row>
    <row r="2317">
      <c r="A2317" s="6">
        <f>IF(B2317&lt;&gt;"", "AWARD-"&amp;TEXT(ROW()-1,"0000"), "")</f>
        <v/>
      </c>
      <c r="B2317" s="7" t="n"/>
      <c r="C2317" s="7" t="n"/>
      <c r="D2317" s="7" t="n"/>
      <c r="E2317" s="8" t="n"/>
      <c r="F2317" s="9" t="n"/>
      <c r="G2317" s="8" t="n"/>
      <c r="H2317" s="8" t="n"/>
      <c r="I2317" s="8" t="n"/>
      <c r="J2317" s="10">
        <f>IF(A2317="",0,SUMIFS(amount_expended,cfda_key,V2317))</f>
        <v/>
      </c>
      <c r="K2317" s="10">
        <f>IF(G2317="OTHER CLUSTER NOT LISTED ABOVE",SUMIFS(amount_expended,uniform_other_cluster_name,X2317), IF(AND(OR(G2317="N/A",G2317=""),H2317=""),0,IF(G2317="STATE CLUSTER",SUMIFS(amount_expended,uniform_state_cluster_name,W2317),SUMIFS(amount_expended,cluster_name,G2317))))</f>
        <v/>
      </c>
      <c r="L2317" s="8" t="n"/>
      <c r="M2317" s="7" t="n"/>
      <c r="N2317" s="8" t="n"/>
      <c r="O2317" s="7" t="n"/>
      <c r="P2317" s="7" t="n"/>
      <c r="Q2317" s="8" t="n"/>
      <c r="R2317" s="9" t="n"/>
      <c r="S2317" s="8" t="n"/>
      <c r="T2317" s="8" t="n"/>
      <c r="U2317" s="8" t="n"/>
      <c r="V2317" s="11">
        <f>IF(OR(B2317="",C2317=""),"",CONCATENATE(B2317,".",C2317))</f>
        <v/>
      </c>
      <c r="W2317" s="6">
        <f>UPPER(TRIM(H2317))</f>
        <v/>
      </c>
      <c r="X2317" s="6">
        <f>UPPER(TRIM(I2317))</f>
        <v/>
      </c>
      <c r="Y2317" s="6">
        <f>IF(V2317&lt;&gt;"",IFERROR(INDEX(federal_program_name_lookup,MATCH(V2317,aln_lookup,0)),""),"")</f>
        <v/>
      </c>
    </row>
    <row r="2318">
      <c r="A2318" s="6">
        <f>IF(B2318&lt;&gt;"", "AWARD-"&amp;TEXT(ROW()-1,"0000"), "")</f>
        <v/>
      </c>
      <c r="B2318" s="7" t="n"/>
      <c r="C2318" s="7" t="n"/>
      <c r="D2318" s="7" t="n"/>
      <c r="E2318" s="8" t="n"/>
      <c r="F2318" s="9" t="n"/>
      <c r="G2318" s="8" t="n"/>
      <c r="H2318" s="8" t="n"/>
      <c r="I2318" s="8" t="n"/>
      <c r="J2318" s="10">
        <f>IF(A2318="",0,SUMIFS(amount_expended,cfda_key,V2318))</f>
        <v/>
      </c>
      <c r="K2318" s="10">
        <f>IF(G2318="OTHER CLUSTER NOT LISTED ABOVE",SUMIFS(amount_expended,uniform_other_cluster_name,X2318), IF(AND(OR(G2318="N/A",G2318=""),H2318=""),0,IF(G2318="STATE CLUSTER",SUMIFS(amount_expended,uniform_state_cluster_name,W2318),SUMIFS(amount_expended,cluster_name,G2318))))</f>
        <v/>
      </c>
      <c r="L2318" s="8" t="n"/>
      <c r="M2318" s="7" t="n"/>
      <c r="N2318" s="8" t="n"/>
      <c r="O2318" s="7" t="n"/>
      <c r="P2318" s="7" t="n"/>
      <c r="Q2318" s="8" t="n"/>
      <c r="R2318" s="9" t="n"/>
      <c r="S2318" s="8" t="n"/>
      <c r="T2318" s="8" t="n"/>
      <c r="U2318" s="8" t="n"/>
      <c r="V2318" s="11">
        <f>IF(OR(B2318="",C2318=""),"",CONCATENATE(B2318,".",C2318))</f>
        <v/>
      </c>
      <c r="W2318" s="6">
        <f>UPPER(TRIM(H2318))</f>
        <v/>
      </c>
      <c r="X2318" s="6">
        <f>UPPER(TRIM(I2318))</f>
        <v/>
      </c>
      <c r="Y2318" s="6">
        <f>IF(V2318&lt;&gt;"",IFERROR(INDEX(federal_program_name_lookup,MATCH(V2318,aln_lookup,0)),""),"")</f>
        <v/>
      </c>
    </row>
    <row r="2319">
      <c r="A2319" s="6">
        <f>IF(B2319&lt;&gt;"", "AWARD-"&amp;TEXT(ROW()-1,"0000"), "")</f>
        <v/>
      </c>
      <c r="B2319" s="7" t="n"/>
      <c r="C2319" s="7" t="n"/>
      <c r="D2319" s="7" t="n"/>
      <c r="E2319" s="8" t="n"/>
      <c r="F2319" s="9" t="n"/>
      <c r="G2319" s="8" t="n"/>
      <c r="H2319" s="8" t="n"/>
      <c r="I2319" s="8" t="n"/>
      <c r="J2319" s="10">
        <f>IF(A2319="",0,SUMIFS(amount_expended,cfda_key,V2319))</f>
        <v/>
      </c>
      <c r="K2319" s="10">
        <f>IF(G2319="OTHER CLUSTER NOT LISTED ABOVE",SUMIFS(amount_expended,uniform_other_cluster_name,X2319), IF(AND(OR(G2319="N/A",G2319=""),H2319=""),0,IF(G2319="STATE CLUSTER",SUMIFS(amount_expended,uniform_state_cluster_name,W2319),SUMIFS(amount_expended,cluster_name,G2319))))</f>
        <v/>
      </c>
      <c r="L2319" s="8" t="n"/>
      <c r="M2319" s="7" t="n"/>
      <c r="N2319" s="8" t="n"/>
      <c r="O2319" s="7" t="n"/>
      <c r="P2319" s="7" t="n"/>
      <c r="Q2319" s="8" t="n"/>
      <c r="R2319" s="9" t="n"/>
      <c r="S2319" s="8" t="n"/>
      <c r="T2319" s="8" t="n"/>
      <c r="U2319" s="8" t="n"/>
      <c r="V2319" s="11">
        <f>IF(OR(B2319="",C2319=""),"",CONCATENATE(B2319,".",C2319))</f>
        <v/>
      </c>
      <c r="W2319" s="6">
        <f>UPPER(TRIM(H2319))</f>
        <v/>
      </c>
      <c r="X2319" s="6">
        <f>UPPER(TRIM(I2319))</f>
        <v/>
      </c>
      <c r="Y2319" s="6">
        <f>IF(V2319&lt;&gt;"",IFERROR(INDEX(federal_program_name_lookup,MATCH(V2319,aln_lookup,0)),""),"")</f>
        <v/>
      </c>
    </row>
    <row r="2320">
      <c r="A2320" s="6">
        <f>IF(B2320&lt;&gt;"", "AWARD-"&amp;TEXT(ROW()-1,"0000"), "")</f>
        <v/>
      </c>
      <c r="B2320" s="7" t="n"/>
      <c r="C2320" s="7" t="n"/>
      <c r="D2320" s="7" t="n"/>
      <c r="E2320" s="8" t="n"/>
      <c r="F2320" s="9" t="n"/>
      <c r="G2320" s="8" t="n"/>
      <c r="H2320" s="8" t="n"/>
      <c r="I2320" s="8" t="n"/>
      <c r="J2320" s="10">
        <f>IF(A2320="",0,SUMIFS(amount_expended,cfda_key,V2320))</f>
        <v/>
      </c>
      <c r="K2320" s="10">
        <f>IF(G2320="OTHER CLUSTER NOT LISTED ABOVE",SUMIFS(amount_expended,uniform_other_cluster_name,X2320), IF(AND(OR(G2320="N/A",G2320=""),H2320=""),0,IF(G2320="STATE CLUSTER",SUMIFS(amount_expended,uniform_state_cluster_name,W2320),SUMIFS(amount_expended,cluster_name,G2320))))</f>
        <v/>
      </c>
      <c r="L2320" s="8" t="n"/>
      <c r="M2320" s="7" t="n"/>
      <c r="N2320" s="8" t="n"/>
      <c r="O2320" s="7" t="n"/>
      <c r="P2320" s="7" t="n"/>
      <c r="Q2320" s="8" t="n"/>
      <c r="R2320" s="9" t="n"/>
      <c r="S2320" s="8" t="n"/>
      <c r="T2320" s="8" t="n"/>
      <c r="U2320" s="8" t="n"/>
      <c r="V2320" s="11">
        <f>IF(OR(B2320="",C2320=""),"",CONCATENATE(B2320,".",C2320))</f>
        <v/>
      </c>
      <c r="W2320" s="6">
        <f>UPPER(TRIM(H2320))</f>
        <v/>
      </c>
      <c r="X2320" s="6">
        <f>UPPER(TRIM(I2320))</f>
        <v/>
      </c>
      <c r="Y2320" s="6">
        <f>IF(V2320&lt;&gt;"",IFERROR(INDEX(federal_program_name_lookup,MATCH(V2320,aln_lookup,0)),""),"")</f>
        <v/>
      </c>
    </row>
    <row r="2321">
      <c r="A2321" s="6">
        <f>IF(B2321&lt;&gt;"", "AWARD-"&amp;TEXT(ROW()-1,"0000"), "")</f>
        <v/>
      </c>
      <c r="B2321" s="7" t="n"/>
      <c r="C2321" s="7" t="n"/>
      <c r="D2321" s="7" t="n"/>
      <c r="E2321" s="8" t="n"/>
      <c r="F2321" s="9" t="n"/>
      <c r="G2321" s="8" t="n"/>
      <c r="H2321" s="8" t="n"/>
      <c r="I2321" s="8" t="n"/>
      <c r="J2321" s="10">
        <f>IF(A2321="",0,SUMIFS(amount_expended,cfda_key,V2321))</f>
        <v/>
      </c>
      <c r="K2321" s="10">
        <f>IF(G2321="OTHER CLUSTER NOT LISTED ABOVE",SUMIFS(amount_expended,uniform_other_cluster_name,X2321), IF(AND(OR(G2321="N/A",G2321=""),H2321=""),0,IF(G2321="STATE CLUSTER",SUMIFS(amount_expended,uniform_state_cluster_name,W2321),SUMIFS(amount_expended,cluster_name,G2321))))</f>
        <v/>
      </c>
      <c r="L2321" s="8" t="n"/>
      <c r="M2321" s="7" t="n"/>
      <c r="N2321" s="8" t="n"/>
      <c r="O2321" s="7" t="n"/>
      <c r="P2321" s="7" t="n"/>
      <c r="Q2321" s="8" t="n"/>
      <c r="R2321" s="9" t="n"/>
      <c r="S2321" s="8" t="n"/>
      <c r="T2321" s="8" t="n"/>
      <c r="U2321" s="8" t="n"/>
      <c r="V2321" s="11">
        <f>IF(OR(B2321="",C2321=""),"",CONCATENATE(B2321,".",C2321))</f>
        <v/>
      </c>
      <c r="W2321" s="6">
        <f>UPPER(TRIM(H2321))</f>
        <v/>
      </c>
      <c r="X2321" s="6">
        <f>UPPER(TRIM(I2321))</f>
        <v/>
      </c>
      <c r="Y2321" s="6">
        <f>IF(V2321&lt;&gt;"",IFERROR(INDEX(federal_program_name_lookup,MATCH(V2321,aln_lookup,0)),""),"")</f>
        <v/>
      </c>
    </row>
    <row r="2322">
      <c r="A2322" s="6">
        <f>IF(B2322&lt;&gt;"", "AWARD-"&amp;TEXT(ROW()-1,"0000"), "")</f>
        <v/>
      </c>
      <c r="B2322" s="7" t="n"/>
      <c r="C2322" s="7" t="n"/>
      <c r="D2322" s="7" t="n"/>
      <c r="E2322" s="8" t="n"/>
      <c r="F2322" s="9" t="n"/>
      <c r="G2322" s="8" t="n"/>
      <c r="H2322" s="8" t="n"/>
      <c r="I2322" s="8" t="n"/>
      <c r="J2322" s="10">
        <f>IF(A2322="",0,SUMIFS(amount_expended,cfda_key,V2322))</f>
        <v/>
      </c>
      <c r="K2322" s="10">
        <f>IF(G2322="OTHER CLUSTER NOT LISTED ABOVE",SUMIFS(amount_expended,uniform_other_cluster_name,X2322), IF(AND(OR(G2322="N/A",G2322=""),H2322=""),0,IF(G2322="STATE CLUSTER",SUMIFS(amount_expended,uniform_state_cluster_name,W2322),SUMIFS(amount_expended,cluster_name,G2322))))</f>
        <v/>
      </c>
      <c r="L2322" s="8" t="n"/>
      <c r="M2322" s="7" t="n"/>
      <c r="N2322" s="8" t="n"/>
      <c r="O2322" s="7" t="n"/>
      <c r="P2322" s="7" t="n"/>
      <c r="Q2322" s="8" t="n"/>
      <c r="R2322" s="9" t="n"/>
      <c r="S2322" s="8" t="n"/>
      <c r="T2322" s="8" t="n"/>
      <c r="U2322" s="8" t="n"/>
      <c r="V2322" s="11">
        <f>IF(OR(B2322="",C2322=""),"",CONCATENATE(B2322,".",C2322))</f>
        <v/>
      </c>
      <c r="W2322" s="6">
        <f>UPPER(TRIM(H2322))</f>
        <v/>
      </c>
      <c r="X2322" s="6">
        <f>UPPER(TRIM(I2322))</f>
        <v/>
      </c>
      <c r="Y2322" s="6">
        <f>IF(V2322&lt;&gt;"",IFERROR(INDEX(federal_program_name_lookup,MATCH(V2322,aln_lookup,0)),""),"")</f>
        <v/>
      </c>
    </row>
    <row r="2323">
      <c r="A2323" s="6">
        <f>IF(B2323&lt;&gt;"", "AWARD-"&amp;TEXT(ROW()-1,"0000"), "")</f>
        <v/>
      </c>
      <c r="B2323" s="7" t="n"/>
      <c r="C2323" s="7" t="n"/>
      <c r="D2323" s="7" t="n"/>
      <c r="E2323" s="8" t="n"/>
      <c r="F2323" s="9" t="n"/>
      <c r="G2323" s="8" t="n"/>
      <c r="H2323" s="8" t="n"/>
      <c r="I2323" s="8" t="n"/>
      <c r="J2323" s="10">
        <f>IF(A2323="",0,SUMIFS(amount_expended,cfda_key,V2323))</f>
        <v/>
      </c>
      <c r="K2323" s="10">
        <f>IF(G2323="OTHER CLUSTER NOT LISTED ABOVE",SUMIFS(amount_expended,uniform_other_cluster_name,X2323), IF(AND(OR(G2323="N/A",G2323=""),H2323=""),0,IF(G2323="STATE CLUSTER",SUMIFS(amount_expended,uniform_state_cluster_name,W2323),SUMIFS(amount_expended,cluster_name,G2323))))</f>
        <v/>
      </c>
      <c r="L2323" s="8" t="n"/>
      <c r="M2323" s="7" t="n"/>
      <c r="N2323" s="8" t="n"/>
      <c r="O2323" s="7" t="n"/>
      <c r="P2323" s="7" t="n"/>
      <c r="Q2323" s="8" t="n"/>
      <c r="R2323" s="9" t="n"/>
      <c r="S2323" s="8" t="n"/>
      <c r="T2323" s="8" t="n"/>
      <c r="U2323" s="8" t="n"/>
      <c r="V2323" s="11">
        <f>IF(OR(B2323="",C2323=""),"",CONCATENATE(B2323,".",C2323))</f>
        <v/>
      </c>
      <c r="W2323" s="6">
        <f>UPPER(TRIM(H2323))</f>
        <v/>
      </c>
      <c r="X2323" s="6">
        <f>UPPER(TRIM(I2323))</f>
        <v/>
      </c>
      <c r="Y2323" s="6">
        <f>IF(V2323&lt;&gt;"",IFERROR(INDEX(federal_program_name_lookup,MATCH(V2323,aln_lookup,0)),""),"")</f>
        <v/>
      </c>
    </row>
    <row r="2324">
      <c r="A2324" s="6">
        <f>IF(B2324&lt;&gt;"", "AWARD-"&amp;TEXT(ROW()-1,"0000"), "")</f>
        <v/>
      </c>
      <c r="B2324" s="7" t="n"/>
      <c r="C2324" s="7" t="n"/>
      <c r="D2324" s="7" t="n"/>
      <c r="E2324" s="8" t="n"/>
      <c r="F2324" s="9" t="n"/>
      <c r="G2324" s="8" t="n"/>
      <c r="H2324" s="8" t="n"/>
      <c r="I2324" s="8" t="n"/>
      <c r="J2324" s="10">
        <f>IF(A2324="",0,SUMIFS(amount_expended,cfda_key,V2324))</f>
        <v/>
      </c>
      <c r="K2324" s="10">
        <f>IF(G2324="OTHER CLUSTER NOT LISTED ABOVE",SUMIFS(amount_expended,uniform_other_cluster_name,X2324), IF(AND(OR(G2324="N/A",G2324=""),H2324=""),0,IF(G2324="STATE CLUSTER",SUMIFS(amount_expended,uniform_state_cluster_name,W2324),SUMIFS(amount_expended,cluster_name,G2324))))</f>
        <v/>
      </c>
      <c r="L2324" s="8" t="n"/>
      <c r="M2324" s="7" t="n"/>
      <c r="N2324" s="8" t="n"/>
      <c r="O2324" s="7" t="n"/>
      <c r="P2324" s="7" t="n"/>
      <c r="Q2324" s="8" t="n"/>
      <c r="R2324" s="9" t="n"/>
      <c r="S2324" s="8" t="n"/>
      <c r="T2324" s="8" t="n"/>
      <c r="U2324" s="8" t="n"/>
      <c r="V2324" s="11">
        <f>IF(OR(B2324="",C2324=""),"",CONCATENATE(B2324,".",C2324))</f>
        <v/>
      </c>
      <c r="W2324" s="6">
        <f>UPPER(TRIM(H2324))</f>
        <v/>
      </c>
      <c r="X2324" s="6">
        <f>UPPER(TRIM(I2324))</f>
        <v/>
      </c>
      <c r="Y2324" s="6">
        <f>IF(V2324&lt;&gt;"",IFERROR(INDEX(federal_program_name_lookup,MATCH(V2324,aln_lookup,0)),""),"")</f>
        <v/>
      </c>
    </row>
    <row r="2325">
      <c r="A2325" s="6">
        <f>IF(B2325&lt;&gt;"", "AWARD-"&amp;TEXT(ROW()-1,"0000"), "")</f>
        <v/>
      </c>
      <c r="B2325" s="7" t="n"/>
      <c r="C2325" s="7" t="n"/>
      <c r="D2325" s="7" t="n"/>
      <c r="E2325" s="8" t="n"/>
      <c r="F2325" s="9" t="n"/>
      <c r="G2325" s="8" t="n"/>
      <c r="H2325" s="8" t="n"/>
      <c r="I2325" s="8" t="n"/>
      <c r="J2325" s="10">
        <f>IF(A2325="",0,SUMIFS(amount_expended,cfda_key,V2325))</f>
        <v/>
      </c>
      <c r="K2325" s="10">
        <f>IF(G2325="OTHER CLUSTER NOT LISTED ABOVE",SUMIFS(amount_expended,uniform_other_cluster_name,X2325), IF(AND(OR(G2325="N/A",G2325=""),H2325=""),0,IF(G2325="STATE CLUSTER",SUMIFS(amount_expended,uniform_state_cluster_name,W2325),SUMIFS(amount_expended,cluster_name,G2325))))</f>
        <v/>
      </c>
      <c r="L2325" s="8" t="n"/>
      <c r="M2325" s="7" t="n"/>
      <c r="N2325" s="8" t="n"/>
      <c r="O2325" s="7" t="n"/>
      <c r="P2325" s="7" t="n"/>
      <c r="Q2325" s="8" t="n"/>
      <c r="R2325" s="9" t="n"/>
      <c r="S2325" s="8" t="n"/>
      <c r="T2325" s="8" t="n"/>
      <c r="U2325" s="8" t="n"/>
      <c r="V2325" s="11">
        <f>IF(OR(B2325="",C2325=""),"",CONCATENATE(B2325,".",C2325))</f>
        <v/>
      </c>
      <c r="W2325" s="6">
        <f>UPPER(TRIM(H2325))</f>
        <v/>
      </c>
      <c r="X2325" s="6">
        <f>UPPER(TRIM(I2325))</f>
        <v/>
      </c>
      <c r="Y2325" s="6">
        <f>IF(V2325&lt;&gt;"",IFERROR(INDEX(federal_program_name_lookup,MATCH(V2325,aln_lookup,0)),""),"")</f>
        <v/>
      </c>
    </row>
    <row r="2326">
      <c r="A2326" s="6">
        <f>IF(B2326&lt;&gt;"", "AWARD-"&amp;TEXT(ROW()-1,"0000"), "")</f>
        <v/>
      </c>
      <c r="B2326" s="7" t="n"/>
      <c r="C2326" s="7" t="n"/>
      <c r="D2326" s="7" t="n"/>
      <c r="E2326" s="8" t="n"/>
      <c r="F2326" s="9" t="n"/>
      <c r="G2326" s="8" t="n"/>
      <c r="H2326" s="8" t="n"/>
      <c r="I2326" s="8" t="n"/>
      <c r="J2326" s="10">
        <f>IF(A2326="",0,SUMIFS(amount_expended,cfda_key,V2326))</f>
        <v/>
      </c>
      <c r="K2326" s="10">
        <f>IF(G2326="OTHER CLUSTER NOT LISTED ABOVE",SUMIFS(amount_expended,uniform_other_cluster_name,X2326), IF(AND(OR(G2326="N/A",G2326=""),H2326=""),0,IF(G2326="STATE CLUSTER",SUMIFS(amount_expended,uniform_state_cluster_name,W2326),SUMIFS(amount_expended,cluster_name,G2326))))</f>
        <v/>
      </c>
      <c r="L2326" s="8" t="n"/>
      <c r="M2326" s="7" t="n"/>
      <c r="N2326" s="8" t="n"/>
      <c r="O2326" s="7" t="n"/>
      <c r="P2326" s="7" t="n"/>
      <c r="Q2326" s="8" t="n"/>
      <c r="R2326" s="9" t="n"/>
      <c r="S2326" s="8" t="n"/>
      <c r="T2326" s="8" t="n"/>
      <c r="U2326" s="8" t="n"/>
      <c r="V2326" s="11">
        <f>IF(OR(B2326="",C2326=""),"",CONCATENATE(B2326,".",C2326))</f>
        <v/>
      </c>
      <c r="W2326" s="6">
        <f>UPPER(TRIM(H2326))</f>
        <v/>
      </c>
      <c r="X2326" s="6">
        <f>UPPER(TRIM(I2326))</f>
        <v/>
      </c>
      <c r="Y2326" s="6">
        <f>IF(V2326&lt;&gt;"",IFERROR(INDEX(federal_program_name_lookup,MATCH(V2326,aln_lookup,0)),""),"")</f>
        <v/>
      </c>
    </row>
    <row r="2327">
      <c r="A2327" s="6">
        <f>IF(B2327&lt;&gt;"", "AWARD-"&amp;TEXT(ROW()-1,"0000"), "")</f>
        <v/>
      </c>
      <c r="B2327" s="7" t="n"/>
      <c r="C2327" s="7" t="n"/>
      <c r="D2327" s="7" t="n"/>
      <c r="E2327" s="8" t="n"/>
      <c r="F2327" s="9" t="n"/>
      <c r="G2327" s="8" t="n"/>
      <c r="H2327" s="8" t="n"/>
      <c r="I2327" s="8" t="n"/>
      <c r="J2327" s="10">
        <f>IF(A2327="",0,SUMIFS(amount_expended,cfda_key,V2327))</f>
        <v/>
      </c>
      <c r="K2327" s="10">
        <f>IF(G2327="OTHER CLUSTER NOT LISTED ABOVE",SUMIFS(amount_expended,uniform_other_cluster_name,X2327), IF(AND(OR(G2327="N/A",G2327=""),H2327=""),0,IF(G2327="STATE CLUSTER",SUMIFS(amount_expended,uniform_state_cluster_name,W2327),SUMIFS(amount_expended,cluster_name,G2327))))</f>
        <v/>
      </c>
      <c r="L2327" s="8" t="n"/>
      <c r="M2327" s="7" t="n"/>
      <c r="N2327" s="8" t="n"/>
      <c r="O2327" s="7" t="n"/>
      <c r="P2327" s="7" t="n"/>
      <c r="Q2327" s="8" t="n"/>
      <c r="R2327" s="9" t="n"/>
      <c r="S2327" s="8" t="n"/>
      <c r="T2327" s="8" t="n"/>
      <c r="U2327" s="8" t="n"/>
      <c r="V2327" s="11">
        <f>IF(OR(B2327="",C2327=""),"",CONCATENATE(B2327,".",C2327))</f>
        <v/>
      </c>
      <c r="W2327" s="6">
        <f>UPPER(TRIM(H2327))</f>
        <v/>
      </c>
      <c r="X2327" s="6">
        <f>UPPER(TRIM(I2327))</f>
        <v/>
      </c>
      <c r="Y2327" s="6">
        <f>IF(V2327&lt;&gt;"",IFERROR(INDEX(federal_program_name_lookup,MATCH(V2327,aln_lookup,0)),""),"")</f>
        <v/>
      </c>
    </row>
    <row r="2328">
      <c r="A2328" s="6">
        <f>IF(B2328&lt;&gt;"", "AWARD-"&amp;TEXT(ROW()-1,"0000"), "")</f>
        <v/>
      </c>
      <c r="B2328" s="7" t="n"/>
      <c r="C2328" s="7" t="n"/>
      <c r="D2328" s="7" t="n"/>
      <c r="E2328" s="8" t="n"/>
      <c r="F2328" s="9" t="n"/>
      <c r="G2328" s="8" t="n"/>
      <c r="H2328" s="8" t="n"/>
      <c r="I2328" s="8" t="n"/>
      <c r="J2328" s="10">
        <f>IF(A2328="",0,SUMIFS(amount_expended,cfda_key,V2328))</f>
        <v/>
      </c>
      <c r="K2328" s="10">
        <f>IF(G2328="OTHER CLUSTER NOT LISTED ABOVE",SUMIFS(amount_expended,uniform_other_cluster_name,X2328), IF(AND(OR(G2328="N/A",G2328=""),H2328=""),0,IF(G2328="STATE CLUSTER",SUMIFS(amount_expended,uniform_state_cluster_name,W2328),SUMIFS(amount_expended,cluster_name,G2328))))</f>
        <v/>
      </c>
      <c r="L2328" s="8" t="n"/>
      <c r="M2328" s="7" t="n"/>
      <c r="N2328" s="8" t="n"/>
      <c r="O2328" s="7" t="n"/>
      <c r="P2328" s="7" t="n"/>
      <c r="Q2328" s="8" t="n"/>
      <c r="R2328" s="9" t="n"/>
      <c r="S2328" s="8" t="n"/>
      <c r="T2328" s="8" t="n"/>
      <c r="U2328" s="8" t="n"/>
      <c r="V2328" s="11">
        <f>IF(OR(B2328="",C2328=""),"",CONCATENATE(B2328,".",C2328))</f>
        <v/>
      </c>
      <c r="W2328" s="6">
        <f>UPPER(TRIM(H2328))</f>
        <v/>
      </c>
      <c r="X2328" s="6">
        <f>UPPER(TRIM(I2328))</f>
        <v/>
      </c>
      <c r="Y2328" s="6">
        <f>IF(V2328&lt;&gt;"",IFERROR(INDEX(federal_program_name_lookup,MATCH(V2328,aln_lookup,0)),""),"")</f>
        <v/>
      </c>
    </row>
    <row r="2329">
      <c r="A2329" s="6">
        <f>IF(B2329&lt;&gt;"", "AWARD-"&amp;TEXT(ROW()-1,"0000"), "")</f>
        <v/>
      </c>
      <c r="B2329" s="7" t="n"/>
      <c r="C2329" s="7" t="n"/>
      <c r="D2329" s="7" t="n"/>
      <c r="E2329" s="8" t="n"/>
      <c r="F2329" s="9" t="n"/>
      <c r="G2329" s="8" t="n"/>
      <c r="H2329" s="8" t="n"/>
      <c r="I2329" s="8" t="n"/>
      <c r="J2329" s="10">
        <f>IF(A2329="",0,SUMIFS(amount_expended,cfda_key,V2329))</f>
        <v/>
      </c>
      <c r="K2329" s="10">
        <f>IF(G2329="OTHER CLUSTER NOT LISTED ABOVE",SUMIFS(amount_expended,uniform_other_cluster_name,X2329), IF(AND(OR(G2329="N/A",G2329=""),H2329=""),0,IF(G2329="STATE CLUSTER",SUMIFS(amount_expended,uniform_state_cluster_name,W2329),SUMIFS(amount_expended,cluster_name,G2329))))</f>
        <v/>
      </c>
      <c r="L2329" s="8" t="n"/>
      <c r="M2329" s="7" t="n"/>
      <c r="N2329" s="8" t="n"/>
      <c r="O2329" s="7" t="n"/>
      <c r="P2329" s="7" t="n"/>
      <c r="Q2329" s="8" t="n"/>
      <c r="R2329" s="9" t="n"/>
      <c r="S2329" s="8" t="n"/>
      <c r="T2329" s="8" t="n"/>
      <c r="U2329" s="8" t="n"/>
      <c r="V2329" s="11">
        <f>IF(OR(B2329="",C2329=""),"",CONCATENATE(B2329,".",C2329))</f>
        <v/>
      </c>
      <c r="W2329" s="6">
        <f>UPPER(TRIM(H2329))</f>
        <v/>
      </c>
      <c r="X2329" s="6">
        <f>UPPER(TRIM(I2329))</f>
        <v/>
      </c>
      <c r="Y2329" s="6">
        <f>IF(V2329&lt;&gt;"",IFERROR(INDEX(federal_program_name_lookup,MATCH(V2329,aln_lookup,0)),""),"")</f>
        <v/>
      </c>
    </row>
    <row r="2330">
      <c r="A2330" s="6">
        <f>IF(B2330&lt;&gt;"", "AWARD-"&amp;TEXT(ROW()-1,"0000"), "")</f>
        <v/>
      </c>
      <c r="B2330" s="7" t="n"/>
      <c r="C2330" s="7" t="n"/>
      <c r="D2330" s="7" t="n"/>
      <c r="E2330" s="8" t="n"/>
      <c r="F2330" s="9" t="n"/>
      <c r="G2330" s="8" t="n"/>
      <c r="H2330" s="8" t="n"/>
      <c r="I2330" s="8" t="n"/>
      <c r="J2330" s="10">
        <f>IF(A2330="",0,SUMIFS(amount_expended,cfda_key,V2330))</f>
        <v/>
      </c>
      <c r="K2330" s="10">
        <f>IF(G2330="OTHER CLUSTER NOT LISTED ABOVE",SUMIFS(amount_expended,uniform_other_cluster_name,X2330), IF(AND(OR(G2330="N/A",G2330=""),H2330=""),0,IF(G2330="STATE CLUSTER",SUMIFS(amount_expended,uniform_state_cluster_name,W2330),SUMIFS(amount_expended,cluster_name,G2330))))</f>
        <v/>
      </c>
      <c r="L2330" s="8" t="n"/>
      <c r="M2330" s="7" t="n"/>
      <c r="N2330" s="8" t="n"/>
      <c r="O2330" s="7" t="n"/>
      <c r="P2330" s="7" t="n"/>
      <c r="Q2330" s="8" t="n"/>
      <c r="R2330" s="9" t="n"/>
      <c r="S2330" s="8" t="n"/>
      <c r="T2330" s="8" t="n"/>
      <c r="U2330" s="8" t="n"/>
      <c r="V2330" s="11">
        <f>IF(OR(B2330="",C2330=""),"",CONCATENATE(B2330,".",C2330))</f>
        <v/>
      </c>
      <c r="W2330" s="6">
        <f>UPPER(TRIM(H2330))</f>
        <v/>
      </c>
      <c r="X2330" s="6">
        <f>UPPER(TRIM(I2330))</f>
        <v/>
      </c>
      <c r="Y2330" s="6">
        <f>IF(V2330&lt;&gt;"",IFERROR(INDEX(federal_program_name_lookup,MATCH(V2330,aln_lookup,0)),""),"")</f>
        <v/>
      </c>
    </row>
    <row r="2331">
      <c r="A2331" s="6">
        <f>IF(B2331&lt;&gt;"", "AWARD-"&amp;TEXT(ROW()-1,"0000"), "")</f>
        <v/>
      </c>
      <c r="B2331" s="7" t="n"/>
      <c r="C2331" s="7" t="n"/>
      <c r="D2331" s="7" t="n"/>
      <c r="E2331" s="8" t="n"/>
      <c r="F2331" s="9" t="n"/>
      <c r="G2331" s="8" t="n"/>
      <c r="H2331" s="8" t="n"/>
      <c r="I2331" s="8" t="n"/>
      <c r="J2331" s="10">
        <f>IF(A2331="",0,SUMIFS(amount_expended,cfda_key,V2331))</f>
        <v/>
      </c>
      <c r="K2331" s="10">
        <f>IF(G2331="OTHER CLUSTER NOT LISTED ABOVE",SUMIFS(amount_expended,uniform_other_cluster_name,X2331), IF(AND(OR(G2331="N/A",G2331=""),H2331=""),0,IF(G2331="STATE CLUSTER",SUMIFS(amount_expended,uniform_state_cluster_name,W2331),SUMIFS(amount_expended,cluster_name,G2331))))</f>
        <v/>
      </c>
      <c r="L2331" s="8" t="n"/>
      <c r="M2331" s="7" t="n"/>
      <c r="N2331" s="8" t="n"/>
      <c r="O2331" s="7" t="n"/>
      <c r="P2331" s="7" t="n"/>
      <c r="Q2331" s="8" t="n"/>
      <c r="R2331" s="9" t="n"/>
      <c r="S2331" s="8" t="n"/>
      <c r="T2331" s="8" t="n"/>
      <c r="U2331" s="8" t="n"/>
      <c r="V2331" s="11">
        <f>IF(OR(B2331="",C2331=""),"",CONCATENATE(B2331,".",C2331))</f>
        <v/>
      </c>
      <c r="W2331" s="6">
        <f>UPPER(TRIM(H2331))</f>
        <v/>
      </c>
      <c r="X2331" s="6">
        <f>UPPER(TRIM(I2331))</f>
        <v/>
      </c>
      <c r="Y2331" s="6">
        <f>IF(V2331&lt;&gt;"",IFERROR(INDEX(federal_program_name_lookup,MATCH(V2331,aln_lookup,0)),""),"")</f>
        <v/>
      </c>
    </row>
    <row r="2332">
      <c r="A2332" s="6">
        <f>IF(B2332&lt;&gt;"", "AWARD-"&amp;TEXT(ROW()-1,"0000"), "")</f>
        <v/>
      </c>
      <c r="B2332" s="7" t="n"/>
      <c r="C2332" s="7" t="n"/>
      <c r="D2332" s="7" t="n"/>
      <c r="E2332" s="8" t="n"/>
      <c r="F2332" s="9" t="n"/>
      <c r="G2332" s="8" t="n"/>
      <c r="H2332" s="8" t="n"/>
      <c r="I2332" s="8" t="n"/>
      <c r="J2332" s="10">
        <f>IF(A2332="",0,SUMIFS(amount_expended,cfda_key,V2332))</f>
        <v/>
      </c>
      <c r="K2332" s="10">
        <f>IF(G2332="OTHER CLUSTER NOT LISTED ABOVE",SUMIFS(amount_expended,uniform_other_cluster_name,X2332), IF(AND(OR(G2332="N/A",G2332=""),H2332=""),0,IF(G2332="STATE CLUSTER",SUMIFS(amount_expended,uniform_state_cluster_name,W2332),SUMIFS(amount_expended,cluster_name,G2332))))</f>
        <v/>
      </c>
      <c r="L2332" s="8" t="n"/>
      <c r="M2332" s="7" t="n"/>
      <c r="N2332" s="8" t="n"/>
      <c r="O2332" s="7" t="n"/>
      <c r="P2332" s="7" t="n"/>
      <c r="Q2332" s="8" t="n"/>
      <c r="R2332" s="9" t="n"/>
      <c r="S2332" s="8" t="n"/>
      <c r="T2332" s="8" t="n"/>
      <c r="U2332" s="8" t="n"/>
      <c r="V2332" s="11">
        <f>IF(OR(B2332="",C2332=""),"",CONCATENATE(B2332,".",C2332))</f>
        <v/>
      </c>
      <c r="W2332" s="6">
        <f>UPPER(TRIM(H2332))</f>
        <v/>
      </c>
      <c r="X2332" s="6">
        <f>UPPER(TRIM(I2332))</f>
        <v/>
      </c>
      <c r="Y2332" s="6">
        <f>IF(V2332&lt;&gt;"",IFERROR(INDEX(federal_program_name_lookup,MATCH(V2332,aln_lookup,0)),""),"")</f>
        <v/>
      </c>
    </row>
    <row r="2333">
      <c r="A2333" s="6">
        <f>IF(B2333&lt;&gt;"", "AWARD-"&amp;TEXT(ROW()-1,"0000"), "")</f>
        <v/>
      </c>
      <c r="B2333" s="7" t="n"/>
      <c r="C2333" s="7" t="n"/>
      <c r="D2333" s="7" t="n"/>
      <c r="E2333" s="8" t="n"/>
      <c r="F2333" s="9" t="n"/>
      <c r="G2333" s="8" t="n"/>
      <c r="H2333" s="8" t="n"/>
      <c r="I2333" s="8" t="n"/>
      <c r="J2333" s="10">
        <f>IF(A2333="",0,SUMIFS(amount_expended,cfda_key,V2333))</f>
        <v/>
      </c>
      <c r="K2333" s="10">
        <f>IF(G2333="OTHER CLUSTER NOT LISTED ABOVE",SUMIFS(amount_expended,uniform_other_cluster_name,X2333), IF(AND(OR(G2333="N/A",G2333=""),H2333=""),0,IF(G2333="STATE CLUSTER",SUMIFS(amount_expended,uniform_state_cluster_name,W2333),SUMIFS(amount_expended,cluster_name,G2333))))</f>
        <v/>
      </c>
      <c r="L2333" s="8" t="n"/>
      <c r="M2333" s="7" t="n"/>
      <c r="N2333" s="8" t="n"/>
      <c r="O2333" s="7" t="n"/>
      <c r="P2333" s="7" t="n"/>
      <c r="Q2333" s="8" t="n"/>
      <c r="R2333" s="9" t="n"/>
      <c r="S2333" s="8" t="n"/>
      <c r="T2333" s="8" t="n"/>
      <c r="U2333" s="8" t="n"/>
      <c r="V2333" s="11">
        <f>IF(OR(B2333="",C2333=""),"",CONCATENATE(B2333,".",C2333))</f>
        <v/>
      </c>
      <c r="W2333" s="6">
        <f>UPPER(TRIM(H2333))</f>
        <v/>
      </c>
      <c r="X2333" s="6">
        <f>UPPER(TRIM(I2333))</f>
        <v/>
      </c>
      <c r="Y2333" s="6">
        <f>IF(V2333&lt;&gt;"",IFERROR(INDEX(federal_program_name_lookup,MATCH(V2333,aln_lookup,0)),""),"")</f>
        <v/>
      </c>
    </row>
    <row r="2334">
      <c r="A2334" s="6">
        <f>IF(B2334&lt;&gt;"", "AWARD-"&amp;TEXT(ROW()-1,"0000"), "")</f>
        <v/>
      </c>
      <c r="B2334" s="7" t="n"/>
      <c r="C2334" s="7" t="n"/>
      <c r="D2334" s="7" t="n"/>
      <c r="E2334" s="8" t="n"/>
      <c r="F2334" s="9" t="n"/>
      <c r="G2334" s="8" t="n"/>
      <c r="H2334" s="8" t="n"/>
      <c r="I2334" s="8" t="n"/>
      <c r="J2334" s="10">
        <f>IF(A2334="",0,SUMIFS(amount_expended,cfda_key,V2334))</f>
        <v/>
      </c>
      <c r="K2334" s="10">
        <f>IF(G2334="OTHER CLUSTER NOT LISTED ABOVE",SUMIFS(amount_expended,uniform_other_cluster_name,X2334), IF(AND(OR(G2334="N/A",G2334=""),H2334=""),0,IF(G2334="STATE CLUSTER",SUMIFS(amount_expended,uniform_state_cluster_name,W2334),SUMIFS(amount_expended,cluster_name,G2334))))</f>
        <v/>
      </c>
      <c r="L2334" s="8" t="n"/>
      <c r="M2334" s="7" t="n"/>
      <c r="N2334" s="8" t="n"/>
      <c r="O2334" s="7" t="n"/>
      <c r="P2334" s="7" t="n"/>
      <c r="Q2334" s="8" t="n"/>
      <c r="R2334" s="9" t="n"/>
      <c r="S2334" s="8" t="n"/>
      <c r="T2334" s="8" t="n"/>
      <c r="U2334" s="8" t="n"/>
      <c r="V2334" s="11">
        <f>IF(OR(B2334="",C2334=""),"",CONCATENATE(B2334,".",C2334))</f>
        <v/>
      </c>
      <c r="W2334" s="6">
        <f>UPPER(TRIM(H2334))</f>
        <v/>
      </c>
      <c r="X2334" s="6">
        <f>UPPER(TRIM(I2334))</f>
        <v/>
      </c>
      <c r="Y2334" s="6">
        <f>IF(V2334&lt;&gt;"",IFERROR(INDEX(federal_program_name_lookup,MATCH(V2334,aln_lookup,0)),""),"")</f>
        <v/>
      </c>
    </row>
    <row r="2335">
      <c r="A2335" s="6">
        <f>IF(B2335&lt;&gt;"", "AWARD-"&amp;TEXT(ROW()-1,"0000"), "")</f>
        <v/>
      </c>
      <c r="B2335" s="7" t="n"/>
      <c r="C2335" s="7" t="n"/>
      <c r="D2335" s="7" t="n"/>
      <c r="E2335" s="8" t="n"/>
      <c r="F2335" s="9" t="n"/>
      <c r="G2335" s="8" t="n"/>
      <c r="H2335" s="8" t="n"/>
      <c r="I2335" s="8" t="n"/>
      <c r="J2335" s="10">
        <f>IF(A2335="",0,SUMIFS(amount_expended,cfda_key,V2335))</f>
        <v/>
      </c>
      <c r="K2335" s="10">
        <f>IF(G2335="OTHER CLUSTER NOT LISTED ABOVE",SUMIFS(amount_expended,uniform_other_cluster_name,X2335), IF(AND(OR(G2335="N/A",G2335=""),H2335=""),0,IF(G2335="STATE CLUSTER",SUMIFS(amount_expended,uniform_state_cluster_name,W2335),SUMIFS(amount_expended,cluster_name,G2335))))</f>
        <v/>
      </c>
      <c r="L2335" s="8" t="n"/>
      <c r="M2335" s="7" t="n"/>
      <c r="N2335" s="8" t="n"/>
      <c r="O2335" s="7" t="n"/>
      <c r="P2335" s="7" t="n"/>
      <c r="Q2335" s="8" t="n"/>
      <c r="R2335" s="9" t="n"/>
      <c r="S2335" s="8" t="n"/>
      <c r="T2335" s="8" t="n"/>
      <c r="U2335" s="8" t="n"/>
      <c r="V2335" s="11">
        <f>IF(OR(B2335="",C2335=""),"",CONCATENATE(B2335,".",C2335))</f>
        <v/>
      </c>
      <c r="W2335" s="6">
        <f>UPPER(TRIM(H2335))</f>
        <v/>
      </c>
      <c r="X2335" s="6">
        <f>UPPER(TRIM(I2335))</f>
        <v/>
      </c>
      <c r="Y2335" s="6">
        <f>IF(V2335&lt;&gt;"",IFERROR(INDEX(federal_program_name_lookup,MATCH(V2335,aln_lookup,0)),""),"")</f>
        <v/>
      </c>
    </row>
    <row r="2336">
      <c r="A2336" s="6">
        <f>IF(B2336&lt;&gt;"", "AWARD-"&amp;TEXT(ROW()-1,"0000"), "")</f>
        <v/>
      </c>
      <c r="B2336" s="7" t="n"/>
      <c r="C2336" s="7" t="n"/>
      <c r="D2336" s="7" t="n"/>
      <c r="E2336" s="8" t="n"/>
      <c r="F2336" s="9" t="n"/>
      <c r="G2336" s="8" t="n"/>
      <c r="H2336" s="8" t="n"/>
      <c r="I2336" s="8" t="n"/>
      <c r="J2336" s="10">
        <f>IF(A2336="",0,SUMIFS(amount_expended,cfda_key,V2336))</f>
        <v/>
      </c>
      <c r="K2336" s="10">
        <f>IF(G2336="OTHER CLUSTER NOT LISTED ABOVE",SUMIFS(amount_expended,uniform_other_cluster_name,X2336), IF(AND(OR(G2336="N/A",G2336=""),H2336=""),0,IF(G2336="STATE CLUSTER",SUMIFS(amount_expended,uniform_state_cluster_name,W2336),SUMIFS(amount_expended,cluster_name,G2336))))</f>
        <v/>
      </c>
      <c r="L2336" s="8" t="n"/>
      <c r="M2336" s="7" t="n"/>
      <c r="N2336" s="8" t="n"/>
      <c r="O2336" s="7" t="n"/>
      <c r="P2336" s="7" t="n"/>
      <c r="Q2336" s="8" t="n"/>
      <c r="R2336" s="9" t="n"/>
      <c r="S2336" s="8" t="n"/>
      <c r="T2336" s="8" t="n"/>
      <c r="U2336" s="8" t="n"/>
      <c r="V2336" s="11">
        <f>IF(OR(B2336="",C2336=""),"",CONCATENATE(B2336,".",C2336))</f>
        <v/>
      </c>
      <c r="W2336" s="6">
        <f>UPPER(TRIM(H2336))</f>
        <v/>
      </c>
      <c r="X2336" s="6">
        <f>UPPER(TRIM(I2336))</f>
        <v/>
      </c>
      <c r="Y2336" s="6">
        <f>IF(V2336&lt;&gt;"",IFERROR(INDEX(federal_program_name_lookup,MATCH(V2336,aln_lookup,0)),""),"")</f>
        <v/>
      </c>
    </row>
    <row r="2337">
      <c r="A2337" s="6">
        <f>IF(B2337&lt;&gt;"", "AWARD-"&amp;TEXT(ROW()-1,"0000"), "")</f>
        <v/>
      </c>
      <c r="B2337" s="7" t="n"/>
      <c r="C2337" s="7" t="n"/>
      <c r="D2337" s="7" t="n"/>
      <c r="E2337" s="8" t="n"/>
      <c r="F2337" s="9" t="n"/>
      <c r="G2337" s="8" t="n"/>
      <c r="H2337" s="8" t="n"/>
      <c r="I2337" s="8" t="n"/>
      <c r="J2337" s="10">
        <f>IF(A2337="",0,SUMIFS(amount_expended,cfda_key,V2337))</f>
        <v/>
      </c>
      <c r="K2337" s="10">
        <f>IF(G2337="OTHER CLUSTER NOT LISTED ABOVE",SUMIFS(amount_expended,uniform_other_cluster_name,X2337), IF(AND(OR(G2337="N/A",G2337=""),H2337=""),0,IF(G2337="STATE CLUSTER",SUMIFS(amount_expended,uniform_state_cluster_name,W2337),SUMIFS(amount_expended,cluster_name,G2337))))</f>
        <v/>
      </c>
      <c r="L2337" s="8" t="n"/>
      <c r="M2337" s="7" t="n"/>
      <c r="N2337" s="8" t="n"/>
      <c r="O2337" s="7" t="n"/>
      <c r="P2337" s="7" t="n"/>
      <c r="Q2337" s="8" t="n"/>
      <c r="R2337" s="9" t="n"/>
      <c r="S2337" s="8" t="n"/>
      <c r="T2337" s="8" t="n"/>
      <c r="U2337" s="8" t="n"/>
      <c r="V2337" s="11">
        <f>IF(OR(B2337="",C2337=""),"",CONCATENATE(B2337,".",C2337))</f>
        <v/>
      </c>
      <c r="W2337" s="6">
        <f>UPPER(TRIM(H2337))</f>
        <v/>
      </c>
      <c r="X2337" s="6">
        <f>UPPER(TRIM(I2337))</f>
        <v/>
      </c>
      <c r="Y2337" s="6">
        <f>IF(V2337&lt;&gt;"",IFERROR(INDEX(federal_program_name_lookup,MATCH(V2337,aln_lookup,0)),""),"")</f>
        <v/>
      </c>
    </row>
    <row r="2338">
      <c r="A2338" s="6">
        <f>IF(B2338&lt;&gt;"", "AWARD-"&amp;TEXT(ROW()-1,"0000"), "")</f>
        <v/>
      </c>
      <c r="B2338" s="7" t="n"/>
      <c r="C2338" s="7" t="n"/>
      <c r="D2338" s="7" t="n"/>
      <c r="E2338" s="8" t="n"/>
      <c r="F2338" s="9" t="n"/>
      <c r="G2338" s="8" t="n"/>
      <c r="H2338" s="8" t="n"/>
      <c r="I2338" s="8" t="n"/>
      <c r="J2338" s="10">
        <f>IF(A2338="",0,SUMIFS(amount_expended,cfda_key,V2338))</f>
        <v/>
      </c>
      <c r="K2338" s="10">
        <f>IF(G2338="OTHER CLUSTER NOT LISTED ABOVE",SUMIFS(amount_expended,uniform_other_cluster_name,X2338), IF(AND(OR(G2338="N/A",G2338=""),H2338=""),0,IF(G2338="STATE CLUSTER",SUMIFS(amount_expended,uniform_state_cluster_name,W2338),SUMIFS(amount_expended,cluster_name,G2338))))</f>
        <v/>
      </c>
      <c r="L2338" s="8" t="n"/>
      <c r="M2338" s="7" t="n"/>
      <c r="N2338" s="8" t="n"/>
      <c r="O2338" s="7" t="n"/>
      <c r="P2338" s="7" t="n"/>
      <c r="Q2338" s="8" t="n"/>
      <c r="R2338" s="9" t="n"/>
      <c r="S2338" s="8" t="n"/>
      <c r="T2338" s="8" t="n"/>
      <c r="U2338" s="8" t="n"/>
      <c r="V2338" s="11">
        <f>IF(OR(B2338="",C2338=""),"",CONCATENATE(B2338,".",C2338))</f>
        <v/>
      </c>
      <c r="W2338" s="6">
        <f>UPPER(TRIM(H2338))</f>
        <v/>
      </c>
      <c r="X2338" s="6">
        <f>UPPER(TRIM(I2338))</f>
        <v/>
      </c>
      <c r="Y2338" s="6">
        <f>IF(V2338&lt;&gt;"",IFERROR(INDEX(federal_program_name_lookup,MATCH(V2338,aln_lookup,0)),""),"")</f>
        <v/>
      </c>
    </row>
    <row r="2339">
      <c r="A2339" s="6">
        <f>IF(B2339&lt;&gt;"", "AWARD-"&amp;TEXT(ROW()-1,"0000"), "")</f>
        <v/>
      </c>
      <c r="B2339" s="7" t="n"/>
      <c r="C2339" s="7" t="n"/>
      <c r="D2339" s="7" t="n"/>
      <c r="E2339" s="8" t="n"/>
      <c r="F2339" s="9" t="n"/>
      <c r="G2339" s="8" t="n"/>
      <c r="H2339" s="8" t="n"/>
      <c r="I2339" s="8" t="n"/>
      <c r="J2339" s="10">
        <f>IF(A2339="",0,SUMIFS(amount_expended,cfda_key,V2339))</f>
        <v/>
      </c>
      <c r="K2339" s="10">
        <f>IF(G2339="OTHER CLUSTER NOT LISTED ABOVE",SUMIFS(amount_expended,uniform_other_cluster_name,X2339), IF(AND(OR(G2339="N/A",G2339=""),H2339=""),0,IF(G2339="STATE CLUSTER",SUMIFS(amount_expended,uniform_state_cluster_name,W2339),SUMIFS(amount_expended,cluster_name,G2339))))</f>
        <v/>
      </c>
      <c r="L2339" s="8" t="n"/>
      <c r="M2339" s="7" t="n"/>
      <c r="N2339" s="8" t="n"/>
      <c r="O2339" s="7" t="n"/>
      <c r="P2339" s="7" t="n"/>
      <c r="Q2339" s="8" t="n"/>
      <c r="R2339" s="9" t="n"/>
      <c r="S2339" s="8" t="n"/>
      <c r="T2339" s="8" t="n"/>
      <c r="U2339" s="8" t="n"/>
      <c r="V2339" s="11">
        <f>IF(OR(B2339="",C2339=""),"",CONCATENATE(B2339,".",C2339))</f>
        <v/>
      </c>
      <c r="W2339" s="6">
        <f>UPPER(TRIM(H2339))</f>
        <v/>
      </c>
      <c r="X2339" s="6">
        <f>UPPER(TRIM(I2339))</f>
        <v/>
      </c>
      <c r="Y2339" s="6">
        <f>IF(V2339&lt;&gt;"",IFERROR(INDEX(federal_program_name_lookup,MATCH(V2339,aln_lookup,0)),""),"")</f>
        <v/>
      </c>
    </row>
    <row r="2340">
      <c r="A2340" s="6">
        <f>IF(B2340&lt;&gt;"", "AWARD-"&amp;TEXT(ROW()-1,"0000"), "")</f>
        <v/>
      </c>
      <c r="B2340" s="7" t="n"/>
      <c r="C2340" s="7" t="n"/>
      <c r="D2340" s="7" t="n"/>
      <c r="E2340" s="8" t="n"/>
      <c r="F2340" s="9" t="n"/>
      <c r="G2340" s="8" t="n"/>
      <c r="H2340" s="8" t="n"/>
      <c r="I2340" s="8" t="n"/>
      <c r="J2340" s="10">
        <f>IF(A2340="",0,SUMIFS(amount_expended,cfda_key,V2340))</f>
        <v/>
      </c>
      <c r="K2340" s="10">
        <f>IF(G2340="OTHER CLUSTER NOT LISTED ABOVE",SUMIFS(amount_expended,uniform_other_cluster_name,X2340), IF(AND(OR(G2340="N/A",G2340=""),H2340=""),0,IF(G2340="STATE CLUSTER",SUMIFS(amount_expended,uniform_state_cluster_name,W2340),SUMIFS(amount_expended,cluster_name,G2340))))</f>
        <v/>
      </c>
      <c r="L2340" s="8" t="n"/>
      <c r="M2340" s="7" t="n"/>
      <c r="N2340" s="8" t="n"/>
      <c r="O2340" s="7" t="n"/>
      <c r="P2340" s="7" t="n"/>
      <c r="Q2340" s="8" t="n"/>
      <c r="R2340" s="9" t="n"/>
      <c r="S2340" s="8" t="n"/>
      <c r="T2340" s="8" t="n"/>
      <c r="U2340" s="8" t="n"/>
      <c r="V2340" s="11">
        <f>IF(OR(B2340="",C2340=""),"",CONCATENATE(B2340,".",C2340))</f>
        <v/>
      </c>
      <c r="W2340" s="6">
        <f>UPPER(TRIM(H2340))</f>
        <v/>
      </c>
      <c r="X2340" s="6">
        <f>UPPER(TRIM(I2340))</f>
        <v/>
      </c>
      <c r="Y2340" s="6">
        <f>IF(V2340&lt;&gt;"",IFERROR(INDEX(federal_program_name_lookup,MATCH(V2340,aln_lookup,0)),""),"")</f>
        <v/>
      </c>
    </row>
    <row r="2341">
      <c r="A2341" s="6">
        <f>IF(B2341&lt;&gt;"", "AWARD-"&amp;TEXT(ROW()-1,"0000"), "")</f>
        <v/>
      </c>
      <c r="B2341" s="7" t="n"/>
      <c r="C2341" s="7" t="n"/>
      <c r="D2341" s="7" t="n"/>
      <c r="E2341" s="8" t="n"/>
      <c r="F2341" s="9" t="n"/>
      <c r="G2341" s="8" t="n"/>
      <c r="H2341" s="8" t="n"/>
      <c r="I2341" s="8" t="n"/>
      <c r="J2341" s="10">
        <f>IF(A2341="",0,SUMIFS(amount_expended,cfda_key,V2341))</f>
        <v/>
      </c>
      <c r="K2341" s="10">
        <f>IF(G2341="OTHER CLUSTER NOT LISTED ABOVE",SUMIFS(amount_expended,uniform_other_cluster_name,X2341), IF(AND(OR(G2341="N/A",G2341=""),H2341=""),0,IF(G2341="STATE CLUSTER",SUMIFS(amount_expended,uniform_state_cluster_name,W2341),SUMIFS(amount_expended,cluster_name,G2341))))</f>
        <v/>
      </c>
      <c r="L2341" s="8" t="n"/>
      <c r="M2341" s="7" t="n"/>
      <c r="N2341" s="8" t="n"/>
      <c r="O2341" s="7" t="n"/>
      <c r="P2341" s="7" t="n"/>
      <c r="Q2341" s="8" t="n"/>
      <c r="R2341" s="9" t="n"/>
      <c r="S2341" s="8" t="n"/>
      <c r="T2341" s="8" t="n"/>
      <c r="U2341" s="8" t="n"/>
      <c r="V2341" s="11">
        <f>IF(OR(B2341="",C2341=""),"",CONCATENATE(B2341,".",C2341))</f>
        <v/>
      </c>
      <c r="W2341" s="6">
        <f>UPPER(TRIM(H2341))</f>
        <v/>
      </c>
      <c r="X2341" s="6">
        <f>UPPER(TRIM(I2341))</f>
        <v/>
      </c>
      <c r="Y2341" s="6">
        <f>IF(V2341&lt;&gt;"",IFERROR(INDEX(federal_program_name_lookup,MATCH(V2341,aln_lookup,0)),""),"")</f>
        <v/>
      </c>
    </row>
    <row r="2342">
      <c r="A2342" s="6">
        <f>IF(B2342&lt;&gt;"", "AWARD-"&amp;TEXT(ROW()-1,"0000"), "")</f>
        <v/>
      </c>
      <c r="B2342" s="7" t="n"/>
      <c r="C2342" s="7" t="n"/>
      <c r="D2342" s="7" t="n"/>
      <c r="E2342" s="8" t="n"/>
      <c r="F2342" s="9" t="n"/>
      <c r="G2342" s="8" t="n"/>
      <c r="H2342" s="8" t="n"/>
      <c r="I2342" s="8" t="n"/>
      <c r="J2342" s="10">
        <f>IF(A2342="",0,SUMIFS(amount_expended,cfda_key,V2342))</f>
        <v/>
      </c>
      <c r="K2342" s="10">
        <f>IF(G2342="OTHER CLUSTER NOT LISTED ABOVE",SUMIFS(amount_expended,uniform_other_cluster_name,X2342), IF(AND(OR(G2342="N/A",G2342=""),H2342=""),0,IF(G2342="STATE CLUSTER",SUMIFS(amount_expended,uniform_state_cluster_name,W2342),SUMIFS(amount_expended,cluster_name,G2342))))</f>
        <v/>
      </c>
      <c r="L2342" s="8" t="n"/>
      <c r="M2342" s="7" t="n"/>
      <c r="N2342" s="8" t="n"/>
      <c r="O2342" s="7" t="n"/>
      <c r="P2342" s="7" t="n"/>
      <c r="Q2342" s="8" t="n"/>
      <c r="R2342" s="9" t="n"/>
      <c r="S2342" s="8" t="n"/>
      <c r="T2342" s="8" t="n"/>
      <c r="U2342" s="8" t="n"/>
      <c r="V2342" s="11">
        <f>IF(OR(B2342="",C2342=""),"",CONCATENATE(B2342,".",C2342))</f>
        <v/>
      </c>
      <c r="W2342" s="6">
        <f>UPPER(TRIM(H2342))</f>
        <v/>
      </c>
      <c r="X2342" s="6">
        <f>UPPER(TRIM(I2342))</f>
        <v/>
      </c>
      <c r="Y2342" s="6">
        <f>IF(V2342&lt;&gt;"",IFERROR(INDEX(federal_program_name_lookup,MATCH(V2342,aln_lookup,0)),""),"")</f>
        <v/>
      </c>
    </row>
    <row r="2343">
      <c r="A2343" s="6">
        <f>IF(B2343&lt;&gt;"", "AWARD-"&amp;TEXT(ROW()-1,"0000"), "")</f>
        <v/>
      </c>
      <c r="B2343" s="7" t="n"/>
      <c r="C2343" s="7" t="n"/>
      <c r="D2343" s="7" t="n"/>
      <c r="E2343" s="8" t="n"/>
      <c r="F2343" s="9" t="n"/>
      <c r="G2343" s="8" t="n"/>
      <c r="H2343" s="8" t="n"/>
      <c r="I2343" s="8" t="n"/>
      <c r="J2343" s="10">
        <f>IF(A2343="",0,SUMIFS(amount_expended,cfda_key,V2343))</f>
        <v/>
      </c>
      <c r="K2343" s="10">
        <f>IF(G2343="OTHER CLUSTER NOT LISTED ABOVE",SUMIFS(amount_expended,uniform_other_cluster_name,X2343), IF(AND(OR(G2343="N/A",G2343=""),H2343=""),0,IF(G2343="STATE CLUSTER",SUMIFS(amount_expended,uniform_state_cluster_name,W2343),SUMIFS(amount_expended,cluster_name,G2343))))</f>
        <v/>
      </c>
      <c r="L2343" s="8" t="n"/>
      <c r="M2343" s="7" t="n"/>
      <c r="N2343" s="8" t="n"/>
      <c r="O2343" s="7" t="n"/>
      <c r="P2343" s="7" t="n"/>
      <c r="Q2343" s="8" t="n"/>
      <c r="R2343" s="9" t="n"/>
      <c r="S2343" s="8" t="n"/>
      <c r="T2343" s="8" t="n"/>
      <c r="U2343" s="8" t="n"/>
      <c r="V2343" s="11">
        <f>IF(OR(B2343="",C2343=""),"",CONCATENATE(B2343,".",C2343))</f>
        <v/>
      </c>
      <c r="W2343" s="6">
        <f>UPPER(TRIM(H2343))</f>
        <v/>
      </c>
      <c r="X2343" s="6">
        <f>UPPER(TRIM(I2343))</f>
        <v/>
      </c>
      <c r="Y2343" s="6">
        <f>IF(V2343&lt;&gt;"",IFERROR(INDEX(federal_program_name_lookup,MATCH(V2343,aln_lookup,0)),""),"")</f>
        <v/>
      </c>
    </row>
    <row r="2344">
      <c r="A2344" s="6">
        <f>IF(B2344&lt;&gt;"", "AWARD-"&amp;TEXT(ROW()-1,"0000"), "")</f>
        <v/>
      </c>
      <c r="B2344" s="7" t="n"/>
      <c r="C2344" s="7" t="n"/>
      <c r="D2344" s="7" t="n"/>
      <c r="E2344" s="8" t="n"/>
      <c r="F2344" s="9" t="n"/>
      <c r="G2344" s="8" t="n"/>
      <c r="H2344" s="8" t="n"/>
      <c r="I2344" s="8" t="n"/>
      <c r="J2344" s="10">
        <f>IF(A2344="",0,SUMIFS(amount_expended,cfda_key,V2344))</f>
        <v/>
      </c>
      <c r="K2344" s="10">
        <f>IF(G2344="OTHER CLUSTER NOT LISTED ABOVE",SUMIFS(amount_expended,uniform_other_cluster_name,X2344), IF(AND(OR(G2344="N/A",G2344=""),H2344=""),0,IF(G2344="STATE CLUSTER",SUMIFS(amount_expended,uniform_state_cluster_name,W2344),SUMIFS(amount_expended,cluster_name,G2344))))</f>
        <v/>
      </c>
      <c r="L2344" s="8" t="n"/>
      <c r="M2344" s="7" t="n"/>
      <c r="N2344" s="8" t="n"/>
      <c r="O2344" s="7" t="n"/>
      <c r="P2344" s="7" t="n"/>
      <c r="Q2344" s="8" t="n"/>
      <c r="R2344" s="9" t="n"/>
      <c r="S2344" s="8" t="n"/>
      <c r="T2344" s="8" t="n"/>
      <c r="U2344" s="8" t="n"/>
      <c r="V2344" s="11">
        <f>IF(OR(B2344="",C2344=""),"",CONCATENATE(B2344,".",C2344))</f>
        <v/>
      </c>
      <c r="W2344" s="6">
        <f>UPPER(TRIM(H2344))</f>
        <v/>
      </c>
      <c r="X2344" s="6">
        <f>UPPER(TRIM(I2344))</f>
        <v/>
      </c>
      <c r="Y2344" s="6">
        <f>IF(V2344&lt;&gt;"",IFERROR(INDEX(federal_program_name_lookup,MATCH(V2344,aln_lookup,0)),""),"")</f>
        <v/>
      </c>
    </row>
    <row r="2345">
      <c r="A2345" s="6">
        <f>IF(B2345&lt;&gt;"", "AWARD-"&amp;TEXT(ROW()-1,"0000"), "")</f>
        <v/>
      </c>
      <c r="B2345" s="7" t="n"/>
      <c r="C2345" s="7" t="n"/>
      <c r="D2345" s="7" t="n"/>
      <c r="E2345" s="8" t="n"/>
      <c r="F2345" s="9" t="n"/>
      <c r="G2345" s="8" t="n"/>
      <c r="H2345" s="8" t="n"/>
      <c r="I2345" s="8" t="n"/>
      <c r="J2345" s="10">
        <f>IF(A2345="",0,SUMIFS(amount_expended,cfda_key,V2345))</f>
        <v/>
      </c>
      <c r="K2345" s="10">
        <f>IF(G2345="OTHER CLUSTER NOT LISTED ABOVE",SUMIFS(amount_expended,uniform_other_cluster_name,X2345), IF(AND(OR(G2345="N/A",G2345=""),H2345=""),0,IF(G2345="STATE CLUSTER",SUMIFS(amount_expended,uniform_state_cluster_name,W2345),SUMIFS(amount_expended,cluster_name,G2345))))</f>
        <v/>
      </c>
      <c r="L2345" s="8" t="n"/>
      <c r="M2345" s="7" t="n"/>
      <c r="N2345" s="8" t="n"/>
      <c r="O2345" s="7" t="n"/>
      <c r="P2345" s="7" t="n"/>
      <c r="Q2345" s="8" t="n"/>
      <c r="R2345" s="9" t="n"/>
      <c r="S2345" s="8" t="n"/>
      <c r="T2345" s="8" t="n"/>
      <c r="U2345" s="8" t="n"/>
      <c r="V2345" s="11">
        <f>IF(OR(B2345="",C2345=""),"",CONCATENATE(B2345,".",C2345))</f>
        <v/>
      </c>
      <c r="W2345" s="6">
        <f>UPPER(TRIM(H2345))</f>
        <v/>
      </c>
      <c r="X2345" s="6">
        <f>UPPER(TRIM(I2345))</f>
        <v/>
      </c>
      <c r="Y2345" s="6">
        <f>IF(V2345&lt;&gt;"",IFERROR(INDEX(federal_program_name_lookup,MATCH(V2345,aln_lookup,0)),""),"")</f>
        <v/>
      </c>
    </row>
    <row r="2346">
      <c r="A2346" s="6">
        <f>IF(B2346&lt;&gt;"", "AWARD-"&amp;TEXT(ROW()-1,"0000"), "")</f>
        <v/>
      </c>
      <c r="B2346" s="7" t="n"/>
      <c r="C2346" s="7" t="n"/>
      <c r="D2346" s="7" t="n"/>
      <c r="E2346" s="8" t="n"/>
      <c r="F2346" s="9" t="n"/>
      <c r="G2346" s="8" t="n"/>
      <c r="H2346" s="8" t="n"/>
      <c r="I2346" s="8" t="n"/>
      <c r="J2346" s="10">
        <f>IF(A2346="",0,SUMIFS(amount_expended,cfda_key,V2346))</f>
        <v/>
      </c>
      <c r="K2346" s="10">
        <f>IF(G2346="OTHER CLUSTER NOT LISTED ABOVE",SUMIFS(amount_expended,uniform_other_cluster_name,X2346), IF(AND(OR(G2346="N/A",G2346=""),H2346=""),0,IF(G2346="STATE CLUSTER",SUMIFS(amount_expended,uniform_state_cluster_name,W2346),SUMIFS(amount_expended,cluster_name,G2346))))</f>
        <v/>
      </c>
      <c r="L2346" s="8" t="n"/>
      <c r="M2346" s="7" t="n"/>
      <c r="N2346" s="8" t="n"/>
      <c r="O2346" s="7" t="n"/>
      <c r="P2346" s="7" t="n"/>
      <c r="Q2346" s="8" t="n"/>
      <c r="R2346" s="9" t="n"/>
      <c r="S2346" s="8" t="n"/>
      <c r="T2346" s="8" t="n"/>
      <c r="U2346" s="8" t="n"/>
      <c r="V2346" s="11">
        <f>IF(OR(B2346="",C2346=""),"",CONCATENATE(B2346,".",C2346))</f>
        <v/>
      </c>
      <c r="W2346" s="6">
        <f>UPPER(TRIM(H2346))</f>
        <v/>
      </c>
      <c r="X2346" s="6">
        <f>UPPER(TRIM(I2346))</f>
        <v/>
      </c>
      <c r="Y2346" s="6">
        <f>IF(V2346&lt;&gt;"",IFERROR(INDEX(federal_program_name_lookup,MATCH(V2346,aln_lookup,0)),""),"")</f>
        <v/>
      </c>
    </row>
    <row r="2347">
      <c r="A2347" s="6">
        <f>IF(B2347&lt;&gt;"", "AWARD-"&amp;TEXT(ROW()-1,"0000"), "")</f>
        <v/>
      </c>
      <c r="B2347" s="7" t="n"/>
      <c r="C2347" s="7" t="n"/>
      <c r="D2347" s="7" t="n"/>
      <c r="E2347" s="8" t="n"/>
      <c r="F2347" s="9" t="n"/>
      <c r="G2347" s="8" t="n"/>
      <c r="H2347" s="8" t="n"/>
      <c r="I2347" s="8" t="n"/>
      <c r="J2347" s="10">
        <f>IF(A2347="",0,SUMIFS(amount_expended,cfda_key,V2347))</f>
        <v/>
      </c>
      <c r="K2347" s="10">
        <f>IF(G2347="OTHER CLUSTER NOT LISTED ABOVE",SUMIFS(amount_expended,uniform_other_cluster_name,X2347), IF(AND(OR(G2347="N/A",G2347=""),H2347=""),0,IF(G2347="STATE CLUSTER",SUMIFS(amount_expended,uniform_state_cluster_name,W2347),SUMIFS(amount_expended,cluster_name,G2347))))</f>
        <v/>
      </c>
      <c r="L2347" s="8" t="n"/>
      <c r="M2347" s="7" t="n"/>
      <c r="N2347" s="8" t="n"/>
      <c r="O2347" s="7" t="n"/>
      <c r="P2347" s="7" t="n"/>
      <c r="Q2347" s="8" t="n"/>
      <c r="R2347" s="9" t="n"/>
      <c r="S2347" s="8" t="n"/>
      <c r="T2347" s="8" t="n"/>
      <c r="U2347" s="8" t="n"/>
      <c r="V2347" s="11">
        <f>IF(OR(B2347="",C2347=""),"",CONCATENATE(B2347,".",C2347))</f>
        <v/>
      </c>
      <c r="W2347" s="6">
        <f>UPPER(TRIM(H2347))</f>
        <v/>
      </c>
      <c r="X2347" s="6">
        <f>UPPER(TRIM(I2347))</f>
        <v/>
      </c>
      <c r="Y2347" s="6">
        <f>IF(V2347&lt;&gt;"",IFERROR(INDEX(federal_program_name_lookup,MATCH(V2347,aln_lookup,0)),""),"")</f>
        <v/>
      </c>
    </row>
    <row r="2348">
      <c r="A2348" s="6">
        <f>IF(B2348&lt;&gt;"", "AWARD-"&amp;TEXT(ROW()-1,"0000"), "")</f>
        <v/>
      </c>
      <c r="B2348" s="7" t="n"/>
      <c r="C2348" s="7" t="n"/>
      <c r="D2348" s="7" t="n"/>
      <c r="E2348" s="8" t="n"/>
      <c r="F2348" s="9" t="n"/>
      <c r="G2348" s="8" t="n"/>
      <c r="H2348" s="8" t="n"/>
      <c r="I2348" s="8" t="n"/>
      <c r="J2348" s="10">
        <f>IF(A2348="",0,SUMIFS(amount_expended,cfda_key,V2348))</f>
        <v/>
      </c>
      <c r="K2348" s="10">
        <f>IF(G2348="OTHER CLUSTER NOT LISTED ABOVE",SUMIFS(amount_expended,uniform_other_cluster_name,X2348), IF(AND(OR(G2348="N/A",G2348=""),H2348=""),0,IF(G2348="STATE CLUSTER",SUMIFS(amount_expended,uniform_state_cluster_name,W2348),SUMIFS(amount_expended,cluster_name,G2348))))</f>
        <v/>
      </c>
      <c r="L2348" s="8" t="n"/>
      <c r="M2348" s="7" t="n"/>
      <c r="N2348" s="8" t="n"/>
      <c r="O2348" s="7" t="n"/>
      <c r="P2348" s="7" t="n"/>
      <c r="Q2348" s="8" t="n"/>
      <c r="R2348" s="9" t="n"/>
      <c r="S2348" s="8" t="n"/>
      <c r="T2348" s="8" t="n"/>
      <c r="U2348" s="8" t="n"/>
      <c r="V2348" s="11">
        <f>IF(OR(B2348="",C2348=""),"",CONCATENATE(B2348,".",C2348))</f>
        <v/>
      </c>
      <c r="W2348" s="6">
        <f>UPPER(TRIM(H2348))</f>
        <v/>
      </c>
      <c r="X2348" s="6">
        <f>UPPER(TRIM(I2348))</f>
        <v/>
      </c>
      <c r="Y2348" s="6">
        <f>IF(V2348&lt;&gt;"",IFERROR(INDEX(federal_program_name_lookup,MATCH(V2348,aln_lookup,0)),""),"")</f>
        <v/>
      </c>
    </row>
    <row r="2349">
      <c r="A2349" s="6">
        <f>IF(B2349&lt;&gt;"", "AWARD-"&amp;TEXT(ROW()-1,"0000"), "")</f>
        <v/>
      </c>
      <c r="B2349" s="7" t="n"/>
      <c r="C2349" s="7" t="n"/>
      <c r="D2349" s="7" t="n"/>
      <c r="E2349" s="8" t="n"/>
      <c r="F2349" s="9" t="n"/>
      <c r="G2349" s="8" t="n"/>
      <c r="H2349" s="8" t="n"/>
      <c r="I2349" s="8" t="n"/>
      <c r="J2349" s="10">
        <f>IF(A2349="",0,SUMIFS(amount_expended,cfda_key,V2349))</f>
        <v/>
      </c>
      <c r="K2349" s="10">
        <f>IF(G2349="OTHER CLUSTER NOT LISTED ABOVE",SUMIFS(amount_expended,uniform_other_cluster_name,X2349), IF(AND(OR(G2349="N/A",G2349=""),H2349=""),0,IF(G2349="STATE CLUSTER",SUMIFS(amount_expended,uniform_state_cluster_name,W2349),SUMIFS(amount_expended,cluster_name,G2349))))</f>
        <v/>
      </c>
      <c r="L2349" s="8" t="n"/>
      <c r="M2349" s="7" t="n"/>
      <c r="N2349" s="8" t="n"/>
      <c r="O2349" s="7" t="n"/>
      <c r="P2349" s="7" t="n"/>
      <c r="Q2349" s="8" t="n"/>
      <c r="R2349" s="9" t="n"/>
      <c r="S2349" s="8" t="n"/>
      <c r="T2349" s="8" t="n"/>
      <c r="U2349" s="8" t="n"/>
      <c r="V2349" s="11">
        <f>IF(OR(B2349="",C2349=""),"",CONCATENATE(B2349,".",C2349))</f>
        <v/>
      </c>
      <c r="W2349" s="6">
        <f>UPPER(TRIM(H2349))</f>
        <v/>
      </c>
      <c r="X2349" s="6">
        <f>UPPER(TRIM(I2349))</f>
        <v/>
      </c>
      <c r="Y2349" s="6">
        <f>IF(V2349&lt;&gt;"",IFERROR(INDEX(federal_program_name_lookup,MATCH(V2349,aln_lookup,0)),""),"")</f>
        <v/>
      </c>
    </row>
    <row r="2350">
      <c r="A2350" s="6">
        <f>IF(B2350&lt;&gt;"", "AWARD-"&amp;TEXT(ROW()-1,"0000"), "")</f>
        <v/>
      </c>
      <c r="B2350" s="7" t="n"/>
      <c r="C2350" s="7" t="n"/>
      <c r="D2350" s="7" t="n"/>
      <c r="E2350" s="8" t="n"/>
      <c r="F2350" s="9" t="n"/>
      <c r="G2350" s="8" t="n"/>
      <c r="H2350" s="8" t="n"/>
      <c r="I2350" s="8" t="n"/>
      <c r="J2350" s="10">
        <f>IF(A2350="",0,SUMIFS(amount_expended,cfda_key,V2350))</f>
        <v/>
      </c>
      <c r="K2350" s="10">
        <f>IF(G2350="OTHER CLUSTER NOT LISTED ABOVE",SUMIFS(amount_expended,uniform_other_cluster_name,X2350), IF(AND(OR(G2350="N/A",G2350=""),H2350=""),0,IF(G2350="STATE CLUSTER",SUMIFS(amount_expended,uniform_state_cluster_name,W2350),SUMIFS(amount_expended,cluster_name,G2350))))</f>
        <v/>
      </c>
      <c r="L2350" s="8" t="n"/>
      <c r="M2350" s="7" t="n"/>
      <c r="N2350" s="8" t="n"/>
      <c r="O2350" s="7" t="n"/>
      <c r="P2350" s="7" t="n"/>
      <c r="Q2350" s="8" t="n"/>
      <c r="R2350" s="9" t="n"/>
      <c r="S2350" s="8" t="n"/>
      <c r="T2350" s="8" t="n"/>
      <c r="U2350" s="8" t="n"/>
      <c r="V2350" s="11">
        <f>IF(OR(B2350="",C2350=""),"",CONCATENATE(B2350,".",C2350))</f>
        <v/>
      </c>
      <c r="W2350" s="6">
        <f>UPPER(TRIM(H2350))</f>
        <v/>
      </c>
      <c r="X2350" s="6">
        <f>UPPER(TRIM(I2350))</f>
        <v/>
      </c>
      <c r="Y2350" s="6">
        <f>IF(V2350&lt;&gt;"",IFERROR(INDEX(federal_program_name_lookup,MATCH(V2350,aln_lookup,0)),""),"")</f>
        <v/>
      </c>
    </row>
    <row r="2351">
      <c r="A2351" s="6">
        <f>IF(B2351&lt;&gt;"", "AWARD-"&amp;TEXT(ROW()-1,"0000"), "")</f>
        <v/>
      </c>
      <c r="B2351" s="7" t="n"/>
      <c r="C2351" s="7" t="n"/>
      <c r="D2351" s="7" t="n"/>
      <c r="E2351" s="8" t="n"/>
      <c r="F2351" s="9" t="n"/>
      <c r="G2351" s="8" t="n"/>
      <c r="H2351" s="8" t="n"/>
      <c r="I2351" s="8" t="n"/>
      <c r="J2351" s="10">
        <f>IF(A2351="",0,SUMIFS(amount_expended,cfda_key,V2351))</f>
        <v/>
      </c>
      <c r="K2351" s="10">
        <f>IF(G2351="OTHER CLUSTER NOT LISTED ABOVE",SUMIFS(amount_expended,uniform_other_cluster_name,X2351), IF(AND(OR(G2351="N/A",G2351=""),H2351=""),0,IF(G2351="STATE CLUSTER",SUMIFS(amount_expended,uniform_state_cluster_name,W2351),SUMIFS(amount_expended,cluster_name,G2351))))</f>
        <v/>
      </c>
      <c r="L2351" s="8" t="n"/>
      <c r="M2351" s="7" t="n"/>
      <c r="N2351" s="8" t="n"/>
      <c r="O2351" s="7" t="n"/>
      <c r="P2351" s="7" t="n"/>
      <c r="Q2351" s="8" t="n"/>
      <c r="R2351" s="9" t="n"/>
      <c r="S2351" s="8" t="n"/>
      <c r="T2351" s="8" t="n"/>
      <c r="U2351" s="8" t="n"/>
      <c r="V2351" s="11">
        <f>IF(OR(B2351="",C2351=""),"",CONCATENATE(B2351,".",C2351))</f>
        <v/>
      </c>
      <c r="W2351" s="6">
        <f>UPPER(TRIM(H2351))</f>
        <v/>
      </c>
      <c r="X2351" s="6">
        <f>UPPER(TRIM(I2351))</f>
        <v/>
      </c>
      <c r="Y2351" s="6">
        <f>IF(V2351&lt;&gt;"",IFERROR(INDEX(federal_program_name_lookup,MATCH(V2351,aln_lookup,0)),""),"")</f>
        <v/>
      </c>
    </row>
    <row r="2352">
      <c r="A2352" s="6">
        <f>IF(B2352&lt;&gt;"", "AWARD-"&amp;TEXT(ROW()-1,"0000"), "")</f>
        <v/>
      </c>
      <c r="B2352" s="7" t="n"/>
      <c r="C2352" s="7" t="n"/>
      <c r="D2352" s="7" t="n"/>
      <c r="E2352" s="8" t="n"/>
      <c r="F2352" s="9" t="n"/>
      <c r="G2352" s="8" t="n"/>
      <c r="H2352" s="8" t="n"/>
      <c r="I2352" s="8" t="n"/>
      <c r="J2352" s="10">
        <f>IF(A2352="",0,SUMIFS(amount_expended,cfda_key,V2352))</f>
        <v/>
      </c>
      <c r="K2352" s="10">
        <f>IF(G2352="OTHER CLUSTER NOT LISTED ABOVE",SUMIFS(amount_expended,uniform_other_cluster_name,X2352), IF(AND(OR(G2352="N/A",G2352=""),H2352=""),0,IF(G2352="STATE CLUSTER",SUMIFS(amount_expended,uniform_state_cluster_name,W2352),SUMIFS(amount_expended,cluster_name,G2352))))</f>
        <v/>
      </c>
      <c r="L2352" s="8" t="n"/>
      <c r="M2352" s="7" t="n"/>
      <c r="N2352" s="8" t="n"/>
      <c r="O2352" s="7" t="n"/>
      <c r="P2352" s="7" t="n"/>
      <c r="Q2352" s="8" t="n"/>
      <c r="R2352" s="9" t="n"/>
      <c r="S2352" s="8" t="n"/>
      <c r="T2352" s="8" t="n"/>
      <c r="U2352" s="8" t="n"/>
      <c r="V2352" s="11">
        <f>IF(OR(B2352="",C2352=""),"",CONCATENATE(B2352,".",C2352))</f>
        <v/>
      </c>
      <c r="W2352" s="6">
        <f>UPPER(TRIM(H2352))</f>
        <v/>
      </c>
      <c r="X2352" s="6">
        <f>UPPER(TRIM(I2352))</f>
        <v/>
      </c>
      <c r="Y2352" s="6">
        <f>IF(V2352&lt;&gt;"",IFERROR(INDEX(federal_program_name_lookup,MATCH(V2352,aln_lookup,0)),""),"")</f>
        <v/>
      </c>
    </row>
    <row r="2353">
      <c r="A2353" s="6">
        <f>IF(B2353&lt;&gt;"", "AWARD-"&amp;TEXT(ROW()-1,"0000"), "")</f>
        <v/>
      </c>
      <c r="B2353" s="7" t="n"/>
      <c r="C2353" s="7" t="n"/>
      <c r="D2353" s="7" t="n"/>
      <c r="E2353" s="8" t="n"/>
      <c r="F2353" s="9" t="n"/>
      <c r="G2353" s="8" t="n"/>
      <c r="H2353" s="8" t="n"/>
      <c r="I2353" s="8" t="n"/>
      <c r="J2353" s="10">
        <f>IF(A2353="",0,SUMIFS(amount_expended,cfda_key,V2353))</f>
        <v/>
      </c>
      <c r="K2353" s="10">
        <f>IF(G2353="OTHER CLUSTER NOT LISTED ABOVE",SUMIFS(amount_expended,uniform_other_cluster_name,X2353), IF(AND(OR(G2353="N/A",G2353=""),H2353=""),0,IF(G2353="STATE CLUSTER",SUMIFS(amount_expended,uniform_state_cluster_name,W2353),SUMIFS(amount_expended,cluster_name,G2353))))</f>
        <v/>
      </c>
      <c r="L2353" s="8" t="n"/>
      <c r="M2353" s="7" t="n"/>
      <c r="N2353" s="8" t="n"/>
      <c r="O2353" s="7" t="n"/>
      <c r="P2353" s="7" t="n"/>
      <c r="Q2353" s="8" t="n"/>
      <c r="R2353" s="9" t="n"/>
      <c r="S2353" s="8" t="n"/>
      <c r="T2353" s="8" t="n"/>
      <c r="U2353" s="8" t="n"/>
      <c r="V2353" s="11">
        <f>IF(OR(B2353="",C2353=""),"",CONCATENATE(B2353,".",C2353))</f>
        <v/>
      </c>
      <c r="W2353" s="6">
        <f>UPPER(TRIM(H2353))</f>
        <v/>
      </c>
      <c r="X2353" s="6">
        <f>UPPER(TRIM(I2353))</f>
        <v/>
      </c>
      <c r="Y2353" s="6">
        <f>IF(V2353&lt;&gt;"",IFERROR(INDEX(federal_program_name_lookup,MATCH(V2353,aln_lookup,0)),""),"")</f>
        <v/>
      </c>
    </row>
    <row r="2354">
      <c r="A2354" s="6">
        <f>IF(B2354&lt;&gt;"", "AWARD-"&amp;TEXT(ROW()-1,"0000"), "")</f>
        <v/>
      </c>
      <c r="B2354" s="7" t="n"/>
      <c r="C2354" s="7" t="n"/>
      <c r="D2354" s="7" t="n"/>
      <c r="E2354" s="8" t="n"/>
      <c r="F2354" s="9" t="n"/>
      <c r="G2354" s="8" t="n"/>
      <c r="H2354" s="8" t="n"/>
      <c r="I2354" s="8" t="n"/>
      <c r="J2354" s="10">
        <f>IF(A2354="",0,SUMIFS(amount_expended,cfda_key,V2354))</f>
        <v/>
      </c>
      <c r="K2354" s="10">
        <f>IF(G2354="OTHER CLUSTER NOT LISTED ABOVE",SUMIFS(amount_expended,uniform_other_cluster_name,X2354), IF(AND(OR(G2354="N/A",G2354=""),H2354=""),0,IF(G2354="STATE CLUSTER",SUMIFS(amount_expended,uniform_state_cluster_name,W2354),SUMIFS(amount_expended,cluster_name,G2354))))</f>
        <v/>
      </c>
      <c r="L2354" s="8" t="n"/>
      <c r="M2354" s="7" t="n"/>
      <c r="N2354" s="8" t="n"/>
      <c r="O2354" s="7" t="n"/>
      <c r="P2354" s="7" t="n"/>
      <c r="Q2354" s="8" t="n"/>
      <c r="R2354" s="9" t="n"/>
      <c r="S2354" s="8" t="n"/>
      <c r="T2354" s="8" t="n"/>
      <c r="U2354" s="8" t="n"/>
      <c r="V2354" s="11">
        <f>IF(OR(B2354="",C2354=""),"",CONCATENATE(B2354,".",C2354))</f>
        <v/>
      </c>
      <c r="W2354" s="6">
        <f>UPPER(TRIM(H2354))</f>
        <v/>
      </c>
      <c r="X2354" s="6">
        <f>UPPER(TRIM(I2354))</f>
        <v/>
      </c>
      <c r="Y2354" s="6">
        <f>IF(V2354&lt;&gt;"",IFERROR(INDEX(federal_program_name_lookup,MATCH(V2354,aln_lookup,0)),""),"")</f>
        <v/>
      </c>
    </row>
    <row r="2355">
      <c r="A2355" s="6">
        <f>IF(B2355&lt;&gt;"", "AWARD-"&amp;TEXT(ROW()-1,"0000"), "")</f>
        <v/>
      </c>
      <c r="B2355" s="7" t="n"/>
      <c r="C2355" s="7" t="n"/>
      <c r="D2355" s="7" t="n"/>
      <c r="E2355" s="8" t="n"/>
      <c r="F2355" s="9" t="n"/>
      <c r="G2355" s="8" t="n"/>
      <c r="H2355" s="8" t="n"/>
      <c r="I2355" s="8" t="n"/>
      <c r="J2355" s="10">
        <f>IF(A2355="",0,SUMIFS(amount_expended,cfda_key,V2355))</f>
        <v/>
      </c>
      <c r="K2355" s="10">
        <f>IF(G2355="OTHER CLUSTER NOT LISTED ABOVE",SUMIFS(amount_expended,uniform_other_cluster_name,X2355), IF(AND(OR(G2355="N/A",G2355=""),H2355=""),0,IF(G2355="STATE CLUSTER",SUMIFS(amount_expended,uniform_state_cluster_name,W2355),SUMIFS(amount_expended,cluster_name,G2355))))</f>
        <v/>
      </c>
      <c r="L2355" s="8" t="n"/>
      <c r="M2355" s="7" t="n"/>
      <c r="N2355" s="8" t="n"/>
      <c r="O2355" s="7" t="n"/>
      <c r="P2355" s="7" t="n"/>
      <c r="Q2355" s="8" t="n"/>
      <c r="R2355" s="9" t="n"/>
      <c r="S2355" s="8" t="n"/>
      <c r="T2355" s="8" t="n"/>
      <c r="U2355" s="8" t="n"/>
      <c r="V2355" s="11">
        <f>IF(OR(B2355="",C2355=""),"",CONCATENATE(B2355,".",C2355))</f>
        <v/>
      </c>
      <c r="W2355" s="6">
        <f>UPPER(TRIM(H2355))</f>
        <v/>
      </c>
      <c r="X2355" s="6">
        <f>UPPER(TRIM(I2355))</f>
        <v/>
      </c>
      <c r="Y2355" s="6">
        <f>IF(V2355&lt;&gt;"",IFERROR(INDEX(federal_program_name_lookup,MATCH(V2355,aln_lookup,0)),""),"")</f>
        <v/>
      </c>
    </row>
    <row r="2356">
      <c r="A2356" s="6">
        <f>IF(B2356&lt;&gt;"", "AWARD-"&amp;TEXT(ROW()-1,"0000"), "")</f>
        <v/>
      </c>
      <c r="B2356" s="7" t="n"/>
      <c r="C2356" s="7" t="n"/>
      <c r="D2356" s="7" t="n"/>
      <c r="E2356" s="8" t="n"/>
      <c r="F2356" s="9" t="n"/>
      <c r="G2356" s="8" t="n"/>
      <c r="H2356" s="8" t="n"/>
      <c r="I2356" s="8" t="n"/>
      <c r="J2356" s="10">
        <f>IF(A2356="",0,SUMIFS(amount_expended,cfda_key,V2356))</f>
        <v/>
      </c>
      <c r="K2356" s="10">
        <f>IF(G2356="OTHER CLUSTER NOT LISTED ABOVE",SUMIFS(amount_expended,uniform_other_cluster_name,X2356), IF(AND(OR(G2356="N/A",G2356=""),H2356=""),0,IF(G2356="STATE CLUSTER",SUMIFS(amount_expended,uniform_state_cluster_name,W2356),SUMIFS(amount_expended,cluster_name,G2356))))</f>
        <v/>
      </c>
      <c r="L2356" s="8" t="n"/>
      <c r="M2356" s="7" t="n"/>
      <c r="N2356" s="8" t="n"/>
      <c r="O2356" s="7" t="n"/>
      <c r="P2356" s="7" t="n"/>
      <c r="Q2356" s="8" t="n"/>
      <c r="R2356" s="9" t="n"/>
      <c r="S2356" s="8" t="n"/>
      <c r="T2356" s="8" t="n"/>
      <c r="U2356" s="8" t="n"/>
      <c r="V2356" s="11">
        <f>IF(OR(B2356="",C2356=""),"",CONCATENATE(B2356,".",C2356))</f>
        <v/>
      </c>
      <c r="W2356" s="6">
        <f>UPPER(TRIM(H2356))</f>
        <v/>
      </c>
      <c r="X2356" s="6">
        <f>UPPER(TRIM(I2356))</f>
        <v/>
      </c>
      <c r="Y2356" s="6">
        <f>IF(V2356&lt;&gt;"",IFERROR(INDEX(federal_program_name_lookup,MATCH(V2356,aln_lookup,0)),""),"")</f>
        <v/>
      </c>
    </row>
    <row r="2357">
      <c r="A2357" s="6">
        <f>IF(B2357&lt;&gt;"", "AWARD-"&amp;TEXT(ROW()-1,"0000"), "")</f>
        <v/>
      </c>
      <c r="B2357" s="7" t="n"/>
      <c r="C2357" s="7" t="n"/>
      <c r="D2357" s="7" t="n"/>
      <c r="E2357" s="8" t="n"/>
      <c r="F2357" s="9" t="n"/>
      <c r="G2357" s="8" t="n"/>
      <c r="H2357" s="8" t="n"/>
      <c r="I2357" s="8" t="n"/>
      <c r="J2357" s="10">
        <f>IF(A2357="",0,SUMIFS(amount_expended,cfda_key,V2357))</f>
        <v/>
      </c>
      <c r="K2357" s="10">
        <f>IF(G2357="OTHER CLUSTER NOT LISTED ABOVE",SUMIFS(amount_expended,uniform_other_cluster_name,X2357), IF(AND(OR(G2357="N/A",G2357=""),H2357=""),0,IF(G2357="STATE CLUSTER",SUMIFS(amount_expended,uniform_state_cluster_name,W2357),SUMIFS(amount_expended,cluster_name,G2357))))</f>
        <v/>
      </c>
      <c r="L2357" s="8" t="n"/>
      <c r="M2357" s="7" t="n"/>
      <c r="N2357" s="8" t="n"/>
      <c r="O2357" s="7" t="n"/>
      <c r="P2357" s="7" t="n"/>
      <c r="Q2357" s="8" t="n"/>
      <c r="R2357" s="9" t="n"/>
      <c r="S2357" s="8" t="n"/>
      <c r="T2357" s="8" t="n"/>
      <c r="U2357" s="8" t="n"/>
      <c r="V2357" s="11">
        <f>IF(OR(B2357="",C2357=""),"",CONCATENATE(B2357,".",C2357))</f>
        <v/>
      </c>
      <c r="W2357" s="6">
        <f>UPPER(TRIM(H2357))</f>
        <v/>
      </c>
      <c r="X2357" s="6">
        <f>UPPER(TRIM(I2357))</f>
        <v/>
      </c>
      <c r="Y2357" s="6">
        <f>IF(V2357&lt;&gt;"",IFERROR(INDEX(federal_program_name_lookup,MATCH(V2357,aln_lookup,0)),""),"")</f>
        <v/>
      </c>
    </row>
    <row r="2358">
      <c r="A2358" s="6">
        <f>IF(B2358&lt;&gt;"", "AWARD-"&amp;TEXT(ROW()-1,"0000"), "")</f>
        <v/>
      </c>
      <c r="B2358" s="7" t="n"/>
      <c r="C2358" s="7" t="n"/>
      <c r="D2358" s="7" t="n"/>
      <c r="E2358" s="8" t="n"/>
      <c r="F2358" s="9" t="n"/>
      <c r="G2358" s="8" t="n"/>
      <c r="H2358" s="8" t="n"/>
      <c r="I2358" s="8" t="n"/>
      <c r="J2358" s="10">
        <f>IF(A2358="",0,SUMIFS(amount_expended,cfda_key,V2358))</f>
        <v/>
      </c>
      <c r="K2358" s="10">
        <f>IF(G2358="OTHER CLUSTER NOT LISTED ABOVE",SUMIFS(amount_expended,uniform_other_cluster_name,X2358), IF(AND(OR(G2358="N/A",G2358=""),H2358=""),0,IF(G2358="STATE CLUSTER",SUMIFS(amount_expended,uniform_state_cluster_name,W2358),SUMIFS(amount_expended,cluster_name,G2358))))</f>
        <v/>
      </c>
      <c r="L2358" s="8" t="n"/>
      <c r="M2358" s="7" t="n"/>
      <c r="N2358" s="8" t="n"/>
      <c r="O2358" s="7" t="n"/>
      <c r="P2358" s="7" t="n"/>
      <c r="Q2358" s="8" t="n"/>
      <c r="R2358" s="9" t="n"/>
      <c r="S2358" s="8" t="n"/>
      <c r="T2358" s="8" t="n"/>
      <c r="U2358" s="8" t="n"/>
      <c r="V2358" s="11">
        <f>IF(OR(B2358="",C2358=""),"",CONCATENATE(B2358,".",C2358))</f>
        <v/>
      </c>
      <c r="W2358" s="6">
        <f>UPPER(TRIM(H2358))</f>
        <v/>
      </c>
      <c r="X2358" s="6">
        <f>UPPER(TRIM(I2358))</f>
        <v/>
      </c>
      <c r="Y2358" s="6">
        <f>IF(V2358&lt;&gt;"",IFERROR(INDEX(federal_program_name_lookup,MATCH(V2358,aln_lookup,0)),""),"")</f>
        <v/>
      </c>
    </row>
    <row r="2359">
      <c r="A2359" s="6">
        <f>IF(B2359&lt;&gt;"", "AWARD-"&amp;TEXT(ROW()-1,"0000"), "")</f>
        <v/>
      </c>
      <c r="B2359" s="7" t="n"/>
      <c r="C2359" s="7" t="n"/>
      <c r="D2359" s="7" t="n"/>
      <c r="E2359" s="8" t="n"/>
      <c r="F2359" s="9" t="n"/>
      <c r="G2359" s="8" t="n"/>
      <c r="H2359" s="8" t="n"/>
      <c r="I2359" s="8" t="n"/>
      <c r="J2359" s="10">
        <f>IF(A2359="",0,SUMIFS(amount_expended,cfda_key,V2359))</f>
        <v/>
      </c>
      <c r="K2359" s="10">
        <f>IF(G2359="OTHER CLUSTER NOT LISTED ABOVE",SUMIFS(amount_expended,uniform_other_cluster_name,X2359), IF(AND(OR(G2359="N/A",G2359=""),H2359=""),0,IF(G2359="STATE CLUSTER",SUMIFS(amount_expended,uniform_state_cluster_name,W2359),SUMIFS(amount_expended,cluster_name,G2359))))</f>
        <v/>
      </c>
      <c r="L2359" s="8" t="n"/>
      <c r="M2359" s="7" t="n"/>
      <c r="N2359" s="8" t="n"/>
      <c r="O2359" s="7" t="n"/>
      <c r="P2359" s="7" t="n"/>
      <c r="Q2359" s="8" t="n"/>
      <c r="R2359" s="9" t="n"/>
      <c r="S2359" s="8" t="n"/>
      <c r="T2359" s="8" t="n"/>
      <c r="U2359" s="8" t="n"/>
      <c r="V2359" s="11">
        <f>IF(OR(B2359="",C2359=""),"",CONCATENATE(B2359,".",C2359))</f>
        <v/>
      </c>
      <c r="W2359" s="6">
        <f>UPPER(TRIM(H2359))</f>
        <v/>
      </c>
      <c r="X2359" s="6">
        <f>UPPER(TRIM(I2359))</f>
        <v/>
      </c>
      <c r="Y2359" s="6">
        <f>IF(V2359&lt;&gt;"",IFERROR(INDEX(federal_program_name_lookup,MATCH(V2359,aln_lookup,0)),""),"")</f>
        <v/>
      </c>
    </row>
    <row r="2360">
      <c r="A2360" s="6">
        <f>IF(B2360&lt;&gt;"", "AWARD-"&amp;TEXT(ROW()-1,"0000"), "")</f>
        <v/>
      </c>
      <c r="B2360" s="7" t="n"/>
      <c r="C2360" s="7" t="n"/>
      <c r="D2360" s="7" t="n"/>
      <c r="E2360" s="8" t="n"/>
      <c r="F2360" s="9" t="n"/>
      <c r="G2360" s="8" t="n"/>
      <c r="H2360" s="8" t="n"/>
      <c r="I2360" s="8" t="n"/>
      <c r="J2360" s="10">
        <f>IF(A2360="",0,SUMIFS(amount_expended,cfda_key,V2360))</f>
        <v/>
      </c>
      <c r="K2360" s="10">
        <f>IF(G2360="OTHER CLUSTER NOT LISTED ABOVE",SUMIFS(amount_expended,uniform_other_cluster_name,X2360), IF(AND(OR(G2360="N/A",G2360=""),H2360=""),0,IF(G2360="STATE CLUSTER",SUMIFS(amount_expended,uniform_state_cluster_name,W2360),SUMIFS(amount_expended,cluster_name,G2360))))</f>
        <v/>
      </c>
      <c r="L2360" s="8" t="n"/>
      <c r="M2360" s="7" t="n"/>
      <c r="N2360" s="8" t="n"/>
      <c r="O2360" s="7" t="n"/>
      <c r="P2360" s="7" t="n"/>
      <c r="Q2360" s="8" t="n"/>
      <c r="R2360" s="9" t="n"/>
      <c r="S2360" s="8" t="n"/>
      <c r="T2360" s="8" t="n"/>
      <c r="U2360" s="8" t="n"/>
      <c r="V2360" s="11">
        <f>IF(OR(B2360="",C2360=""),"",CONCATENATE(B2360,".",C2360))</f>
        <v/>
      </c>
      <c r="W2360" s="6">
        <f>UPPER(TRIM(H2360))</f>
        <v/>
      </c>
      <c r="X2360" s="6">
        <f>UPPER(TRIM(I2360))</f>
        <v/>
      </c>
      <c r="Y2360" s="6">
        <f>IF(V2360&lt;&gt;"",IFERROR(INDEX(federal_program_name_lookup,MATCH(V2360,aln_lookup,0)),""),"")</f>
        <v/>
      </c>
    </row>
    <row r="2361">
      <c r="A2361" s="6">
        <f>IF(B2361&lt;&gt;"", "AWARD-"&amp;TEXT(ROW()-1,"0000"), "")</f>
        <v/>
      </c>
      <c r="B2361" s="7" t="n"/>
      <c r="C2361" s="7" t="n"/>
      <c r="D2361" s="7" t="n"/>
      <c r="E2361" s="8" t="n"/>
      <c r="F2361" s="9" t="n"/>
      <c r="G2361" s="8" t="n"/>
      <c r="H2361" s="8" t="n"/>
      <c r="I2361" s="8" t="n"/>
      <c r="J2361" s="10">
        <f>IF(A2361="",0,SUMIFS(amount_expended,cfda_key,V2361))</f>
        <v/>
      </c>
      <c r="K2361" s="10">
        <f>IF(G2361="OTHER CLUSTER NOT LISTED ABOVE",SUMIFS(amount_expended,uniform_other_cluster_name,X2361), IF(AND(OR(G2361="N/A",G2361=""),H2361=""),0,IF(G2361="STATE CLUSTER",SUMIFS(amount_expended,uniform_state_cluster_name,W2361),SUMIFS(amount_expended,cluster_name,G2361))))</f>
        <v/>
      </c>
      <c r="L2361" s="8" t="n"/>
      <c r="M2361" s="7" t="n"/>
      <c r="N2361" s="8" t="n"/>
      <c r="O2361" s="7" t="n"/>
      <c r="P2361" s="7" t="n"/>
      <c r="Q2361" s="8" t="n"/>
      <c r="R2361" s="9" t="n"/>
      <c r="S2361" s="8" t="n"/>
      <c r="T2361" s="8" t="n"/>
      <c r="U2361" s="8" t="n"/>
      <c r="V2361" s="11">
        <f>IF(OR(B2361="",C2361=""),"",CONCATENATE(B2361,".",C2361))</f>
        <v/>
      </c>
      <c r="W2361" s="6">
        <f>UPPER(TRIM(H2361))</f>
        <v/>
      </c>
      <c r="X2361" s="6">
        <f>UPPER(TRIM(I2361))</f>
        <v/>
      </c>
      <c r="Y2361" s="6">
        <f>IF(V2361&lt;&gt;"",IFERROR(INDEX(federal_program_name_lookup,MATCH(V2361,aln_lookup,0)),""),"")</f>
        <v/>
      </c>
    </row>
    <row r="2362">
      <c r="A2362" s="6">
        <f>IF(B2362&lt;&gt;"", "AWARD-"&amp;TEXT(ROW()-1,"0000"), "")</f>
        <v/>
      </c>
      <c r="B2362" s="7" t="n"/>
      <c r="C2362" s="7" t="n"/>
      <c r="D2362" s="7" t="n"/>
      <c r="E2362" s="8" t="n"/>
      <c r="F2362" s="9" t="n"/>
      <c r="G2362" s="8" t="n"/>
      <c r="H2362" s="8" t="n"/>
      <c r="I2362" s="8" t="n"/>
      <c r="J2362" s="10">
        <f>IF(A2362="",0,SUMIFS(amount_expended,cfda_key,V2362))</f>
        <v/>
      </c>
      <c r="K2362" s="10">
        <f>IF(G2362="OTHER CLUSTER NOT LISTED ABOVE",SUMIFS(amount_expended,uniform_other_cluster_name,X2362), IF(AND(OR(G2362="N/A",G2362=""),H2362=""),0,IF(G2362="STATE CLUSTER",SUMIFS(amount_expended,uniform_state_cluster_name,W2362),SUMIFS(amount_expended,cluster_name,G2362))))</f>
        <v/>
      </c>
      <c r="L2362" s="8" t="n"/>
      <c r="M2362" s="7" t="n"/>
      <c r="N2362" s="8" t="n"/>
      <c r="O2362" s="7" t="n"/>
      <c r="P2362" s="7" t="n"/>
      <c r="Q2362" s="8" t="n"/>
      <c r="R2362" s="9" t="n"/>
      <c r="S2362" s="8" t="n"/>
      <c r="T2362" s="8" t="n"/>
      <c r="U2362" s="8" t="n"/>
      <c r="V2362" s="11">
        <f>IF(OR(B2362="",C2362=""),"",CONCATENATE(B2362,".",C2362))</f>
        <v/>
      </c>
      <c r="W2362" s="6">
        <f>UPPER(TRIM(H2362))</f>
        <v/>
      </c>
      <c r="X2362" s="6">
        <f>UPPER(TRIM(I2362))</f>
        <v/>
      </c>
      <c r="Y2362" s="6">
        <f>IF(V2362&lt;&gt;"",IFERROR(INDEX(federal_program_name_lookup,MATCH(V2362,aln_lookup,0)),""),"")</f>
        <v/>
      </c>
    </row>
    <row r="2363">
      <c r="A2363" s="6">
        <f>IF(B2363&lt;&gt;"", "AWARD-"&amp;TEXT(ROW()-1,"0000"), "")</f>
        <v/>
      </c>
      <c r="B2363" s="7" t="n"/>
      <c r="C2363" s="7" t="n"/>
      <c r="D2363" s="7" t="n"/>
      <c r="E2363" s="8" t="n"/>
      <c r="F2363" s="9" t="n"/>
      <c r="G2363" s="8" t="n"/>
      <c r="H2363" s="8" t="n"/>
      <c r="I2363" s="8" t="n"/>
      <c r="J2363" s="10">
        <f>IF(A2363="",0,SUMIFS(amount_expended,cfda_key,V2363))</f>
        <v/>
      </c>
      <c r="K2363" s="10">
        <f>IF(G2363="OTHER CLUSTER NOT LISTED ABOVE",SUMIFS(amount_expended,uniform_other_cluster_name,X2363), IF(AND(OR(G2363="N/A",G2363=""),H2363=""),0,IF(G2363="STATE CLUSTER",SUMIFS(amount_expended,uniform_state_cluster_name,W2363),SUMIFS(amount_expended,cluster_name,G2363))))</f>
        <v/>
      </c>
      <c r="L2363" s="8" t="n"/>
      <c r="M2363" s="7" t="n"/>
      <c r="N2363" s="8" t="n"/>
      <c r="O2363" s="7" t="n"/>
      <c r="P2363" s="7" t="n"/>
      <c r="Q2363" s="8" t="n"/>
      <c r="R2363" s="9" t="n"/>
      <c r="S2363" s="8" t="n"/>
      <c r="T2363" s="8" t="n"/>
      <c r="U2363" s="8" t="n"/>
      <c r="V2363" s="11">
        <f>IF(OR(B2363="",C2363=""),"",CONCATENATE(B2363,".",C2363))</f>
        <v/>
      </c>
      <c r="W2363" s="6">
        <f>UPPER(TRIM(H2363))</f>
        <v/>
      </c>
      <c r="X2363" s="6">
        <f>UPPER(TRIM(I2363))</f>
        <v/>
      </c>
      <c r="Y2363" s="6">
        <f>IF(V2363&lt;&gt;"",IFERROR(INDEX(federal_program_name_lookup,MATCH(V2363,aln_lookup,0)),""),"")</f>
        <v/>
      </c>
    </row>
    <row r="2364">
      <c r="A2364" s="6">
        <f>IF(B2364&lt;&gt;"", "AWARD-"&amp;TEXT(ROW()-1,"0000"), "")</f>
        <v/>
      </c>
      <c r="B2364" s="7" t="n"/>
      <c r="C2364" s="7" t="n"/>
      <c r="D2364" s="7" t="n"/>
      <c r="E2364" s="8" t="n"/>
      <c r="F2364" s="9" t="n"/>
      <c r="G2364" s="8" t="n"/>
      <c r="H2364" s="8" t="n"/>
      <c r="I2364" s="8" t="n"/>
      <c r="J2364" s="10">
        <f>IF(A2364="",0,SUMIFS(amount_expended,cfda_key,V2364))</f>
        <v/>
      </c>
      <c r="K2364" s="10">
        <f>IF(G2364="OTHER CLUSTER NOT LISTED ABOVE",SUMIFS(amount_expended,uniform_other_cluster_name,X2364), IF(AND(OR(G2364="N/A",G2364=""),H2364=""),0,IF(G2364="STATE CLUSTER",SUMIFS(amount_expended,uniform_state_cluster_name,W2364),SUMIFS(amount_expended,cluster_name,G2364))))</f>
        <v/>
      </c>
      <c r="L2364" s="8" t="n"/>
      <c r="M2364" s="7" t="n"/>
      <c r="N2364" s="8" t="n"/>
      <c r="O2364" s="7" t="n"/>
      <c r="P2364" s="7" t="n"/>
      <c r="Q2364" s="8" t="n"/>
      <c r="R2364" s="9" t="n"/>
      <c r="S2364" s="8" t="n"/>
      <c r="T2364" s="8" t="n"/>
      <c r="U2364" s="8" t="n"/>
      <c r="V2364" s="11">
        <f>IF(OR(B2364="",C2364=""),"",CONCATENATE(B2364,".",C2364))</f>
        <v/>
      </c>
      <c r="W2364" s="6">
        <f>UPPER(TRIM(H2364))</f>
        <v/>
      </c>
      <c r="X2364" s="6">
        <f>UPPER(TRIM(I2364))</f>
        <v/>
      </c>
      <c r="Y2364" s="6">
        <f>IF(V2364&lt;&gt;"",IFERROR(INDEX(federal_program_name_lookup,MATCH(V2364,aln_lookup,0)),""),"")</f>
        <v/>
      </c>
    </row>
    <row r="2365">
      <c r="A2365" s="6">
        <f>IF(B2365&lt;&gt;"", "AWARD-"&amp;TEXT(ROW()-1,"0000"), "")</f>
        <v/>
      </c>
      <c r="B2365" s="7" t="n"/>
      <c r="C2365" s="7" t="n"/>
      <c r="D2365" s="7" t="n"/>
      <c r="E2365" s="8" t="n"/>
      <c r="F2365" s="9" t="n"/>
      <c r="G2365" s="8" t="n"/>
      <c r="H2365" s="8" t="n"/>
      <c r="I2365" s="8" t="n"/>
      <c r="J2365" s="10">
        <f>IF(A2365="",0,SUMIFS(amount_expended,cfda_key,V2365))</f>
        <v/>
      </c>
      <c r="K2365" s="10">
        <f>IF(G2365="OTHER CLUSTER NOT LISTED ABOVE",SUMIFS(amount_expended,uniform_other_cluster_name,X2365), IF(AND(OR(G2365="N/A",G2365=""),H2365=""),0,IF(G2365="STATE CLUSTER",SUMIFS(amount_expended,uniform_state_cluster_name,W2365),SUMIFS(amount_expended,cluster_name,G2365))))</f>
        <v/>
      </c>
      <c r="L2365" s="8" t="n"/>
      <c r="M2365" s="7" t="n"/>
      <c r="N2365" s="8" t="n"/>
      <c r="O2365" s="7" t="n"/>
      <c r="P2365" s="7" t="n"/>
      <c r="Q2365" s="8" t="n"/>
      <c r="R2365" s="9" t="n"/>
      <c r="S2365" s="8" t="n"/>
      <c r="T2365" s="8" t="n"/>
      <c r="U2365" s="8" t="n"/>
      <c r="V2365" s="11">
        <f>IF(OR(B2365="",C2365=""),"",CONCATENATE(B2365,".",C2365))</f>
        <v/>
      </c>
      <c r="W2365" s="6">
        <f>UPPER(TRIM(H2365))</f>
        <v/>
      </c>
      <c r="X2365" s="6">
        <f>UPPER(TRIM(I2365))</f>
        <v/>
      </c>
      <c r="Y2365" s="6">
        <f>IF(V2365&lt;&gt;"",IFERROR(INDEX(federal_program_name_lookup,MATCH(V2365,aln_lookup,0)),""),"")</f>
        <v/>
      </c>
    </row>
    <row r="2366">
      <c r="A2366" s="6">
        <f>IF(B2366&lt;&gt;"", "AWARD-"&amp;TEXT(ROW()-1,"0000"), "")</f>
        <v/>
      </c>
      <c r="B2366" s="7" t="n"/>
      <c r="C2366" s="7" t="n"/>
      <c r="D2366" s="7" t="n"/>
      <c r="E2366" s="8" t="n"/>
      <c r="F2366" s="9" t="n"/>
      <c r="G2366" s="8" t="n"/>
      <c r="H2366" s="8" t="n"/>
      <c r="I2366" s="8" t="n"/>
      <c r="J2366" s="10">
        <f>IF(A2366="",0,SUMIFS(amount_expended,cfda_key,V2366))</f>
        <v/>
      </c>
      <c r="K2366" s="10">
        <f>IF(G2366="OTHER CLUSTER NOT LISTED ABOVE",SUMIFS(amount_expended,uniform_other_cluster_name,X2366), IF(AND(OR(G2366="N/A",G2366=""),H2366=""),0,IF(G2366="STATE CLUSTER",SUMIFS(amount_expended,uniform_state_cluster_name,W2366),SUMIFS(amount_expended,cluster_name,G2366))))</f>
        <v/>
      </c>
      <c r="L2366" s="8" t="n"/>
      <c r="M2366" s="7" t="n"/>
      <c r="N2366" s="8" t="n"/>
      <c r="O2366" s="7" t="n"/>
      <c r="P2366" s="7" t="n"/>
      <c r="Q2366" s="8" t="n"/>
      <c r="R2366" s="9" t="n"/>
      <c r="S2366" s="8" t="n"/>
      <c r="T2366" s="8" t="n"/>
      <c r="U2366" s="8" t="n"/>
      <c r="V2366" s="11">
        <f>IF(OR(B2366="",C2366=""),"",CONCATENATE(B2366,".",C2366))</f>
        <v/>
      </c>
      <c r="W2366" s="6">
        <f>UPPER(TRIM(H2366))</f>
        <v/>
      </c>
      <c r="X2366" s="6">
        <f>UPPER(TRIM(I2366))</f>
        <v/>
      </c>
      <c r="Y2366" s="6">
        <f>IF(V2366&lt;&gt;"",IFERROR(INDEX(federal_program_name_lookup,MATCH(V2366,aln_lookup,0)),""),"")</f>
        <v/>
      </c>
    </row>
    <row r="2367">
      <c r="A2367" s="6">
        <f>IF(B2367&lt;&gt;"", "AWARD-"&amp;TEXT(ROW()-1,"0000"), "")</f>
        <v/>
      </c>
      <c r="B2367" s="7" t="n"/>
      <c r="C2367" s="7" t="n"/>
      <c r="D2367" s="7" t="n"/>
      <c r="E2367" s="8" t="n"/>
      <c r="F2367" s="9" t="n"/>
      <c r="G2367" s="8" t="n"/>
      <c r="H2367" s="8" t="n"/>
      <c r="I2367" s="8" t="n"/>
      <c r="J2367" s="10">
        <f>IF(A2367="",0,SUMIFS(amount_expended,cfda_key,V2367))</f>
        <v/>
      </c>
      <c r="K2367" s="10">
        <f>IF(G2367="OTHER CLUSTER NOT LISTED ABOVE",SUMIFS(amount_expended,uniform_other_cluster_name,X2367), IF(AND(OR(G2367="N/A",G2367=""),H2367=""),0,IF(G2367="STATE CLUSTER",SUMIFS(amount_expended,uniform_state_cluster_name,W2367),SUMIFS(amount_expended,cluster_name,G2367))))</f>
        <v/>
      </c>
      <c r="L2367" s="8" t="n"/>
      <c r="M2367" s="7" t="n"/>
      <c r="N2367" s="8" t="n"/>
      <c r="O2367" s="7" t="n"/>
      <c r="P2367" s="7" t="n"/>
      <c r="Q2367" s="8" t="n"/>
      <c r="R2367" s="9" t="n"/>
      <c r="S2367" s="8" t="n"/>
      <c r="T2367" s="8" t="n"/>
      <c r="U2367" s="8" t="n"/>
      <c r="V2367" s="11">
        <f>IF(OR(B2367="",C2367=""),"",CONCATENATE(B2367,".",C2367))</f>
        <v/>
      </c>
      <c r="W2367" s="6">
        <f>UPPER(TRIM(H2367))</f>
        <v/>
      </c>
      <c r="X2367" s="6">
        <f>UPPER(TRIM(I2367))</f>
        <v/>
      </c>
      <c r="Y2367" s="6">
        <f>IF(V2367&lt;&gt;"",IFERROR(INDEX(federal_program_name_lookup,MATCH(V2367,aln_lookup,0)),""),"")</f>
        <v/>
      </c>
    </row>
    <row r="2368">
      <c r="A2368" s="6">
        <f>IF(B2368&lt;&gt;"", "AWARD-"&amp;TEXT(ROW()-1,"0000"), "")</f>
        <v/>
      </c>
      <c r="B2368" s="7" t="n"/>
      <c r="C2368" s="7" t="n"/>
      <c r="D2368" s="7" t="n"/>
      <c r="E2368" s="8" t="n"/>
      <c r="F2368" s="9" t="n"/>
      <c r="G2368" s="8" t="n"/>
      <c r="H2368" s="8" t="n"/>
      <c r="I2368" s="8" t="n"/>
      <c r="J2368" s="10">
        <f>IF(A2368="",0,SUMIFS(amount_expended,cfda_key,V2368))</f>
        <v/>
      </c>
      <c r="K2368" s="10">
        <f>IF(G2368="OTHER CLUSTER NOT LISTED ABOVE",SUMIFS(amount_expended,uniform_other_cluster_name,X2368), IF(AND(OR(G2368="N/A",G2368=""),H2368=""),0,IF(G2368="STATE CLUSTER",SUMIFS(amount_expended,uniform_state_cluster_name,W2368),SUMIFS(amount_expended,cluster_name,G2368))))</f>
        <v/>
      </c>
      <c r="L2368" s="8" t="n"/>
      <c r="M2368" s="7" t="n"/>
      <c r="N2368" s="8" t="n"/>
      <c r="O2368" s="7" t="n"/>
      <c r="P2368" s="7" t="n"/>
      <c r="Q2368" s="8" t="n"/>
      <c r="R2368" s="9" t="n"/>
      <c r="S2368" s="8" t="n"/>
      <c r="T2368" s="8" t="n"/>
      <c r="U2368" s="8" t="n"/>
      <c r="V2368" s="11">
        <f>IF(OR(B2368="",C2368=""),"",CONCATENATE(B2368,".",C2368))</f>
        <v/>
      </c>
      <c r="W2368" s="6">
        <f>UPPER(TRIM(H2368))</f>
        <v/>
      </c>
      <c r="X2368" s="6">
        <f>UPPER(TRIM(I2368))</f>
        <v/>
      </c>
      <c r="Y2368" s="6">
        <f>IF(V2368&lt;&gt;"",IFERROR(INDEX(federal_program_name_lookup,MATCH(V2368,aln_lookup,0)),""),"")</f>
        <v/>
      </c>
    </row>
    <row r="2369">
      <c r="A2369" s="6">
        <f>IF(B2369&lt;&gt;"", "AWARD-"&amp;TEXT(ROW()-1,"0000"), "")</f>
        <v/>
      </c>
      <c r="B2369" s="7" t="n"/>
      <c r="C2369" s="7" t="n"/>
      <c r="D2369" s="7" t="n"/>
      <c r="E2369" s="8" t="n"/>
      <c r="F2369" s="9" t="n"/>
      <c r="G2369" s="8" t="n"/>
      <c r="H2369" s="8" t="n"/>
      <c r="I2369" s="8" t="n"/>
      <c r="J2369" s="10">
        <f>IF(A2369="",0,SUMIFS(amount_expended,cfda_key,V2369))</f>
        <v/>
      </c>
      <c r="K2369" s="10">
        <f>IF(G2369="OTHER CLUSTER NOT LISTED ABOVE",SUMIFS(amount_expended,uniform_other_cluster_name,X2369), IF(AND(OR(G2369="N/A",G2369=""),H2369=""),0,IF(G2369="STATE CLUSTER",SUMIFS(amount_expended,uniform_state_cluster_name,W2369),SUMIFS(amount_expended,cluster_name,G2369))))</f>
        <v/>
      </c>
      <c r="L2369" s="8" t="n"/>
      <c r="M2369" s="7" t="n"/>
      <c r="N2369" s="8" t="n"/>
      <c r="O2369" s="7" t="n"/>
      <c r="P2369" s="7" t="n"/>
      <c r="Q2369" s="8" t="n"/>
      <c r="R2369" s="9" t="n"/>
      <c r="S2369" s="8" t="n"/>
      <c r="T2369" s="8" t="n"/>
      <c r="U2369" s="8" t="n"/>
      <c r="V2369" s="11">
        <f>IF(OR(B2369="",C2369=""),"",CONCATENATE(B2369,".",C2369))</f>
        <v/>
      </c>
      <c r="W2369" s="6">
        <f>UPPER(TRIM(H2369))</f>
        <v/>
      </c>
      <c r="X2369" s="6">
        <f>UPPER(TRIM(I2369))</f>
        <v/>
      </c>
      <c r="Y2369" s="6">
        <f>IF(V2369&lt;&gt;"",IFERROR(INDEX(federal_program_name_lookup,MATCH(V2369,aln_lookup,0)),""),"")</f>
        <v/>
      </c>
    </row>
    <row r="2370">
      <c r="A2370" s="6">
        <f>IF(B2370&lt;&gt;"", "AWARD-"&amp;TEXT(ROW()-1,"0000"), "")</f>
        <v/>
      </c>
      <c r="B2370" s="7" t="n"/>
      <c r="C2370" s="7" t="n"/>
      <c r="D2370" s="7" t="n"/>
      <c r="E2370" s="8" t="n"/>
      <c r="F2370" s="9" t="n"/>
      <c r="G2370" s="8" t="n"/>
      <c r="H2370" s="8" t="n"/>
      <c r="I2370" s="8" t="n"/>
      <c r="J2370" s="10">
        <f>IF(A2370="",0,SUMIFS(amount_expended,cfda_key,V2370))</f>
        <v/>
      </c>
      <c r="K2370" s="10">
        <f>IF(G2370="OTHER CLUSTER NOT LISTED ABOVE",SUMIFS(amount_expended,uniform_other_cluster_name,X2370), IF(AND(OR(G2370="N/A",G2370=""),H2370=""),0,IF(G2370="STATE CLUSTER",SUMIFS(amount_expended,uniform_state_cluster_name,W2370),SUMIFS(amount_expended,cluster_name,G2370))))</f>
        <v/>
      </c>
      <c r="L2370" s="8" t="n"/>
      <c r="M2370" s="7" t="n"/>
      <c r="N2370" s="8" t="n"/>
      <c r="O2370" s="7" t="n"/>
      <c r="P2370" s="7" t="n"/>
      <c r="Q2370" s="8" t="n"/>
      <c r="R2370" s="9" t="n"/>
      <c r="S2370" s="8" t="n"/>
      <c r="T2370" s="8" t="n"/>
      <c r="U2370" s="8" t="n"/>
      <c r="V2370" s="11">
        <f>IF(OR(B2370="",C2370=""),"",CONCATENATE(B2370,".",C2370))</f>
        <v/>
      </c>
      <c r="W2370" s="6">
        <f>UPPER(TRIM(H2370))</f>
        <v/>
      </c>
      <c r="X2370" s="6">
        <f>UPPER(TRIM(I2370))</f>
        <v/>
      </c>
      <c r="Y2370" s="6">
        <f>IF(V2370&lt;&gt;"",IFERROR(INDEX(federal_program_name_lookup,MATCH(V2370,aln_lookup,0)),""),"")</f>
        <v/>
      </c>
    </row>
    <row r="2371">
      <c r="A2371" s="6">
        <f>IF(B2371&lt;&gt;"", "AWARD-"&amp;TEXT(ROW()-1,"0000"), "")</f>
        <v/>
      </c>
      <c r="B2371" s="7" t="n"/>
      <c r="C2371" s="7" t="n"/>
      <c r="D2371" s="7" t="n"/>
      <c r="E2371" s="8" t="n"/>
      <c r="F2371" s="9" t="n"/>
      <c r="G2371" s="8" t="n"/>
      <c r="H2371" s="8" t="n"/>
      <c r="I2371" s="8" t="n"/>
      <c r="J2371" s="10">
        <f>IF(A2371="",0,SUMIFS(amount_expended,cfda_key,V2371))</f>
        <v/>
      </c>
      <c r="K2371" s="10">
        <f>IF(G2371="OTHER CLUSTER NOT LISTED ABOVE",SUMIFS(amount_expended,uniform_other_cluster_name,X2371), IF(AND(OR(G2371="N/A",G2371=""),H2371=""),0,IF(G2371="STATE CLUSTER",SUMIFS(amount_expended,uniform_state_cluster_name,W2371),SUMIFS(amount_expended,cluster_name,G2371))))</f>
        <v/>
      </c>
      <c r="L2371" s="8" t="n"/>
      <c r="M2371" s="7" t="n"/>
      <c r="N2371" s="8" t="n"/>
      <c r="O2371" s="7" t="n"/>
      <c r="P2371" s="7" t="n"/>
      <c r="Q2371" s="8" t="n"/>
      <c r="R2371" s="9" t="n"/>
      <c r="S2371" s="8" t="n"/>
      <c r="T2371" s="8" t="n"/>
      <c r="U2371" s="8" t="n"/>
      <c r="V2371" s="11">
        <f>IF(OR(B2371="",C2371=""),"",CONCATENATE(B2371,".",C2371))</f>
        <v/>
      </c>
      <c r="W2371" s="6">
        <f>UPPER(TRIM(H2371))</f>
        <v/>
      </c>
      <c r="X2371" s="6">
        <f>UPPER(TRIM(I2371))</f>
        <v/>
      </c>
      <c r="Y2371" s="6">
        <f>IF(V2371&lt;&gt;"",IFERROR(INDEX(federal_program_name_lookup,MATCH(V2371,aln_lookup,0)),""),"")</f>
        <v/>
      </c>
    </row>
    <row r="2372">
      <c r="A2372" s="6">
        <f>IF(B2372&lt;&gt;"", "AWARD-"&amp;TEXT(ROW()-1,"0000"), "")</f>
        <v/>
      </c>
      <c r="B2372" s="7" t="n"/>
      <c r="C2372" s="7" t="n"/>
      <c r="D2372" s="7" t="n"/>
      <c r="E2372" s="8" t="n"/>
      <c r="F2372" s="9" t="n"/>
      <c r="G2372" s="8" t="n"/>
      <c r="H2372" s="8" t="n"/>
      <c r="I2372" s="8" t="n"/>
      <c r="J2372" s="10">
        <f>IF(A2372="",0,SUMIFS(amount_expended,cfda_key,V2372))</f>
        <v/>
      </c>
      <c r="K2372" s="10">
        <f>IF(G2372="OTHER CLUSTER NOT LISTED ABOVE",SUMIFS(amount_expended,uniform_other_cluster_name,X2372), IF(AND(OR(G2372="N/A",G2372=""),H2372=""),0,IF(G2372="STATE CLUSTER",SUMIFS(amount_expended,uniform_state_cluster_name,W2372),SUMIFS(amount_expended,cluster_name,G2372))))</f>
        <v/>
      </c>
      <c r="L2372" s="8" t="n"/>
      <c r="M2372" s="7" t="n"/>
      <c r="N2372" s="8" t="n"/>
      <c r="O2372" s="7" t="n"/>
      <c r="P2372" s="7" t="n"/>
      <c r="Q2372" s="8" t="n"/>
      <c r="R2372" s="9" t="n"/>
      <c r="S2372" s="8" t="n"/>
      <c r="T2372" s="8" t="n"/>
      <c r="U2372" s="8" t="n"/>
      <c r="V2372" s="11">
        <f>IF(OR(B2372="",C2372=""),"",CONCATENATE(B2372,".",C2372))</f>
        <v/>
      </c>
      <c r="W2372" s="6">
        <f>UPPER(TRIM(H2372))</f>
        <v/>
      </c>
      <c r="X2372" s="6">
        <f>UPPER(TRIM(I2372))</f>
        <v/>
      </c>
      <c r="Y2372" s="6">
        <f>IF(V2372&lt;&gt;"",IFERROR(INDEX(federal_program_name_lookup,MATCH(V2372,aln_lookup,0)),""),"")</f>
        <v/>
      </c>
    </row>
    <row r="2373">
      <c r="A2373" s="6">
        <f>IF(B2373&lt;&gt;"", "AWARD-"&amp;TEXT(ROW()-1,"0000"), "")</f>
        <v/>
      </c>
      <c r="B2373" s="7" t="n"/>
      <c r="C2373" s="7" t="n"/>
      <c r="D2373" s="7" t="n"/>
      <c r="E2373" s="8" t="n"/>
      <c r="F2373" s="9" t="n"/>
      <c r="G2373" s="8" t="n"/>
      <c r="H2373" s="8" t="n"/>
      <c r="I2373" s="8" t="n"/>
      <c r="J2373" s="10">
        <f>IF(A2373="",0,SUMIFS(amount_expended,cfda_key,V2373))</f>
        <v/>
      </c>
      <c r="K2373" s="10">
        <f>IF(G2373="OTHER CLUSTER NOT LISTED ABOVE",SUMIFS(amount_expended,uniform_other_cluster_name,X2373), IF(AND(OR(G2373="N/A",G2373=""),H2373=""),0,IF(G2373="STATE CLUSTER",SUMIFS(amount_expended,uniform_state_cluster_name,W2373),SUMIFS(amount_expended,cluster_name,G2373))))</f>
        <v/>
      </c>
      <c r="L2373" s="8" t="n"/>
      <c r="M2373" s="7" t="n"/>
      <c r="N2373" s="8" t="n"/>
      <c r="O2373" s="7" t="n"/>
      <c r="P2373" s="7" t="n"/>
      <c r="Q2373" s="8" t="n"/>
      <c r="R2373" s="9" t="n"/>
      <c r="S2373" s="8" t="n"/>
      <c r="T2373" s="8" t="n"/>
      <c r="U2373" s="8" t="n"/>
      <c r="V2373" s="11">
        <f>IF(OR(B2373="",C2373=""),"",CONCATENATE(B2373,".",C2373))</f>
        <v/>
      </c>
      <c r="W2373" s="6">
        <f>UPPER(TRIM(H2373))</f>
        <v/>
      </c>
      <c r="X2373" s="6">
        <f>UPPER(TRIM(I2373))</f>
        <v/>
      </c>
      <c r="Y2373" s="6">
        <f>IF(V2373&lt;&gt;"",IFERROR(INDEX(federal_program_name_lookup,MATCH(V2373,aln_lookup,0)),""),"")</f>
        <v/>
      </c>
    </row>
    <row r="2374">
      <c r="A2374" s="6">
        <f>IF(B2374&lt;&gt;"", "AWARD-"&amp;TEXT(ROW()-1,"0000"), "")</f>
        <v/>
      </c>
      <c r="B2374" s="7" t="n"/>
      <c r="C2374" s="7" t="n"/>
      <c r="D2374" s="7" t="n"/>
      <c r="E2374" s="8" t="n"/>
      <c r="F2374" s="9" t="n"/>
      <c r="G2374" s="8" t="n"/>
      <c r="H2374" s="8" t="n"/>
      <c r="I2374" s="8" t="n"/>
      <c r="J2374" s="10">
        <f>IF(A2374="",0,SUMIFS(amount_expended,cfda_key,V2374))</f>
        <v/>
      </c>
      <c r="K2374" s="10">
        <f>IF(G2374="OTHER CLUSTER NOT LISTED ABOVE",SUMIFS(amount_expended,uniform_other_cluster_name,X2374), IF(AND(OR(G2374="N/A",G2374=""),H2374=""),0,IF(G2374="STATE CLUSTER",SUMIFS(amount_expended,uniform_state_cluster_name,W2374),SUMIFS(amount_expended,cluster_name,G2374))))</f>
        <v/>
      </c>
      <c r="L2374" s="8" t="n"/>
      <c r="M2374" s="7" t="n"/>
      <c r="N2374" s="8" t="n"/>
      <c r="O2374" s="7" t="n"/>
      <c r="P2374" s="7" t="n"/>
      <c r="Q2374" s="8" t="n"/>
      <c r="R2374" s="9" t="n"/>
      <c r="S2374" s="8" t="n"/>
      <c r="T2374" s="8" t="n"/>
      <c r="U2374" s="8" t="n"/>
      <c r="V2374" s="11">
        <f>IF(OR(B2374="",C2374=""),"",CONCATENATE(B2374,".",C2374))</f>
        <v/>
      </c>
      <c r="W2374" s="6">
        <f>UPPER(TRIM(H2374))</f>
        <v/>
      </c>
      <c r="X2374" s="6">
        <f>UPPER(TRIM(I2374))</f>
        <v/>
      </c>
      <c r="Y2374" s="6">
        <f>IF(V2374&lt;&gt;"",IFERROR(INDEX(federal_program_name_lookup,MATCH(V2374,aln_lookup,0)),""),"")</f>
        <v/>
      </c>
    </row>
    <row r="2375">
      <c r="A2375" s="6">
        <f>IF(B2375&lt;&gt;"", "AWARD-"&amp;TEXT(ROW()-1,"0000"), "")</f>
        <v/>
      </c>
      <c r="B2375" s="7" t="n"/>
      <c r="C2375" s="7" t="n"/>
      <c r="D2375" s="7" t="n"/>
      <c r="E2375" s="8" t="n"/>
      <c r="F2375" s="9" t="n"/>
      <c r="G2375" s="8" t="n"/>
      <c r="H2375" s="8" t="n"/>
      <c r="I2375" s="8" t="n"/>
      <c r="J2375" s="10">
        <f>IF(A2375="",0,SUMIFS(amount_expended,cfda_key,V2375))</f>
        <v/>
      </c>
      <c r="K2375" s="10">
        <f>IF(G2375="OTHER CLUSTER NOT LISTED ABOVE",SUMIFS(amount_expended,uniform_other_cluster_name,X2375), IF(AND(OR(G2375="N/A",G2375=""),H2375=""),0,IF(G2375="STATE CLUSTER",SUMIFS(amount_expended,uniform_state_cluster_name,W2375),SUMIFS(amount_expended,cluster_name,G2375))))</f>
        <v/>
      </c>
      <c r="L2375" s="8" t="n"/>
      <c r="M2375" s="7" t="n"/>
      <c r="N2375" s="8" t="n"/>
      <c r="O2375" s="7" t="n"/>
      <c r="P2375" s="7" t="n"/>
      <c r="Q2375" s="8" t="n"/>
      <c r="R2375" s="9" t="n"/>
      <c r="S2375" s="8" t="n"/>
      <c r="T2375" s="8" t="n"/>
      <c r="U2375" s="8" t="n"/>
      <c r="V2375" s="11">
        <f>IF(OR(B2375="",C2375=""),"",CONCATENATE(B2375,".",C2375))</f>
        <v/>
      </c>
      <c r="W2375" s="6">
        <f>UPPER(TRIM(H2375))</f>
        <v/>
      </c>
      <c r="X2375" s="6">
        <f>UPPER(TRIM(I2375))</f>
        <v/>
      </c>
      <c r="Y2375" s="6">
        <f>IF(V2375&lt;&gt;"",IFERROR(INDEX(federal_program_name_lookup,MATCH(V2375,aln_lookup,0)),""),"")</f>
        <v/>
      </c>
    </row>
    <row r="2376">
      <c r="A2376" s="6">
        <f>IF(B2376&lt;&gt;"", "AWARD-"&amp;TEXT(ROW()-1,"0000"), "")</f>
        <v/>
      </c>
      <c r="B2376" s="7" t="n"/>
      <c r="C2376" s="7" t="n"/>
      <c r="D2376" s="7" t="n"/>
      <c r="E2376" s="8" t="n"/>
      <c r="F2376" s="9" t="n"/>
      <c r="G2376" s="8" t="n"/>
      <c r="H2376" s="8" t="n"/>
      <c r="I2376" s="8" t="n"/>
      <c r="J2376" s="10">
        <f>IF(A2376="",0,SUMIFS(amount_expended,cfda_key,V2376))</f>
        <v/>
      </c>
      <c r="K2376" s="10">
        <f>IF(G2376="OTHER CLUSTER NOT LISTED ABOVE",SUMIFS(amount_expended,uniform_other_cluster_name,X2376), IF(AND(OR(G2376="N/A",G2376=""),H2376=""),0,IF(G2376="STATE CLUSTER",SUMIFS(amount_expended,uniform_state_cluster_name,W2376),SUMIFS(amount_expended,cluster_name,G2376))))</f>
        <v/>
      </c>
      <c r="L2376" s="8" t="n"/>
      <c r="M2376" s="7" t="n"/>
      <c r="N2376" s="8" t="n"/>
      <c r="O2376" s="7" t="n"/>
      <c r="P2376" s="7" t="n"/>
      <c r="Q2376" s="8" t="n"/>
      <c r="R2376" s="9" t="n"/>
      <c r="S2376" s="8" t="n"/>
      <c r="T2376" s="8" t="n"/>
      <c r="U2376" s="8" t="n"/>
      <c r="V2376" s="11">
        <f>IF(OR(B2376="",C2376=""),"",CONCATENATE(B2376,".",C2376))</f>
        <v/>
      </c>
      <c r="W2376" s="6">
        <f>UPPER(TRIM(H2376))</f>
        <v/>
      </c>
      <c r="X2376" s="6">
        <f>UPPER(TRIM(I2376))</f>
        <v/>
      </c>
      <c r="Y2376" s="6">
        <f>IF(V2376&lt;&gt;"",IFERROR(INDEX(federal_program_name_lookup,MATCH(V2376,aln_lookup,0)),""),"")</f>
        <v/>
      </c>
    </row>
    <row r="2377">
      <c r="A2377" s="6">
        <f>IF(B2377&lt;&gt;"", "AWARD-"&amp;TEXT(ROW()-1,"0000"), "")</f>
        <v/>
      </c>
      <c r="B2377" s="7" t="n"/>
      <c r="C2377" s="7" t="n"/>
      <c r="D2377" s="7" t="n"/>
      <c r="E2377" s="8" t="n"/>
      <c r="F2377" s="9" t="n"/>
      <c r="G2377" s="8" t="n"/>
      <c r="H2377" s="8" t="n"/>
      <c r="I2377" s="8" t="n"/>
      <c r="J2377" s="10">
        <f>IF(A2377="",0,SUMIFS(amount_expended,cfda_key,V2377))</f>
        <v/>
      </c>
      <c r="K2377" s="10">
        <f>IF(G2377="OTHER CLUSTER NOT LISTED ABOVE",SUMIFS(amount_expended,uniform_other_cluster_name,X2377), IF(AND(OR(G2377="N/A",G2377=""),H2377=""),0,IF(G2377="STATE CLUSTER",SUMIFS(amount_expended,uniform_state_cluster_name,W2377),SUMIFS(amount_expended,cluster_name,G2377))))</f>
        <v/>
      </c>
      <c r="L2377" s="8" t="n"/>
      <c r="M2377" s="7" t="n"/>
      <c r="N2377" s="8" t="n"/>
      <c r="O2377" s="7" t="n"/>
      <c r="P2377" s="7" t="n"/>
      <c r="Q2377" s="8" t="n"/>
      <c r="R2377" s="9" t="n"/>
      <c r="S2377" s="8" t="n"/>
      <c r="T2377" s="8" t="n"/>
      <c r="U2377" s="8" t="n"/>
      <c r="V2377" s="11">
        <f>IF(OR(B2377="",C2377=""),"",CONCATENATE(B2377,".",C2377))</f>
        <v/>
      </c>
      <c r="W2377" s="6">
        <f>UPPER(TRIM(H2377))</f>
        <v/>
      </c>
      <c r="X2377" s="6">
        <f>UPPER(TRIM(I2377))</f>
        <v/>
      </c>
      <c r="Y2377" s="6">
        <f>IF(V2377&lt;&gt;"",IFERROR(INDEX(federal_program_name_lookup,MATCH(V2377,aln_lookup,0)),""),"")</f>
        <v/>
      </c>
    </row>
    <row r="2378">
      <c r="A2378" s="6">
        <f>IF(B2378&lt;&gt;"", "AWARD-"&amp;TEXT(ROW()-1,"0000"), "")</f>
        <v/>
      </c>
      <c r="B2378" s="7" t="n"/>
      <c r="C2378" s="7" t="n"/>
      <c r="D2378" s="7" t="n"/>
      <c r="E2378" s="8" t="n"/>
      <c r="F2378" s="9" t="n"/>
      <c r="G2378" s="8" t="n"/>
      <c r="H2378" s="8" t="n"/>
      <c r="I2378" s="8" t="n"/>
      <c r="J2378" s="10">
        <f>IF(A2378="",0,SUMIFS(amount_expended,cfda_key,V2378))</f>
        <v/>
      </c>
      <c r="K2378" s="10">
        <f>IF(G2378="OTHER CLUSTER NOT LISTED ABOVE",SUMIFS(amount_expended,uniform_other_cluster_name,X2378), IF(AND(OR(G2378="N/A",G2378=""),H2378=""),0,IF(G2378="STATE CLUSTER",SUMIFS(amount_expended,uniform_state_cluster_name,W2378),SUMIFS(amount_expended,cluster_name,G2378))))</f>
        <v/>
      </c>
      <c r="L2378" s="8" t="n"/>
      <c r="M2378" s="7" t="n"/>
      <c r="N2378" s="8" t="n"/>
      <c r="O2378" s="7" t="n"/>
      <c r="P2378" s="7" t="n"/>
      <c r="Q2378" s="8" t="n"/>
      <c r="R2378" s="9" t="n"/>
      <c r="S2378" s="8" t="n"/>
      <c r="T2378" s="8" t="n"/>
      <c r="U2378" s="8" t="n"/>
      <c r="V2378" s="11">
        <f>IF(OR(B2378="",C2378=""),"",CONCATENATE(B2378,".",C2378))</f>
        <v/>
      </c>
      <c r="W2378" s="6">
        <f>UPPER(TRIM(H2378))</f>
        <v/>
      </c>
      <c r="X2378" s="6">
        <f>UPPER(TRIM(I2378))</f>
        <v/>
      </c>
      <c r="Y2378" s="6">
        <f>IF(V2378&lt;&gt;"",IFERROR(INDEX(federal_program_name_lookup,MATCH(V2378,aln_lookup,0)),""),"")</f>
        <v/>
      </c>
    </row>
    <row r="2379">
      <c r="A2379" s="6">
        <f>IF(B2379&lt;&gt;"", "AWARD-"&amp;TEXT(ROW()-1,"0000"), "")</f>
        <v/>
      </c>
      <c r="B2379" s="7" t="n"/>
      <c r="C2379" s="7" t="n"/>
      <c r="D2379" s="7" t="n"/>
      <c r="E2379" s="8" t="n"/>
      <c r="F2379" s="9" t="n"/>
      <c r="G2379" s="8" t="n"/>
      <c r="H2379" s="8" t="n"/>
      <c r="I2379" s="8" t="n"/>
      <c r="J2379" s="10">
        <f>IF(A2379="",0,SUMIFS(amount_expended,cfda_key,V2379))</f>
        <v/>
      </c>
      <c r="K2379" s="10">
        <f>IF(G2379="OTHER CLUSTER NOT LISTED ABOVE",SUMIFS(amount_expended,uniform_other_cluster_name,X2379), IF(AND(OR(G2379="N/A",G2379=""),H2379=""),0,IF(G2379="STATE CLUSTER",SUMIFS(amount_expended,uniform_state_cluster_name,W2379),SUMIFS(amount_expended,cluster_name,G2379))))</f>
        <v/>
      </c>
      <c r="L2379" s="8" t="n"/>
      <c r="M2379" s="7" t="n"/>
      <c r="N2379" s="8" t="n"/>
      <c r="O2379" s="7" t="n"/>
      <c r="P2379" s="7" t="n"/>
      <c r="Q2379" s="8" t="n"/>
      <c r="R2379" s="9" t="n"/>
      <c r="S2379" s="8" t="n"/>
      <c r="T2379" s="8" t="n"/>
      <c r="U2379" s="8" t="n"/>
      <c r="V2379" s="11">
        <f>IF(OR(B2379="",C2379=""),"",CONCATENATE(B2379,".",C2379))</f>
        <v/>
      </c>
      <c r="W2379" s="6">
        <f>UPPER(TRIM(H2379))</f>
        <v/>
      </c>
      <c r="X2379" s="6">
        <f>UPPER(TRIM(I2379))</f>
        <v/>
      </c>
      <c r="Y2379" s="6">
        <f>IF(V2379&lt;&gt;"",IFERROR(INDEX(federal_program_name_lookup,MATCH(V2379,aln_lookup,0)),""),"")</f>
        <v/>
      </c>
    </row>
    <row r="2380">
      <c r="A2380" s="6">
        <f>IF(B2380&lt;&gt;"", "AWARD-"&amp;TEXT(ROW()-1,"0000"), "")</f>
        <v/>
      </c>
      <c r="B2380" s="7" t="n"/>
      <c r="C2380" s="7" t="n"/>
      <c r="D2380" s="7" t="n"/>
      <c r="E2380" s="8" t="n"/>
      <c r="F2380" s="9" t="n"/>
      <c r="G2380" s="8" t="n"/>
      <c r="H2380" s="8" t="n"/>
      <c r="I2380" s="8" t="n"/>
      <c r="J2380" s="10">
        <f>IF(A2380="",0,SUMIFS(amount_expended,cfda_key,V2380))</f>
        <v/>
      </c>
      <c r="K2380" s="10">
        <f>IF(G2380="OTHER CLUSTER NOT LISTED ABOVE",SUMIFS(amount_expended,uniform_other_cluster_name,X2380), IF(AND(OR(G2380="N/A",G2380=""),H2380=""),0,IF(G2380="STATE CLUSTER",SUMIFS(amount_expended,uniform_state_cluster_name,W2380),SUMIFS(amount_expended,cluster_name,G2380))))</f>
        <v/>
      </c>
      <c r="L2380" s="8" t="n"/>
      <c r="M2380" s="7" t="n"/>
      <c r="N2380" s="8" t="n"/>
      <c r="O2380" s="7" t="n"/>
      <c r="P2380" s="7" t="n"/>
      <c r="Q2380" s="8" t="n"/>
      <c r="R2380" s="9" t="n"/>
      <c r="S2380" s="8" t="n"/>
      <c r="T2380" s="8" t="n"/>
      <c r="U2380" s="8" t="n"/>
      <c r="V2380" s="11">
        <f>IF(OR(B2380="",C2380=""),"",CONCATENATE(B2380,".",C2380))</f>
        <v/>
      </c>
      <c r="W2380" s="6">
        <f>UPPER(TRIM(H2380))</f>
        <v/>
      </c>
      <c r="X2380" s="6">
        <f>UPPER(TRIM(I2380))</f>
        <v/>
      </c>
      <c r="Y2380" s="6">
        <f>IF(V2380&lt;&gt;"",IFERROR(INDEX(federal_program_name_lookup,MATCH(V2380,aln_lookup,0)),""),"")</f>
        <v/>
      </c>
    </row>
    <row r="2381">
      <c r="A2381" s="6">
        <f>IF(B2381&lt;&gt;"", "AWARD-"&amp;TEXT(ROW()-1,"0000"), "")</f>
        <v/>
      </c>
      <c r="B2381" s="7" t="n"/>
      <c r="C2381" s="7" t="n"/>
      <c r="D2381" s="7" t="n"/>
      <c r="E2381" s="8" t="n"/>
      <c r="F2381" s="9" t="n"/>
      <c r="G2381" s="8" t="n"/>
      <c r="H2381" s="8" t="n"/>
      <c r="I2381" s="8" t="n"/>
      <c r="J2381" s="10">
        <f>IF(A2381="",0,SUMIFS(amount_expended,cfda_key,V2381))</f>
        <v/>
      </c>
      <c r="K2381" s="10">
        <f>IF(G2381="OTHER CLUSTER NOT LISTED ABOVE",SUMIFS(amount_expended,uniform_other_cluster_name,X2381), IF(AND(OR(G2381="N/A",G2381=""),H2381=""),0,IF(G2381="STATE CLUSTER",SUMIFS(amount_expended,uniform_state_cluster_name,W2381),SUMIFS(amount_expended,cluster_name,G2381))))</f>
        <v/>
      </c>
      <c r="L2381" s="8" t="n"/>
      <c r="M2381" s="7" t="n"/>
      <c r="N2381" s="8" t="n"/>
      <c r="O2381" s="7" t="n"/>
      <c r="P2381" s="7" t="n"/>
      <c r="Q2381" s="8" t="n"/>
      <c r="R2381" s="9" t="n"/>
      <c r="S2381" s="8" t="n"/>
      <c r="T2381" s="8" t="n"/>
      <c r="U2381" s="8" t="n"/>
      <c r="V2381" s="11">
        <f>IF(OR(B2381="",C2381=""),"",CONCATENATE(B2381,".",C2381))</f>
        <v/>
      </c>
      <c r="W2381" s="6">
        <f>UPPER(TRIM(H2381))</f>
        <v/>
      </c>
      <c r="X2381" s="6">
        <f>UPPER(TRIM(I2381))</f>
        <v/>
      </c>
      <c r="Y2381" s="6">
        <f>IF(V2381&lt;&gt;"",IFERROR(INDEX(federal_program_name_lookup,MATCH(V2381,aln_lookup,0)),""),"")</f>
        <v/>
      </c>
    </row>
    <row r="2382">
      <c r="A2382" s="6">
        <f>IF(B2382&lt;&gt;"", "AWARD-"&amp;TEXT(ROW()-1,"0000"), "")</f>
        <v/>
      </c>
      <c r="B2382" s="7" t="n"/>
      <c r="C2382" s="7" t="n"/>
      <c r="D2382" s="7" t="n"/>
      <c r="E2382" s="8" t="n"/>
      <c r="F2382" s="9" t="n"/>
      <c r="G2382" s="8" t="n"/>
      <c r="H2382" s="8" t="n"/>
      <c r="I2382" s="8" t="n"/>
      <c r="J2382" s="10">
        <f>IF(A2382="",0,SUMIFS(amount_expended,cfda_key,V2382))</f>
        <v/>
      </c>
      <c r="K2382" s="10">
        <f>IF(G2382="OTHER CLUSTER NOT LISTED ABOVE",SUMIFS(amount_expended,uniform_other_cluster_name,X2382), IF(AND(OR(G2382="N/A",G2382=""),H2382=""),0,IF(G2382="STATE CLUSTER",SUMIFS(amount_expended,uniform_state_cluster_name,W2382),SUMIFS(amount_expended,cluster_name,G2382))))</f>
        <v/>
      </c>
      <c r="L2382" s="8" t="n"/>
      <c r="M2382" s="7" t="n"/>
      <c r="N2382" s="8" t="n"/>
      <c r="O2382" s="7" t="n"/>
      <c r="P2382" s="7" t="n"/>
      <c r="Q2382" s="8" t="n"/>
      <c r="R2382" s="9" t="n"/>
      <c r="S2382" s="8" t="n"/>
      <c r="T2382" s="8" t="n"/>
      <c r="U2382" s="8" t="n"/>
      <c r="V2382" s="11">
        <f>IF(OR(B2382="",C2382=""),"",CONCATENATE(B2382,".",C2382))</f>
        <v/>
      </c>
      <c r="W2382" s="6">
        <f>UPPER(TRIM(H2382))</f>
        <v/>
      </c>
      <c r="X2382" s="6">
        <f>UPPER(TRIM(I2382))</f>
        <v/>
      </c>
      <c r="Y2382" s="6">
        <f>IF(V2382&lt;&gt;"",IFERROR(INDEX(federal_program_name_lookup,MATCH(V2382,aln_lookup,0)),""),"")</f>
        <v/>
      </c>
    </row>
    <row r="2383">
      <c r="A2383" s="6">
        <f>IF(B2383&lt;&gt;"", "AWARD-"&amp;TEXT(ROW()-1,"0000"), "")</f>
        <v/>
      </c>
      <c r="B2383" s="7" t="n"/>
      <c r="C2383" s="7" t="n"/>
      <c r="D2383" s="7" t="n"/>
      <c r="E2383" s="8" t="n"/>
      <c r="F2383" s="9" t="n"/>
      <c r="G2383" s="8" t="n"/>
      <c r="H2383" s="8" t="n"/>
      <c r="I2383" s="8" t="n"/>
      <c r="J2383" s="10">
        <f>IF(A2383="",0,SUMIFS(amount_expended,cfda_key,V2383))</f>
        <v/>
      </c>
      <c r="K2383" s="10">
        <f>IF(G2383="OTHER CLUSTER NOT LISTED ABOVE",SUMIFS(amount_expended,uniform_other_cluster_name,X2383), IF(AND(OR(G2383="N/A",G2383=""),H2383=""),0,IF(G2383="STATE CLUSTER",SUMIFS(amount_expended,uniform_state_cluster_name,W2383),SUMIFS(amount_expended,cluster_name,G2383))))</f>
        <v/>
      </c>
      <c r="L2383" s="8" t="n"/>
      <c r="M2383" s="7" t="n"/>
      <c r="N2383" s="8" t="n"/>
      <c r="O2383" s="7" t="n"/>
      <c r="P2383" s="7" t="n"/>
      <c r="Q2383" s="8" t="n"/>
      <c r="R2383" s="9" t="n"/>
      <c r="S2383" s="8" t="n"/>
      <c r="T2383" s="8" t="n"/>
      <c r="U2383" s="8" t="n"/>
      <c r="V2383" s="11">
        <f>IF(OR(B2383="",C2383=""),"",CONCATENATE(B2383,".",C2383))</f>
        <v/>
      </c>
      <c r="W2383" s="6">
        <f>UPPER(TRIM(H2383))</f>
        <v/>
      </c>
      <c r="X2383" s="6">
        <f>UPPER(TRIM(I2383))</f>
        <v/>
      </c>
      <c r="Y2383" s="6">
        <f>IF(V2383&lt;&gt;"",IFERROR(INDEX(federal_program_name_lookup,MATCH(V2383,aln_lookup,0)),""),"")</f>
        <v/>
      </c>
    </row>
    <row r="2384">
      <c r="A2384" s="6">
        <f>IF(B2384&lt;&gt;"", "AWARD-"&amp;TEXT(ROW()-1,"0000"), "")</f>
        <v/>
      </c>
      <c r="B2384" s="7" t="n"/>
      <c r="C2384" s="7" t="n"/>
      <c r="D2384" s="7" t="n"/>
      <c r="E2384" s="8" t="n"/>
      <c r="F2384" s="9" t="n"/>
      <c r="G2384" s="8" t="n"/>
      <c r="H2384" s="8" t="n"/>
      <c r="I2384" s="8" t="n"/>
      <c r="J2384" s="10">
        <f>IF(A2384="",0,SUMIFS(amount_expended,cfda_key,V2384))</f>
        <v/>
      </c>
      <c r="K2384" s="10">
        <f>IF(G2384="OTHER CLUSTER NOT LISTED ABOVE",SUMIFS(amount_expended,uniform_other_cluster_name,X2384), IF(AND(OR(G2384="N/A",G2384=""),H2384=""),0,IF(G2384="STATE CLUSTER",SUMIFS(amount_expended,uniform_state_cluster_name,W2384),SUMIFS(amount_expended,cluster_name,G2384))))</f>
        <v/>
      </c>
      <c r="L2384" s="8" t="n"/>
      <c r="M2384" s="7" t="n"/>
      <c r="N2384" s="8" t="n"/>
      <c r="O2384" s="7" t="n"/>
      <c r="P2384" s="7" t="n"/>
      <c r="Q2384" s="8" t="n"/>
      <c r="R2384" s="9" t="n"/>
      <c r="S2384" s="8" t="n"/>
      <c r="T2384" s="8" t="n"/>
      <c r="U2384" s="8" t="n"/>
      <c r="V2384" s="11">
        <f>IF(OR(B2384="",C2384=""),"",CONCATENATE(B2384,".",C2384))</f>
        <v/>
      </c>
      <c r="W2384" s="6">
        <f>UPPER(TRIM(H2384))</f>
        <v/>
      </c>
      <c r="X2384" s="6">
        <f>UPPER(TRIM(I2384))</f>
        <v/>
      </c>
      <c r="Y2384" s="6">
        <f>IF(V2384&lt;&gt;"",IFERROR(INDEX(federal_program_name_lookup,MATCH(V2384,aln_lookup,0)),""),"")</f>
        <v/>
      </c>
    </row>
    <row r="2385">
      <c r="A2385" s="6">
        <f>IF(B2385&lt;&gt;"", "AWARD-"&amp;TEXT(ROW()-1,"0000"), "")</f>
        <v/>
      </c>
      <c r="B2385" s="7" t="n"/>
      <c r="C2385" s="7" t="n"/>
      <c r="D2385" s="7" t="n"/>
      <c r="E2385" s="8" t="n"/>
      <c r="F2385" s="9" t="n"/>
      <c r="G2385" s="8" t="n"/>
      <c r="H2385" s="8" t="n"/>
      <c r="I2385" s="8" t="n"/>
      <c r="J2385" s="10">
        <f>IF(A2385="",0,SUMIFS(amount_expended,cfda_key,V2385))</f>
        <v/>
      </c>
      <c r="K2385" s="10">
        <f>IF(G2385="OTHER CLUSTER NOT LISTED ABOVE",SUMIFS(amount_expended,uniform_other_cluster_name,X2385), IF(AND(OR(G2385="N/A",G2385=""),H2385=""),0,IF(G2385="STATE CLUSTER",SUMIFS(amount_expended,uniform_state_cluster_name,W2385),SUMIFS(amount_expended,cluster_name,G2385))))</f>
        <v/>
      </c>
      <c r="L2385" s="8" t="n"/>
      <c r="M2385" s="7" t="n"/>
      <c r="N2385" s="8" t="n"/>
      <c r="O2385" s="7" t="n"/>
      <c r="P2385" s="7" t="n"/>
      <c r="Q2385" s="8" t="n"/>
      <c r="R2385" s="9" t="n"/>
      <c r="S2385" s="8" t="n"/>
      <c r="T2385" s="8" t="n"/>
      <c r="U2385" s="8" t="n"/>
      <c r="V2385" s="11">
        <f>IF(OR(B2385="",C2385=""),"",CONCATENATE(B2385,".",C2385))</f>
        <v/>
      </c>
      <c r="W2385" s="6">
        <f>UPPER(TRIM(H2385))</f>
        <v/>
      </c>
      <c r="X2385" s="6">
        <f>UPPER(TRIM(I2385))</f>
        <v/>
      </c>
      <c r="Y2385" s="6">
        <f>IF(V2385&lt;&gt;"",IFERROR(INDEX(federal_program_name_lookup,MATCH(V2385,aln_lookup,0)),""),"")</f>
        <v/>
      </c>
    </row>
    <row r="2386">
      <c r="A2386" s="6">
        <f>IF(B2386&lt;&gt;"", "AWARD-"&amp;TEXT(ROW()-1,"0000"), "")</f>
        <v/>
      </c>
      <c r="B2386" s="7" t="n"/>
      <c r="C2386" s="7" t="n"/>
      <c r="D2386" s="7" t="n"/>
      <c r="E2386" s="8" t="n"/>
      <c r="F2386" s="9" t="n"/>
      <c r="G2386" s="8" t="n"/>
      <c r="H2386" s="8" t="n"/>
      <c r="I2386" s="8" t="n"/>
      <c r="J2386" s="10">
        <f>IF(A2386="",0,SUMIFS(amount_expended,cfda_key,V2386))</f>
        <v/>
      </c>
      <c r="K2386" s="10">
        <f>IF(G2386="OTHER CLUSTER NOT LISTED ABOVE",SUMIFS(amount_expended,uniform_other_cluster_name,X2386), IF(AND(OR(G2386="N/A",G2386=""),H2386=""),0,IF(G2386="STATE CLUSTER",SUMIFS(amount_expended,uniform_state_cluster_name,W2386),SUMIFS(amount_expended,cluster_name,G2386))))</f>
        <v/>
      </c>
      <c r="L2386" s="8" t="n"/>
      <c r="M2386" s="7" t="n"/>
      <c r="N2386" s="8" t="n"/>
      <c r="O2386" s="7" t="n"/>
      <c r="P2386" s="7" t="n"/>
      <c r="Q2386" s="8" t="n"/>
      <c r="R2386" s="9" t="n"/>
      <c r="S2386" s="8" t="n"/>
      <c r="T2386" s="8" t="n"/>
      <c r="U2386" s="8" t="n"/>
      <c r="V2386" s="11">
        <f>IF(OR(B2386="",C2386=""),"",CONCATENATE(B2386,".",C2386))</f>
        <v/>
      </c>
      <c r="W2386" s="6">
        <f>UPPER(TRIM(H2386))</f>
        <v/>
      </c>
      <c r="X2386" s="6">
        <f>UPPER(TRIM(I2386))</f>
        <v/>
      </c>
      <c r="Y2386" s="6">
        <f>IF(V2386&lt;&gt;"",IFERROR(INDEX(federal_program_name_lookup,MATCH(V2386,aln_lookup,0)),""),"")</f>
        <v/>
      </c>
    </row>
    <row r="2387">
      <c r="A2387" s="6">
        <f>IF(B2387&lt;&gt;"", "AWARD-"&amp;TEXT(ROW()-1,"0000"), "")</f>
        <v/>
      </c>
      <c r="B2387" s="7" t="n"/>
      <c r="C2387" s="7" t="n"/>
      <c r="D2387" s="7" t="n"/>
      <c r="E2387" s="8" t="n"/>
      <c r="F2387" s="9" t="n"/>
      <c r="G2387" s="8" t="n"/>
      <c r="H2387" s="8" t="n"/>
      <c r="I2387" s="8" t="n"/>
      <c r="J2387" s="10">
        <f>IF(A2387="",0,SUMIFS(amount_expended,cfda_key,V2387))</f>
        <v/>
      </c>
      <c r="K2387" s="10">
        <f>IF(G2387="OTHER CLUSTER NOT LISTED ABOVE",SUMIFS(amount_expended,uniform_other_cluster_name,X2387), IF(AND(OR(G2387="N/A",G2387=""),H2387=""),0,IF(G2387="STATE CLUSTER",SUMIFS(amount_expended,uniform_state_cluster_name,W2387),SUMIFS(amount_expended,cluster_name,G2387))))</f>
        <v/>
      </c>
      <c r="L2387" s="8" t="n"/>
      <c r="M2387" s="7" t="n"/>
      <c r="N2387" s="8" t="n"/>
      <c r="O2387" s="7" t="n"/>
      <c r="P2387" s="7" t="n"/>
      <c r="Q2387" s="8" t="n"/>
      <c r="R2387" s="9" t="n"/>
      <c r="S2387" s="8" t="n"/>
      <c r="T2387" s="8" t="n"/>
      <c r="U2387" s="8" t="n"/>
      <c r="V2387" s="11">
        <f>IF(OR(B2387="",C2387=""),"",CONCATENATE(B2387,".",C2387))</f>
        <v/>
      </c>
      <c r="W2387" s="6">
        <f>UPPER(TRIM(H2387))</f>
        <v/>
      </c>
      <c r="X2387" s="6">
        <f>UPPER(TRIM(I2387))</f>
        <v/>
      </c>
      <c r="Y2387" s="6">
        <f>IF(V2387&lt;&gt;"",IFERROR(INDEX(federal_program_name_lookup,MATCH(V2387,aln_lookup,0)),""),"")</f>
        <v/>
      </c>
    </row>
    <row r="2388">
      <c r="A2388" s="6">
        <f>IF(B2388&lt;&gt;"", "AWARD-"&amp;TEXT(ROW()-1,"0000"), "")</f>
        <v/>
      </c>
      <c r="B2388" s="7" t="n"/>
      <c r="C2388" s="7" t="n"/>
      <c r="D2388" s="7" t="n"/>
      <c r="E2388" s="8" t="n"/>
      <c r="F2388" s="9" t="n"/>
      <c r="G2388" s="8" t="n"/>
      <c r="H2388" s="8" t="n"/>
      <c r="I2388" s="8" t="n"/>
      <c r="J2388" s="10">
        <f>IF(A2388="",0,SUMIFS(amount_expended,cfda_key,V2388))</f>
        <v/>
      </c>
      <c r="K2388" s="10">
        <f>IF(G2388="OTHER CLUSTER NOT LISTED ABOVE",SUMIFS(amount_expended,uniform_other_cluster_name,X2388), IF(AND(OR(G2388="N/A",G2388=""),H2388=""),0,IF(G2388="STATE CLUSTER",SUMIFS(amount_expended,uniform_state_cluster_name,W2388),SUMIFS(amount_expended,cluster_name,G2388))))</f>
        <v/>
      </c>
      <c r="L2388" s="8" t="n"/>
      <c r="M2388" s="7" t="n"/>
      <c r="N2388" s="8" t="n"/>
      <c r="O2388" s="7" t="n"/>
      <c r="P2388" s="7" t="n"/>
      <c r="Q2388" s="8" t="n"/>
      <c r="R2388" s="9" t="n"/>
      <c r="S2388" s="8" t="n"/>
      <c r="T2388" s="8" t="n"/>
      <c r="U2388" s="8" t="n"/>
      <c r="V2388" s="11">
        <f>IF(OR(B2388="",C2388=""),"",CONCATENATE(B2388,".",C2388))</f>
        <v/>
      </c>
      <c r="W2388" s="6">
        <f>UPPER(TRIM(H2388))</f>
        <v/>
      </c>
      <c r="X2388" s="6">
        <f>UPPER(TRIM(I2388))</f>
        <v/>
      </c>
      <c r="Y2388" s="6">
        <f>IF(V2388&lt;&gt;"",IFERROR(INDEX(federal_program_name_lookup,MATCH(V2388,aln_lookup,0)),""),"")</f>
        <v/>
      </c>
    </row>
    <row r="2389">
      <c r="A2389" s="6">
        <f>IF(B2389&lt;&gt;"", "AWARD-"&amp;TEXT(ROW()-1,"0000"), "")</f>
        <v/>
      </c>
      <c r="B2389" s="7" t="n"/>
      <c r="C2389" s="7" t="n"/>
      <c r="D2389" s="7" t="n"/>
      <c r="E2389" s="8" t="n"/>
      <c r="F2389" s="9" t="n"/>
      <c r="G2389" s="8" t="n"/>
      <c r="H2389" s="8" t="n"/>
      <c r="I2389" s="8" t="n"/>
      <c r="J2389" s="10">
        <f>IF(A2389="",0,SUMIFS(amount_expended,cfda_key,V2389))</f>
        <v/>
      </c>
      <c r="K2389" s="10">
        <f>IF(G2389="OTHER CLUSTER NOT LISTED ABOVE",SUMIFS(amount_expended,uniform_other_cluster_name,X2389), IF(AND(OR(G2389="N/A",G2389=""),H2389=""),0,IF(G2389="STATE CLUSTER",SUMIFS(amount_expended,uniform_state_cluster_name,W2389),SUMIFS(amount_expended,cluster_name,G2389))))</f>
        <v/>
      </c>
      <c r="L2389" s="8" t="n"/>
      <c r="M2389" s="7" t="n"/>
      <c r="N2389" s="8" t="n"/>
      <c r="O2389" s="7" t="n"/>
      <c r="P2389" s="7" t="n"/>
      <c r="Q2389" s="8" t="n"/>
      <c r="R2389" s="9" t="n"/>
      <c r="S2389" s="8" t="n"/>
      <c r="T2389" s="8" t="n"/>
      <c r="U2389" s="8" t="n"/>
      <c r="V2389" s="11">
        <f>IF(OR(B2389="",C2389=""),"",CONCATENATE(B2389,".",C2389))</f>
        <v/>
      </c>
      <c r="W2389" s="6">
        <f>UPPER(TRIM(H2389))</f>
        <v/>
      </c>
      <c r="X2389" s="6">
        <f>UPPER(TRIM(I2389))</f>
        <v/>
      </c>
      <c r="Y2389" s="6">
        <f>IF(V2389&lt;&gt;"",IFERROR(INDEX(federal_program_name_lookup,MATCH(V2389,aln_lookup,0)),""),"")</f>
        <v/>
      </c>
    </row>
    <row r="2390">
      <c r="A2390" s="6">
        <f>IF(B2390&lt;&gt;"", "AWARD-"&amp;TEXT(ROW()-1,"0000"), "")</f>
        <v/>
      </c>
      <c r="B2390" s="7" t="n"/>
      <c r="C2390" s="7" t="n"/>
      <c r="D2390" s="7" t="n"/>
      <c r="E2390" s="8" t="n"/>
      <c r="F2390" s="9" t="n"/>
      <c r="G2390" s="8" t="n"/>
      <c r="H2390" s="8" t="n"/>
      <c r="I2390" s="8" t="n"/>
      <c r="J2390" s="10">
        <f>IF(A2390="",0,SUMIFS(amount_expended,cfda_key,V2390))</f>
        <v/>
      </c>
      <c r="K2390" s="10">
        <f>IF(G2390="OTHER CLUSTER NOT LISTED ABOVE",SUMIFS(amount_expended,uniform_other_cluster_name,X2390), IF(AND(OR(G2390="N/A",G2390=""),H2390=""),0,IF(G2390="STATE CLUSTER",SUMIFS(amount_expended,uniform_state_cluster_name,W2390),SUMIFS(amount_expended,cluster_name,G2390))))</f>
        <v/>
      </c>
      <c r="L2390" s="8" t="n"/>
      <c r="M2390" s="7" t="n"/>
      <c r="N2390" s="8" t="n"/>
      <c r="O2390" s="7" t="n"/>
      <c r="P2390" s="7" t="n"/>
      <c r="Q2390" s="8" t="n"/>
      <c r="R2390" s="9" t="n"/>
      <c r="S2390" s="8" t="n"/>
      <c r="T2390" s="8" t="n"/>
      <c r="U2390" s="8" t="n"/>
      <c r="V2390" s="11">
        <f>IF(OR(B2390="",C2390=""),"",CONCATENATE(B2390,".",C2390))</f>
        <v/>
      </c>
      <c r="W2390" s="6">
        <f>UPPER(TRIM(H2390))</f>
        <v/>
      </c>
      <c r="X2390" s="6">
        <f>UPPER(TRIM(I2390))</f>
        <v/>
      </c>
      <c r="Y2390" s="6">
        <f>IF(V2390&lt;&gt;"",IFERROR(INDEX(federal_program_name_lookup,MATCH(V2390,aln_lookup,0)),""),"")</f>
        <v/>
      </c>
    </row>
    <row r="2391">
      <c r="A2391" s="6">
        <f>IF(B2391&lt;&gt;"", "AWARD-"&amp;TEXT(ROW()-1,"0000"), "")</f>
        <v/>
      </c>
      <c r="B2391" s="7" t="n"/>
      <c r="C2391" s="7" t="n"/>
      <c r="D2391" s="7" t="n"/>
      <c r="E2391" s="8" t="n"/>
      <c r="F2391" s="9" t="n"/>
      <c r="G2391" s="8" t="n"/>
      <c r="H2391" s="8" t="n"/>
      <c r="I2391" s="8" t="n"/>
      <c r="J2391" s="10">
        <f>IF(A2391="",0,SUMIFS(amount_expended,cfda_key,V2391))</f>
        <v/>
      </c>
      <c r="K2391" s="10">
        <f>IF(G2391="OTHER CLUSTER NOT LISTED ABOVE",SUMIFS(amount_expended,uniform_other_cluster_name,X2391), IF(AND(OR(G2391="N/A",G2391=""),H2391=""),0,IF(G2391="STATE CLUSTER",SUMIFS(amount_expended,uniform_state_cluster_name,W2391),SUMIFS(amount_expended,cluster_name,G2391))))</f>
        <v/>
      </c>
      <c r="L2391" s="8" t="n"/>
      <c r="M2391" s="7" t="n"/>
      <c r="N2391" s="8" t="n"/>
      <c r="O2391" s="7" t="n"/>
      <c r="P2391" s="7" t="n"/>
      <c r="Q2391" s="8" t="n"/>
      <c r="R2391" s="9" t="n"/>
      <c r="S2391" s="8" t="n"/>
      <c r="T2391" s="8" t="n"/>
      <c r="U2391" s="8" t="n"/>
      <c r="V2391" s="11">
        <f>IF(OR(B2391="",C2391=""),"",CONCATENATE(B2391,".",C2391))</f>
        <v/>
      </c>
      <c r="W2391" s="6">
        <f>UPPER(TRIM(H2391))</f>
        <v/>
      </c>
      <c r="X2391" s="6">
        <f>UPPER(TRIM(I2391))</f>
        <v/>
      </c>
      <c r="Y2391" s="6">
        <f>IF(V2391&lt;&gt;"",IFERROR(INDEX(federal_program_name_lookup,MATCH(V2391,aln_lookup,0)),""),"")</f>
        <v/>
      </c>
    </row>
    <row r="2392">
      <c r="A2392" s="6">
        <f>IF(B2392&lt;&gt;"", "AWARD-"&amp;TEXT(ROW()-1,"0000"), "")</f>
        <v/>
      </c>
      <c r="B2392" s="7" t="n"/>
      <c r="C2392" s="7" t="n"/>
      <c r="D2392" s="7" t="n"/>
      <c r="E2392" s="8" t="n"/>
      <c r="F2392" s="9" t="n"/>
      <c r="G2392" s="8" t="n"/>
      <c r="H2392" s="8" t="n"/>
      <c r="I2392" s="8" t="n"/>
      <c r="J2392" s="10">
        <f>IF(A2392="",0,SUMIFS(amount_expended,cfda_key,V2392))</f>
        <v/>
      </c>
      <c r="K2392" s="10">
        <f>IF(G2392="OTHER CLUSTER NOT LISTED ABOVE",SUMIFS(amount_expended,uniform_other_cluster_name,X2392), IF(AND(OR(G2392="N/A",G2392=""),H2392=""),0,IF(G2392="STATE CLUSTER",SUMIFS(amount_expended,uniform_state_cluster_name,W2392),SUMIFS(amount_expended,cluster_name,G2392))))</f>
        <v/>
      </c>
      <c r="L2392" s="8" t="n"/>
      <c r="M2392" s="7" t="n"/>
      <c r="N2392" s="8" t="n"/>
      <c r="O2392" s="7" t="n"/>
      <c r="P2392" s="7" t="n"/>
      <c r="Q2392" s="8" t="n"/>
      <c r="R2392" s="9" t="n"/>
      <c r="S2392" s="8" t="n"/>
      <c r="T2392" s="8" t="n"/>
      <c r="U2392" s="8" t="n"/>
      <c r="V2392" s="11">
        <f>IF(OR(B2392="",C2392=""),"",CONCATENATE(B2392,".",C2392))</f>
        <v/>
      </c>
      <c r="W2392" s="6">
        <f>UPPER(TRIM(H2392))</f>
        <v/>
      </c>
      <c r="X2392" s="6">
        <f>UPPER(TRIM(I2392))</f>
        <v/>
      </c>
      <c r="Y2392" s="6">
        <f>IF(V2392&lt;&gt;"",IFERROR(INDEX(federal_program_name_lookup,MATCH(V2392,aln_lookup,0)),""),"")</f>
        <v/>
      </c>
    </row>
    <row r="2393">
      <c r="A2393" s="6">
        <f>IF(B2393&lt;&gt;"", "AWARD-"&amp;TEXT(ROW()-1,"0000"), "")</f>
        <v/>
      </c>
      <c r="B2393" s="7" t="n"/>
      <c r="C2393" s="7" t="n"/>
      <c r="D2393" s="7" t="n"/>
      <c r="E2393" s="8" t="n"/>
      <c r="F2393" s="9" t="n"/>
      <c r="G2393" s="8" t="n"/>
      <c r="H2393" s="8" t="n"/>
      <c r="I2393" s="8" t="n"/>
      <c r="J2393" s="10">
        <f>IF(A2393="",0,SUMIFS(amount_expended,cfda_key,V2393))</f>
        <v/>
      </c>
      <c r="K2393" s="10">
        <f>IF(G2393="OTHER CLUSTER NOT LISTED ABOVE",SUMIFS(amount_expended,uniform_other_cluster_name,X2393), IF(AND(OR(G2393="N/A",G2393=""),H2393=""),0,IF(G2393="STATE CLUSTER",SUMIFS(amount_expended,uniform_state_cluster_name,W2393),SUMIFS(amount_expended,cluster_name,G2393))))</f>
        <v/>
      </c>
      <c r="L2393" s="8" t="n"/>
      <c r="M2393" s="7" t="n"/>
      <c r="N2393" s="8" t="n"/>
      <c r="O2393" s="7" t="n"/>
      <c r="P2393" s="7" t="n"/>
      <c r="Q2393" s="8" t="n"/>
      <c r="R2393" s="9" t="n"/>
      <c r="S2393" s="8" t="n"/>
      <c r="T2393" s="8" t="n"/>
      <c r="U2393" s="8" t="n"/>
      <c r="V2393" s="11">
        <f>IF(OR(B2393="",C2393=""),"",CONCATENATE(B2393,".",C2393))</f>
        <v/>
      </c>
      <c r="W2393" s="6">
        <f>UPPER(TRIM(H2393))</f>
        <v/>
      </c>
      <c r="X2393" s="6">
        <f>UPPER(TRIM(I2393))</f>
        <v/>
      </c>
      <c r="Y2393" s="6">
        <f>IF(V2393&lt;&gt;"",IFERROR(INDEX(federal_program_name_lookup,MATCH(V2393,aln_lookup,0)),""),"")</f>
        <v/>
      </c>
    </row>
    <row r="2394">
      <c r="A2394" s="6">
        <f>IF(B2394&lt;&gt;"", "AWARD-"&amp;TEXT(ROW()-1,"0000"), "")</f>
        <v/>
      </c>
      <c r="B2394" s="7" t="n"/>
      <c r="C2394" s="7" t="n"/>
      <c r="D2394" s="7" t="n"/>
      <c r="E2394" s="8" t="n"/>
      <c r="F2394" s="9" t="n"/>
      <c r="G2394" s="8" t="n"/>
      <c r="H2394" s="8" t="n"/>
      <c r="I2394" s="8" t="n"/>
      <c r="J2394" s="10">
        <f>IF(A2394="",0,SUMIFS(amount_expended,cfda_key,V2394))</f>
        <v/>
      </c>
      <c r="K2394" s="10">
        <f>IF(G2394="OTHER CLUSTER NOT LISTED ABOVE",SUMIFS(amount_expended,uniform_other_cluster_name,X2394), IF(AND(OR(G2394="N/A",G2394=""),H2394=""),0,IF(G2394="STATE CLUSTER",SUMIFS(amount_expended,uniform_state_cluster_name,W2394),SUMIFS(amount_expended,cluster_name,G2394))))</f>
        <v/>
      </c>
      <c r="L2394" s="8" t="n"/>
      <c r="M2394" s="7" t="n"/>
      <c r="N2394" s="8" t="n"/>
      <c r="O2394" s="7" t="n"/>
      <c r="P2394" s="7" t="n"/>
      <c r="Q2394" s="8" t="n"/>
      <c r="R2394" s="9" t="n"/>
      <c r="S2394" s="8" t="n"/>
      <c r="T2394" s="8" t="n"/>
      <c r="U2394" s="8" t="n"/>
      <c r="V2394" s="11">
        <f>IF(OR(B2394="",C2394=""),"",CONCATENATE(B2394,".",C2394))</f>
        <v/>
      </c>
      <c r="W2394" s="6">
        <f>UPPER(TRIM(H2394))</f>
        <v/>
      </c>
      <c r="X2394" s="6">
        <f>UPPER(TRIM(I2394))</f>
        <v/>
      </c>
      <c r="Y2394" s="6">
        <f>IF(V2394&lt;&gt;"",IFERROR(INDEX(federal_program_name_lookup,MATCH(V2394,aln_lookup,0)),""),"")</f>
        <v/>
      </c>
    </row>
    <row r="2395">
      <c r="A2395" s="6">
        <f>IF(B2395&lt;&gt;"", "AWARD-"&amp;TEXT(ROW()-1,"0000"), "")</f>
        <v/>
      </c>
      <c r="B2395" s="7" t="n"/>
      <c r="C2395" s="7" t="n"/>
      <c r="D2395" s="7" t="n"/>
      <c r="E2395" s="8" t="n"/>
      <c r="F2395" s="9" t="n"/>
      <c r="G2395" s="8" t="n"/>
      <c r="H2395" s="8" t="n"/>
      <c r="I2395" s="8" t="n"/>
      <c r="J2395" s="10">
        <f>IF(A2395="",0,SUMIFS(amount_expended,cfda_key,V2395))</f>
        <v/>
      </c>
      <c r="K2395" s="10">
        <f>IF(G2395="OTHER CLUSTER NOT LISTED ABOVE",SUMIFS(amount_expended,uniform_other_cluster_name,X2395), IF(AND(OR(G2395="N/A",G2395=""),H2395=""),0,IF(G2395="STATE CLUSTER",SUMIFS(amount_expended,uniform_state_cluster_name,W2395),SUMIFS(amount_expended,cluster_name,G2395))))</f>
        <v/>
      </c>
      <c r="L2395" s="8" t="n"/>
      <c r="M2395" s="7" t="n"/>
      <c r="N2395" s="8" t="n"/>
      <c r="O2395" s="7" t="n"/>
      <c r="P2395" s="7" t="n"/>
      <c r="Q2395" s="8" t="n"/>
      <c r="R2395" s="9" t="n"/>
      <c r="S2395" s="8" t="n"/>
      <c r="T2395" s="8" t="n"/>
      <c r="U2395" s="8" t="n"/>
      <c r="V2395" s="11">
        <f>IF(OR(B2395="",C2395=""),"",CONCATENATE(B2395,".",C2395))</f>
        <v/>
      </c>
      <c r="W2395" s="6">
        <f>UPPER(TRIM(H2395))</f>
        <v/>
      </c>
      <c r="X2395" s="6">
        <f>UPPER(TRIM(I2395))</f>
        <v/>
      </c>
      <c r="Y2395" s="6">
        <f>IF(V2395&lt;&gt;"",IFERROR(INDEX(federal_program_name_lookup,MATCH(V2395,aln_lookup,0)),""),"")</f>
        <v/>
      </c>
    </row>
    <row r="2396">
      <c r="A2396" s="6">
        <f>IF(B2396&lt;&gt;"", "AWARD-"&amp;TEXT(ROW()-1,"0000"), "")</f>
        <v/>
      </c>
      <c r="B2396" s="7" t="n"/>
      <c r="C2396" s="7" t="n"/>
      <c r="D2396" s="7" t="n"/>
      <c r="E2396" s="8" t="n"/>
      <c r="F2396" s="9" t="n"/>
      <c r="G2396" s="8" t="n"/>
      <c r="H2396" s="8" t="n"/>
      <c r="I2396" s="8" t="n"/>
      <c r="J2396" s="10">
        <f>IF(A2396="",0,SUMIFS(amount_expended,cfda_key,V2396))</f>
        <v/>
      </c>
      <c r="K2396" s="10">
        <f>IF(G2396="OTHER CLUSTER NOT LISTED ABOVE",SUMIFS(amount_expended,uniform_other_cluster_name,X2396), IF(AND(OR(G2396="N/A",G2396=""),H2396=""),0,IF(G2396="STATE CLUSTER",SUMIFS(amount_expended,uniform_state_cluster_name,W2396),SUMIFS(amount_expended,cluster_name,G2396))))</f>
        <v/>
      </c>
      <c r="L2396" s="8" t="n"/>
      <c r="M2396" s="7" t="n"/>
      <c r="N2396" s="8" t="n"/>
      <c r="O2396" s="7" t="n"/>
      <c r="P2396" s="7" t="n"/>
      <c r="Q2396" s="8" t="n"/>
      <c r="R2396" s="9" t="n"/>
      <c r="S2396" s="8" t="n"/>
      <c r="T2396" s="8" t="n"/>
      <c r="U2396" s="8" t="n"/>
      <c r="V2396" s="11">
        <f>IF(OR(B2396="",C2396=""),"",CONCATENATE(B2396,".",C2396))</f>
        <v/>
      </c>
      <c r="W2396" s="6">
        <f>UPPER(TRIM(H2396))</f>
        <v/>
      </c>
      <c r="X2396" s="6">
        <f>UPPER(TRIM(I2396))</f>
        <v/>
      </c>
      <c r="Y2396" s="6">
        <f>IF(V2396&lt;&gt;"",IFERROR(INDEX(federal_program_name_lookup,MATCH(V2396,aln_lookup,0)),""),"")</f>
        <v/>
      </c>
    </row>
    <row r="2397">
      <c r="A2397" s="6">
        <f>IF(B2397&lt;&gt;"", "AWARD-"&amp;TEXT(ROW()-1,"0000"), "")</f>
        <v/>
      </c>
      <c r="B2397" s="7" t="n"/>
      <c r="C2397" s="7" t="n"/>
      <c r="D2397" s="7" t="n"/>
      <c r="E2397" s="8" t="n"/>
      <c r="F2397" s="9" t="n"/>
      <c r="G2397" s="8" t="n"/>
      <c r="H2397" s="8" t="n"/>
      <c r="I2397" s="8" t="n"/>
      <c r="J2397" s="10">
        <f>IF(A2397="",0,SUMIFS(amount_expended,cfda_key,V2397))</f>
        <v/>
      </c>
      <c r="K2397" s="10">
        <f>IF(G2397="OTHER CLUSTER NOT LISTED ABOVE",SUMIFS(amount_expended,uniform_other_cluster_name,X2397), IF(AND(OR(G2397="N/A",G2397=""),H2397=""),0,IF(G2397="STATE CLUSTER",SUMIFS(amount_expended,uniform_state_cluster_name,W2397),SUMIFS(amount_expended,cluster_name,G2397))))</f>
        <v/>
      </c>
      <c r="L2397" s="8" t="n"/>
      <c r="M2397" s="7" t="n"/>
      <c r="N2397" s="8" t="n"/>
      <c r="O2397" s="7" t="n"/>
      <c r="P2397" s="7" t="n"/>
      <c r="Q2397" s="8" t="n"/>
      <c r="R2397" s="9" t="n"/>
      <c r="S2397" s="8" t="n"/>
      <c r="T2397" s="8" t="n"/>
      <c r="U2397" s="8" t="n"/>
      <c r="V2397" s="11">
        <f>IF(OR(B2397="",C2397=""),"",CONCATENATE(B2397,".",C2397))</f>
        <v/>
      </c>
      <c r="W2397" s="6">
        <f>UPPER(TRIM(H2397))</f>
        <v/>
      </c>
      <c r="X2397" s="6">
        <f>UPPER(TRIM(I2397))</f>
        <v/>
      </c>
      <c r="Y2397" s="6">
        <f>IF(V2397&lt;&gt;"",IFERROR(INDEX(federal_program_name_lookup,MATCH(V2397,aln_lookup,0)),""),"")</f>
        <v/>
      </c>
    </row>
    <row r="2398">
      <c r="A2398" s="6">
        <f>IF(B2398&lt;&gt;"", "AWARD-"&amp;TEXT(ROW()-1,"0000"), "")</f>
        <v/>
      </c>
      <c r="B2398" s="7" t="n"/>
      <c r="C2398" s="7" t="n"/>
      <c r="D2398" s="7" t="n"/>
      <c r="E2398" s="8" t="n"/>
      <c r="F2398" s="9" t="n"/>
      <c r="G2398" s="8" t="n"/>
      <c r="H2398" s="8" t="n"/>
      <c r="I2398" s="8" t="n"/>
      <c r="J2398" s="10">
        <f>IF(A2398="",0,SUMIFS(amount_expended,cfda_key,V2398))</f>
        <v/>
      </c>
      <c r="K2398" s="10">
        <f>IF(G2398="OTHER CLUSTER NOT LISTED ABOVE",SUMIFS(amount_expended,uniform_other_cluster_name,X2398), IF(AND(OR(G2398="N/A",G2398=""),H2398=""),0,IF(G2398="STATE CLUSTER",SUMIFS(amount_expended,uniform_state_cluster_name,W2398),SUMIFS(amount_expended,cluster_name,G2398))))</f>
        <v/>
      </c>
      <c r="L2398" s="8" t="n"/>
      <c r="M2398" s="7" t="n"/>
      <c r="N2398" s="8" t="n"/>
      <c r="O2398" s="7" t="n"/>
      <c r="P2398" s="7" t="n"/>
      <c r="Q2398" s="8" t="n"/>
      <c r="R2398" s="9" t="n"/>
      <c r="S2398" s="8" t="n"/>
      <c r="T2398" s="8" t="n"/>
      <c r="U2398" s="8" t="n"/>
      <c r="V2398" s="11">
        <f>IF(OR(B2398="",C2398=""),"",CONCATENATE(B2398,".",C2398))</f>
        <v/>
      </c>
      <c r="W2398" s="6">
        <f>UPPER(TRIM(H2398))</f>
        <v/>
      </c>
      <c r="X2398" s="6">
        <f>UPPER(TRIM(I2398))</f>
        <v/>
      </c>
      <c r="Y2398" s="6">
        <f>IF(V2398&lt;&gt;"",IFERROR(INDEX(federal_program_name_lookup,MATCH(V2398,aln_lookup,0)),""),"")</f>
        <v/>
      </c>
    </row>
    <row r="2399">
      <c r="A2399" s="6">
        <f>IF(B2399&lt;&gt;"", "AWARD-"&amp;TEXT(ROW()-1,"0000"), "")</f>
        <v/>
      </c>
      <c r="B2399" s="7" t="n"/>
      <c r="C2399" s="7" t="n"/>
      <c r="D2399" s="7" t="n"/>
      <c r="E2399" s="8" t="n"/>
      <c r="F2399" s="9" t="n"/>
      <c r="G2399" s="8" t="n"/>
      <c r="H2399" s="8" t="n"/>
      <c r="I2399" s="8" t="n"/>
      <c r="J2399" s="10">
        <f>IF(A2399="",0,SUMIFS(amount_expended,cfda_key,V2399))</f>
        <v/>
      </c>
      <c r="K2399" s="10">
        <f>IF(G2399="OTHER CLUSTER NOT LISTED ABOVE",SUMIFS(amount_expended,uniform_other_cluster_name,X2399), IF(AND(OR(G2399="N/A",G2399=""),H2399=""),0,IF(G2399="STATE CLUSTER",SUMIFS(amount_expended,uniform_state_cluster_name,W2399),SUMIFS(amount_expended,cluster_name,G2399))))</f>
        <v/>
      </c>
      <c r="L2399" s="8" t="n"/>
      <c r="M2399" s="7" t="n"/>
      <c r="N2399" s="8" t="n"/>
      <c r="O2399" s="7" t="n"/>
      <c r="P2399" s="7" t="n"/>
      <c r="Q2399" s="8" t="n"/>
      <c r="R2399" s="9" t="n"/>
      <c r="S2399" s="8" t="n"/>
      <c r="T2399" s="8" t="n"/>
      <c r="U2399" s="8" t="n"/>
      <c r="V2399" s="11">
        <f>IF(OR(B2399="",C2399=""),"",CONCATENATE(B2399,".",C2399))</f>
        <v/>
      </c>
      <c r="W2399" s="6">
        <f>UPPER(TRIM(H2399))</f>
        <v/>
      </c>
      <c r="X2399" s="6">
        <f>UPPER(TRIM(I2399))</f>
        <v/>
      </c>
      <c r="Y2399" s="6">
        <f>IF(V2399&lt;&gt;"",IFERROR(INDEX(federal_program_name_lookup,MATCH(V2399,aln_lookup,0)),""),"")</f>
        <v/>
      </c>
    </row>
    <row r="2400">
      <c r="A2400" s="6">
        <f>IF(B2400&lt;&gt;"", "AWARD-"&amp;TEXT(ROW()-1,"0000"), "")</f>
        <v/>
      </c>
      <c r="B2400" s="7" t="n"/>
      <c r="C2400" s="7" t="n"/>
      <c r="D2400" s="7" t="n"/>
      <c r="E2400" s="8" t="n"/>
      <c r="F2400" s="9" t="n"/>
      <c r="G2400" s="8" t="n"/>
      <c r="H2400" s="8" t="n"/>
      <c r="I2400" s="8" t="n"/>
      <c r="J2400" s="10">
        <f>IF(A2400="",0,SUMIFS(amount_expended,cfda_key,V2400))</f>
        <v/>
      </c>
      <c r="K2400" s="10">
        <f>IF(G2400="OTHER CLUSTER NOT LISTED ABOVE",SUMIFS(amount_expended,uniform_other_cluster_name,X2400), IF(AND(OR(G2400="N/A",G2400=""),H2400=""),0,IF(G2400="STATE CLUSTER",SUMIFS(amount_expended,uniform_state_cluster_name,W2400),SUMIFS(amount_expended,cluster_name,G2400))))</f>
        <v/>
      </c>
      <c r="L2400" s="8" t="n"/>
      <c r="M2400" s="7" t="n"/>
      <c r="N2400" s="8" t="n"/>
      <c r="O2400" s="7" t="n"/>
      <c r="P2400" s="7" t="n"/>
      <c r="Q2400" s="8" t="n"/>
      <c r="R2400" s="9" t="n"/>
      <c r="S2400" s="8" t="n"/>
      <c r="T2400" s="8" t="n"/>
      <c r="U2400" s="8" t="n"/>
      <c r="V2400" s="11">
        <f>IF(OR(B2400="",C2400=""),"",CONCATENATE(B2400,".",C2400))</f>
        <v/>
      </c>
      <c r="W2400" s="6">
        <f>UPPER(TRIM(H2400))</f>
        <v/>
      </c>
      <c r="X2400" s="6">
        <f>UPPER(TRIM(I2400))</f>
        <v/>
      </c>
      <c r="Y2400" s="6">
        <f>IF(V2400&lt;&gt;"",IFERROR(INDEX(federal_program_name_lookup,MATCH(V2400,aln_lookup,0)),""),"")</f>
        <v/>
      </c>
    </row>
    <row r="2401">
      <c r="A2401" s="6">
        <f>IF(B2401&lt;&gt;"", "AWARD-"&amp;TEXT(ROW()-1,"0000"), "")</f>
        <v/>
      </c>
      <c r="B2401" s="7" t="n"/>
      <c r="C2401" s="7" t="n"/>
      <c r="D2401" s="7" t="n"/>
      <c r="E2401" s="8" t="n"/>
      <c r="F2401" s="9" t="n"/>
      <c r="G2401" s="8" t="n"/>
      <c r="H2401" s="8" t="n"/>
      <c r="I2401" s="8" t="n"/>
      <c r="J2401" s="10">
        <f>IF(A2401="",0,SUMIFS(amount_expended,cfda_key,V2401))</f>
        <v/>
      </c>
      <c r="K2401" s="10">
        <f>IF(G2401="OTHER CLUSTER NOT LISTED ABOVE",SUMIFS(amount_expended,uniform_other_cluster_name,X2401), IF(AND(OR(G2401="N/A",G2401=""),H2401=""),0,IF(G2401="STATE CLUSTER",SUMIFS(amount_expended,uniform_state_cluster_name,W2401),SUMIFS(amount_expended,cluster_name,G2401))))</f>
        <v/>
      </c>
      <c r="L2401" s="8" t="n"/>
      <c r="M2401" s="7" t="n"/>
      <c r="N2401" s="8" t="n"/>
      <c r="O2401" s="7" t="n"/>
      <c r="P2401" s="7" t="n"/>
      <c r="Q2401" s="8" t="n"/>
      <c r="R2401" s="9" t="n"/>
      <c r="S2401" s="8" t="n"/>
      <c r="T2401" s="8" t="n"/>
      <c r="U2401" s="8" t="n"/>
      <c r="V2401" s="11">
        <f>IF(OR(B2401="",C2401=""),"",CONCATENATE(B2401,".",C2401))</f>
        <v/>
      </c>
      <c r="W2401" s="6">
        <f>UPPER(TRIM(H2401))</f>
        <v/>
      </c>
      <c r="X2401" s="6">
        <f>UPPER(TRIM(I2401))</f>
        <v/>
      </c>
      <c r="Y2401" s="6">
        <f>IF(V2401&lt;&gt;"",IFERROR(INDEX(federal_program_name_lookup,MATCH(V2401,aln_lookup,0)),""),"")</f>
        <v/>
      </c>
    </row>
    <row r="2402">
      <c r="A2402" s="6">
        <f>IF(B2402&lt;&gt;"", "AWARD-"&amp;TEXT(ROW()-1,"0000"), "")</f>
        <v/>
      </c>
      <c r="B2402" s="7" t="n"/>
      <c r="C2402" s="7" t="n"/>
      <c r="D2402" s="7" t="n"/>
      <c r="E2402" s="8" t="n"/>
      <c r="F2402" s="9" t="n"/>
      <c r="G2402" s="8" t="n"/>
      <c r="H2402" s="8" t="n"/>
      <c r="I2402" s="8" t="n"/>
      <c r="J2402" s="10">
        <f>IF(A2402="",0,SUMIFS(amount_expended,cfda_key,V2402))</f>
        <v/>
      </c>
      <c r="K2402" s="10">
        <f>IF(G2402="OTHER CLUSTER NOT LISTED ABOVE",SUMIFS(amount_expended,uniform_other_cluster_name,X2402), IF(AND(OR(G2402="N/A",G2402=""),H2402=""),0,IF(G2402="STATE CLUSTER",SUMIFS(amount_expended,uniform_state_cluster_name,W2402),SUMIFS(amount_expended,cluster_name,G2402))))</f>
        <v/>
      </c>
      <c r="L2402" s="8" t="n"/>
      <c r="M2402" s="7" t="n"/>
      <c r="N2402" s="8" t="n"/>
      <c r="O2402" s="7" t="n"/>
      <c r="P2402" s="7" t="n"/>
      <c r="Q2402" s="8" t="n"/>
      <c r="R2402" s="9" t="n"/>
      <c r="S2402" s="8" t="n"/>
      <c r="T2402" s="8" t="n"/>
      <c r="U2402" s="8" t="n"/>
      <c r="V2402" s="11">
        <f>IF(OR(B2402="",C2402=""),"",CONCATENATE(B2402,".",C2402))</f>
        <v/>
      </c>
      <c r="W2402" s="6">
        <f>UPPER(TRIM(H2402))</f>
        <v/>
      </c>
      <c r="X2402" s="6">
        <f>UPPER(TRIM(I2402))</f>
        <v/>
      </c>
      <c r="Y2402" s="6">
        <f>IF(V2402&lt;&gt;"",IFERROR(INDEX(federal_program_name_lookup,MATCH(V2402,aln_lookup,0)),""),"")</f>
        <v/>
      </c>
    </row>
    <row r="2403">
      <c r="A2403" s="6">
        <f>IF(B2403&lt;&gt;"", "AWARD-"&amp;TEXT(ROW()-1,"0000"), "")</f>
        <v/>
      </c>
      <c r="B2403" s="7" t="n"/>
      <c r="C2403" s="7" t="n"/>
      <c r="D2403" s="7" t="n"/>
      <c r="E2403" s="8" t="n"/>
      <c r="F2403" s="9" t="n"/>
      <c r="G2403" s="8" t="n"/>
      <c r="H2403" s="8" t="n"/>
      <c r="I2403" s="8" t="n"/>
      <c r="J2403" s="10">
        <f>IF(A2403="",0,SUMIFS(amount_expended,cfda_key,V2403))</f>
        <v/>
      </c>
      <c r="K2403" s="10">
        <f>IF(G2403="OTHER CLUSTER NOT LISTED ABOVE",SUMIFS(amount_expended,uniform_other_cluster_name,X2403), IF(AND(OR(G2403="N/A",G2403=""),H2403=""),0,IF(G2403="STATE CLUSTER",SUMIFS(amount_expended,uniform_state_cluster_name,W2403),SUMIFS(amount_expended,cluster_name,G2403))))</f>
        <v/>
      </c>
      <c r="L2403" s="8" t="n"/>
      <c r="M2403" s="7" t="n"/>
      <c r="N2403" s="8" t="n"/>
      <c r="O2403" s="7" t="n"/>
      <c r="P2403" s="7" t="n"/>
      <c r="Q2403" s="8" t="n"/>
      <c r="R2403" s="9" t="n"/>
      <c r="S2403" s="8" t="n"/>
      <c r="T2403" s="8" t="n"/>
      <c r="U2403" s="8" t="n"/>
      <c r="V2403" s="11">
        <f>IF(OR(B2403="",C2403=""),"",CONCATENATE(B2403,".",C2403))</f>
        <v/>
      </c>
      <c r="W2403" s="6">
        <f>UPPER(TRIM(H2403))</f>
        <v/>
      </c>
      <c r="X2403" s="6">
        <f>UPPER(TRIM(I2403))</f>
        <v/>
      </c>
      <c r="Y2403" s="6">
        <f>IF(V2403&lt;&gt;"",IFERROR(INDEX(federal_program_name_lookup,MATCH(V2403,aln_lookup,0)),""),"")</f>
        <v/>
      </c>
    </row>
    <row r="2404">
      <c r="A2404" s="6">
        <f>IF(B2404&lt;&gt;"", "AWARD-"&amp;TEXT(ROW()-1,"0000"), "")</f>
        <v/>
      </c>
      <c r="B2404" s="7" t="n"/>
      <c r="C2404" s="7" t="n"/>
      <c r="D2404" s="7" t="n"/>
      <c r="E2404" s="8" t="n"/>
      <c r="F2404" s="9" t="n"/>
      <c r="G2404" s="8" t="n"/>
      <c r="H2404" s="8" t="n"/>
      <c r="I2404" s="8" t="n"/>
      <c r="J2404" s="10">
        <f>IF(A2404="",0,SUMIFS(amount_expended,cfda_key,V2404))</f>
        <v/>
      </c>
      <c r="K2404" s="10">
        <f>IF(G2404="OTHER CLUSTER NOT LISTED ABOVE",SUMIFS(amount_expended,uniform_other_cluster_name,X2404), IF(AND(OR(G2404="N/A",G2404=""),H2404=""),0,IF(G2404="STATE CLUSTER",SUMIFS(amount_expended,uniform_state_cluster_name,W2404),SUMIFS(amount_expended,cluster_name,G2404))))</f>
        <v/>
      </c>
      <c r="L2404" s="8" t="n"/>
      <c r="M2404" s="7" t="n"/>
      <c r="N2404" s="8" t="n"/>
      <c r="O2404" s="7" t="n"/>
      <c r="P2404" s="7" t="n"/>
      <c r="Q2404" s="8" t="n"/>
      <c r="R2404" s="9" t="n"/>
      <c r="S2404" s="8" t="n"/>
      <c r="T2404" s="8" t="n"/>
      <c r="U2404" s="8" t="n"/>
      <c r="V2404" s="11">
        <f>IF(OR(B2404="",C2404=""),"",CONCATENATE(B2404,".",C2404))</f>
        <v/>
      </c>
      <c r="W2404" s="6">
        <f>UPPER(TRIM(H2404))</f>
        <v/>
      </c>
      <c r="X2404" s="6">
        <f>UPPER(TRIM(I2404))</f>
        <v/>
      </c>
      <c r="Y2404" s="6">
        <f>IF(V2404&lt;&gt;"",IFERROR(INDEX(federal_program_name_lookup,MATCH(V2404,aln_lookup,0)),""),"")</f>
        <v/>
      </c>
    </row>
    <row r="2405">
      <c r="A2405" s="6">
        <f>IF(B2405&lt;&gt;"", "AWARD-"&amp;TEXT(ROW()-1,"0000"), "")</f>
        <v/>
      </c>
      <c r="B2405" s="7" t="n"/>
      <c r="C2405" s="7" t="n"/>
      <c r="D2405" s="7" t="n"/>
      <c r="E2405" s="8" t="n"/>
      <c r="F2405" s="9" t="n"/>
      <c r="G2405" s="8" t="n"/>
      <c r="H2405" s="8" t="n"/>
      <c r="I2405" s="8" t="n"/>
      <c r="J2405" s="10">
        <f>IF(A2405="",0,SUMIFS(amount_expended,cfda_key,V2405))</f>
        <v/>
      </c>
      <c r="K2405" s="10">
        <f>IF(G2405="OTHER CLUSTER NOT LISTED ABOVE",SUMIFS(amount_expended,uniform_other_cluster_name,X2405), IF(AND(OR(G2405="N/A",G2405=""),H2405=""),0,IF(G2405="STATE CLUSTER",SUMIFS(amount_expended,uniform_state_cluster_name,W2405),SUMIFS(amount_expended,cluster_name,G2405))))</f>
        <v/>
      </c>
      <c r="L2405" s="8" t="n"/>
      <c r="M2405" s="7" t="n"/>
      <c r="N2405" s="8" t="n"/>
      <c r="O2405" s="7" t="n"/>
      <c r="P2405" s="7" t="n"/>
      <c r="Q2405" s="8" t="n"/>
      <c r="R2405" s="9" t="n"/>
      <c r="S2405" s="8" t="n"/>
      <c r="T2405" s="8" t="n"/>
      <c r="U2405" s="8" t="n"/>
      <c r="V2405" s="11">
        <f>IF(OR(B2405="",C2405=""),"",CONCATENATE(B2405,".",C2405))</f>
        <v/>
      </c>
      <c r="W2405" s="6">
        <f>UPPER(TRIM(H2405))</f>
        <v/>
      </c>
      <c r="X2405" s="6">
        <f>UPPER(TRIM(I2405))</f>
        <v/>
      </c>
      <c r="Y2405" s="6">
        <f>IF(V2405&lt;&gt;"",IFERROR(INDEX(federal_program_name_lookup,MATCH(V2405,aln_lookup,0)),""),"")</f>
        <v/>
      </c>
    </row>
    <row r="2406">
      <c r="A2406" s="6">
        <f>IF(B2406&lt;&gt;"", "AWARD-"&amp;TEXT(ROW()-1,"0000"), "")</f>
        <v/>
      </c>
      <c r="B2406" s="7" t="n"/>
      <c r="C2406" s="7" t="n"/>
      <c r="D2406" s="7" t="n"/>
      <c r="E2406" s="8" t="n"/>
      <c r="F2406" s="9" t="n"/>
      <c r="G2406" s="8" t="n"/>
      <c r="H2406" s="8" t="n"/>
      <c r="I2406" s="8" t="n"/>
      <c r="J2406" s="10">
        <f>IF(A2406="",0,SUMIFS(amount_expended,cfda_key,V2406))</f>
        <v/>
      </c>
      <c r="K2406" s="10">
        <f>IF(G2406="OTHER CLUSTER NOT LISTED ABOVE",SUMIFS(amount_expended,uniform_other_cluster_name,X2406), IF(AND(OR(G2406="N/A",G2406=""),H2406=""),0,IF(G2406="STATE CLUSTER",SUMIFS(amount_expended,uniform_state_cluster_name,W2406),SUMIFS(amount_expended,cluster_name,G2406))))</f>
        <v/>
      </c>
      <c r="L2406" s="8" t="n"/>
      <c r="M2406" s="7" t="n"/>
      <c r="N2406" s="8" t="n"/>
      <c r="O2406" s="7" t="n"/>
      <c r="P2406" s="7" t="n"/>
      <c r="Q2406" s="8" t="n"/>
      <c r="R2406" s="9" t="n"/>
      <c r="S2406" s="8" t="n"/>
      <c r="T2406" s="8" t="n"/>
      <c r="U2406" s="8" t="n"/>
      <c r="V2406" s="11">
        <f>IF(OR(B2406="",C2406=""),"",CONCATENATE(B2406,".",C2406))</f>
        <v/>
      </c>
      <c r="W2406" s="6">
        <f>UPPER(TRIM(H2406))</f>
        <v/>
      </c>
      <c r="X2406" s="6">
        <f>UPPER(TRIM(I2406))</f>
        <v/>
      </c>
      <c r="Y2406" s="6">
        <f>IF(V2406&lt;&gt;"",IFERROR(INDEX(federal_program_name_lookup,MATCH(V2406,aln_lookup,0)),""),"")</f>
        <v/>
      </c>
    </row>
    <row r="2407">
      <c r="A2407" s="6">
        <f>IF(B2407&lt;&gt;"", "AWARD-"&amp;TEXT(ROW()-1,"0000"), "")</f>
        <v/>
      </c>
      <c r="B2407" s="7" t="n"/>
      <c r="C2407" s="7" t="n"/>
      <c r="D2407" s="7" t="n"/>
      <c r="E2407" s="8" t="n"/>
      <c r="F2407" s="9" t="n"/>
      <c r="G2407" s="8" t="n"/>
      <c r="H2407" s="8" t="n"/>
      <c r="I2407" s="8" t="n"/>
      <c r="J2407" s="10">
        <f>IF(A2407="",0,SUMIFS(amount_expended,cfda_key,V2407))</f>
        <v/>
      </c>
      <c r="K2407" s="10">
        <f>IF(G2407="OTHER CLUSTER NOT LISTED ABOVE",SUMIFS(amount_expended,uniform_other_cluster_name,X2407), IF(AND(OR(G2407="N/A",G2407=""),H2407=""),0,IF(G2407="STATE CLUSTER",SUMIFS(amount_expended,uniform_state_cluster_name,W2407),SUMIFS(amount_expended,cluster_name,G2407))))</f>
        <v/>
      </c>
      <c r="L2407" s="8" t="n"/>
      <c r="M2407" s="7" t="n"/>
      <c r="N2407" s="8" t="n"/>
      <c r="O2407" s="7" t="n"/>
      <c r="P2407" s="7" t="n"/>
      <c r="Q2407" s="8" t="n"/>
      <c r="R2407" s="9" t="n"/>
      <c r="S2407" s="8" t="n"/>
      <c r="T2407" s="8" t="n"/>
      <c r="U2407" s="8" t="n"/>
      <c r="V2407" s="11">
        <f>IF(OR(B2407="",C2407=""),"",CONCATENATE(B2407,".",C2407))</f>
        <v/>
      </c>
      <c r="W2407" s="6">
        <f>UPPER(TRIM(H2407))</f>
        <v/>
      </c>
      <c r="X2407" s="6">
        <f>UPPER(TRIM(I2407))</f>
        <v/>
      </c>
      <c r="Y2407" s="6">
        <f>IF(V2407&lt;&gt;"",IFERROR(INDEX(federal_program_name_lookup,MATCH(V2407,aln_lookup,0)),""),"")</f>
        <v/>
      </c>
    </row>
    <row r="2408">
      <c r="A2408" s="6">
        <f>IF(B2408&lt;&gt;"", "AWARD-"&amp;TEXT(ROW()-1,"0000"), "")</f>
        <v/>
      </c>
      <c r="B2408" s="7" t="n"/>
      <c r="C2408" s="7" t="n"/>
      <c r="D2408" s="7" t="n"/>
      <c r="E2408" s="8" t="n"/>
      <c r="F2408" s="9" t="n"/>
      <c r="G2408" s="8" t="n"/>
      <c r="H2408" s="8" t="n"/>
      <c r="I2408" s="8" t="n"/>
      <c r="J2408" s="10">
        <f>IF(A2408="",0,SUMIFS(amount_expended,cfda_key,V2408))</f>
        <v/>
      </c>
      <c r="K2408" s="10">
        <f>IF(G2408="OTHER CLUSTER NOT LISTED ABOVE",SUMIFS(amount_expended,uniform_other_cluster_name,X2408), IF(AND(OR(G2408="N/A",G2408=""),H2408=""),0,IF(G2408="STATE CLUSTER",SUMIFS(amount_expended,uniform_state_cluster_name,W2408),SUMIFS(amount_expended,cluster_name,G2408))))</f>
        <v/>
      </c>
      <c r="L2408" s="8" t="n"/>
      <c r="M2408" s="7" t="n"/>
      <c r="N2408" s="8" t="n"/>
      <c r="O2408" s="7" t="n"/>
      <c r="P2408" s="7" t="n"/>
      <c r="Q2408" s="8" t="n"/>
      <c r="R2408" s="9" t="n"/>
      <c r="S2408" s="8" t="n"/>
      <c r="T2408" s="8" t="n"/>
      <c r="U2408" s="8" t="n"/>
      <c r="V2408" s="11">
        <f>IF(OR(B2408="",C2408=""),"",CONCATENATE(B2408,".",C2408))</f>
        <v/>
      </c>
      <c r="W2408" s="6">
        <f>UPPER(TRIM(H2408))</f>
        <v/>
      </c>
      <c r="X2408" s="6">
        <f>UPPER(TRIM(I2408))</f>
        <v/>
      </c>
      <c r="Y2408" s="6">
        <f>IF(V2408&lt;&gt;"",IFERROR(INDEX(federal_program_name_lookup,MATCH(V2408,aln_lookup,0)),""),"")</f>
        <v/>
      </c>
    </row>
    <row r="2409">
      <c r="A2409" s="6">
        <f>IF(B2409&lt;&gt;"", "AWARD-"&amp;TEXT(ROW()-1,"0000"), "")</f>
        <v/>
      </c>
      <c r="B2409" s="7" t="n"/>
      <c r="C2409" s="7" t="n"/>
      <c r="D2409" s="7" t="n"/>
      <c r="E2409" s="8" t="n"/>
      <c r="F2409" s="9" t="n"/>
      <c r="G2409" s="8" t="n"/>
      <c r="H2409" s="8" t="n"/>
      <c r="I2409" s="8" t="n"/>
      <c r="J2409" s="10">
        <f>IF(A2409="",0,SUMIFS(amount_expended,cfda_key,V2409))</f>
        <v/>
      </c>
      <c r="K2409" s="10">
        <f>IF(G2409="OTHER CLUSTER NOT LISTED ABOVE",SUMIFS(amount_expended,uniform_other_cluster_name,X2409), IF(AND(OR(G2409="N/A",G2409=""),H2409=""),0,IF(G2409="STATE CLUSTER",SUMIFS(amount_expended,uniform_state_cluster_name,W2409),SUMIFS(amount_expended,cluster_name,G2409))))</f>
        <v/>
      </c>
      <c r="L2409" s="8" t="n"/>
      <c r="M2409" s="7" t="n"/>
      <c r="N2409" s="8" t="n"/>
      <c r="O2409" s="7" t="n"/>
      <c r="P2409" s="7" t="n"/>
      <c r="Q2409" s="8" t="n"/>
      <c r="R2409" s="9" t="n"/>
      <c r="S2409" s="8" t="n"/>
      <c r="T2409" s="8" t="n"/>
      <c r="U2409" s="8" t="n"/>
      <c r="V2409" s="11">
        <f>IF(OR(B2409="",C2409=""),"",CONCATENATE(B2409,".",C2409))</f>
        <v/>
      </c>
      <c r="W2409" s="6">
        <f>UPPER(TRIM(H2409))</f>
        <v/>
      </c>
      <c r="X2409" s="6">
        <f>UPPER(TRIM(I2409))</f>
        <v/>
      </c>
      <c r="Y2409" s="6">
        <f>IF(V2409&lt;&gt;"",IFERROR(INDEX(federal_program_name_lookup,MATCH(V2409,aln_lookup,0)),""),"")</f>
        <v/>
      </c>
    </row>
    <row r="2410">
      <c r="A2410" s="6">
        <f>IF(B2410&lt;&gt;"", "AWARD-"&amp;TEXT(ROW()-1,"0000"), "")</f>
        <v/>
      </c>
      <c r="B2410" s="7" t="n"/>
      <c r="C2410" s="7" t="n"/>
      <c r="D2410" s="7" t="n"/>
      <c r="E2410" s="8" t="n"/>
      <c r="F2410" s="9" t="n"/>
      <c r="G2410" s="8" t="n"/>
      <c r="H2410" s="8" t="n"/>
      <c r="I2410" s="8" t="n"/>
      <c r="J2410" s="10">
        <f>IF(A2410="",0,SUMIFS(amount_expended,cfda_key,V2410))</f>
        <v/>
      </c>
      <c r="K2410" s="10">
        <f>IF(G2410="OTHER CLUSTER NOT LISTED ABOVE",SUMIFS(amount_expended,uniform_other_cluster_name,X2410), IF(AND(OR(G2410="N/A",G2410=""),H2410=""),0,IF(G2410="STATE CLUSTER",SUMIFS(amount_expended,uniform_state_cluster_name,W2410),SUMIFS(amount_expended,cluster_name,G2410))))</f>
        <v/>
      </c>
      <c r="L2410" s="8" t="n"/>
      <c r="M2410" s="7" t="n"/>
      <c r="N2410" s="8" t="n"/>
      <c r="O2410" s="7" t="n"/>
      <c r="P2410" s="7" t="n"/>
      <c r="Q2410" s="8" t="n"/>
      <c r="R2410" s="9" t="n"/>
      <c r="S2410" s="8" t="n"/>
      <c r="T2410" s="8" t="n"/>
      <c r="U2410" s="8" t="n"/>
      <c r="V2410" s="11">
        <f>IF(OR(B2410="",C2410=""),"",CONCATENATE(B2410,".",C2410))</f>
        <v/>
      </c>
      <c r="W2410" s="6">
        <f>UPPER(TRIM(H2410))</f>
        <v/>
      </c>
      <c r="X2410" s="6">
        <f>UPPER(TRIM(I2410))</f>
        <v/>
      </c>
      <c r="Y2410" s="6">
        <f>IF(V2410&lt;&gt;"",IFERROR(INDEX(federal_program_name_lookup,MATCH(V2410,aln_lookup,0)),""),"")</f>
        <v/>
      </c>
    </row>
    <row r="2411">
      <c r="A2411" s="6">
        <f>IF(B2411&lt;&gt;"", "AWARD-"&amp;TEXT(ROW()-1,"0000"), "")</f>
        <v/>
      </c>
      <c r="B2411" s="7" t="n"/>
      <c r="C2411" s="7" t="n"/>
      <c r="D2411" s="7" t="n"/>
      <c r="E2411" s="8" t="n"/>
      <c r="F2411" s="9" t="n"/>
      <c r="G2411" s="8" t="n"/>
      <c r="H2411" s="8" t="n"/>
      <c r="I2411" s="8" t="n"/>
      <c r="J2411" s="10">
        <f>IF(A2411="",0,SUMIFS(amount_expended,cfda_key,V2411))</f>
        <v/>
      </c>
      <c r="K2411" s="10">
        <f>IF(G2411="OTHER CLUSTER NOT LISTED ABOVE",SUMIFS(amount_expended,uniform_other_cluster_name,X2411), IF(AND(OR(G2411="N/A",G2411=""),H2411=""),0,IF(G2411="STATE CLUSTER",SUMIFS(amount_expended,uniform_state_cluster_name,W2411),SUMIFS(amount_expended,cluster_name,G2411))))</f>
        <v/>
      </c>
      <c r="L2411" s="8" t="n"/>
      <c r="M2411" s="7" t="n"/>
      <c r="N2411" s="8" t="n"/>
      <c r="O2411" s="7" t="n"/>
      <c r="P2411" s="7" t="n"/>
      <c r="Q2411" s="8" t="n"/>
      <c r="R2411" s="9" t="n"/>
      <c r="S2411" s="8" t="n"/>
      <c r="T2411" s="8" t="n"/>
      <c r="U2411" s="8" t="n"/>
      <c r="V2411" s="11">
        <f>IF(OR(B2411="",C2411=""),"",CONCATENATE(B2411,".",C2411))</f>
        <v/>
      </c>
      <c r="W2411" s="6">
        <f>UPPER(TRIM(H2411))</f>
        <v/>
      </c>
      <c r="X2411" s="6">
        <f>UPPER(TRIM(I2411))</f>
        <v/>
      </c>
      <c r="Y2411" s="6">
        <f>IF(V2411&lt;&gt;"",IFERROR(INDEX(federal_program_name_lookup,MATCH(V2411,aln_lookup,0)),""),"")</f>
        <v/>
      </c>
    </row>
    <row r="2412">
      <c r="A2412" s="6">
        <f>IF(B2412&lt;&gt;"", "AWARD-"&amp;TEXT(ROW()-1,"0000"), "")</f>
        <v/>
      </c>
      <c r="B2412" s="7" t="n"/>
      <c r="C2412" s="7" t="n"/>
      <c r="D2412" s="7" t="n"/>
      <c r="E2412" s="8" t="n"/>
      <c r="F2412" s="9" t="n"/>
      <c r="G2412" s="8" t="n"/>
      <c r="H2412" s="8" t="n"/>
      <c r="I2412" s="8" t="n"/>
      <c r="J2412" s="10">
        <f>IF(A2412="",0,SUMIFS(amount_expended,cfda_key,V2412))</f>
        <v/>
      </c>
      <c r="K2412" s="10">
        <f>IF(G2412="OTHER CLUSTER NOT LISTED ABOVE",SUMIFS(amount_expended,uniform_other_cluster_name,X2412), IF(AND(OR(G2412="N/A",G2412=""),H2412=""),0,IF(G2412="STATE CLUSTER",SUMIFS(amount_expended,uniform_state_cluster_name,W2412),SUMIFS(amount_expended,cluster_name,G2412))))</f>
        <v/>
      </c>
      <c r="L2412" s="8" t="n"/>
      <c r="M2412" s="7" t="n"/>
      <c r="N2412" s="8" t="n"/>
      <c r="O2412" s="7" t="n"/>
      <c r="P2412" s="7" t="n"/>
      <c r="Q2412" s="8" t="n"/>
      <c r="R2412" s="9" t="n"/>
      <c r="S2412" s="8" t="n"/>
      <c r="T2412" s="8" t="n"/>
      <c r="U2412" s="8" t="n"/>
      <c r="V2412" s="11">
        <f>IF(OR(B2412="",C2412=""),"",CONCATENATE(B2412,".",C2412))</f>
        <v/>
      </c>
      <c r="W2412" s="6">
        <f>UPPER(TRIM(H2412))</f>
        <v/>
      </c>
      <c r="X2412" s="6">
        <f>UPPER(TRIM(I2412))</f>
        <v/>
      </c>
      <c r="Y2412" s="6">
        <f>IF(V2412&lt;&gt;"",IFERROR(INDEX(federal_program_name_lookup,MATCH(V2412,aln_lookup,0)),""),"")</f>
        <v/>
      </c>
    </row>
    <row r="2413">
      <c r="A2413" s="6">
        <f>IF(B2413&lt;&gt;"", "AWARD-"&amp;TEXT(ROW()-1,"0000"), "")</f>
        <v/>
      </c>
      <c r="B2413" s="7" t="n"/>
      <c r="C2413" s="7" t="n"/>
      <c r="D2413" s="7" t="n"/>
      <c r="E2413" s="8" t="n"/>
      <c r="F2413" s="9" t="n"/>
      <c r="G2413" s="8" t="n"/>
      <c r="H2413" s="8" t="n"/>
      <c r="I2413" s="8" t="n"/>
      <c r="J2413" s="10">
        <f>IF(A2413="",0,SUMIFS(amount_expended,cfda_key,V2413))</f>
        <v/>
      </c>
      <c r="K2413" s="10">
        <f>IF(G2413="OTHER CLUSTER NOT LISTED ABOVE",SUMIFS(amount_expended,uniform_other_cluster_name,X2413), IF(AND(OR(G2413="N/A",G2413=""),H2413=""),0,IF(G2413="STATE CLUSTER",SUMIFS(amount_expended,uniform_state_cluster_name,W2413),SUMIFS(amount_expended,cluster_name,G2413))))</f>
        <v/>
      </c>
      <c r="L2413" s="8" t="n"/>
      <c r="M2413" s="7" t="n"/>
      <c r="N2413" s="8" t="n"/>
      <c r="O2413" s="7" t="n"/>
      <c r="P2413" s="7" t="n"/>
      <c r="Q2413" s="8" t="n"/>
      <c r="R2413" s="9" t="n"/>
      <c r="S2413" s="8" t="n"/>
      <c r="T2413" s="8" t="n"/>
      <c r="U2413" s="8" t="n"/>
      <c r="V2413" s="11">
        <f>IF(OR(B2413="",C2413=""),"",CONCATENATE(B2413,".",C2413))</f>
        <v/>
      </c>
      <c r="W2413" s="6">
        <f>UPPER(TRIM(H2413))</f>
        <v/>
      </c>
      <c r="X2413" s="6">
        <f>UPPER(TRIM(I2413))</f>
        <v/>
      </c>
      <c r="Y2413" s="6">
        <f>IF(V2413&lt;&gt;"",IFERROR(INDEX(federal_program_name_lookup,MATCH(V2413,aln_lookup,0)),""),"")</f>
        <v/>
      </c>
    </row>
    <row r="2414">
      <c r="A2414" s="6">
        <f>IF(B2414&lt;&gt;"", "AWARD-"&amp;TEXT(ROW()-1,"0000"), "")</f>
        <v/>
      </c>
      <c r="B2414" s="7" t="n"/>
      <c r="C2414" s="7" t="n"/>
      <c r="D2414" s="7" t="n"/>
      <c r="E2414" s="8" t="n"/>
      <c r="F2414" s="9" t="n"/>
      <c r="G2414" s="8" t="n"/>
      <c r="H2414" s="8" t="n"/>
      <c r="I2414" s="8" t="n"/>
      <c r="J2414" s="10">
        <f>IF(A2414="",0,SUMIFS(amount_expended,cfda_key,V2414))</f>
        <v/>
      </c>
      <c r="K2414" s="10">
        <f>IF(G2414="OTHER CLUSTER NOT LISTED ABOVE",SUMIFS(amount_expended,uniform_other_cluster_name,X2414), IF(AND(OR(G2414="N/A",G2414=""),H2414=""),0,IF(G2414="STATE CLUSTER",SUMIFS(amount_expended,uniform_state_cluster_name,W2414),SUMIFS(amount_expended,cluster_name,G2414))))</f>
        <v/>
      </c>
      <c r="L2414" s="8" t="n"/>
      <c r="M2414" s="7" t="n"/>
      <c r="N2414" s="8" t="n"/>
      <c r="O2414" s="7" t="n"/>
      <c r="P2414" s="7" t="n"/>
      <c r="Q2414" s="8" t="n"/>
      <c r="R2414" s="9" t="n"/>
      <c r="S2414" s="8" t="n"/>
      <c r="T2414" s="8" t="n"/>
      <c r="U2414" s="8" t="n"/>
      <c r="V2414" s="11">
        <f>IF(OR(B2414="",C2414=""),"",CONCATENATE(B2414,".",C2414))</f>
        <v/>
      </c>
      <c r="W2414" s="6">
        <f>UPPER(TRIM(H2414))</f>
        <v/>
      </c>
      <c r="X2414" s="6">
        <f>UPPER(TRIM(I2414))</f>
        <v/>
      </c>
      <c r="Y2414" s="6">
        <f>IF(V2414&lt;&gt;"",IFERROR(INDEX(federal_program_name_lookup,MATCH(V2414,aln_lookup,0)),""),"")</f>
        <v/>
      </c>
    </row>
    <row r="2415">
      <c r="A2415" s="6">
        <f>IF(B2415&lt;&gt;"", "AWARD-"&amp;TEXT(ROW()-1,"0000"), "")</f>
        <v/>
      </c>
      <c r="B2415" s="7" t="n"/>
      <c r="C2415" s="7" t="n"/>
      <c r="D2415" s="7" t="n"/>
      <c r="E2415" s="8" t="n"/>
      <c r="F2415" s="9" t="n"/>
      <c r="G2415" s="8" t="n"/>
      <c r="H2415" s="8" t="n"/>
      <c r="I2415" s="8" t="n"/>
      <c r="J2415" s="10">
        <f>IF(A2415="",0,SUMIFS(amount_expended,cfda_key,V2415))</f>
        <v/>
      </c>
      <c r="K2415" s="10">
        <f>IF(G2415="OTHER CLUSTER NOT LISTED ABOVE",SUMIFS(amount_expended,uniform_other_cluster_name,X2415), IF(AND(OR(G2415="N/A",G2415=""),H2415=""),0,IF(G2415="STATE CLUSTER",SUMIFS(amount_expended,uniform_state_cluster_name,W2415),SUMIFS(amount_expended,cluster_name,G2415))))</f>
        <v/>
      </c>
      <c r="L2415" s="8" t="n"/>
      <c r="M2415" s="7" t="n"/>
      <c r="N2415" s="8" t="n"/>
      <c r="O2415" s="7" t="n"/>
      <c r="P2415" s="7" t="n"/>
      <c r="Q2415" s="8" t="n"/>
      <c r="R2415" s="9" t="n"/>
      <c r="S2415" s="8" t="n"/>
      <c r="T2415" s="8" t="n"/>
      <c r="U2415" s="8" t="n"/>
      <c r="V2415" s="11">
        <f>IF(OR(B2415="",C2415=""),"",CONCATENATE(B2415,".",C2415))</f>
        <v/>
      </c>
      <c r="W2415" s="6">
        <f>UPPER(TRIM(H2415))</f>
        <v/>
      </c>
      <c r="X2415" s="6">
        <f>UPPER(TRIM(I2415))</f>
        <v/>
      </c>
      <c r="Y2415" s="6">
        <f>IF(V2415&lt;&gt;"",IFERROR(INDEX(federal_program_name_lookup,MATCH(V2415,aln_lookup,0)),""),"")</f>
        <v/>
      </c>
    </row>
    <row r="2416">
      <c r="A2416" s="6">
        <f>IF(B2416&lt;&gt;"", "AWARD-"&amp;TEXT(ROW()-1,"0000"), "")</f>
        <v/>
      </c>
      <c r="B2416" s="7" t="n"/>
      <c r="C2416" s="7" t="n"/>
      <c r="D2416" s="7" t="n"/>
      <c r="E2416" s="8" t="n"/>
      <c r="F2416" s="9" t="n"/>
      <c r="G2416" s="8" t="n"/>
      <c r="H2416" s="8" t="n"/>
      <c r="I2416" s="8" t="n"/>
      <c r="J2416" s="10">
        <f>IF(A2416="",0,SUMIFS(amount_expended,cfda_key,V2416))</f>
        <v/>
      </c>
      <c r="K2416" s="10">
        <f>IF(G2416="OTHER CLUSTER NOT LISTED ABOVE",SUMIFS(amount_expended,uniform_other_cluster_name,X2416), IF(AND(OR(G2416="N/A",G2416=""),H2416=""),0,IF(G2416="STATE CLUSTER",SUMIFS(amount_expended,uniform_state_cluster_name,W2416),SUMIFS(amount_expended,cluster_name,G2416))))</f>
        <v/>
      </c>
      <c r="L2416" s="8" t="n"/>
      <c r="M2416" s="7" t="n"/>
      <c r="N2416" s="8" t="n"/>
      <c r="O2416" s="7" t="n"/>
      <c r="P2416" s="7" t="n"/>
      <c r="Q2416" s="8" t="n"/>
      <c r="R2416" s="9" t="n"/>
      <c r="S2416" s="8" t="n"/>
      <c r="T2416" s="8" t="n"/>
      <c r="U2416" s="8" t="n"/>
      <c r="V2416" s="11">
        <f>IF(OR(B2416="",C2416=""),"",CONCATENATE(B2416,".",C2416))</f>
        <v/>
      </c>
      <c r="W2416" s="6">
        <f>UPPER(TRIM(H2416))</f>
        <v/>
      </c>
      <c r="X2416" s="6">
        <f>UPPER(TRIM(I2416))</f>
        <v/>
      </c>
      <c r="Y2416" s="6">
        <f>IF(V2416&lt;&gt;"",IFERROR(INDEX(federal_program_name_lookup,MATCH(V2416,aln_lookup,0)),""),"")</f>
        <v/>
      </c>
    </row>
    <row r="2417">
      <c r="A2417" s="6">
        <f>IF(B2417&lt;&gt;"", "AWARD-"&amp;TEXT(ROW()-1,"0000"), "")</f>
        <v/>
      </c>
      <c r="B2417" s="7" t="n"/>
      <c r="C2417" s="7" t="n"/>
      <c r="D2417" s="7" t="n"/>
      <c r="E2417" s="8" t="n"/>
      <c r="F2417" s="9" t="n"/>
      <c r="G2417" s="8" t="n"/>
      <c r="H2417" s="8" t="n"/>
      <c r="I2417" s="8" t="n"/>
      <c r="J2417" s="10">
        <f>IF(A2417="",0,SUMIFS(amount_expended,cfda_key,V2417))</f>
        <v/>
      </c>
      <c r="K2417" s="10">
        <f>IF(G2417="OTHER CLUSTER NOT LISTED ABOVE",SUMIFS(amount_expended,uniform_other_cluster_name,X2417), IF(AND(OR(G2417="N/A",G2417=""),H2417=""),0,IF(G2417="STATE CLUSTER",SUMIFS(amount_expended,uniform_state_cluster_name,W2417),SUMIFS(amount_expended,cluster_name,G2417))))</f>
        <v/>
      </c>
      <c r="L2417" s="8" t="n"/>
      <c r="M2417" s="7" t="n"/>
      <c r="N2417" s="8" t="n"/>
      <c r="O2417" s="7" t="n"/>
      <c r="P2417" s="7" t="n"/>
      <c r="Q2417" s="8" t="n"/>
      <c r="R2417" s="9" t="n"/>
      <c r="S2417" s="8" t="n"/>
      <c r="T2417" s="8" t="n"/>
      <c r="U2417" s="8" t="n"/>
      <c r="V2417" s="11">
        <f>IF(OR(B2417="",C2417=""),"",CONCATENATE(B2417,".",C2417))</f>
        <v/>
      </c>
      <c r="W2417" s="6">
        <f>UPPER(TRIM(H2417))</f>
        <v/>
      </c>
      <c r="X2417" s="6">
        <f>UPPER(TRIM(I2417))</f>
        <v/>
      </c>
      <c r="Y2417" s="6">
        <f>IF(V2417&lt;&gt;"",IFERROR(INDEX(federal_program_name_lookup,MATCH(V2417,aln_lookup,0)),""),"")</f>
        <v/>
      </c>
    </row>
    <row r="2418">
      <c r="A2418" s="6">
        <f>IF(B2418&lt;&gt;"", "AWARD-"&amp;TEXT(ROW()-1,"0000"), "")</f>
        <v/>
      </c>
      <c r="B2418" s="7" t="n"/>
      <c r="C2418" s="7" t="n"/>
      <c r="D2418" s="7" t="n"/>
      <c r="E2418" s="8" t="n"/>
      <c r="F2418" s="9" t="n"/>
      <c r="G2418" s="8" t="n"/>
      <c r="H2418" s="8" t="n"/>
      <c r="I2418" s="8" t="n"/>
      <c r="J2418" s="10">
        <f>IF(A2418="",0,SUMIFS(amount_expended,cfda_key,V2418))</f>
        <v/>
      </c>
      <c r="K2418" s="10">
        <f>IF(G2418="OTHER CLUSTER NOT LISTED ABOVE",SUMIFS(amount_expended,uniform_other_cluster_name,X2418), IF(AND(OR(G2418="N/A",G2418=""),H2418=""),0,IF(G2418="STATE CLUSTER",SUMIFS(amount_expended,uniform_state_cluster_name,W2418),SUMIFS(amount_expended,cluster_name,G2418))))</f>
        <v/>
      </c>
      <c r="L2418" s="8" t="n"/>
      <c r="M2418" s="7" t="n"/>
      <c r="N2418" s="8" t="n"/>
      <c r="O2418" s="7" t="n"/>
      <c r="P2418" s="7" t="n"/>
      <c r="Q2418" s="8" t="n"/>
      <c r="R2418" s="9" t="n"/>
      <c r="S2418" s="8" t="n"/>
      <c r="T2418" s="8" t="n"/>
      <c r="U2418" s="8" t="n"/>
      <c r="V2418" s="11">
        <f>IF(OR(B2418="",C2418=""),"",CONCATENATE(B2418,".",C2418))</f>
        <v/>
      </c>
      <c r="W2418" s="6">
        <f>UPPER(TRIM(H2418))</f>
        <v/>
      </c>
      <c r="X2418" s="6">
        <f>UPPER(TRIM(I2418))</f>
        <v/>
      </c>
      <c r="Y2418" s="6">
        <f>IF(V2418&lt;&gt;"",IFERROR(INDEX(federal_program_name_lookup,MATCH(V2418,aln_lookup,0)),""),"")</f>
        <v/>
      </c>
    </row>
    <row r="2419">
      <c r="A2419" s="6">
        <f>IF(B2419&lt;&gt;"", "AWARD-"&amp;TEXT(ROW()-1,"0000"), "")</f>
        <v/>
      </c>
      <c r="B2419" s="7" t="n"/>
      <c r="C2419" s="7" t="n"/>
      <c r="D2419" s="7" t="n"/>
      <c r="E2419" s="8" t="n"/>
      <c r="F2419" s="9" t="n"/>
      <c r="G2419" s="8" t="n"/>
      <c r="H2419" s="8" t="n"/>
      <c r="I2419" s="8" t="n"/>
      <c r="J2419" s="10">
        <f>IF(A2419="",0,SUMIFS(amount_expended,cfda_key,V2419))</f>
        <v/>
      </c>
      <c r="K2419" s="10">
        <f>IF(G2419="OTHER CLUSTER NOT LISTED ABOVE",SUMIFS(amount_expended,uniform_other_cluster_name,X2419), IF(AND(OR(G2419="N/A",G2419=""),H2419=""),0,IF(G2419="STATE CLUSTER",SUMIFS(amount_expended,uniform_state_cluster_name,W2419),SUMIFS(amount_expended,cluster_name,G2419))))</f>
        <v/>
      </c>
      <c r="L2419" s="8" t="n"/>
      <c r="M2419" s="7" t="n"/>
      <c r="N2419" s="8" t="n"/>
      <c r="O2419" s="7" t="n"/>
      <c r="P2419" s="7" t="n"/>
      <c r="Q2419" s="8" t="n"/>
      <c r="R2419" s="9" t="n"/>
      <c r="S2419" s="8" t="n"/>
      <c r="T2419" s="8" t="n"/>
      <c r="U2419" s="8" t="n"/>
      <c r="V2419" s="11">
        <f>IF(OR(B2419="",C2419=""),"",CONCATENATE(B2419,".",C2419))</f>
        <v/>
      </c>
      <c r="W2419" s="6">
        <f>UPPER(TRIM(H2419))</f>
        <v/>
      </c>
      <c r="X2419" s="6">
        <f>UPPER(TRIM(I2419))</f>
        <v/>
      </c>
      <c r="Y2419" s="6">
        <f>IF(V2419&lt;&gt;"",IFERROR(INDEX(federal_program_name_lookup,MATCH(V2419,aln_lookup,0)),""),"")</f>
        <v/>
      </c>
    </row>
    <row r="2420">
      <c r="A2420" s="6">
        <f>IF(B2420&lt;&gt;"", "AWARD-"&amp;TEXT(ROW()-1,"0000"), "")</f>
        <v/>
      </c>
      <c r="B2420" s="7" t="n"/>
      <c r="C2420" s="7" t="n"/>
      <c r="D2420" s="7" t="n"/>
      <c r="E2420" s="8" t="n"/>
      <c r="F2420" s="9" t="n"/>
      <c r="G2420" s="8" t="n"/>
      <c r="H2420" s="8" t="n"/>
      <c r="I2420" s="8" t="n"/>
      <c r="J2420" s="10">
        <f>IF(A2420="",0,SUMIFS(amount_expended,cfda_key,V2420))</f>
        <v/>
      </c>
      <c r="K2420" s="10">
        <f>IF(G2420="OTHER CLUSTER NOT LISTED ABOVE",SUMIFS(amount_expended,uniform_other_cluster_name,X2420), IF(AND(OR(G2420="N/A",G2420=""),H2420=""),0,IF(G2420="STATE CLUSTER",SUMIFS(amount_expended,uniform_state_cluster_name,W2420),SUMIFS(amount_expended,cluster_name,G2420))))</f>
        <v/>
      </c>
      <c r="L2420" s="8" t="n"/>
      <c r="M2420" s="7" t="n"/>
      <c r="N2420" s="8" t="n"/>
      <c r="O2420" s="7" t="n"/>
      <c r="P2420" s="7" t="n"/>
      <c r="Q2420" s="8" t="n"/>
      <c r="R2420" s="9" t="n"/>
      <c r="S2420" s="8" t="n"/>
      <c r="T2420" s="8" t="n"/>
      <c r="U2420" s="8" t="n"/>
      <c r="V2420" s="11">
        <f>IF(OR(B2420="",C2420=""),"",CONCATENATE(B2420,".",C2420))</f>
        <v/>
      </c>
      <c r="W2420" s="6">
        <f>UPPER(TRIM(H2420))</f>
        <v/>
      </c>
      <c r="X2420" s="6">
        <f>UPPER(TRIM(I2420))</f>
        <v/>
      </c>
      <c r="Y2420" s="6">
        <f>IF(V2420&lt;&gt;"",IFERROR(INDEX(federal_program_name_lookup,MATCH(V2420,aln_lookup,0)),""),"")</f>
        <v/>
      </c>
    </row>
    <row r="2421">
      <c r="A2421" s="6">
        <f>IF(B2421&lt;&gt;"", "AWARD-"&amp;TEXT(ROW()-1,"0000"), "")</f>
        <v/>
      </c>
      <c r="B2421" s="7" t="n"/>
      <c r="C2421" s="7" t="n"/>
      <c r="D2421" s="7" t="n"/>
      <c r="E2421" s="8" t="n"/>
      <c r="F2421" s="9" t="n"/>
      <c r="G2421" s="8" t="n"/>
      <c r="H2421" s="8" t="n"/>
      <c r="I2421" s="8" t="n"/>
      <c r="J2421" s="10">
        <f>IF(A2421="",0,SUMIFS(amount_expended,cfda_key,V2421))</f>
        <v/>
      </c>
      <c r="K2421" s="10">
        <f>IF(G2421="OTHER CLUSTER NOT LISTED ABOVE",SUMIFS(amount_expended,uniform_other_cluster_name,X2421), IF(AND(OR(G2421="N/A",G2421=""),H2421=""),0,IF(G2421="STATE CLUSTER",SUMIFS(amount_expended,uniform_state_cluster_name,W2421),SUMIFS(amount_expended,cluster_name,G2421))))</f>
        <v/>
      </c>
      <c r="L2421" s="8" t="n"/>
      <c r="M2421" s="7" t="n"/>
      <c r="N2421" s="8" t="n"/>
      <c r="O2421" s="7" t="n"/>
      <c r="P2421" s="7" t="n"/>
      <c r="Q2421" s="8" t="n"/>
      <c r="R2421" s="9" t="n"/>
      <c r="S2421" s="8" t="n"/>
      <c r="T2421" s="8" t="n"/>
      <c r="U2421" s="8" t="n"/>
      <c r="V2421" s="11">
        <f>IF(OR(B2421="",C2421=""),"",CONCATENATE(B2421,".",C2421))</f>
        <v/>
      </c>
      <c r="W2421" s="6">
        <f>UPPER(TRIM(H2421))</f>
        <v/>
      </c>
      <c r="X2421" s="6">
        <f>UPPER(TRIM(I2421))</f>
        <v/>
      </c>
      <c r="Y2421" s="6">
        <f>IF(V2421&lt;&gt;"",IFERROR(INDEX(federal_program_name_lookup,MATCH(V2421,aln_lookup,0)),""),"")</f>
        <v/>
      </c>
    </row>
    <row r="2422">
      <c r="A2422" s="6">
        <f>IF(B2422&lt;&gt;"", "AWARD-"&amp;TEXT(ROW()-1,"0000"), "")</f>
        <v/>
      </c>
      <c r="B2422" s="7" t="n"/>
      <c r="C2422" s="7" t="n"/>
      <c r="D2422" s="7" t="n"/>
      <c r="E2422" s="8" t="n"/>
      <c r="F2422" s="9" t="n"/>
      <c r="G2422" s="8" t="n"/>
      <c r="H2422" s="8" t="n"/>
      <c r="I2422" s="8" t="n"/>
      <c r="J2422" s="10">
        <f>IF(A2422="",0,SUMIFS(amount_expended,cfda_key,V2422))</f>
        <v/>
      </c>
      <c r="K2422" s="10">
        <f>IF(G2422="OTHER CLUSTER NOT LISTED ABOVE",SUMIFS(amount_expended,uniform_other_cluster_name,X2422), IF(AND(OR(G2422="N/A",G2422=""),H2422=""),0,IF(G2422="STATE CLUSTER",SUMIFS(amount_expended,uniform_state_cluster_name,W2422),SUMIFS(amount_expended,cluster_name,G2422))))</f>
        <v/>
      </c>
      <c r="L2422" s="8" t="n"/>
      <c r="M2422" s="7" t="n"/>
      <c r="N2422" s="8" t="n"/>
      <c r="O2422" s="7" t="n"/>
      <c r="P2422" s="7" t="n"/>
      <c r="Q2422" s="8" t="n"/>
      <c r="R2422" s="9" t="n"/>
      <c r="S2422" s="8" t="n"/>
      <c r="T2422" s="8" t="n"/>
      <c r="U2422" s="8" t="n"/>
      <c r="V2422" s="11">
        <f>IF(OR(B2422="",C2422=""),"",CONCATENATE(B2422,".",C2422))</f>
        <v/>
      </c>
      <c r="W2422" s="6">
        <f>UPPER(TRIM(H2422))</f>
        <v/>
      </c>
      <c r="X2422" s="6">
        <f>UPPER(TRIM(I2422))</f>
        <v/>
      </c>
      <c r="Y2422" s="6">
        <f>IF(V2422&lt;&gt;"",IFERROR(INDEX(federal_program_name_lookup,MATCH(V2422,aln_lookup,0)),""),"")</f>
        <v/>
      </c>
    </row>
    <row r="2423">
      <c r="A2423" s="6">
        <f>IF(B2423&lt;&gt;"", "AWARD-"&amp;TEXT(ROW()-1,"0000"), "")</f>
        <v/>
      </c>
      <c r="B2423" s="7" t="n"/>
      <c r="C2423" s="7" t="n"/>
      <c r="D2423" s="7" t="n"/>
      <c r="E2423" s="8" t="n"/>
      <c r="F2423" s="9" t="n"/>
      <c r="G2423" s="8" t="n"/>
      <c r="H2423" s="8" t="n"/>
      <c r="I2423" s="8" t="n"/>
      <c r="J2423" s="10">
        <f>IF(A2423="",0,SUMIFS(amount_expended,cfda_key,V2423))</f>
        <v/>
      </c>
      <c r="K2423" s="10">
        <f>IF(G2423="OTHER CLUSTER NOT LISTED ABOVE",SUMIFS(amount_expended,uniform_other_cluster_name,X2423), IF(AND(OR(G2423="N/A",G2423=""),H2423=""),0,IF(G2423="STATE CLUSTER",SUMIFS(amount_expended,uniform_state_cluster_name,W2423),SUMIFS(amount_expended,cluster_name,G2423))))</f>
        <v/>
      </c>
      <c r="L2423" s="8" t="n"/>
      <c r="M2423" s="7" t="n"/>
      <c r="N2423" s="8" t="n"/>
      <c r="O2423" s="7" t="n"/>
      <c r="P2423" s="7" t="n"/>
      <c r="Q2423" s="8" t="n"/>
      <c r="R2423" s="9" t="n"/>
      <c r="S2423" s="8" t="n"/>
      <c r="T2423" s="8" t="n"/>
      <c r="U2423" s="8" t="n"/>
      <c r="V2423" s="11">
        <f>IF(OR(B2423="",C2423=""),"",CONCATENATE(B2423,".",C2423))</f>
        <v/>
      </c>
      <c r="W2423" s="6">
        <f>UPPER(TRIM(H2423))</f>
        <v/>
      </c>
      <c r="X2423" s="6">
        <f>UPPER(TRIM(I2423))</f>
        <v/>
      </c>
      <c r="Y2423" s="6">
        <f>IF(V2423&lt;&gt;"",IFERROR(INDEX(federal_program_name_lookup,MATCH(V2423,aln_lookup,0)),""),"")</f>
        <v/>
      </c>
    </row>
    <row r="2424">
      <c r="A2424" s="6">
        <f>IF(B2424&lt;&gt;"", "AWARD-"&amp;TEXT(ROW()-1,"0000"), "")</f>
        <v/>
      </c>
      <c r="B2424" s="7" t="n"/>
      <c r="C2424" s="7" t="n"/>
      <c r="D2424" s="7" t="n"/>
      <c r="E2424" s="8" t="n"/>
      <c r="F2424" s="9" t="n"/>
      <c r="G2424" s="8" t="n"/>
      <c r="H2424" s="8" t="n"/>
      <c r="I2424" s="8" t="n"/>
      <c r="J2424" s="10">
        <f>IF(A2424="",0,SUMIFS(amount_expended,cfda_key,V2424))</f>
        <v/>
      </c>
      <c r="K2424" s="10">
        <f>IF(G2424="OTHER CLUSTER NOT LISTED ABOVE",SUMIFS(amount_expended,uniform_other_cluster_name,X2424), IF(AND(OR(G2424="N/A",G2424=""),H2424=""),0,IF(G2424="STATE CLUSTER",SUMIFS(amount_expended,uniform_state_cluster_name,W2424),SUMIFS(amount_expended,cluster_name,G2424))))</f>
        <v/>
      </c>
      <c r="L2424" s="8" t="n"/>
      <c r="M2424" s="7" t="n"/>
      <c r="N2424" s="8" t="n"/>
      <c r="O2424" s="7" t="n"/>
      <c r="P2424" s="7" t="n"/>
      <c r="Q2424" s="8" t="n"/>
      <c r="R2424" s="9" t="n"/>
      <c r="S2424" s="8" t="n"/>
      <c r="T2424" s="8" t="n"/>
      <c r="U2424" s="8" t="n"/>
      <c r="V2424" s="11">
        <f>IF(OR(B2424="",C2424=""),"",CONCATENATE(B2424,".",C2424))</f>
        <v/>
      </c>
      <c r="W2424" s="6">
        <f>UPPER(TRIM(H2424))</f>
        <v/>
      </c>
      <c r="X2424" s="6">
        <f>UPPER(TRIM(I2424))</f>
        <v/>
      </c>
      <c r="Y2424" s="6">
        <f>IF(V2424&lt;&gt;"",IFERROR(INDEX(federal_program_name_lookup,MATCH(V2424,aln_lookup,0)),""),"")</f>
        <v/>
      </c>
    </row>
    <row r="2425">
      <c r="A2425" s="6">
        <f>IF(B2425&lt;&gt;"", "AWARD-"&amp;TEXT(ROW()-1,"0000"), "")</f>
        <v/>
      </c>
      <c r="B2425" s="7" t="n"/>
      <c r="C2425" s="7" t="n"/>
      <c r="D2425" s="7" t="n"/>
      <c r="E2425" s="8" t="n"/>
      <c r="F2425" s="9" t="n"/>
      <c r="G2425" s="8" t="n"/>
      <c r="H2425" s="8" t="n"/>
      <c r="I2425" s="8" t="n"/>
      <c r="J2425" s="10">
        <f>IF(A2425="",0,SUMIFS(amount_expended,cfda_key,V2425))</f>
        <v/>
      </c>
      <c r="K2425" s="10">
        <f>IF(G2425="OTHER CLUSTER NOT LISTED ABOVE",SUMIFS(amount_expended,uniform_other_cluster_name,X2425), IF(AND(OR(G2425="N/A",G2425=""),H2425=""),0,IF(G2425="STATE CLUSTER",SUMIFS(amount_expended,uniform_state_cluster_name,W2425),SUMIFS(amount_expended,cluster_name,G2425))))</f>
        <v/>
      </c>
      <c r="L2425" s="8" t="n"/>
      <c r="M2425" s="7" t="n"/>
      <c r="N2425" s="8" t="n"/>
      <c r="O2425" s="7" t="n"/>
      <c r="P2425" s="7" t="n"/>
      <c r="Q2425" s="8" t="n"/>
      <c r="R2425" s="9" t="n"/>
      <c r="S2425" s="8" t="n"/>
      <c r="T2425" s="8" t="n"/>
      <c r="U2425" s="8" t="n"/>
      <c r="V2425" s="11">
        <f>IF(OR(B2425="",C2425=""),"",CONCATENATE(B2425,".",C2425))</f>
        <v/>
      </c>
      <c r="W2425" s="6">
        <f>UPPER(TRIM(H2425))</f>
        <v/>
      </c>
      <c r="X2425" s="6">
        <f>UPPER(TRIM(I2425))</f>
        <v/>
      </c>
      <c r="Y2425" s="6">
        <f>IF(V2425&lt;&gt;"",IFERROR(INDEX(federal_program_name_lookup,MATCH(V2425,aln_lookup,0)),""),"")</f>
        <v/>
      </c>
    </row>
    <row r="2426">
      <c r="A2426" s="6">
        <f>IF(B2426&lt;&gt;"", "AWARD-"&amp;TEXT(ROW()-1,"0000"), "")</f>
        <v/>
      </c>
      <c r="B2426" s="7" t="n"/>
      <c r="C2426" s="7" t="n"/>
      <c r="D2426" s="7" t="n"/>
      <c r="E2426" s="8" t="n"/>
      <c r="F2426" s="9" t="n"/>
      <c r="G2426" s="8" t="n"/>
      <c r="H2426" s="8" t="n"/>
      <c r="I2426" s="8" t="n"/>
      <c r="J2426" s="10">
        <f>IF(A2426="",0,SUMIFS(amount_expended,cfda_key,V2426))</f>
        <v/>
      </c>
      <c r="K2426" s="10">
        <f>IF(G2426="OTHER CLUSTER NOT LISTED ABOVE",SUMIFS(amount_expended,uniform_other_cluster_name,X2426), IF(AND(OR(G2426="N/A",G2426=""),H2426=""),0,IF(G2426="STATE CLUSTER",SUMIFS(amount_expended,uniform_state_cluster_name,W2426),SUMIFS(amount_expended,cluster_name,G2426))))</f>
        <v/>
      </c>
      <c r="L2426" s="8" t="n"/>
      <c r="M2426" s="7" t="n"/>
      <c r="N2426" s="8" t="n"/>
      <c r="O2426" s="7" t="n"/>
      <c r="P2426" s="7" t="n"/>
      <c r="Q2426" s="8" t="n"/>
      <c r="R2426" s="9" t="n"/>
      <c r="S2426" s="8" t="n"/>
      <c r="T2426" s="8" t="n"/>
      <c r="U2426" s="8" t="n"/>
      <c r="V2426" s="11">
        <f>IF(OR(B2426="",C2426=""),"",CONCATENATE(B2426,".",C2426))</f>
        <v/>
      </c>
      <c r="W2426" s="6">
        <f>UPPER(TRIM(H2426))</f>
        <v/>
      </c>
      <c r="X2426" s="6">
        <f>UPPER(TRIM(I2426))</f>
        <v/>
      </c>
      <c r="Y2426" s="6">
        <f>IF(V2426&lt;&gt;"",IFERROR(INDEX(federal_program_name_lookup,MATCH(V2426,aln_lookup,0)),""),"")</f>
        <v/>
      </c>
    </row>
    <row r="2427">
      <c r="A2427" s="6">
        <f>IF(B2427&lt;&gt;"", "AWARD-"&amp;TEXT(ROW()-1,"0000"), "")</f>
        <v/>
      </c>
      <c r="B2427" s="7" t="n"/>
      <c r="C2427" s="7" t="n"/>
      <c r="D2427" s="7" t="n"/>
      <c r="E2427" s="8" t="n"/>
      <c r="F2427" s="9" t="n"/>
      <c r="G2427" s="8" t="n"/>
      <c r="H2427" s="8" t="n"/>
      <c r="I2427" s="8" t="n"/>
      <c r="J2427" s="10">
        <f>IF(A2427="",0,SUMIFS(amount_expended,cfda_key,V2427))</f>
        <v/>
      </c>
      <c r="K2427" s="10">
        <f>IF(G2427="OTHER CLUSTER NOT LISTED ABOVE",SUMIFS(amount_expended,uniform_other_cluster_name,X2427), IF(AND(OR(G2427="N/A",G2427=""),H2427=""),0,IF(G2427="STATE CLUSTER",SUMIFS(amount_expended,uniform_state_cluster_name,W2427),SUMIFS(amount_expended,cluster_name,G2427))))</f>
        <v/>
      </c>
      <c r="L2427" s="8" t="n"/>
      <c r="M2427" s="7" t="n"/>
      <c r="N2427" s="8" t="n"/>
      <c r="O2427" s="7" t="n"/>
      <c r="P2427" s="7" t="n"/>
      <c r="Q2427" s="8" t="n"/>
      <c r="R2427" s="9" t="n"/>
      <c r="S2427" s="8" t="n"/>
      <c r="T2427" s="8" t="n"/>
      <c r="U2427" s="8" t="n"/>
      <c r="V2427" s="11">
        <f>IF(OR(B2427="",C2427=""),"",CONCATENATE(B2427,".",C2427))</f>
        <v/>
      </c>
      <c r="W2427" s="6">
        <f>UPPER(TRIM(H2427))</f>
        <v/>
      </c>
      <c r="X2427" s="6">
        <f>UPPER(TRIM(I2427))</f>
        <v/>
      </c>
      <c r="Y2427" s="6">
        <f>IF(V2427&lt;&gt;"",IFERROR(INDEX(federal_program_name_lookup,MATCH(V2427,aln_lookup,0)),""),"")</f>
        <v/>
      </c>
    </row>
    <row r="2428">
      <c r="A2428" s="6">
        <f>IF(B2428&lt;&gt;"", "AWARD-"&amp;TEXT(ROW()-1,"0000"), "")</f>
        <v/>
      </c>
      <c r="B2428" s="7" t="n"/>
      <c r="C2428" s="7" t="n"/>
      <c r="D2428" s="7" t="n"/>
      <c r="E2428" s="8" t="n"/>
      <c r="F2428" s="9" t="n"/>
      <c r="G2428" s="8" t="n"/>
      <c r="H2428" s="8" t="n"/>
      <c r="I2428" s="8" t="n"/>
      <c r="J2428" s="10">
        <f>IF(A2428="",0,SUMIFS(amount_expended,cfda_key,V2428))</f>
        <v/>
      </c>
      <c r="K2428" s="10">
        <f>IF(G2428="OTHER CLUSTER NOT LISTED ABOVE",SUMIFS(amount_expended,uniform_other_cluster_name,X2428), IF(AND(OR(G2428="N/A",G2428=""),H2428=""),0,IF(G2428="STATE CLUSTER",SUMIFS(amount_expended,uniform_state_cluster_name,W2428),SUMIFS(amount_expended,cluster_name,G2428))))</f>
        <v/>
      </c>
      <c r="L2428" s="8" t="n"/>
      <c r="M2428" s="7" t="n"/>
      <c r="N2428" s="8" t="n"/>
      <c r="O2428" s="7" t="n"/>
      <c r="P2428" s="7" t="n"/>
      <c r="Q2428" s="8" t="n"/>
      <c r="R2428" s="9" t="n"/>
      <c r="S2428" s="8" t="n"/>
      <c r="T2428" s="8" t="n"/>
      <c r="U2428" s="8" t="n"/>
      <c r="V2428" s="11">
        <f>IF(OR(B2428="",C2428=""),"",CONCATENATE(B2428,".",C2428))</f>
        <v/>
      </c>
      <c r="W2428" s="6">
        <f>UPPER(TRIM(H2428))</f>
        <v/>
      </c>
      <c r="X2428" s="6">
        <f>UPPER(TRIM(I2428))</f>
        <v/>
      </c>
      <c r="Y2428" s="6">
        <f>IF(V2428&lt;&gt;"",IFERROR(INDEX(federal_program_name_lookup,MATCH(V2428,aln_lookup,0)),""),"")</f>
        <v/>
      </c>
    </row>
    <row r="2429">
      <c r="A2429" s="6">
        <f>IF(B2429&lt;&gt;"", "AWARD-"&amp;TEXT(ROW()-1,"0000"), "")</f>
        <v/>
      </c>
      <c r="B2429" s="7" t="n"/>
      <c r="C2429" s="7" t="n"/>
      <c r="D2429" s="7" t="n"/>
      <c r="E2429" s="8" t="n"/>
      <c r="F2429" s="9" t="n"/>
      <c r="G2429" s="8" t="n"/>
      <c r="H2429" s="8" t="n"/>
      <c r="I2429" s="8" t="n"/>
      <c r="J2429" s="10">
        <f>IF(A2429="",0,SUMIFS(amount_expended,cfda_key,V2429))</f>
        <v/>
      </c>
      <c r="K2429" s="10">
        <f>IF(G2429="OTHER CLUSTER NOT LISTED ABOVE",SUMIFS(amount_expended,uniform_other_cluster_name,X2429), IF(AND(OR(G2429="N/A",G2429=""),H2429=""),0,IF(G2429="STATE CLUSTER",SUMIFS(amount_expended,uniform_state_cluster_name,W2429),SUMIFS(amount_expended,cluster_name,G2429))))</f>
        <v/>
      </c>
      <c r="L2429" s="8" t="n"/>
      <c r="M2429" s="7" t="n"/>
      <c r="N2429" s="8" t="n"/>
      <c r="O2429" s="7" t="n"/>
      <c r="P2429" s="7" t="n"/>
      <c r="Q2429" s="8" t="n"/>
      <c r="R2429" s="9" t="n"/>
      <c r="S2429" s="8" t="n"/>
      <c r="T2429" s="8" t="n"/>
      <c r="U2429" s="8" t="n"/>
      <c r="V2429" s="11">
        <f>IF(OR(B2429="",C2429=""),"",CONCATENATE(B2429,".",C2429))</f>
        <v/>
      </c>
      <c r="W2429" s="6">
        <f>UPPER(TRIM(H2429))</f>
        <v/>
      </c>
      <c r="X2429" s="6">
        <f>UPPER(TRIM(I2429))</f>
        <v/>
      </c>
      <c r="Y2429" s="6">
        <f>IF(V2429&lt;&gt;"",IFERROR(INDEX(federal_program_name_lookup,MATCH(V2429,aln_lookup,0)),""),"")</f>
        <v/>
      </c>
    </row>
    <row r="2430">
      <c r="A2430" s="6">
        <f>IF(B2430&lt;&gt;"", "AWARD-"&amp;TEXT(ROW()-1,"0000"), "")</f>
        <v/>
      </c>
      <c r="B2430" s="7" t="n"/>
      <c r="C2430" s="7" t="n"/>
      <c r="D2430" s="7" t="n"/>
      <c r="E2430" s="8" t="n"/>
      <c r="F2430" s="9" t="n"/>
      <c r="G2430" s="8" t="n"/>
      <c r="H2430" s="8" t="n"/>
      <c r="I2430" s="8" t="n"/>
      <c r="J2430" s="10">
        <f>IF(A2430="",0,SUMIFS(amount_expended,cfda_key,V2430))</f>
        <v/>
      </c>
      <c r="K2430" s="10">
        <f>IF(G2430="OTHER CLUSTER NOT LISTED ABOVE",SUMIFS(amount_expended,uniform_other_cluster_name,X2430), IF(AND(OR(G2430="N/A",G2430=""),H2430=""),0,IF(G2430="STATE CLUSTER",SUMIFS(amount_expended,uniform_state_cluster_name,W2430),SUMIFS(amount_expended,cluster_name,G2430))))</f>
        <v/>
      </c>
      <c r="L2430" s="8" t="n"/>
      <c r="M2430" s="7" t="n"/>
      <c r="N2430" s="8" t="n"/>
      <c r="O2430" s="7" t="n"/>
      <c r="P2430" s="7" t="n"/>
      <c r="Q2430" s="8" t="n"/>
      <c r="R2430" s="9" t="n"/>
      <c r="S2430" s="8" t="n"/>
      <c r="T2430" s="8" t="n"/>
      <c r="U2430" s="8" t="n"/>
      <c r="V2430" s="11">
        <f>IF(OR(B2430="",C2430=""),"",CONCATENATE(B2430,".",C2430))</f>
        <v/>
      </c>
      <c r="W2430" s="6">
        <f>UPPER(TRIM(H2430))</f>
        <v/>
      </c>
      <c r="X2430" s="6">
        <f>UPPER(TRIM(I2430))</f>
        <v/>
      </c>
      <c r="Y2430" s="6">
        <f>IF(V2430&lt;&gt;"",IFERROR(INDEX(federal_program_name_lookup,MATCH(V2430,aln_lookup,0)),""),"")</f>
        <v/>
      </c>
    </row>
    <row r="2431">
      <c r="A2431" s="6">
        <f>IF(B2431&lt;&gt;"", "AWARD-"&amp;TEXT(ROW()-1,"0000"), "")</f>
        <v/>
      </c>
      <c r="B2431" s="7" t="n"/>
      <c r="C2431" s="7" t="n"/>
      <c r="D2431" s="7" t="n"/>
      <c r="E2431" s="8" t="n"/>
      <c r="F2431" s="9" t="n"/>
      <c r="G2431" s="8" t="n"/>
      <c r="H2431" s="8" t="n"/>
      <c r="I2431" s="8" t="n"/>
      <c r="J2431" s="10">
        <f>IF(A2431="",0,SUMIFS(amount_expended,cfda_key,V2431))</f>
        <v/>
      </c>
      <c r="K2431" s="10">
        <f>IF(G2431="OTHER CLUSTER NOT LISTED ABOVE",SUMIFS(amount_expended,uniform_other_cluster_name,X2431), IF(AND(OR(G2431="N/A",G2431=""),H2431=""),0,IF(G2431="STATE CLUSTER",SUMIFS(amount_expended,uniform_state_cluster_name,W2431),SUMIFS(amount_expended,cluster_name,G2431))))</f>
        <v/>
      </c>
      <c r="L2431" s="8" t="n"/>
      <c r="M2431" s="7" t="n"/>
      <c r="N2431" s="8" t="n"/>
      <c r="O2431" s="7" t="n"/>
      <c r="P2431" s="7" t="n"/>
      <c r="Q2431" s="8" t="n"/>
      <c r="R2431" s="9" t="n"/>
      <c r="S2431" s="8" t="n"/>
      <c r="T2431" s="8" t="n"/>
      <c r="U2431" s="8" t="n"/>
      <c r="V2431" s="11">
        <f>IF(OR(B2431="",C2431=""),"",CONCATENATE(B2431,".",C2431))</f>
        <v/>
      </c>
      <c r="W2431" s="6">
        <f>UPPER(TRIM(H2431))</f>
        <v/>
      </c>
      <c r="X2431" s="6">
        <f>UPPER(TRIM(I2431))</f>
        <v/>
      </c>
      <c r="Y2431" s="6">
        <f>IF(V2431&lt;&gt;"",IFERROR(INDEX(federal_program_name_lookup,MATCH(V2431,aln_lookup,0)),""),"")</f>
        <v/>
      </c>
    </row>
    <row r="2432">
      <c r="A2432" s="6">
        <f>IF(B2432&lt;&gt;"", "AWARD-"&amp;TEXT(ROW()-1,"0000"), "")</f>
        <v/>
      </c>
      <c r="B2432" s="7" t="n"/>
      <c r="C2432" s="7" t="n"/>
      <c r="D2432" s="7" t="n"/>
      <c r="E2432" s="8" t="n"/>
      <c r="F2432" s="9" t="n"/>
      <c r="G2432" s="8" t="n"/>
      <c r="H2432" s="8" t="n"/>
      <c r="I2432" s="8" t="n"/>
      <c r="J2432" s="10">
        <f>IF(A2432="",0,SUMIFS(amount_expended,cfda_key,V2432))</f>
        <v/>
      </c>
      <c r="K2432" s="10">
        <f>IF(G2432="OTHER CLUSTER NOT LISTED ABOVE",SUMIFS(amount_expended,uniform_other_cluster_name,X2432), IF(AND(OR(G2432="N/A",G2432=""),H2432=""),0,IF(G2432="STATE CLUSTER",SUMIFS(amount_expended,uniform_state_cluster_name,W2432),SUMIFS(amount_expended,cluster_name,G2432))))</f>
        <v/>
      </c>
      <c r="L2432" s="8" t="n"/>
      <c r="M2432" s="7" t="n"/>
      <c r="N2432" s="8" t="n"/>
      <c r="O2432" s="7" t="n"/>
      <c r="P2432" s="7" t="n"/>
      <c r="Q2432" s="8" t="n"/>
      <c r="R2432" s="9" t="n"/>
      <c r="S2432" s="8" t="n"/>
      <c r="T2432" s="8" t="n"/>
      <c r="U2432" s="8" t="n"/>
      <c r="V2432" s="11">
        <f>IF(OR(B2432="",C2432=""),"",CONCATENATE(B2432,".",C2432))</f>
        <v/>
      </c>
      <c r="W2432" s="6">
        <f>UPPER(TRIM(H2432))</f>
        <v/>
      </c>
      <c r="X2432" s="6">
        <f>UPPER(TRIM(I2432))</f>
        <v/>
      </c>
      <c r="Y2432" s="6">
        <f>IF(V2432&lt;&gt;"",IFERROR(INDEX(federal_program_name_lookup,MATCH(V2432,aln_lookup,0)),""),"")</f>
        <v/>
      </c>
    </row>
    <row r="2433">
      <c r="A2433" s="6">
        <f>IF(B2433&lt;&gt;"", "AWARD-"&amp;TEXT(ROW()-1,"0000"), "")</f>
        <v/>
      </c>
      <c r="B2433" s="7" t="n"/>
      <c r="C2433" s="7" t="n"/>
      <c r="D2433" s="7" t="n"/>
      <c r="E2433" s="8" t="n"/>
      <c r="F2433" s="9" t="n"/>
      <c r="G2433" s="8" t="n"/>
      <c r="H2433" s="8" t="n"/>
      <c r="I2433" s="8" t="n"/>
      <c r="J2433" s="10">
        <f>IF(A2433="",0,SUMIFS(amount_expended,cfda_key,V2433))</f>
        <v/>
      </c>
      <c r="K2433" s="10">
        <f>IF(G2433="OTHER CLUSTER NOT LISTED ABOVE",SUMIFS(amount_expended,uniform_other_cluster_name,X2433), IF(AND(OR(G2433="N/A",G2433=""),H2433=""),0,IF(G2433="STATE CLUSTER",SUMIFS(amount_expended,uniform_state_cluster_name,W2433),SUMIFS(amount_expended,cluster_name,G2433))))</f>
        <v/>
      </c>
      <c r="L2433" s="8" t="n"/>
      <c r="M2433" s="7" t="n"/>
      <c r="N2433" s="8" t="n"/>
      <c r="O2433" s="7" t="n"/>
      <c r="P2433" s="7" t="n"/>
      <c r="Q2433" s="8" t="n"/>
      <c r="R2433" s="9" t="n"/>
      <c r="S2433" s="8" t="n"/>
      <c r="T2433" s="8" t="n"/>
      <c r="U2433" s="8" t="n"/>
      <c r="V2433" s="11">
        <f>IF(OR(B2433="",C2433=""),"",CONCATENATE(B2433,".",C2433))</f>
        <v/>
      </c>
      <c r="W2433" s="6">
        <f>UPPER(TRIM(H2433))</f>
        <v/>
      </c>
      <c r="X2433" s="6">
        <f>UPPER(TRIM(I2433))</f>
        <v/>
      </c>
      <c r="Y2433" s="6">
        <f>IF(V2433&lt;&gt;"",IFERROR(INDEX(federal_program_name_lookup,MATCH(V2433,aln_lookup,0)),""),"")</f>
        <v/>
      </c>
    </row>
    <row r="2434">
      <c r="A2434" s="6">
        <f>IF(B2434&lt;&gt;"", "AWARD-"&amp;TEXT(ROW()-1,"0000"), "")</f>
        <v/>
      </c>
      <c r="B2434" s="7" t="n"/>
      <c r="C2434" s="7" t="n"/>
      <c r="D2434" s="7" t="n"/>
      <c r="E2434" s="8" t="n"/>
      <c r="F2434" s="9" t="n"/>
      <c r="G2434" s="8" t="n"/>
      <c r="H2434" s="8" t="n"/>
      <c r="I2434" s="8" t="n"/>
      <c r="J2434" s="10">
        <f>IF(A2434="",0,SUMIFS(amount_expended,cfda_key,V2434))</f>
        <v/>
      </c>
      <c r="K2434" s="10">
        <f>IF(G2434="OTHER CLUSTER NOT LISTED ABOVE",SUMIFS(amount_expended,uniform_other_cluster_name,X2434), IF(AND(OR(G2434="N/A",G2434=""),H2434=""),0,IF(G2434="STATE CLUSTER",SUMIFS(amount_expended,uniform_state_cluster_name,W2434),SUMIFS(amount_expended,cluster_name,G2434))))</f>
        <v/>
      </c>
      <c r="L2434" s="8" t="n"/>
      <c r="M2434" s="7" t="n"/>
      <c r="N2434" s="8" t="n"/>
      <c r="O2434" s="7" t="n"/>
      <c r="P2434" s="7" t="n"/>
      <c r="Q2434" s="8" t="n"/>
      <c r="R2434" s="9" t="n"/>
      <c r="S2434" s="8" t="n"/>
      <c r="T2434" s="8" t="n"/>
      <c r="U2434" s="8" t="n"/>
      <c r="V2434" s="11">
        <f>IF(OR(B2434="",C2434=""),"",CONCATENATE(B2434,".",C2434))</f>
        <v/>
      </c>
      <c r="W2434" s="6">
        <f>UPPER(TRIM(H2434))</f>
        <v/>
      </c>
      <c r="X2434" s="6">
        <f>UPPER(TRIM(I2434))</f>
        <v/>
      </c>
      <c r="Y2434" s="6">
        <f>IF(V2434&lt;&gt;"",IFERROR(INDEX(federal_program_name_lookup,MATCH(V2434,aln_lookup,0)),""),"")</f>
        <v/>
      </c>
    </row>
    <row r="2435">
      <c r="A2435" s="6">
        <f>IF(B2435&lt;&gt;"", "AWARD-"&amp;TEXT(ROW()-1,"0000"), "")</f>
        <v/>
      </c>
      <c r="B2435" s="7" t="n"/>
      <c r="C2435" s="7" t="n"/>
      <c r="D2435" s="7" t="n"/>
      <c r="E2435" s="8" t="n"/>
      <c r="F2435" s="9" t="n"/>
      <c r="G2435" s="8" t="n"/>
      <c r="H2435" s="8" t="n"/>
      <c r="I2435" s="8" t="n"/>
      <c r="J2435" s="10">
        <f>IF(A2435="",0,SUMIFS(amount_expended,cfda_key,V2435))</f>
        <v/>
      </c>
      <c r="K2435" s="10">
        <f>IF(G2435="OTHER CLUSTER NOT LISTED ABOVE",SUMIFS(amount_expended,uniform_other_cluster_name,X2435), IF(AND(OR(G2435="N/A",G2435=""),H2435=""),0,IF(G2435="STATE CLUSTER",SUMIFS(amount_expended,uniform_state_cluster_name,W2435),SUMIFS(amount_expended,cluster_name,G2435))))</f>
        <v/>
      </c>
      <c r="L2435" s="8" t="n"/>
      <c r="M2435" s="7" t="n"/>
      <c r="N2435" s="8" t="n"/>
      <c r="O2435" s="7" t="n"/>
      <c r="P2435" s="7" t="n"/>
      <c r="Q2435" s="8" t="n"/>
      <c r="R2435" s="9" t="n"/>
      <c r="S2435" s="8" t="n"/>
      <c r="T2435" s="8" t="n"/>
      <c r="U2435" s="8" t="n"/>
      <c r="V2435" s="11">
        <f>IF(OR(B2435="",C2435=""),"",CONCATENATE(B2435,".",C2435))</f>
        <v/>
      </c>
      <c r="W2435" s="6">
        <f>UPPER(TRIM(H2435))</f>
        <v/>
      </c>
      <c r="X2435" s="6">
        <f>UPPER(TRIM(I2435))</f>
        <v/>
      </c>
      <c r="Y2435" s="6">
        <f>IF(V2435&lt;&gt;"",IFERROR(INDEX(federal_program_name_lookup,MATCH(V2435,aln_lookup,0)),""),"")</f>
        <v/>
      </c>
    </row>
    <row r="2436">
      <c r="A2436" s="6">
        <f>IF(B2436&lt;&gt;"", "AWARD-"&amp;TEXT(ROW()-1,"0000"), "")</f>
        <v/>
      </c>
      <c r="B2436" s="7" t="n"/>
      <c r="C2436" s="7" t="n"/>
      <c r="D2436" s="7" t="n"/>
      <c r="E2436" s="8" t="n"/>
      <c r="F2436" s="9" t="n"/>
      <c r="G2436" s="8" t="n"/>
      <c r="H2436" s="8" t="n"/>
      <c r="I2436" s="8" t="n"/>
      <c r="J2436" s="10">
        <f>IF(A2436="",0,SUMIFS(amount_expended,cfda_key,V2436))</f>
        <v/>
      </c>
      <c r="K2436" s="10">
        <f>IF(G2436="OTHER CLUSTER NOT LISTED ABOVE",SUMIFS(amount_expended,uniform_other_cluster_name,X2436), IF(AND(OR(G2436="N/A",G2436=""),H2436=""),0,IF(G2436="STATE CLUSTER",SUMIFS(amount_expended,uniform_state_cluster_name,W2436),SUMIFS(amount_expended,cluster_name,G2436))))</f>
        <v/>
      </c>
      <c r="L2436" s="8" t="n"/>
      <c r="M2436" s="7" t="n"/>
      <c r="N2436" s="8" t="n"/>
      <c r="O2436" s="7" t="n"/>
      <c r="P2436" s="7" t="n"/>
      <c r="Q2436" s="8" t="n"/>
      <c r="R2436" s="9" t="n"/>
      <c r="S2436" s="8" t="n"/>
      <c r="T2436" s="8" t="n"/>
      <c r="U2436" s="8" t="n"/>
      <c r="V2436" s="11">
        <f>IF(OR(B2436="",C2436=""),"",CONCATENATE(B2436,".",C2436))</f>
        <v/>
      </c>
      <c r="W2436" s="6">
        <f>UPPER(TRIM(H2436))</f>
        <v/>
      </c>
      <c r="X2436" s="6">
        <f>UPPER(TRIM(I2436))</f>
        <v/>
      </c>
      <c r="Y2436" s="6">
        <f>IF(V2436&lt;&gt;"",IFERROR(INDEX(federal_program_name_lookup,MATCH(V2436,aln_lookup,0)),""),"")</f>
        <v/>
      </c>
    </row>
    <row r="2437">
      <c r="A2437" s="6">
        <f>IF(B2437&lt;&gt;"", "AWARD-"&amp;TEXT(ROW()-1,"0000"), "")</f>
        <v/>
      </c>
      <c r="B2437" s="7" t="n"/>
      <c r="C2437" s="7" t="n"/>
      <c r="D2437" s="7" t="n"/>
      <c r="E2437" s="8" t="n"/>
      <c r="F2437" s="9" t="n"/>
      <c r="G2437" s="8" t="n"/>
      <c r="H2437" s="8" t="n"/>
      <c r="I2437" s="8" t="n"/>
      <c r="J2437" s="10">
        <f>IF(A2437="",0,SUMIFS(amount_expended,cfda_key,V2437))</f>
        <v/>
      </c>
      <c r="K2437" s="10">
        <f>IF(G2437="OTHER CLUSTER NOT LISTED ABOVE",SUMIFS(amount_expended,uniform_other_cluster_name,X2437), IF(AND(OR(G2437="N/A",G2437=""),H2437=""),0,IF(G2437="STATE CLUSTER",SUMIFS(amount_expended,uniform_state_cluster_name,W2437),SUMIFS(amount_expended,cluster_name,G2437))))</f>
        <v/>
      </c>
      <c r="L2437" s="8" t="n"/>
      <c r="M2437" s="7" t="n"/>
      <c r="N2437" s="8" t="n"/>
      <c r="O2437" s="7" t="n"/>
      <c r="P2437" s="7" t="n"/>
      <c r="Q2437" s="8" t="n"/>
      <c r="R2437" s="9" t="n"/>
      <c r="S2437" s="8" t="n"/>
      <c r="T2437" s="8" t="n"/>
      <c r="U2437" s="8" t="n"/>
      <c r="V2437" s="11">
        <f>IF(OR(B2437="",C2437=""),"",CONCATENATE(B2437,".",C2437))</f>
        <v/>
      </c>
      <c r="W2437" s="6">
        <f>UPPER(TRIM(H2437))</f>
        <v/>
      </c>
      <c r="X2437" s="6">
        <f>UPPER(TRIM(I2437))</f>
        <v/>
      </c>
      <c r="Y2437" s="6">
        <f>IF(V2437&lt;&gt;"",IFERROR(INDEX(federal_program_name_lookup,MATCH(V2437,aln_lookup,0)),""),"")</f>
        <v/>
      </c>
    </row>
    <row r="2438">
      <c r="A2438" s="6">
        <f>IF(B2438&lt;&gt;"", "AWARD-"&amp;TEXT(ROW()-1,"0000"), "")</f>
        <v/>
      </c>
      <c r="B2438" s="7" t="n"/>
      <c r="C2438" s="7" t="n"/>
      <c r="D2438" s="7" t="n"/>
      <c r="E2438" s="8" t="n"/>
      <c r="F2438" s="9" t="n"/>
      <c r="G2438" s="8" t="n"/>
      <c r="H2438" s="8" t="n"/>
      <c r="I2438" s="8" t="n"/>
      <c r="J2438" s="10">
        <f>IF(A2438="",0,SUMIFS(amount_expended,cfda_key,V2438))</f>
        <v/>
      </c>
      <c r="K2438" s="10">
        <f>IF(G2438="OTHER CLUSTER NOT LISTED ABOVE",SUMIFS(amount_expended,uniform_other_cluster_name,X2438), IF(AND(OR(G2438="N/A",G2438=""),H2438=""),0,IF(G2438="STATE CLUSTER",SUMIFS(amount_expended,uniform_state_cluster_name,W2438),SUMIFS(amount_expended,cluster_name,G2438))))</f>
        <v/>
      </c>
      <c r="L2438" s="8" t="n"/>
      <c r="M2438" s="7" t="n"/>
      <c r="N2438" s="8" t="n"/>
      <c r="O2438" s="7" t="n"/>
      <c r="P2438" s="7" t="n"/>
      <c r="Q2438" s="8" t="n"/>
      <c r="R2438" s="9" t="n"/>
      <c r="S2438" s="8" t="n"/>
      <c r="T2438" s="8" t="n"/>
      <c r="U2438" s="8" t="n"/>
      <c r="V2438" s="11">
        <f>IF(OR(B2438="",C2438=""),"",CONCATENATE(B2438,".",C2438))</f>
        <v/>
      </c>
      <c r="W2438" s="6">
        <f>UPPER(TRIM(H2438))</f>
        <v/>
      </c>
      <c r="X2438" s="6">
        <f>UPPER(TRIM(I2438))</f>
        <v/>
      </c>
      <c r="Y2438" s="6">
        <f>IF(V2438&lt;&gt;"",IFERROR(INDEX(federal_program_name_lookup,MATCH(V2438,aln_lookup,0)),""),"")</f>
        <v/>
      </c>
    </row>
    <row r="2439">
      <c r="A2439" s="6">
        <f>IF(B2439&lt;&gt;"", "AWARD-"&amp;TEXT(ROW()-1,"0000"), "")</f>
        <v/>
      </c>
      <c r="B2439" s="7" t="n"/>
      <c r="C2439" s="7" t="n"/>
      <c r="D2439" s="7" t="n"/>
      <c r="E2439" s="8" t="n"/>
      <c r="F2439" s="9" t="n"/>
      <c r="G2439" s="8" t="n"/>
      <c r="H2439" s="8" t="n"/>
      <c r="I2439" s="8" t="n"/>
      <c r="J2439" s="10">
        <f>IF(A2439="",0,SUMIFS(amount_expended,cfda_key,V2439))</f>
        <v/>
      </c>
      <c r="K2439" s="10">
        <f>IF(G2439="OTHER CLUSTER NOT LISTED ABOVE",SUMIFS(amount_expended,uniform_other_cluster_name,X2439), IF(AND(OR(G2439="N/A",G2439=""),H2439=""),0,IF(G2439="STATE CLUSTER",SUMIFS(amount_expended,uniform_state_cluster_name,W2439),SUMIFS(amount_expended,cluster_name,G2439))))</f>
        <v/>
      </c>
      <c r="L2439" s="8" t="n"/>
      <c r="M2439" s="7" t="n"/>
      <c r="N2439" s="8" t="n"/>
      <c r="O2439" s="7" t="n"/>
      <c r="P2439" s="7" t="n"/>
      <c r="Q2439" s="8" t="n"/>
      <c r="R2439" s="9" t="n"/>
      <c r="S2439" s="8" t="n"/>
      <c r="T2439" s="8" t="n"/>
      <c r="U2439" s="8" t="n"/>
      <c r="V2439" s="11">
        <f>IF(OR(B2439="",C2439=""),"",CONCATENATE(B2439,".",C2439))</f>
        <v/>
      </c>
      <c r="W2439" s="6">
        <f>UPPER(TRIM(H2439))</f>
        <v/>
      </c>
      <c r="X2439" s="6">
        <f>UPPER(TRIM(I2439))</f>
        <v/>
      </c>
      <c r="Y2439" s="6">
        <f>IF(V2439&lt;&gt;"",IFERROR(INDEX(federal_program_name_lookup,MATCH(V2439,aln_lookup,0)),""),"")</f>
        <v/>
      </c>
    </row>
    <row r="2440">
      <c r="A2440" s="6">
        <f>IF(B2440&lt;&gt;"", "AWARD-"&amp;TEXT(ROW()-1,"0000"), "")</f>
        <v/>
      </c>
      <c r="B2440" s="7" t="n"/>
      <c r="C2440" s="7" t="n"/>
      <c r="D2440" s="7" t="n"/>
      <c r="E2440" s="8" t="n"/>
      <c r="F2440" s="9" t="n"/>
      <c r="G2440" s="8" t="n"/>
      <c r="H2440" s="8" t="n"/>
      <c r="I2440" s="8" t="n"/>
      <c r="J2440" s="10">
        <f>IF(A2440="",0,SUMIFS(amount_expended,cfda_key,V2440))</f>
        <v/>
      </c>
      <c r="K2440" s="10">
        <f>IF(G2440="OTHER CLUSTER NOT LISTED ABOVE",SUMIFS(amount_expended,uniform_other_cluster_name,X2440), IF(AND(OR(G2440="N/A",G2440=""),H2440=""),0,IF(G2440="STATE CLUSTER",SUMIFS(amount_expended,uniform_state_cluster_name,W2440),SUMIFS(amount_expended,cluster_name,G2440))))</f>
        <v/>
      </c>
      <c r="L2440" s="8" t="n"/>
      <c r="M2440" s="7" t="n"/>
      <c r="N2440" s="8" t="n"/>
      <c r="O2440" s="7" t="n"/>
      <c r="P2440" s="7" t="n"/>
      <c r="Q2440" s="8" t="n"/>
      <c r="R2440" s="9" t="n"/>
      <c r="S2440" s="8" t="n"/>
      <c r="T2440" s="8" t="n"/>
      <c r="U2440" s="8" t="n"/>
      <c r="V2440" s="11">
        <f>IF(OR(B2440="",C2440=""),"",CONCATENATE(B2440,".",C2440))</f>
        <v/>
      </c>
      <c r="W2440" s="6">
        <f>UPPER(TRIM(H2440))</f>
        <v/>
      </c>
      <c r="X2440" s="6">
        <f>UPPER(TRIM(I2440))</f>
        <v/>
      </c>
      <c r="Y2440" s="6">
        <f>IF(V2440&lt;&gt;"",IFERROR(INDEX(federal_program_name_lookup,MATCH(V2440,aln_lookup,0)),""),"")</f>
        <v/>
      </c>
    </row>
    <row r="2441">
      <c r="A2441" s="6">
        <f>IF(B2441&lt;&gt;"", "AWARD-"&amp;TEXT(ROW()-1,"0000"), "")</f>
        <v/>
      </c>
      <c r="B2441" s="7" t="n"/>
      <c r="C2441" s="7" t="n"/>
      <c r="D2441" s="7" t="n"/>
      <c r="E2441" s="8" t="n"/>
      <c r="F2441" s="9" t="n"/>
      <c r="G2441" s="8" t="n"/>
      <c r="H2441" s="8" t="n"/>
      <c r="I2441" s="8" t="n"/>
      <c r="J2441" s="10">
        <f>IF(A2441="",0,SUMIFS(amount_expended,cfda_key,V2441))</f>
        <v/>
      </c>
      <c r="K2441" s="10">
        <f>IF(G2441="OTHER CLUSTER NOT LISTED ABOVE",SUMIFS(amount_expended,uniform_other_cluster_name,X2441), IF(AND(OR(G2441="N/A",G2441=""),H2441=""),0,IF(G2441="STATE CLUSTER",SUMIFS(amount_expended,uniform_state_cluster_name,W2441),SUMIFS(amount_expended,cluster_name,G2441))))</f>
        <v/>
      </c>
      <c r="L2441" s="8" t="n"/>
      <c r="M2441" s="7" t="n"/>
      <c r="N2441" s="8" t="n"/>
      <c r="O2441" s="7" t="n"/>
      <c r="P2441" s="7" t="n"/>
      <c r="Q2441" s="8" t="n"/>
      <c r="R2441" s="9" t="n"/>
      <c r="S2441" s="8" t="n"/>
      <c r="T2441" s="8" t="n"/>
      <c r="U2441" s="8" t="n"/>
      <c r="V2441" s="11">
        <f>IF(OR(B2441="",C2441=""),"",CONCATENATE(B2441,".",C2441))</f>
        <v/>
      </c>
      <c r="W2441" s="6">
        <f>UPPER(TRIM(H2441))</f>
        <v/>
      </c>
      <c r="X2441" s="6">
        <f>UPPER(TRIM(I2441))</f>
        <v/>
      </c>
      <c r="Y2441" s="6">
        <f>IF(V2441&lt;&gt;"",IFERROR(INDEX(federal_program_name_lookup,MATCH(V2441,aln_lookup,0)),""),"")</f>
        <v/>
      </c>
    </row>
    <row r="2442">
      <c r="A2442" s="6">
        <f>IF(B2442&lt;&gt;"", "AWARD-"&amp;TEXT(ROW()-1,"0000"), "")</f>
        <v/>
      </c>
      <c r="B2442" s="7" t="n"/>
      <c r="C2442" s="7" t="n"/>
      <c r="D2442" s="7" t="n"/>
      <c r="E2442" s="8" t="n"/>
      <c r="F2442" s="9" t="n"/>
      <c r="G2442" s="8" t="n"/>
      <c r="H2442" s="8" t="n"/>
      <c r="I2442" s="8" t="n"/>
      <c r="J2442" s="10">
        <f>IF(A2442="",0,SUMIFS(amount_expended,cfda_key,V2442))</f>
        <v/>
      </c>
      <c r="K2442" s="10">
        <f>IF(G2442="OTHER CLUSTER NOT LISTED ABOVE",SUMIFS(amount_expended,uniform_other_cluster_name,X2442), IF(AND(OR(G2442="N/A",G2442=""),H2442=""),0,IF(G2442="STATE CLUSTER",SUMIFS(amount_expended,uniform_state_cluster_name,W2442),SUMIFS(amount_expended,cluster_name,G2442))))</f>
        <v/>
      </c>
      <c r="L2442" s="8" t="n"/>
      <c r="M2442" s="7" t="n"/>
      <c r="N2442" s="8" t="n"/>
      <c r="O2442" s="7" t="n"/>
      <c r="P2442" s="7" t="n"/>
      <c r="Q2442" s="8" t="n"/>
      <c r="R2442" s="9" t="n"/>
      <c r="S2442" s="8" t="n"/>
      <c r="T2442" s="8" t="n"/>
      <c r="U2442" s="8" t="n"/>
      <c r="V2442" s="11">
        <f>IF(OR(B2442="",C2442=""),"",CONCATENATE(B2442,".",C2442))</f>
        <v/>
      </c>
      <c r="W2442" s="6">
        <f>UPPER(TRIM(H2442))</f>
        <v/>
      </c>
      <c r="X2442" s="6">
        <f>UPPER(TRIM(I2442))</f>
        <v/>
      </c>
      <c r="Y2442" s="6">
        <f>IF(V2442&lt;&gt;"",IFERROR(INDEX(federal_program_name_lookup,MATCH(V2442,aln_lookup,0)),""),"")</f>
        <v/>
      </c>
    </row>
    <row r="2443">
      <c r="A2443" s="6">
        <f>IF(B2443&lt;&gt;"", "AWARD-"&amp;TEXT(ROW()-1,"0000"), "")</f>
        <v/>
      </c>
      <c r="B2443" s="7" t="n"/>
      <c r="C2443" s="7" t="n"/>
      <c r="D2443" s="7" t="n"/>
      <c r="E2443" s="8" t="n"/>
      <c r="F2443" s="9" t="n"/>
      <c r="G2443" s="8" t="n"/>
      <c r="H2443" s="8" t="n"/>
      <c r="I2443" s="8" t="n"/>
      <c r="J2443" s="10">
        <f>IF(A2443="",0,SUMIFS(amount_expended,cfda_key,V2443))</f>
        <v/>
      </c>
      <c r="K2443" s="10">
        <f>IF(G2443="OTHER CLUSTER NOT LISTED ABOVE",SUMIFS(amount_expended,uniform_other_cluster_name,X2443), IF(AND(OR(G2443="N/A",G2443=""),H2443=""),0,IF(G2443="STATE CLUSTER",SUMIFS(amount_expended,uniform_state_cluster_name,W2443),SUMIFS(amount_expended,cluster_name,G2443))))</f>
        <v/>
      </c>
      <c r="L2443" s="8" t="n"/>
      <c r="M2443" s="7" t="n"/>
      <c r="N2443" s="8" t="n"/>
      <c r="O2443" s="7" t="n"/>
      <c r="P2443" s="7" t="n"/>
      <c r="Q2443" s="8" t="n"/>
      <c r="R2443" s="9" t="n"/>
      <c r="S2443" s="8" t="n"/>
      <c r="T2443" s="8" t="n"/>
      <c r="U2443" s="8" t="n"/>
      <c r="V2443" s="11">
        <f>IF(OR(B2443="",C2443=""),"",CONCATENATE(B2443,".",C2443))</f>
        <v/>
      </c>
      <c r="W2443" s="6">
        <f>UPPER(TRIM(H2443))</f>
        <v/>
      </c>
      <c r="X2443" s="6">
        <f>UPPER(TRIM(I2443))</f>
        <v/>
      </c>
      <c r="Y2443" s="6">
        <f>IF(V2443&lt;&gt;"",IFERROR(INDEX(federal_program_name_lookup,MATCH(V2443,aln_lookup,0)),""),"")</f>
        <v/>
      </c>
    </row>
    <row r="2444">
      <c r="A2444" s="6">
        <f>IF(B2444&lt;&gt;"", "AWARD-"&amp;TEXT(ROW()-1,"0000"), "")</f>
        <v/>
      </c>
      <c r="B2444" s="7" t="n"/>
      <c r="C2444" s="7" t="n"/>
      <c r="D2444" s="7" t="n"/>
      <c r="E2444" s="8" t="n"/>
      <c r="F2444" s="9" t="n"/>
      <c r="G2444" s="8" t="n"/>
      <c r="H2444" s="8" t="n"/>
      <c r="I2444" s="8" t="n"/>
      <c r="J2444" s="10">
        <f>IF(A2444="",0,SUMIFS(amount_expended,cfda_key,V2444))</f>
        <v/>
      </c>
      <c r="K2444" s="10">
        <f>IF(G2444="OTHER CLUSTER NOT LISTED ABOVE",SUMIFS(amount_expended,uniform_other_cluster_name,X2444), IF(AND(OR(G2444="N/A",G2444=""),H2444=""),0,IF(G2444="STATE CLUSTER",SUMIFS(amount_expended,uniform_state_cluster_name,W2444),SUMIFS(amount_expended,cluster_name,G2444))))</f>
        <v/>
      </c>
      <c r="L2444" s="8" t="n"/>
      <c r="M2444" s="7" t="n"/>
      <c r="N2444" s="8" t="n"/>
      <c r="O2444" s="7" t="n"/>
      <c r="P2444" s="7" t="n"/>
      <c r="Q2444" s="8" t="n"/>
      <c r="R2444" s="9" t="n"/>
      <c r="S2444" s="8" t="n"/>
      <c r="T2444" s="8" t="n"/>
      <c r="U2444" s="8" t="n"/>
      <c r="V2444" s="11">
        <f>IF(OR(B2444="",C2444=""),"",CONCATENATE(B2444,".",C2444))</f>
        <v/>
      </c>
      <c r="W2444" s="6">
        <f>UPPER(TRIM(H2444))</f>
        <v/>
      </c>
      <c r="X2444" s="6">
        <f>UPPER(TRIM(I2444))</f>
        <v/>
      </c>
      <c r="Y2444" s="6">
        <f>IF(V2444&lt;&gt;"",IFERROR(INDEX(federal_program_name_lookup,MATCH(V2444,aln_lookup,0)),""),"")</f>
        <v/>
      </c>
    </row>
    <row r="2445">
      <c r="A2445" s="6">
        <f>IF(B2445&lt;&gt;"", "AWARD-"&amp;TEXT(ROW()-1,"0000"), "")</f>
        <v/>
      </c>
      <c r="B2445" s="7" t="n"/>
      <c r="C2445" s="7" t="n"/>
      <c r="D2445" s="7" t="n"/>
      <c r="E2445" s="8" t="n"/>
      <c r="F2445" s="9" t="n"/>
      <c r="G2445" s="8" t="n"/>
      <c r="H2445" s="8" t="n"/>
      <c r="I2445" s="8" t="n"/>
      <c r="J2445" s="10">
        <f>IF(A2445="",0,SUMIFS(amount_expended,cfda_key,V2445))</f>
        <v/>
      </c>
      <c r="K2445" s="10">
        <f>IF(G2445="OTHER CLUSTER NOT LISTED ABOVE",SUMIFS(amount_expended,uniform_other_cluster_name,X2445), IF(AND(OR(G2445="N/A",G2445=""),H2445=""),0,IF(G2445="STATE CLUSTER",SUMIFS(amount_expended,uniform_state_cluster_name,W2445),SUMIFS(amount_expended,cluster_name,G2445))))</f>
        <v/>
      </c>
      <c r="L2445" s="8" t="n"/>
      <c r="M2445" s="7" t="n"/>
      <c r="N2445" s="8" t="n"/>
      <c r="O2445" s="7" t="n"/>
      <c r="P2445" s="7" t="n"/>
      <c r="Q2445" s="8" t="n"/>
      <c r="R2445" s="9" t="n"/>
      <c r="S2445" s="8" t="n"/>
      <c r="T2445" s="8" t="n"/>
      <c r="U2445" s="8" t="n"/>
      <c r="V2445" s="11">
        <f>IF(OR(B2445="",C2445=""),"",CONCATENATE(B2445,".",C2445))</f>
        <v/>
      </c>
      <c r="W2445" s="6">
        <f>UPPER(TRIM(H2445))</f>
        <v/>
      </c>
      <c r="X2445" s="6">
        <f>UPPER(TRIM(I2445))</f>
        <v/>
      </c>
      <c r="Y2445" s="6">
        <f>IF(V2445&lt;&gt;"",IFERROR(INDEX(federal_program_name_lookup,MATCH(V2445,aln_lookup,0)),""),"")</f>
        <v/>
      </c>
    </row>
    <row r="2446">
      <c r="A2446" s="6">
        <f>IF(B2446&lt;&gt;"", "AWARD-"&amp;TEXT(ROW()-1,"0000"), "")</f>
        <v/>
      </c>
      <c r="B2446" s="7" t="n"/>
      <c r="C2446" s="7" t="n"/>
      <c r="D2446" s="7" t="n"/>
      <c r="E2446" s="8" t="n"/>
      <c r="F2446" s="9" t="n"/>
      <c r="G2446" s="8" t="n"/>
      <c r="H2446" s="8" t="n"/>
      <c r="I2446" s="8" t="n"/>
      <c r="J2446" s="10">
        <f>IF(A2446="",0,SUMIFS(amount_expended,cfda_key,V2446))</f>
        <v/>
      </c>
      <c r="K2446" s="10">
        <f>IF(G2446="OTHER CLUSTER NOT LISTED ABOVE",SUMIFS(amount_expended,uniform_other_cluster_name,X2446), IF(AND(OR(G2446="N/A",G2446=""),H2446=""),0,IF(G2446="STATE CLUSTER",SUMIFS(amount_expended,uniform_state_cluster_name,W2446),SUMIFS(amount_expended,cluster_name,G2446))))</f>
        <v/>
      </c>
      <c r="L2446" s="8" t="n"/>
      <c r="M2446" s="7" t="n"/>
      <c r="N2446" s="8" t="n"/>
      <c r="O2446" s="7" t="n"/>
      <c r="P2446" s="7" t="n"/>
      <c r="Q2446" s="8" t="n"/>
      <c r="R2446" s="9" t="n"/>
      <c r="S2446" s="8" t="n"/>
      <c r="T2446" s="8" t="n"/>
      <c r="U2446" s="8" t="n"/>
      <c r="V2446" s="11">
        <f>IF(OR(B2446="",C2446=""),"",CONCATENATE(B2446,".",C2446))</f>
        <v/>
      </c>
      <c r="W2446" s="6">
        <f>UPPER(TRIM(H2446))</f>
        <v/>
      </c>
      <c r="X2446" s="6">
        <f>UPPER(TRIM(I2446))</f>
        <v/>
      </c>
      <c r="Y2446" s="6">
        <f>IF(V2446&lt;&gt;"",IFERROR(INDEX(federal_program_name_lookup,MATCH(V2446,aln_lookup,0)),""),"")</f>
        <v/>
      </c>
    </row>
    <row r="2447">
      <c r="A2447" s="6">
        <f>IF(B2447&lt;&gt;"", "AWARD-"&amp;TEXT(ROW()-1,"0000"), "")</f>
        <v/>
      </c>
      <c r="B2447" s="7" t="n"/>
      <c r="C2447" s="7" t="n"/>
      <c r="D2447" s="7" t="n"/>
      <c r="E2447" s="8" t="n"/>
      <c r="F2447" s="9" t="n"/>
      <c r="G2447" s="8" t="n"/>
      <c r="H2447" s="8" t="n"/>
      <c r="I2447" s="8" t="n"/>
      <c r="J2447" s="10">
        <f>IF(A2447="",0,SUMIFS(amount_expended,cfda_key,V2447))</f>
        <v/>
      </c>
      <c r="K2447" s="10">
        <f>IF(G2447="OTHER CLUSTER NOT LISTED ABOVE",SUMIFS(amount_expended,uniform_other_cluster_name,X2447), IF(AND(OR(G2447="N/A",G2447=""),H2447=""),0,IF(G2447="STATE CLUSTER",SUMIFS(amount_expended,uniform_state_cluster_name,W2447),SUMIFS(amount_expended,cluster_name,G2447))))</f>
        <v/>
      </c>
      <c r="L2447" s="8" t="n"/>
      <c r="M2447" s="7" t="n"/>
      <c r="N2447" s="8" t="n"/>
      <c r="O2447" s="7" t="n"/>
      <c r="P2447" s="7" t="n"/>
      <c r="Q2447" s="8" t="n"/>
      <c r="R2447" s="9" t="n"/>
      <c r="S2447" s="8" t="n"/>
      <c r="T2447" s="8" t="n"/>
      <c r="U2447" s="8" t="n"/>
      <c r="V2447" s="11">
        <f>IF(OR(B2447="",C2447=""),"",CONCATENATE(B2447,".",C2447))</f>
        <v/>
      </c>
      <c r="W2447" s="6">
        <f>UPPER(TRIM(H2447))</f>
        <v/>
      </c>
      <c r="X2447" s="6">
        <f>UPPER(TRIM(I2447))</f>
        <v/>
      </c>
      <c r="Y2447" s="6">
        <f>IF(V2447&lt;&gt;"",IFERROR(INDEX(federal_program_name_lookup,MATCH(V2447,aln_lookup,0)),""),"")</f>
        <v/>
      </c>
    </row>
    <row r="2448">
      <c r="A2448" s="6">
        <f>IF(B2448&lt;&gt;"", "AWARD-"&amp;TEXT(ROW()-1,"0000"), "")</f>
        <v/>
      </c>
      <c r="B2448" s="7" t="n"/>
      <c r="C2448" s="7" t="n"/>
      <c r="D2448" s="7" t="n"/>
      <c r="E2448" s="8" t="n"/>
      <c r="F2448" s="9" t="n"/>
      <c r="G2448" s="8" t="n"/>
      <c r="H2448" s="8" t="n"/>
      <c r="I2448" s="8" t="n"/>
      <c r="J2448" s="10">
        <f>IF(A2448="",0,SUMIFS(amount_expended,cfda_key,V2448))</f>
        <v/>
      </c>
      <c r="K2448" s="10">
        <f>IF(G2448="OTHER CLUSTER NOT LISTED ABOVE",SUMIFS(amount_expended,uniform_other_cluster_name,X2448), IF(AND(OR(G2448="N/A",G2448=""),H2448=""),0,IF(G2448="STATE CLUSTER",SUMIFS(amount_expended,uniform_state_cluster_name,W2448),SUMIFS(amount_expended,cluster_name,G2448))))</f>
        <v/>
      </c>
      <c r="L2448" s="8" t="n"/>
      <c r="M2448" s="7" t="n"/>
      <c r="N2448" s="8" t="n"/>
      <c r="O2448" s="7" t="n"/>
      <c r="P2448" s="7" t="n"/>
      <c r="Q2448" s="8" t="n"/>
      <c r="R2448" s="9" t="n"/>
      <c r="S2448" s="8" t="n"/>
      <c r="T2448" s="8" t="n"/>
      <c r="U2448" s="8" t="n"/>
      <c r="V2448" s="11">
        <f>IF(OR(B2448="",C2448=""),"",CONCATENATE(B2448,".",C2448))</f>
        <v/>
      </c>
      <c r="W2448" s="6">
        <f>UPPER(TRIM(H2448))</f>
        <v/>
      </c>
      <c r="X2448" s="6">
        <f>UPPER(TRIM(I2448))</f>
        <v/>
      </c>
      <c r="Y2448" s="6">
        <f>IF(V2448&lt;&gt;"",IFERROR(INDEX(federal_program_name_lookup,MATCH(V2448,aln_lookup,0)),""),"")</f>
        <v/>
      </c>
    </row>
    <row r="2449">
      <c r="A2449" s="6">
        <f>IF(B2449&lt;&gt;"", "AWARD-"&amp;TEXT(ROW()-1,"0000"), "")</f>
        <v/>
      </c>
      <c r="B2449" s="7" t="n"/>
      <c r="C2449" s="7" t="n"/>
      <c r="D2449" s="7" t="n"/>
      <c r="E2449" s="8" t="n"/>
      <c r="F2449" s="9" t="n"/>
      <c r="G2449" s="8" t="n"/>
      <c r="H2449" s="8" t="n"/>
      <c r="I2449" s="8" t="n"/>
      <c r="J2449" s="10">
        <f>IF(A2449="",0,SUMIFS(amount_expended,cfda_key,V2449))</f>
        <v/>
      </c>
      <c r="K2449" s="10">
        <f>IF(G2449="OTHER CLUSTER NOT LISTED ABOVE",SUMIFS(amount_expended,uniform_other_cluster_name,X2449), IF(AND(OR(G2449="N/A",G2449=""),H2449=""),0,IF(G2449="STATE CLUSTER",SUMIFS(amount_expended,uniform_state_cluster_name,W2449),SUMIFS(amount_expended,cluster_name,G2449))))</f>
        <v/>
      </c>
      <c r="L2449" s="8" t="n"/>
      <c r="M2449" s="7" t="n"/>
      <c r="N2449" s="8" t="n"/>
      <c r="O2449" s="7" t="n"/>
      <c r="P2449" s="7" t="n"/>
      <c r="Q2449" s="8" t="n"/>
      <c r="R2449" s="9" t="n"/>
      <c r="S2449" s="8" t="n"/>
      <c r="T2449" s="8" t="n"/>
      <c r="U2449" s="8" t="n"/>
      <c r="V2449" s="11">
        <f>IF(OR(B2449="",C2449=""),"",CONCATENATE(B2449,".",C2449))</f>
        <v/>
      </c>
      <c r="W2449" s="6">
        <f>UPPER(TRIM(H2449))</f>
        <v/>
      </c>
      <c r="X2449" s="6">
        <f>UPPER(TRIM(I2449))</f>
        <v/>
      </c>
      <c r="Y2449" s="6">
        <f>IF(V2449&lt;&gt;"",IFERROR(INDEX(federal_program_name_lookup,MATCH(V2449,aln_lookup,0)),""),"")</f>
        <v/>
      </c>
    </row>
    <row r="2450">
      <c r="A2450" s="6">
        <f>IF(B2450&lt;&gt;"", "AWARD-"&amp;TEXT(ROW()-1,"0000"), "")</f>
        <v/>
      </c>
      <c r="B2450" s="7" t="n"/>
      <c r="C2450" s="7" t="n"/>
      <c r="D2450" s="7" t="n"/>
      <c r="E2450" s="8" t="n"/>
      <c r="F2450" s="9" t="n"/>
      <c r="G2450" s="8" t="n"/>
      <c r="H2450" s="8" t="n"/>
      <c r="I2450" s="8" t="n"/>
      <c r="J2450" s="10">
        <f>IF(A2450="",0,SUMIFS(amount_expended,cfda_key,V2450))</f>
        <v/>
      </c>
      <c r="K2450" s="10">
        <f>IF(G2450="OTHER CLUSTER NOT LISTED ABOVE",SUMIFS(amount_expended,uniform_other_cluster_name,X2450), IF(AND(OR(G2450="N/A",G2450=""),H2450=""),0,IF(G2450="STATE CLUSTER",SUMIFS(amount_expended,uniform_state_cluster_name,W2450),SUMIFS(amount_expended,cluster_name,G2450))))</f>
        <v/>
      </c>
      <c r="L2450" s="8" t="n"/>
      <c r="M2450" s="7" t="n"/>
      <c r="N2450" s="8" t="n"/>
      <c r="O2450" s="7" t="n"/>
      <c r="P2450" s="7" t="n"/>
      <c r="Q2450" s="8" t="n"/>
      <c r="R2450" s="9" t="n"/>
      <c r="S2450" s="8" t="n"/>
      <c r="T2450" s="8" t="n"/>
      <c r="U2450" s="8" t="n"/>
      <c r="V2450" s="11">
        <f>IF(OR(B2450="",C2450=""),"",CONCATENATE(B2450,".",C2450))</f>
        <v/>
      </c>
      <c r="W2450" s="6">
        <f>UPPER(TRIM(H2450))</f>
        <v/>
      </c>
      <c r="X2450" s="6">
        <f>UPPER(TRIM(I2450))</f>
        <v/>
      </c>
      <c r="Y2450" s="6">
        <f>IF(V2450&lt;&gt;"",IFERROR(INDEX(federal_program_name_lookup,MATCH(V2450,aln_lookup,0)),""),"")</f>
        <v/>
      </c>
    </row>
    <row r="2451">
      <c r="A2451" s="6">
        <f>IF(B2451&lt;&gt;"", "AWARD-"&amp;TEXT(ROW()-1,"0000"), "")</f>
        <v/>
      </c>
      <c r="B2451" s="7" t="n"/>
      <c r="C2451" s="7" t="n"/>
      <c r="D2451" s="7" t="n"/>
      <c r="E2451" s="8" t="n"/>
      <c r="F2451" s="9" t="n"/>
      <c r="G2451" s="8" t="n"/>
      <c r="H2451" s="8" t="n"/>
      <c r="I2451" s="8" t="n"/>
      <c r="J2451" s="10">
        <f>IF(A2451="",0,SUMIFS(amount_expended,cfda_key,V2451))</f>
        <v/>
      </c>
      <c r="K2451" s="10">
        <f>IF(G2451="OTHER CLUSTER NOT LISTED ABOVE",SUMIFS(amount_expended,uniform_other_cluster_name,X2451), IF(AND(OR(G2451="N/A",G2451=""),H2451=""),0,IF(G2451="STATE CLUSTER",SUMIFS(amount_expended,uniform_state_cluster_name,W2451),SUMIFS(amount_expended,cluster_name,G2451))))</f>
        <v/>
      </c>
      <c r="L2451" s="8" t="n"/>
      <c r="M2451" s="7" t="n"/>
      <c r="N2451" s="8" t="n"/>
      <c r="O2451" s="7" t="n"/>
      <c r="P2451" s="7" t="n"/>
      <c r="Q2451" s="8" t="n"/>
      <c r="R2451" s="9" t="n"/>
      <c r="S2451" s="8" t="n"/>
      <c r="T2451" s="8" t="n"/>
      <c r="U2451" s="8" t="n"/>
      <c r="V2451" s="11">
        <f>IF(OR(B2451="",C2451=""),"",CONCATENATE(B2451,".",C2451))</f>
        <v/>
      </c>
      <c r="W2451" s="6">
        <f>UPPER(TRIM(H2451))</f>
        <v/>
      </c>
      <c r="X2451" s="6">
        <f>UPPER(TRIM(I2451))</f>
        <v/>
      </c>
      <c r="Y2451" s="6">
        <f>IF(V2451&lt;&gt;"",IFERROR(INDEX(federal_program_name_lookup,MATCH(V2451,aln_lookup,0)),""),"")</f>
        <v/>
      </c>
    </row>
    <row r="2452">
      <c r="A2452" s="6">
        <f>IF(B2452&lt;&gt;"", "AWARD-"&amp;TEXT(ROW()-1,"0000"), "")</f>
        <v/>
      </c>
      <c r="B2452" s="7" t="n"/>
      <c r="C2452" s="7" t="n"/>
      <c r="D2452" s="7" t="n"/>
      <c r="E2452" s="8" t="n"/>
      <c r="F2452" s="9" t="n"/>
      <c r="G2452" s="8" t="n"/>
      <c r="H2452" s="8" t="n"/>
      <c r="I2452" s="8" t="n"/>
      <c r="J2452" s="10">
        <f>IF(A2452="",0,SUMIFS(amount_expended,cfda_key,V2452))</f>
        <v/>
      </c>
      <c r="K2452" s="10">
        <f>IF(G2452="OTHER CLUSTER NOT LISTED ABOVE",SUMIFS(amount_expended,uniform_other_cluster_name,X2452), IF(AND(OR(G2452="N/A",G2452=""),H2452=""),0,IF(G2452="STATE CLUSTER",SUMIFS(amount_expended,uniform_state_cluster_name,W2452),SUMIFS(amount_expended,cluster_name,G2452))))</f>
        <v/>
      </c>
      <c r="L2452" s="8" t="n"/>
      <c r="M2452" s="7" t="n"/>
      <c r="N2452" s="8" t="n"/>
      <c r="O2452" s="7" t="n"/>
      <c r="P2452" s="7" t="n"/>
      <c r="Q2452" s="8" t="n"/>
      <c r="R2452" s="9" t="n"/>
      <c r="S2452" s="8" t="n"/>
      <c r="T2452" s="8" t="n"/>
      <c r="U2452" s="8" t="n"/>
      <c r="V2452" s="11">
        <f>IF(OR(B2452="",C2452=""),"",CONCATENATE(B2452,".",C2452))</f>
        <v/>
      </c>
      <c r="W2452" s="6">
        <f>UPPER(TRIM(H2452))</f>
        <v/>
      </c>
      <c r="X2452" s="6">
        <f>UPPER(TRIM(I2452))</f>
        <v/>
      </c>
      <c r="Y2452" s="6">
        <f>IF(V2452&lt;&gt;"",IFERROR(INDEX(federal_program_name_lookup,MATCH(V2452,aln_lookup,0)),""),"")</f>
        <v/>
      </c>
    </row>
    <row r="2453">
      <c r="A2453" s="6">
        <f>IF(B2453&lt;&gt;"", "AWARD-"&amp;TEXT(ROW()-1,"0000"), "")</f>
        <v/>
      </c>
      <c r="B2453" s="7" t="n"/>
      <c r="C2453" s="7" t="n"/>
      <c r="D2453" s="7" t="n"/>
      <c r="E2453" s="8" t="n"/>
      <c r="F2453" s="9" t="n"/>
      <c r="G2453" s="8" t="n"/>
      <c r="H2453" s="8" t="n"/>
      <c r="I2453" s="8" t="n"/>
      <c r="J2453" s="10">
        <f>IF(A2453="",0,SUMIFS(amount_expended,cfda_key,V2453))</f>
        <v/>
      </c>
      <c r="K2453" s="10">
        <f>IF(G2453="OTHER CLUSTER NOT LISTED ABOVE",SUMIFS(amount_expended,uniform_other_cluster_name,X2453), IF(AND(OR(G2453="N/A",G2453=""),H2453=""),0,IF(G2453="STATE CLUSTER",SUMIFS(amount_expended,uniform_state_cluster_name,W2453),SUMIFS(amount_expended,cluster_name,G2453))))</f>
        <v/>
      </c>
      <c r="L2453" s="8" t="n"/>
      <c r="M2453" s="7" t="n"/>
      <c r="N2453" s="8" t="n"/>
      <c r="O2453" s="7" t="n"/>
      <c r="P2453" s="7" t="n"/>
      <c r="Q2453" s="8" t="n"/>
      <c r="R2453" s="9" t="n"/>
      <c r="S2453" s="8" t="n"/>
      <c r="T2453" s="8" t="n"/>
      <c r="U2453" s="8" t="n"/>
      <c r="V2453" s="11">
        <f>IF(OR(B2453="",C2453=""),"",CONCATENATE(B2453,".",C2453))</f>
        <v/>
      </c>
      <c r="W2453" s="6">
        <f>UPPER(TRIM(H2453))</f>
        <v/>
      </c>
      <c r="X2453" s="6">
        <f>UPPER(TRIM(I2453))</f>
        <v/>
      </c>
      <c r="Y2453" s="6">
        <f>IF(V2453&lt;&gt;"",IFERROR(INDEX(federal_program_name_lookup,MATCH(V2453,aln_lookup,0)),""),"")</f>
        <v/>
      </c>
    </row>
    <row r="2454">
      <c r="A2454" s="6">
        <f>IF(B2454&lt;&gt;"", "AWARD-"&amp;TEXT(ROW()-1,"0000"), "")</f>
        <v/>
      </c>
      <c r="B2454" s="7" t="n"/>
      <c r="C2454" s="7" t="n"/>
      <c r="D2454" s="7" t="n"/>
      <c r="E2454" s="8" t="n"/>
      <c r="F2454" s="9" t="n"/>
      <c r="G2454" s="8" t="n"/>
      <c r="H2454" s="8" t="n"/>
      <c r="I2454" s="8" t="n"/>
      <c r="J2454" s="10">
        <f>IF(A2454="",0,SUMIFS(amount_expended,cfda_key,V2454))</f>
        <v/>
      </c>
      <c r="K2454" s="10">
        <f>IF(G2454="OTHER CLUSTER NOT LISTED ABOVE",SUMIFS(amount_expended,uniform_other_cluster_name,X2454), IF(AND(OR(G2454="N/A",G2454=""),H2454=""),0,IF(G2454="STATE CLUSTER",SUMIFS(amount_expended,uniform_state_cluster_name,W2454),SUMIFS(amount_expended,cluster_name,G2454))))</f>
        <v/>
      </c>
      <c r="L2454" s="8" t="n"/>
      <c r="M2454" s="7" t="n"/>
      <c r="N2454" s="8" t="n"/>
      <c r="O2454" s="7" t="n"/>
      <c r="P2454" s="7" t="n"/>
      <c r="Q2454" s="8" t="n"/>
      <c r="R2454" s="9" t="n"/>
      <c r="S2454" s="8" t="n"/>
      <c r="T2454" s="8" t="n"/>
      <c r="U2454" s="8" t="n"/>
      <c r="V2454" s="11">
        <f>IF(OR(B2454="",C2454=""),"",CONCATENATE(B2454,".",C2454))</f>
        <v/>
      </c>
      <c r="W2454" s="6">
        <f>UPPER(TRIM(H2454))</f>
        <v/>
      </c>
      <c r="X2454" s="6">
        <f>UPPER(TRIM(I2454))</f>
        <v/>
      </c>
      <c r="Y2454" s="6">
        <f>IF(V2454&lt;&gt;"",IFERROR(INDEX(federal_program_name_lookup,MATCH(V2454,aln_lookup,0)),""),"")</f>
        <v/>
      </c>
    </row>
    <row r="2455">
      <c r="A2455" s="6">
        <f>IF(B2455&lt;&gt;"", "AWARD-"&amp;TEXT(ROW()-1,"0000"), "")</f>
        <v/>
      </c>
      <c r="B2455" s="7" t="n"/>
      <c r="C2455" s="7" t="n"/>
      <c r="D2455" s="7" t="n"/>
      <c r="E2455" s="8" t="n"/>
      <c r="F2455" s="9" t="n"/>
      <c r="G2455" s="8" t="n"/>
      <c r="H2455" s="8" t="n"/>
      <c r="I2455" s="8" t="n"/>
      <c r="J2455" s="10">
        <f>IF(A2455="",0,SUMIFS(amount_expended,cfda_key,V2455))</f>
        <v/>
      </c>
      <c r="K2455" s="10">
        <f>IF(G2455="OTHER CLUSTER NOT LISTED ABOVE",SUMIFS(amount_expended,uniform_other_cluster_name,X2455), IF(AND(OR(G2455="N/A",G2455=""),H2455=""),0,IF(G2455="STATE CLUSTER",SUMIFS(amount_expended,uniform_state_cluster_name,W2455),SUMIFS(amount_expended,cluster_name,G2455))))</f>
        <v/>
      </c>
      <c r="L2455" s="8" t="n"/>
      <c r="M2455" s="7" t="n"/>
      <c r="N2455" s="8" t="n"/>
      <c r="O2455" s="7" t="n"/>
      <c r="P2455" s="7" t="n"/>
      <c r="Q2455" s="8" t="n"/>
      <c r="R2455" s="9" t="n"/>
      <c r="S2455" s="8" t="n"/>
      <c r="T2455" s="8" t="n"/>
      <c r="U2455" s="8" t="n"/>
      <c r="V2455" s="11">
        <f>IF(OR(B2455="",C2455=""),"",CONCATENATE(B2455,".",C2455))</f>
        <v/>
      </c>
      <c r="W2455" s="6">
        <f>UPPER(TRIM(H2455))</f>
        <v/>
      </c>
      <c r="X2455" s="6">
        <f>UPPER(TRIM(I2455))</f>
        <v/>
      </c>
      <c r="Y2455" s="6">
        <f>IF(V2455&lt;&gt;"",IFERROR(INDEX(federal_program_name_lookup,MATCH(V2455,aln_lookup,0)),""),"")</f>
        <v/>
      </c>
    </row>
    <row r="2456">
      <c r="A2456" s="6">
        <f>IF(B2456&lt;&gt;"", "AWARD-"&amp;TEXT(ROW()-1,"0000"), "")</f>
        <v/>
      </c>
      <c r="B2456" s="7" t="n"/>
      <c r="C2456" s="7" t="n"/>
      <c r="D2456" s="7" t="n"/>
      <c r="E2456" s="8" t="n"/>
      <c r="F2456" s="9" t="n"/>
      <c r="G2456" s="8" t="n"/>
      <c r="H2456" s="8" t="n"/>
      <c r="I2456" s="8" t="n"/>
      <c r="J2456" s="10">
        <f>IF(A2456="",0,SUMIFS(amount_expended,cfda_key,V2456))</f>
        <v/>
      </c>
      <c r="K2456" s="10">
        <f>IF(G2456="OTHER CLUSTER NOT LISTED ABOVE",SUMIFS(amount_expended,uniform_other_cluster_name,X2456), IF(AND(OR(G2456="N/A",G2456=""),H2456=""),0,IF(G2456="STATE CLUSTER",SUMIFS(amount_expended,uniform_state_cluster_name,W2456),SUMIFS(amount_expended,cluster_name,G2456))))</f>
        <v/>
      </c>
      <c r="L2456" s="8" t="n"/>
      <c r="M2456" s="7" t="n"/>
      <c r="N2456" s="8" t="n"/>
      <c r="O2456" s="7" t="n"/>
      <c r="P2456" s="7" t="n"/>
      <c r="Q2456" s="8" t="n"/>
      <c r="R2456" s="9" t="n"/>
      <c r="S2456" s="8" t="n"/>
      <c r="T2456" s="8" t="n"/>
      <c r="U2456" s="8" t="n"/>
      <c r="V2456" s="11">
        <f>IF(OR(B2456="",C2456=""),"",CONCATENATE(B2456,".",C2456))</f>
        <v/>
      </c>
      <c r="W2456" s="6">
        <f>UPPER(TRIM(H2456))</f>
        <v/>
      </c>
      <c r="X2456" s="6">
        <f>UPPER(TRIM(I2456))</f>
        <v/>
      </c>
      <c r="Y2456" s="6">
        <f>IF(V2456&lt;&gt;"",IFERROR(INDEX(federal_program_name_lookup,MATCH(V2456,aln_lookup,0)),""),"")</f>
        <v/>
      </c>
    </row>
    <row r="2457">
      <c r="A2457" s="6">
        <f>IF(B2457&lt;&gt;"", "AWARD-"&amp;TEXT(ROW()-1,"0000"), "")</f>
        <v/>
      </c>
      <c r="B2457" s="7" t="n"/>
      <c r="C2457" s="7" t="n"/>
      <c r="D2457" s="7" t="n"/>
      <c r="E2457" s="8" t="n"/>
      <c r="F2457" s="9" t="n"/>
      <c r="G2457" s="8" t="n"/>
      <c r="H2457" s="8" t="n"/>
      <c r="I2457" s="8" t="n"/>
      <c r="J2457" s="10">
        <f>IF(A2457="",0,SUMIFS(amount_expended,cfda_key,V2457))</f>
        <v/>
      </c>
      <c r="K2457" s="10">
        <f>IF(G2457="OTHER CLUSTER NOT LISTED ABOVE",SUMIFS(amount_expended,uniform_other_cluster_name,X2457), IF(AND(OR(G2457="N/A",G2457=""),H2457=""),0,IF(G2457="STATE CLUSTER",SUMIFS(amount_expended,uniform_state_cluster_name,W2457),SUMIFS(amount_expended,cluster_name,G2457))))</f>
        <v/>
      </c>
      <c r="L2457" s="8" t="n"/>
      <c r="M2457" s="7" t="n"/>
      <c r="N2457" s="8" t="n"/>
      <c r="O2457" s="7" t="n"/>
      <c r="P2457" s="7" t="n"/>
      <c r="Q2457" s="8" t="n"/>
      <c r="R2457" s="9" t="n"/>
      <c r="S2457" s="8" t="n"/>
      <c r="T2457" s="8" t="n"/>
      <c r="U2457" s="8" t="n"/>
      <c r="V2457" s="11">
        <f>IF(OR(B2457="",C2457=""),"",CONCATENATE(B2457,".",C2457))</f>
        <v/>
      </c>
      <c r="W2457" s="6">
        <f>UPPER(TRIM(H2457))</f>
        <v/>
      </c>
      <c r="X2457" s="6">
        <f>UPPER(TRIM(I2457))</f>
        <v/>
      </c>
      <c r="Y2457" s="6">
        <f>IF(V2457&lt;&gt;"",IFERROR(INDEX(federal_program_name_lookup,MATCH(V2457,aln_lookup,0)),""),"")</f>
        <v/>
      </c>
    </row>
    <row r="2458">
      <c r="A2458" s="6">
        <f>IF(B2458&lt;&gt;"", "AWARD-"&amp;TEXT(ROW()-1,"0000"), "")</f>
        <v/>
      </c>
      <c r="B2458" s="7" t="n"/>
      <c r="C2458" s="7" t="n"/>
      <c r="D2458" s="7" t="n"/>
      <c r="E2458" s="8" t="n"/>
      <c r="F2458" s="9" t="n"/>
      <c r="G2458" s="8" t="n"/>
      <c r="H2458" s="8" t="n"/>
      <c r="I2458" s="8" t="n"/>
      <c r="J2458" s="10">
        <f>IF(A2458="",0,SUMIFS(amount_expended,cfda_key,V2458))</f>
        <v/>
      </c>
      <c r="K2458" s="10">
        <f>IF(G2458="OTHER CLUSTER NOT LISTED ABOVE",SUMIFS(amount_expended,uniform_other_cluster_name,X2458), IF(AND(OR(G2458="N/A",G2458=""),H2458=""),0,IF(G2458="STATE CLUSTER",SUMIFS(amount_expended,uniform_state_cluster_name,W2458),SUMIFS(amount_expended,cluster_name,G2458))))</f>
        <v/>
      </c>
      <c r="L2458" s="8" t="n"/>
      <c r="M2458" s="7" t="n"/>
      <c r="N2458" s="8" t="n"/>
      <c r="O2458" s="7" t="n"/>
      <c r="P2458" s="7" t="n"/>
      <c r="Q2458" s="8" t="n"/>
      <c r="R2458" s="9" t="n"/>
      <c r="S2458" s="8" t="n"/>
      <c r="T2458" s="8" t="n"/>
      <c r="U2458" s="8" t="n"/>
      <c r="V2458" s="11">
        <f>IF(OR(B2458="",C2458=""),"",CONCATENATE(B2458,".",C2458))</f>
        <v/>
      </c>
      <c r="W2458" s="6">
        <f>UPPER(TRIM(H2458))</f>
        <v/>
      </c>
      <c r="X2458" s="6">
        <f>UPPER(TRIM(I2458))</f>
        <v/>
      </c>
      <c r="Y2458" s="6">
        <f>IF(V2458&lt;&gt;"",IFERROR(INDEX(federal_program_name_lookup,MATCH(V2458,aln_lookup,0)),""),"")</f>
        <v/>
      </c>
    </row>
    <row r="2459">
      <c r="A2459" s="6">
        <f>IF(B2459&lt;&gt;"", "AWARD-"&amp;TEXT(ROW()-1,"0000"), "")</f>
        <v/>
      </c>
      <c r="B2459" s="7" t="n"/>
      <c r="C2459" s="7" t="n"/>
      <c r="D2459" s="7" t="n"/>
      <c r="E2459" s="8" t="n"/>
      <c r="F2459" s="9" t="n"/>
      <c r="G2459" s="8" t="n"/>
      <c r="H2459" s="8" t="n"/>
      <c r="I2459" s="8" t="n"/>
      <c r="J2459" s="10">
        <f>IF(A2459="",0,SUMIFS(amount_expended,cfda_key,V2459))</f>
        <v/>
      </c>
      <c r="K2459" s="10">
        <f>IF(G2459="OTHER CLUSTER NOT LISTED ABOVE",SUMIFS(amount_expended,uniform_other_cluster_name,X2459), IF(AND(OR(G2459="N/A",G2459=""),H2459=""),0,IF(G2459="STATE CLUSTER",SUMIFS(amount_expended,uniform_state_cluster_name,W2459),SUMIFS(amount_expended,cluster_name,G2459))))</f>
        <v/>
      </c>
      <c r="L2459" s="8" t="n"/>
      <c r="M2459" s="7" t="n"/>
      <c r="N2459" s="8" t="n"/>
      <c r="O2459" s="7" t="n"/>
      <c r="P2459" s="7" t="n"/>
      <c r="Q2459" s="8" t="n"/>
      <c r="R2459" s="9" t="n"/>
      <c r="S2459" s="8" t="n"/>
      <c r="T2459" s="8" t="n"/>
      <c r="U2459" s="8" t="n"/>
      <c r="V2459" s="11">
        <f>IF(OR(B2459="",C2459=""),"",CONCATENATE(B2459,".",C2459))</f>
        <v/>
      </c>
      <c r="W2459" s="6">
        <f>UPPER(TRIM(H2459))</f>
        <v/>
      </c>
      <c r="X2459" s="6">
        <f>UPPER(TRIM(I2459))</f>
        <v/>
      </c>
      <c r="Y2459" s="6">
        <f>IF(V2459&lt;&gt;"",IFERROR(INDEX(federal_program_name_lookup,MATCH(V2459,aln_lookup,0)),""),"")</f>
        <v/>
      </c>
    </row>
    <row r="2460">
      <c r="A2460" s="6">
        <f>IF(B2460&lt;&gt;"", "AWARD-"&amp;TEXT(ROW()-1,"0000"), "")</f>
        <v/>
      </c>
      <c r="B2460" s="7" t="n"/>
      <c r="C2460" s="7" t="n"/>
      <c r="D2460" s="7" t="n"/>
      <c r="E2460" s="8" t="n"/>
      <c r="F2460" s="9" t="n"/>
      <c r="G2460" s="8" t="n"/>
      <c r="H2460" s="8" t="n"/>
      <c r="I2460" s="8" t="n"/>
      <c r="J2460" s="10">
        <f>IF(A2460="",0,SUMIFS(amount_expended,cfda_key,V2460))</f>
        <v/>
      </c>
      <c r="K2460" s="10">
        <f>IF(G2460="OTHER CLUSTER NOT LISTED ABOVE",SUMIFS(amount_expended,uniform_other_cluster_name,X2460), IF(AND(OR(G2460="N/A",G2460=""),H2460=""),0,IF(G2460="STATE CLUSTER",SUMIFS(amount_expended,uniform_state_cluster_name,W2460),SUMIFS(amount_expended,cluster_name,G2460))))</f>
        <v/>
      </c>
      <c r="L2460" s="8" t="n"/>
      <c r="M2460" s="7" t="n"/>
      <c r="N2460" s="8" t="n"/>
      <c r="O2460" s="7" t="n"/>
      <c r="P2460" s="7" t="n"/>
      <c r="Q2460" s="8" t="n"/>
      <c r="R2460" s="9" t="n"/>
      <c r="S2460" s="8" t="n"/>
      <c r="T2460" s="8" t="n"/>
      <c r="U2460" s="8" t="n"/>
      <c r="V2460" s="11">
        <f>IF(OR(B2460="",C2460=""),"",CONCATENATE(B2460,".",C2460))</f>
        <v/>
      </c>
      <c r="W2460" s="6">
        <f>UPPER(TRIM(H2460))</f>
        <v/>
      </c>
      <c r="X2460" s="6">
        <f>UPPER(TRIM(I2460))</f>
        <v/>
      </c>
      <c r="Y2460" s="6">
        <f>IF(V2460&lt;&gt;"",IFERROR(INDEX(federal_program_name_lookup,MATCH(V2460,aln_lookup,0)),""),"")</f>
        <v/>
      </c>
    </row>
    <row r="2461">
      <c r="A2461" s="6">
        <f>IF(B2461&lt;&gt;"", "AWARD-"&amp;TEXT(ROW()-1,"0000"), "")</f>
        <v/>
      </c>
      <c r="B2461" s="7" t="n"/>
      <c r="C2461" s="7" t="n"/>
      <c r="D2461" s="7" t="n"/>
      <c r="E2461" s="8" t="n"/>
      <c r="F2461" s="9" t="n"/>
      <c r="G2461" s="8" t="n"/>
      <c r="H2461" s="8" t="n"/>
      <c r="I2461" s="8" t="n"/>
      <c r="J2461" s="10">
        <f>IF(A2461="",0,SUMIFS(amount_expended,cfda_key,V2461))</f>
        <v/>
      </c>
      <c r="K2461" s="10">
        <f>IF(G2461="OTHER CLUSTER NOT LISTED ABOVE",SUMIFS(amount_expended,uniform_other_cluster_name,X2461), IF(AND(OR(G2461="N/A",G2461=""),H2461=""),0,IF(G2461="STATE CLUSTER",SUMIFS(amount_expended,uniform_state_cluster_name,W2461),SUMIFS(amount_expended,cluster_name,G2461))))</f>
        <v/>
      </c>
      <c r="L2461" s="8" t="n"/>
      <c r="M2461" s="7" t="n"/>
      <c r="N2461" s="8" t="n"/>
      <c r="O2461" s="7" t="n"/>
      <c r="P2461" s="7" t="n"/>
      <c r="Q2461" s="8" t="n"/>
      <c r="R2461" s="9" t="n"/>
      <c r="S2461" s="8" t="n"/>
      <c r="T2461" s="8" t="n"/>
      <c r="U2461" s="8" t="n"/>
      <c r="V2461" s="11">
        <f>IF(OR(B2461="",C2461=""),"",CONCATENATE(B2461,".",C2461))</f>
        <v/>
      </c>
      <c r="W2461" s="6">
        <f>UPPER(TRIM(H2461))</f>
        <v/>
      </c>
      <c r="X2461" s="6">
        <f>UPPER(TRIM(I2461))</f>
        <v/>
      </c>
      <c r="Y2461" s="6">
        <f>IF(V2461&lt;&gt;"",IFERROR(INDEX(federal_program_name_lookup,MATCH(V2461,aln_lookup,0)),""),"")</f>
        <v/>
      </c>
    </row>
    <row r="2462">
      <c r="A2462" s="6">
        <f>IF(B2462&lt;&gt;"", "AWARD-"&amp;TEXT(ROW()-1,"0000"), "")</f>
        <v/>
      </c>
      <c r="B2462" s="7" t="n"/>
      <c r="C2462" s="7" t="n"/>
      <c r="D2462" s="7" t="n"/>
      <c r="E2462" s="8" t="n"/>
      <c r="F2462" s="9" t="n"/>
      <c r="G2462" s="8" t="n"/>
      <c r="H2462" s="8" t="n"/>
      <c r="I2462" s="8" t="n"/>
      <c r="J2462" s="10">
        <f>IF(A2462="",0,SUMIFS(amount_expended,cfda_key,V2462))</f>
        <v/>
      </c>
      <c r="K2462" s="10">
        <f>IF(G2462="OTHER CLUSTER NOT LISTED ABOVE",SUMIFS(amount_expended,uniform_other_cluster_name,X2462), IF(AND(OR(G2462="N/A",G2462=""),H2462=""),0,IF(G2462="STATE CLUSTER",SUMIFS(amount_expended,uniform_state_cluster_name,W2462),SUMIFS(amount_expended,cluster_name,G2462))))</f>
        <v/>
      </c>
      <c r="L2462" s="8" t="n"/>
      <c r="M2462" s="7" t="n"/>
      <c r="N2462" s="8" t="n"/>
      <c r="O2462" s="7" t="n"/>
      <c r="P2462" s="7" t="n"/>
      <c r="Q2462" s="8" t="n"/>
      <c r="R2462" s="9" t="n"/>
      <c r="S2462" s="8" t="n"/>
      <c r="T2462" s="8" t="n"/>
      <c r="U2462" s="8" t="n"/>
      <c r="V2462" s="11">
        <f>IF(OR(B2462="",C2462=""),"",CONCATENATE(B2462,".",C2462))</f>
        <v/>
      </c>
      <c r="W2462" s="6">
        <f>UPPER(TRIM(H2462))</f>
        <v/>
      </c>
      <c r="X2462" s="6">
        <f>UPPER(TRIM(I2462))</f>
        <v/>
      </c>
      <c r="Y2462" s="6">
        <f>IF(V2462&lt;&gt;"",IFERROR(INDEX(federal_program_name_lookup,MATCH(V2462,aln_lookup,0)),""),"")</f>
        <v/>
      </c>
    </row>
    <row r="2463">
      <c r="A2463" s="6">
        <f>IF(B2463&lt;&gt;"", "AWARD-"&amp;TEXT(ROW()-1,"0000"), "")</f>
        <v/>
      </c>
      <c r="B2463" s="7" t="n"/>
      <c r="C2463" s="7" t="n"/>
      <c r="D2463" s="7" t="n"/>
      <c r="E2463" s="8" t="n"/>
      <c r="F2463" s="9" t="n"/>
      <c r="G2463" s="8" t="n"/>
      <c r="H2463" s="8" t="n"/>
      <c r="I2463" s="8" t="n"/>
      <c r="J2463" s="10">
        <f>IF(A2463="",0,SUMIFS(amount_expended,cfda_key,V2463))</f>
        <v/>
      </c>
      <c r="K2463" s="10">
        <f>IF(G2463="OTHER CLUSTER NOT LISTED ABOVE",SUMIFS(amount_expended,uniform_other_cluster_name,X2463), IF(AND(OR(G2463="N/A",G2463=""),H2463=""),0,IF(G2463="STATE CLUSTER",SUMIFS(amount_expended,uniform_state_cluster_name,W2463),SUMIFS(amount_expended,cluster_name,G2463))))</f>
        <v/>
      </c>
      <c r="L2463" s="8" t="n"/>
      <c r="M2463" s="7" t="n"/>
      <c r="N2463" s="8" t="n"/>
      <c r="O2463" s="7" t="n"/>
      <c r="P2463" s="7" t="n"/>
      <c r="Q2463" s="8" t="n"/>
      <c r="R2463" s="9" t="n"/>
      <c r="S2463" s="8" t="n"/>
      <c r="T2463" s="8" t="n"/>
      <c r="U2463" s="8" t="n"/>
      <c r="V2463" s="11">
        <f>IF(OR(B2463="",C2463=""),"",CONCATENATE(B2463,".",C2463))</f>
        <v/>
      </c>
      <c r="W2463" s="6">
        <f>UPPER(TRIM(H2463))</f>
        <v/>
      </c>
      <c r="X2463" s="6">
        <f>UPPER(TRIM(I2463))</f>
        <v/>
      </c>
      <c r="Y2463" s="6">
        <f>IF(V2463&lt;&gt;"",IFERROR(INDEX(federal_program_name_lookup,MATCH(V2463,aln_lookup,0)),""),"")</f>
        <v/>
      </c>
    </row>
    <row r="2464">
      <c r="A2464" s="6">
        <f>IF(B2464&lt;&gt;"", "AWARD-"&amp;TEXT(ROW()-1,"0000"), "")</f>
        <v/>
      </c>
      <c r="B2464" s="7" t="n"/>
      <c r="C2464" s="7" t="n"/>
      <c r="D2464" s="7" t="n"/>
      <c r="E2464" s="8" t="n"/>
      <c r="F2464" s="9" t="n"/>
      <c r="G2464" s="8" t="n"/>
      <c r="H2464" s="8" t="n"/>
      <c r="I2464" s="8" t="n"/>
      <c r="J2464" s="10">
        <f>IF(A2464="",0,SUMIFS(amount_expended,cfda_key,V2464))</f>
        <v/>
      </c>
      <c r="K2464" s="10">
        <f>IF(G2464="OTHER CLUSTER NOT LISTED ABOVE",SUMIFS(amount_expended,uniform_other_cluster_name,X2464), IF(AND(OR(G2464="N/A",G2464=""),H2464=""),0,IF(G2464="STATE CLUSTER",SUMIFS(amount_expended,uniform_state_cluster_name,W2464),SUMIFS(amount_expended,cluster_name,G2464))))</f>
        <v/>
      </c>
      <c r="L2464" s="8" t="n"/>
      <c r="M2464" s="7" t="n"/>
      <c r="N2464" s="8" t="n"/>
      <c r="O2464" s="7" t="n"/>
      <c r="P2464" s="7" t="n"/>
      <c r="Q2464" s="8" t="n"/>
      <c r="R2464" s="9" t="n"/>
      <c r="S2464" s="8" t="n"/>
      <c r="T2464" s="8" t="n"/>
      <c r="U2464" s="8" t="n"/>
      <c r="V2464" s="11">
        <f>IF(OR(B2464="",C2464=""),"",CONCATENATE(B2464,".",C2464))</f>
        <v/>
      </c>
      <c r="W2464" s="6">
        <f>UPPER(TRIM(H2464))</f>
        <v/>
      </c>
      <c r="X2464" s="6">
        <f>UPPER(TRIM(I2464))</f>
        <v/>
      </c>
      <c r="Y2464" s="6">
        <f>IF(V2464&lt;&gt;"",IFERROR(INDEX(federal_program_name_lookup,MATCH(V2464,aln_lookup,0)),""),"")</f>
        <v/>
      </c>
    </row>
    <row r="2465">
      <c r="A2465" s="6">
        <f>IF(B2465&lt;&gt;"", "AWARD-"&amp;TEXT(ROW()-1,"0000"), "")</f>
        <v/>
      </c>
      <c r="B2465" s="7" t="n"/>
      <c r="C2465" s="7" t="n"/>
      <c r="D2465" s="7" t="n"/>
      <c r="E2465" s="8" t="n"/>
      <c r="F2465" s="9" t="n"/>
      <c r="G2465" s="8" t="n"/>
      <c r="H2465" s="8" t="n"/>
      <c r="I2465" s="8" t="n"/>
      <c r="J2465" s="10">
        <f>IF(A2465="",0,SUMIFS(amount_expended,cfda_key,V2465))</f>
        <v/>
      </c>
      <c r="K2465" s="10">
        <f>IF(G2465="OTHER CLUSTER NOT LISTED ABOVE",SUMIFS(amount_expended,uniform_other_cluster_name,X2465), IF(AND(OR(G2465="N/A",G2465=""),H2465=""),0,IF(G2465="STATE CLUSTER",SUMIFS(amount_expended,uniform_state_cluster_name,W2465),SUMIFS(amount_expended,cluster_name,G2465))))</f>
        <v/>
      </c>
      <c r="L2465" s="8" t="n"/>
      <c r="M2465" s="7" t="n"/>
      <c r="N2465" s="8" t="n"/>
      <c r="O2465" s="7" t="n"/>
      <c r="P2465" s="7" t="n"/>
      <c r="Q2465" s="8" t="n"/>
      <c r="R2465" s="9" t="n"/>
      <c r="S2465" s="8" t="n"/>
      <c r="T2465" s="8" t="n"/>
      <c r="U2465" s="8" t="n"/>
      <c r="V2465" s="11">
        <f>IF(OR(B2465="",C2465=""),"",CONCATENATE(B2465,".",C2465))</f>
        <v/>
      </c>
      <c r="W2465" s="6">
        <f>UPPER(TRIM(H2465))</f>
        <v/>
      </c>
      <c r="X2465" s="6">
        <f>UPPER(TRIM(I2465))</f>
        <v/>
      </c>
      <c r="Y2465" s="6">
        <f>IF(V2465&lt;&gt;"",IFERROR(INDEX(federal_program_name_lookup,MATCH(V2465,aln_lookup,0)),""),"")</f>
        <v/>
      </c>
    </row>
    <row r="2466">
      <c r="A2466" s="6">
        <f>IF(B2466&lt;&gt;"", "AWARD-"&amp;TEXT(ROW()-1,"0000"), "")</f>
        <v/>
      </c>
      <c r="B2466" s="7" t="n"/>
      <c r="C2466" s="7" t="n"/>
      <c r="D2466" s="7" t="n"/>
      <c r="E2466" s="8" t="n"/>
      <c r="F2466" s="9" t="n"/>
      <c r="G2466" s="8" t="n"/>
      <c r="H2466" s="8" t="n"/>
      <c r="I2466" s="8" t="n"/>
      <c r="J2466" s="10">
        <f>IF(A2466="",0,SUMIFS(amount_expended,cfda_key,V2466))</f>
        <v/>
      </c>
      <c r="K2466" s="10">
        <f>IF(G2466="OTHER CLUSTER NOT LISTED ABOVE",SUMIFS(amount_expended,uniform_other_cluster_name,X2466), IF(AND(OR(G2466="N/A",G2466=""),H2466=""),0,IF(G2466="STATE CLUSTER",SUMIFS(amount_expended,uniform_state_cluster_name,W2466),SUMIFS(amount_expended,cluster_name,G2466))))</f>
        <v/>
      </c>
      <c r="L2466" s="8" t="n"/>
      <c r="M2466" s="7" t="n"/>
      <c r="N2466" s="8" t="n"/>
      <c r="O2466" s="7" t="n"/>
      <c r="P2466" s="7" t="n"/>
      <c r="Q2466" s="8" t="n"/>
      <c r="R2466" s="9" t="n"/>
      <c r="S2466" s="8" t="n"/>
      <c r="T2466" s="8" t="n"/>
      <c r="U2466" s="8" t="n"/>
      <c r="V2466" s="11">
        <f>IF(OR(B2466="",C2466=""),"",CONCATENATE(B2466,".",C2466))</f>
        <v/>
      </c>
      <c r="W2466" s="6">
        <f>UPPER(TRIM(H2466))</f>
        <v/>
      </c>
      <c r="X2466" s="6">
        <f>UPPER(TRIM(I2466))</f>
        <v/>
      </c>
      <c r="Y2466" s="6">
        <f>IF(V2466&lt;&gt;"",IFERROR(INDEX(federal_program_name_lookup,MATCH(V2466,aln_lookup,0)),""),"")</f>
        <v/>
      </c>
    </row>
    <row r="2467">
      <c r="A2467" s="6">
        <f>IF(B2467&lt;&gt;"", "AWARD-"&amp;TEXT(ROW()-1,"0000"), "")</f>
        <v/>
      </c>
      <c r="B2467" s="7" t="n"/>
      <c r="C2467" s="7" t="n"/>
      <c r="D2467" s="7" t="n"/>
      <c r="E2467" s="8" t="n"/>
      <c r="F2467" s="9" t="n"/>
      <c r="G2467" s="8" t="n"/>
      <c r="H2467" s="8" t="n"/>
      <c r="I2467" s="8" t="n"/>
      <c r="J2467" s="10">
        <f>IF(A2467="",0,SUMIFS(amount_expended,cfda_key,V2467))</f>
        <v/>
      </c>
      <c r="K2467" s="10">
        <f>IF(G2467="OTHER CLUSTER NOT LISTED ABOVE",SUMIFS(amount_expended,uniform_other_cluster_name,X2467), IF(AND(OR(G2467="N/A",G2467=""),H2467=""),0,IF(G2467="STATE CLUSTER",SUMIFS(amount_expended,uniform_state_cluster_name,W2467),SUMIFS(amount_expended,cluster_name,G2467))))</f>
        <v/>
      </c>
      <c r="L2467" s="8" t="n"/>
      <c r="M2467" s="7" t="n"/>
      <c r="N2467" s="8" t="n"/>
      <c r="O2467" s="7" t="n"/>
      <c r="P2467" s="7" t="n"/>
      <c r="Q2467" s="8" t="n"/>
      <c r="R2467" s="9" t="n"/>
      <c r="S2467" s="8" t="n"/>
      <c r="T2467" s="8" t="n"/>
      <c r="U2467" s="8" t="n"/>
      <c r="V2467" s="11">
        <f>IF(OR(B2467="",C2467=""),"",CONCATENATE(B2467,".",C2467))</f>
        <v/>
      </c>
      <c r="W2467" s="6">
        <f>UPPER(TRIM(H2467))</f>
        <v/>
      </c>
      <c r="X2467" s="6">
        <f>UPPER(TRIM(I2467))</f>
        <v/>
      </c>
      <c r="Y2467" s="6">
        <f>IF(V2467&lt;&gt;"",IFERROR(INDEX(federal_program_name_lookup,MATCH(V2467,aln_lookup,0)),""),"")</f>
        <v/>
      </c>
    </row>
    <row r="2468">
      <c r="A2468" s="6">
        <f>IF(B2468&lt;&gt;"", "AWARD-"&amp;TEXT(ROW()-1,"0000"), "")</f>
        <v/>
      </c>
      <c r="B2468" s="7" t="n"/>
      <c r="C2468" s="7" t="n"/>
      <c r="D2468" s="7" t="n"/>
      <c r="E2468" s="8" t="n"/>
      <c r="F2468" s="9" t="n"/>
      <c r="G2468" s="8" t="n"/>
      <c r="H2468" s="8" t="n"/>
      <c r="I2468" s="8" t="n"/>
      <c r="J2468" s="10">
        <f>IF(A2468="",0,SUMIFS(amount_expended,cfda_key,V2468))</f>
        <v/>
      </c>
      <c r="K2468" s="10">
        <f>IF(G2468="OTHER CLUSTER NOT LISTED ABOVE",SUMIFS(amount_expended,uniform_other_cluster_name,X2468), IF(AND(OR(G2468="N/A",G2468=""),H2468=""),0,IF(G2468="STATE CLUSTER",SUMIFS(amount_expended,uniform_state_cluster_name,W2468),SUMIFS(amount_expended,cluster_name,G2468))))</f>
        <v/>
      </c>
      <c r="L2468" s="8" t="n"/>
      <c r="M2468" s="7" t="n"/>
      <c r="N2468" s="8" t="n"/>
      <c r="O2468" s="7" t="n"/>
      <c r="P2468" s="7" t="n"/>
      <c r="Q2468" s="8" t="n"/>
      <c r="R2468" s="9" t="n"/>
      <c r="S2468" s="8" t="n"/>
      <c r="T2468" s="8" t="n"/>
      <c r="U2468" s="8" t="n"/>
      <c r="V2468" s="11">
        <f>IF(OR(B2468="",C2468=""),"",CONCATENATE(B2468,".",C2468))</f>
        <v/>
      </c>
      <c r="W2468" s="6">
        <f>UPPER(TRIM(H2468))</f>
        <v/>
      </c>
      <c r="X2468" s="6">
        <f>UPPER(TRIM(I2468))</f>
        <v/>
      </c>
      <c r="Y2468" s="6">
        <f>IF(V2468&lt;&gt;"",IFERROR(INDEX(federal_program_name_lookup,MATCH(V2468,aln_lookup,0)),""),"")</f>
        <v/>
      </c>
    </row>
    <row r="2469">
      <c r="A2469" s="6">
        <f>IF(B2469&lt;&gt;"", "AWARD-"&amp;TEXT(ROW()-1,"0000"), "")</f>
        <v/>
      </c>
      <c r="B2469" s="7" t="n"/>
      <c r="C2469" s="7" t="n"/>
      <c r="D2469" s="7" t="n"/>
      <c r="E2469" s="8" t="n"/>
      <c r="F2469" s="9" t="n"/>
      <c r="G2469" s="8" t="n"/>
      <c r="H2469" s="8" t="n"/>
      <c r="I2469" s="8" t="n"/>
      <c r="J2469" s="10">
        <f>IF(A2469="",0,SUMIFS(amount_expended,cfda_key,V2469))</f>
        <v/>
      </c>
      <c r="K2469" s="10">
        <f>IF(G2469="OTHER CLUSTER NOT LISTED ABOVE",SUMIFS(amount_expended,uniform_other_cluster_name,X2469), IF(AND(OR(G2469="N/A",G2469=""),H2469=""),0,IF(G2469="STATE CLUSTER",SUMIFS(amount_expended,uniform_state_cluster_name,W2469),SUMIFS(amount_expended,cluster_name,G2469))))</f>
        <v/>
      </c>
      <c r="L2469" s="8" t="n"/>
      <c r="M2469" s="7" t="n"/>
      <c r="N2469" s="8" t="n"/>
      <c r="O2469" s="7" t="n"/>
      <c r="P2469" s="7" t="n"/>
      <c r="Q2469" s="8" t="n"/>
      <c r="R2469" s="9" t="n"/>
      <c r="S2469" s="8" t="n"/>
      <c r="T2469" s="8" t="n"/>
      <c r="U2469" s="8" t="n"/>
      <c r="V2469" s="11">
        <f>IF(OR(B2469="",C2469=""),"",CONCATENATE(B2469,".",C2469))</f>
        <v/>
      </c>
      <c r="W2469" s="6">
        <f>UPPER(TRIM(H2469))</f>
        <v/>
      </c>
      <c r="X2469" s="6">
        <f>UPPER(TRIM(I2469))</f>
        <v/>
      </c>
      <c r="Y2469" s="6">
        <f>IF(V2469&lt;&gt;"",IFERROR(INDEX(federal_program_name_lookup,MATCH(V2469,aln_lookup,0)),""),"")</f>
        <v/>
      </c>
    </row>
    <row r="2470">
      <c r="A2470" s="6">
        <f>IF(B2470&lt;&gt;"", "AWARD-"&amp;TEXT(ROW()-1,"0000"), "")</f>
        <v/>
      </c>
      <c r="B2470" s="7" t="n"/>
      <c r="C2470" s="7" t="n"/>
      <c r="D2470" s="7" t="n"/>
      <c r="E2470" s="8" t="n"/>
      <c r="F2470" s="9" t="n"/>
      <c r="G2470" s="8" t="n"/>
      <c r="H2470" s="8" t="n"/>
      <c r="I2470" s="8" t="n"/>
      <c r="J2470" s="10">
        <f>IF(A2470="",0,SUMIFS(amount_expended,cfda_key,V2470))</f>
        <v/>
      </c>
      <c r="K2470" s="10">
        <f>IF(G2470="OTHER CLUSTER NOT LISTED ABOVE",SUMIFS(amount_expended,uniform_other_cluster_name,X2470), IF(AND(OR(G2470="N/A",G2470=""),H2470=""),0,IF(G2470="STATE CLUSTER",SUMIFS(amount_expended,uniform_state_cluster_name,W2470),SUMIFS(amount_expended,cluster_name,G2470))))</f>
        <v/>
      </c>
      <c r="L2470" s="8" t="n"/>
      <c r="M2470" s="7" t="n"/>
      <c r="N2470" s="8" t="n"/>
      <c r="O2470" s="7" t="n"/>
      <c r="P2470" s="7" t="n"/>
      <c r="Q2470" s="8" t="n"/>
      <c r="R2470" s="9" t="n"/>
      <c r="S2470" s="8" t="n"/>
      <c r="T2470" s="8" t="n"/>
      <c r="U2470" s="8" t="n"/>
      <c r="V2470" s="11">
        <f>IF(OR(B2470="",C2470=""),"",CONCATENATE(B2470,".",C2470))</f>
        <v/>
      </c>
      <c r="W2470" s="6">
        <f>UPPER(TRIM(H2470))</f>
        <v/>
      </c>
      <c r="X2470" s="6">
        <f>UPPER(TRIM(I2470))</f>
        <v/>
      </c>
      <c r="Y2470" s="6">
        <f>IF(V2470&lt;&gt;"",IFERROR(INDEX(federal_program_name_lookup,MATCH(V2470,aln_lookup,0)),""),"")</f>
        <v/>
      </c>
    </row>
    <row r="2471">
      <c r="A2471" s="6">
        <f>IF(B2471&lt;&gt;"", "AWARD-"&amp;TEXT(ROW()-1,"0000"), "")</f>
        <v/>
      </c>
      <c r="B2471" s="7" t="n"/>
      <c r="C2471" s="7" t="n"/>
      <c r="D2471" s="7" t="n"/>
      <c r="E2471" s="8" t="n"/>
      <c r="F2471" s="9" t="n"/>
      <c r="G2471" s="8" t="n"/>
      <c r="H2471" s="8" t="n"/>
      <c r="I2471" s="8" t="n"/>
      <c r="J2471" s="10">
        <f>IF(A2471="",0,SUMIFS(amount_expended,cfda_key,V2471))</f>
        <v/>
      </c>
      <c r="K2471" s="10">
        <f>IF(G2471="OTHER CLUSTER NOT LISTED ABOVE",SUMIFS(amount_expended,uniform_other_cluster_name,X2471), IF(AND(OR(G2471="N/A",G2471=""),H2471=""),0,IF(G2471="STATE CLUSTER",SUMIFS(amount_expended,uniform_state_cluster_name,W2471),SUMIFS(amount_expended,cluster_name,G2471))))</f>
        <v/>
      </c>
      <c r="L2471" s="8" t="n"/>
      <c r="M2471" s="7" t="n"/>
      <c r="N2471" s="8" t="n"/>
      <c r="O2471" s="7" t="n"/>
      <c r="P2471" s="7" t="n"/>
      <c r="Q2471" s="8" t="n"/>
      <c r="R2471" s="9" t="n"/>
      <c r="S2471" s="8" t="n"/>
      <c r="T2471" s="8" t="n"/>
      <c r="U2471" s="8" t="n"/>
      <c r="V2471" s="11">
        <f>IF(OR(B2471="",C2471=""),"",CONCATENATE(B2471,".",C2471))</f>
        <v/>
      </c>
      <c r="W2471" s="6">
        <f>UPPER(TRIM(H2471))</f>
        <v/>
      </c>
      <c r="X2471" s="6">
        <f>UPPER(TRIM(I2471))</f>
        <v/>
      </c>
      <c r="Y2471" s="6">
        <f>IF(V2471&lt;&gt;"",IFERROR(INDEX(federal_program_name_lookup,MATCH(V2471,aln_lookup,0)),""),"")</f>
        <v/>
      </c>
    </row>
    <row r="2472">
      <c r="A2472" s="6">
        <f>IF(B2472&lt;&gt;"", "AWARD-"&amp;TEXT(ROW()-1,"0000"), "")</f>
        <v/>
      </c>
      <c r="B2472" s="7" t="n"/>
      <c r="C2472" s="7" t="n"/>
      <c r="D2472" s="7" t="n"/>
      <c r="E2472" s="8" t="n"/>
      <c r="F2472" s="9" t="n"/>
      <c r="G2472" s="8" t="n"/>
      <c r="H2472" s="8" t="n"/>
      <c r="I2472" s="8" t="n"/>
      <c r="J2472" s="10">
        <f>IF(A2472="",0,SUMIFS(amount_expended,cfda_key,V2472))</f>
        <v/>
      </c>
      <c r="K2472" s="10">
        <f>IF(G2472="OTHER CLUSTER NOT LISTED ABOVE",SUMIFS(amount_expended,uniform_other_cluster_name,X2472), IF(AND(OR(G2472="N/A",G2472=""),H2472=""),0,IF(G2472="STATE CLUSTER",SUMIFS(amount_expended,uniform_state_cluster_name,W2472),SUMIFS(amount_expended,cluster_name,G2472))))</f>
        <v/>
      </c>
      <c r="L2472" s="8" t="n"/>
      <c r="M2472" s="7" t="n"/>
      <c r="N2472" s="8" t="n"/>
      <c r="O2472" s="7" t="n"/>
      <c r="P2472" s="7" t="n"/>
      <c r="Q2472" s="8" t="n"/>
      <c r="R2472" s="9" t="n"/>
      <c r="S2472" s="8" t="n"/>
      <c r="T2472" s="8" t="n"/>
      <c r="U2472" s="8" t="n"/>
      <c r="V2472" s="11">
        <f>IF(OR(B2472="",C2472=""),"",CONCATENATE(B2472,".",C2472))</f>
        <v/>
      </c>
      <c r="W2472" s="6">
        <f>UPPER(TRIM(H2472))</f>
        <v/>
      </c>
      <c r="X2472" s="6">
        <f>UPPER(TRIM(I2472))</f>
        <v/>
      </c>
      <c r="Y2472" s="6">
        <f>IF(V2472&lt;&gt;"",IFERROR(INDEX(federal_program_name_lookup,MATCH(V2472,aln_lookup,0)),""),"")</f>
        <v/>
      </c>
    </row>
    <row r="2473">
      <c r="A2473" s="6">
        <f>IF(B2473&lt;&gt;"", "AWARD-"&amp;TEXT(ROW()-1,"0000"), "")</f>
        <v/>
      </c>
      <c r="B2473" s="7" t="n"/>
      <c r="C2473" s="7" t="n"/>
      <c r="D2473" s="7" t="n"/>
      <c r="E2473" s="8" t="n"/>
      <c r="F2473" s="9" t="n"/>
      <c r="G2473" s="8" t="n"/>
      <c r="H2473" s="8" t="n"/>
      <c r="I2473" s="8" t="n"/>
      <c r="J2473" s="10">
        <f>IF(A2473="",0,SUMIFS(amount_expended,cfda_key,V2473))</f>
        <v/>
      </c>
      <c r="K2473" s="10">
        <f>IF(G2473="OTHER CLUSTER NOT LISTED ABOVE",SUMIFS(amount_expended,uniform_other_cluster_name,X2473), IF(AND(OR(G2473="N/A",G2473=""),H2473=""),0,IF(G2473="STATE CLUSTER",SUMIFS(amount_expended,uniform_state_cluster_name,W2473),SUMIFS(amount_expended,cluster_name,G2473))))</f>
        <v/>
      </c>
      <c r="L2473" s="8" t="n"/>
      <c r="M2473" s="7" t="n"/>
      <c r="N2473" s="8" t="n"/>
      <c r="O2473" s="7" t="n"/>
      <c r="P2473" s="7" t="n"/>
      <c r="Q2473" s="8" t="n"/>
      <c r="R2473" s="9" t="n"/>
      <c r="S2473" s="8" t="n"/>
      <c r="T2473" s="8" t="n"/>
      <c r="U2473" s="8" t="n"/>
      <c r="V2473" s="11">
        <f>IF(OR(B2473="",C2473=""),"",CONCATENATE(B2473,".",C2473))</f>
        <v/>
      </c>
      <c r="W2473" s="6">
        <f>UPPER(TRIM(H2473))</f>
        <v/>
      </c>
      <c r="X2473" s="6">
        <f>UPPER(TRIM(I2473))</f>
        <v/>
      </c>
      <c r="Y2473" s="6">
        <f>IF(V2473&lt;&gt;"",IFERROR(INDEX(federal_program_name_lookup,MATCH(V2473,aln_lookup,0)),""),"")</f>
        <v/>
      </c>
    </row>
    <row r="2474">
      <c r="A2474" s="6">
        <f>IF(B2474&lt;&gt;"", "AWARD-"&amp;TEXT(ROW()-1,"0000"), "")</f>
        <v/>
      </c>
      <c r="B2474" s="7" t="n"/>
      <c r="C2474" s="7" t="n"/>
      <c r="D2474" s="7" t="n"/>
      <c r="E2474" s="8" t="n"/>
      <c r="F2474" s="9" t="n"/>
      <c r="G2474" s="8" t="n"/>
      <c r="H2474" s="8" t="n"/>
      <c r="I2474" s="8" t="n"/>
      <c r="J2474" s="10">
        <f>IF(A2474="",0,SUMIFS(amount_expended,cfda_key,V2474))</f>
        <v/>
      </c>
      <c r="K2474" s="10">
        <f>IF(G2474="OTHER CLUSTER NOT LISTED ABOVE",SUMIFS(amount_expended,uniform_other_cluster_name,X2474), IF(AND(OR(G2474="N/A",G2474=""),H2474=""),0,IF(G2474="STATE CLUSTER",SUMIFS(amount_expended,uniform_state_cluster_name,W2474),SUMIFS(amount_expended,cluster_name,G2474))))</f>
        <v/>
      </c>
      <c r="L2474" s="8" t="n"/>
      <c r="M2474" s="7" t="n"/>
      <c r="N2474" s="8" t="n"/>
      <c r="O2474" s="7" t="n"/>
      <c r="P2474" s="7" t="n"/>
      <c r="Q2474" s="8" t="n"/>
      <c r="R2474" s="9" t="n"/>
      <c r="S2474" s="8" t="n"/>
      <c r="T2474" s="8" t="n"/>
      <c r="U2474" s="8" t="n"/>
      <c r="V2474" s="11">
        <f>IF(OR(B2474="",C2474=""),"",CONCATENATE(B2474,".",C2474))</f>
        <v/>
      </c>
      <c r="W2474" s="6">
        <f>UPPER(TRIM(H2474))</f>
        <v/>
      </c>
      <c r="X2474" s="6">
        <f>UPPER(TRIM(I2474))</f>
        <v/>
      </c>
      <c r="Y2474" s="6">
        <f>IF(V2474&lt;&gt;"",IFERROR(INDEX(federal_program_name_lookup,MATCH(V2474,aln_lookup,0)),""),"")</f>
        <v/>
      </c>
    </row>
    <row r="2475">
      <c r="A2475" s="6">
        <f>IF(B2475&lt;&gt;"", "AWARD-"&amp;TEXT(ROW()-1,"0000"), "")</f>
        <v/>
      </c>
      <c r="B2475" s="7" t="n"/>
      <c r="C2475" s="7" t="n"/>
      <c r="D2475" s="7" t="n"/>
      <c r="E2475" s="8" t="n"/>
      <c r="F2475" s="9" t="n"/>
      <c r="G2475" s="8" t="n"/>
      <c r="H2475" s="8" t="n"/>
      <c r="I2475" s="8" t="n"/>
      <c r="J2475" s="10">
        <f>IF(A2475="",0,SUMIFS(amount_expended,cfda_key,V2475))</f>
        <v/>
      </c>
      <c r="K2475" s="10">
        <f>IF(G2475="OTHER CLUSTER NOT LISTED ABOVE",SUMIFS(amount_expended,uniform_other_cluster_name,X2475), IF(AND(OR(G2475="N/A",G2475=""),H2475=""),0,IF(G2475="STATE CLUSTER",SUMIFS(amount_expended,uniform_state_cluster_name,W2475),SUMIFS(amount_expended,cluster_name,G2475))))</f>
        <v/>
      </c>
      <c r="L2475" s="8" t="n"/>
      <c r="M2475" s="7" t="n"/>
      <c r="N2475" s="8" t="n"/>
      <c r="O2475" s="7" t="n"/>
      <c r="P2475" s="7" t="n"/>
      <c r="Q2475" s="8" t="n"/>
      <c r="R2475" s="9" t="n"/>
      <c r="S2475" s="8" t="n"/>
      <c r="T2475" s="8" t="n"/>
      <c r="U2475" s="8" t="n"/>
      <c r="V2475" s="11">
        <f>IF(OR(B2475="",C2475=""),"",CONCATENATE(B2475,".",C2475))</f>
        <v/>
      </c>
      <c r="W2475" s="6">
        <f>UPPER(TRIM(H2475))</f>
        <v/>
      </c>
      <c r="X2475" s="6">
        <f>UPPER(TRIM(I2475))</f>
        <v/>
      </c>
      <c r="Y2475" s="6">
        <f>IF(V2475&lt;&gt;"",IFERROR(INDEX(federal_program_name_lookup,MATCH(V2475,aln_lookup,0)),""),"")</f>
        <v/>
      </c>
    </row>
    <row r="2476">
      <c r="A2476" s="6">
        <f>IF(B2476&lt;&gt;"", "AWARD-"&amp;TEXT(ROW()-1,"0000"), "")</f>
        <v/>
      </c>
      <c r="B2476" s="7" t="n"/>
      <c r="C2476" s="7" t="n"/>
      <c r="D2476" s="7" t="n"/>
      <c r="E2476" s="8" t="n"/>
      <c r="F2476" s="9" t="n"/>
      <c r="G2476" s="8" t="n"/>
      <c r="H2476" s="8" t="n"/>
      <c r="I2476" s="8" t="n"/>
      <c r="J2476" s="10">
        <f>IF(A2476="",0,SUMIFS(amount_expended,cfda_key,V2476))</f>
        <v/>
      </c>
      <c r="K2476" s="10">
        <f>IF(G2476="OTHER CLUSTER NOT LISTED ABOVE",SUMIFS(amount_expended,uniform_other_cluster_name,X2476), IF(AND(OR(G2476="N/A",G2476=""),H2476=""),0,IF(G2476="STATE CLUSTER",SUMIFS(amount_expended,uniform_state_cluster_name,W2476),SUMIFS(amount_expended,cluster_name,G2476))))</f>
        <v/>
      </c>
      <c r="L2476" s="8" t="n"/>
      <c r="M2476" s="7" t="n"/>
      <c r="N2476" s="8" t="n"/>
      <c r="O2476" s="7" t="n"/>
      <c r="P2476" s="7" t="n"/>
      <c r="Q2476" s="8" t="n"/>
      <c r="R2476" s="9" t="n"/>
      <c r="S2476" s="8" t="n"/>
      <c r="T2476" s="8" t="n"/>
      <c r="U2476" s="8" t="n"/>
      <c r="V2476" s="11">
        <f>IF(OR(B2476="",C2476=""),"",CONCATENATE(B2476,".",C2476))</f>
        <v/>
      </c>
      <c r="W2476" s="6">
        <f>UPPER(TRIM(H2476))</f>
        <v/>
      </c>
      <c r="X2476" s="6">
        <f>UPPER(TRIM(I2476))</f>
        <v/>
      </c>
      <c r="Y2476" s="6">
        <f>IF(V2476&lt;&gt;"",IFERROR(INDEX(federal_program_name_lookup,MATCH(V2476,aln_lookup,0)),""),"")</f>
        <v/>
      </c>
    </row>
    <row r="2477">
      <c r="A2477" s="6">
        <f>IF(B2477&lt;&gt;"", "AWARD-"&amp;TEXT(ROW()-1,"0000"), "")</f>
        <v/>
      </c>
      <c r="B2477" s="7" t="n"/>
      <c r="C2477" s="7" t="n"/>
      <c r="D2477" s="7" t="n"/>
      <c r="E2477" s="8" t="n"/>
      <c r="F2477" s="9" t="n"/>
      <c r="G2477" s="8" t="n"/>
      <c r="H2477" s="8" t="n"/>
      <c r="I2477" s="8" t="n"/>
      <c r="J2477" s="10">
        <f>IF(A2477="",0,SUMIFS(amount_expended,cfda_key,V2477))</f>
        <v/>
      </c>
      <c r="K2477" s="10">
        <f>IF(G2477="OTHER CLUSTER NOT LISTED ABOVE",SUMIFS(amount_expended,uniform_other_cluster_name,X2477), IF(AND(OR(G2477="N/A",G2477=""),H2477=""),0,IF(G2477="STATE CLUSTER",SUMIFS(amount_expended,uniform_state_cluster_name,W2477),SUMIFS(amount_expended,cluster_name,G2477))))</f>
        <v/>
      </c>
      <c r="L2477" s="8" t="n"/>
      <c r="M2477" s="7" t="n"/>
      <c r="N2477" s="8" t="n"/>
      <c r="O2477" s="7" t="n"/>
      <c r="P2477" s="7" t="n"/>
      <c r="Q2477" s="8" t="n"/>
      <c r="R2477" s="9" t="n"/>
      <c r="S2477" s="8" t="n"/>
      <c r="T2477" s="8" t="n"/>
      <c r="U2477" s="8" t="n"/>
      <c r="V2477" s="11">
        <f>IF(OR(B2477="",C2477=""),"",CONCATENATE(B2477,".",C2477))</f>
        <v/>
      </c>
      <c r="W2477" s="6">
        <f>UPPER(TRIM(H2477))</f>
        <v/>
      </c>
      <c r="X2477" s="6">
        <f>UPPER(TRIM(I2477))</f>
        <v/>
      </c>
      <c r="Y2477" s="6">
        <f>IF(V2477&lt;&gt;"",IFERROR(INDEX(federal_program_name_lookup,MATCH(V2477,aln_lookup,0)),""),"")</f>
        <v/>
      </c>
    </row>
    <row r="2478">
      <c r="A2478" s="6">
        <f>IF(B2478&lt;&gt;"", "AWARD-"&amp;TEXT(ROW()-1,"0000"), "")</f>
        <v/>
      </c>
      <c r="B2478" s="7" t="n"/>
      <c r="C2478" s="7" t="n"/>
      <c r="D2478" s="7" t="n"/>
      <c r="E2478" s="8" t="n"/>
      <c r="F2478" s="9" t="n"/>
      <c r="G2478" s="8" t="n"/>
      <c r="H2478" s="8" t="n"/>
      <c r="I2478" s="8" t="n"/>
      <c r="J2478" s="10">
        <f>IF(A2478="",0,SUMIFS(amount_expended,cfda_key,V2478))</f>
        <v/>
      </c>
      <c r="K2478" s="10">
        <f>IF(G2478="OTHER CLUSTER NOT LISTED ABOVE",SUMIFS(amount_expended,uniform_other_cluster_name,X2478), IF(AND(OR(G2478="N/A",G2478=""),H2478=""),0,IF(G2478="STATE CLUSTER",SUMIFS(amount_expended,uniform_state_cluster_name,W2478),SUMIFS(amount_expended,cluster_name,G2478))))</f>
        <v/>
      </c>
      <c r="L2478" s="8" t="n"/>
      <c r="M2478" s="7" t="n"/>
      <c r="N2478" s="8" t="n"/>
      <c r="O2478" s="7" t="n"/>
      <c r="P2478" s="7" t="n"/>
      <c r="Q2478" s="8" t="n"/>
      <c r="R2478" s="9" t="n"/>
      <c r="S2478" s="8" t="n"/>
      <c r="T2478" s="8" t="n"/>
      <c r="U2478" s="8" t="n"/>
      <c r="V2478" s="11">
        <f>IF(OR(B2478="",C2478=""),"",CONCATENATE(B2478,".",C2478))</f>
        <v/>
      </c>
      <c r="W2478" s="6">
        <f>UPPER(TRIM(H2478))</f>
        <v/>
      </c>
      <c r="X2478" s="6">
        <f>UPPER(TRIM(I2478))</f>
        <v/>
      </c>
      <c r="Y2478" s="6">
        <f>IF(V2478&lt;&gt;"",IFERROR(INDEX(federal_program_name_lookup,MATCH(V2478,aln_lookup,0)),""),"")</f>
        <v/>
      </c>
    </row>
    <row r="2479">
      <c r="A2479" s="6">
        <f>IF(B2479&lt;&gt;"", "AWARD-"&amp;TEXT(ROW()-1,"0000"), "")</f>
        <v/>
      </c>
      <c r="B2479" s="7" t="n"/>
      <c r="C2479" s="7" t="n"/>
      <c r="D2479" s="7" t="n"/>
      <c r="E2479" s="8" t="n"/>
      <c r="F2479" s="9" t="n"/>
      <c r="G2479" s="8" t="n"/>
      <c r="H2479" s="8" t="n"/>
      <c r="I2479" s="8" t="n"/>
      <c r="J2479" s="10">
        <f>IF(A2479="",0,SUMIFS(amount_expended,cfda_key,V2479))</f>
        <v/>
      </c>
      <c r="K2479" s="10">
        <f>IF(G2479="OTHER CLUSTER NOT LISTED ABOVE",SUMIFS(amount_expended,uniform_other_cluster_name,X2479), IF(AND(OR(G2479="N/A",G2479=""),H2479=""),0,IF(G2479="STATE CLUSTER",SUMIFS(amount_expended,uniform_state_cluster_name,W2479),SUMIFS(amount_expended,cluster_name,G2479))))</f>
        <v/>
      </c>
      <c r="L2479" s="8" t="n"/>
      <c r="M2479" s="7" t="n"/>
      <c r="N2479" s="8" t="n"/>
      <c r="O2479" s="7" t="n"/>
      <c r="P2479" s="7" t="n"/>
      <c r="Q2479" s="8" t="n"/>
      <c r="R2479" s="9" t="n"/>
      <c r="S2479" s="8" t="n"/>
      <c r="T2479" s="8" t="n"/>
      <c r="U2479" s="8" t="n"/>
      <c r="V2479" s="11">
        <f>IF(OR(B2479="",C2479=""),"",CONCATENATE(B2479,".",C2479))</f>
        <v/>
      </c>
      <c r="W2479" s="6">
        <f>UPPER(TRIM(H2479))</f>
        <v/>
      </c>
      <c r="X2479" s="6">
        <f>UPPER(TRIM(I2479))</f>
        <v/>
      </c>
      <c r="Y2479" s="6">
        <f>IF(V2479&lt;&gt;"",IFERROR(INDEX(federal_program_name_lookup,MATCH(V2479,aln_lookup,0)),""),"")</f>
        <v/>
      </c>
    </row>
    <row r="2480">
      <c r="A2480" s="6">
        <f>IF(B2480&lt;&gt;"", "AWARD-"&amp;TEXT(ROW()-1,"0000"), "")</f>
        <v/>
      </c>
      <c r="B2480" s="7" t="n"/>
      <c r="C2480" s="7" t="n"/>
      <c r="D2480" s="7" t="n"/>
      <c r="E2480" s="8" t="n"/>
      <c r="F2480" s="9" t="n"/>
      <c r="G2480" s="8" t="n"/>
      <c r="H2480" s="8" t="n"/>
      <c r="I2480" s="8" t="n"/>
      <c r="J2480" s="10">
        <f>IF(A2480="",0,SUMIFS(amount_expended,cfda_key,V2480))</f>
        <v/>
      </c>
      <c r="K2480" s="10">
        <f>IF(G2480="OTHER CLUSTER NOT LISTED ABOVE",SUMIFS(amount_expended,uniform_other_cluster_name,X2480), IF(AND(OR(G2480="N/A",G2480=""),H2480=""),0,IF(G2480="STATE CLUSTER",SUMIFS(amount_expended,uniform_state_cluster_name,W2480),SUMIFS(amount_expended,cluster_name,G2480))))</f>
        <v/>
      </c>
      <c r="L2480" s="8" t="n"/>
      <c r="M2480" s="7" t="n"/>
      <c r="N2480" s="8" t="n"/>
      <c r="O2480" s="7" t="n"/>
      <c r="P2480" s="7" t="n"/>
      <c r="Q2480" s="8" t="n"/>
      <c r="R2480" s="9" t="n"/>
      <c r="S2480" s="8" t="n"/>
      <c r="T2480" s="8" t="n"/>
      <c r="U2480" s="8" t="n"/>
      <c r="V2480" s="11">
        <f>IF(OR(B2480="",C2480=""),"",CONCATENATE(B2480,".",C2480))</f>
        <v/>
      </c>
      <c r="W2480" s="6">
        <f>UPPER(TRIM(H2480))</f>
        <v/>
      </c>
      <c r="X2480" s="6">
        <f>UPPER(TRIM(I2480))</f>
        <v/>
      </c>
      <c r="Y2480" s="6">
        <f>IF(V2480&lt;&gt;"",IFERROR(INDEX(federal_program_name_lookup,MATCH(V2480,aln_lookup,0)),""),"")</f>
        <v/>
      </c>
    </row>
    <row r="2481">
      <c r="A2481" s="6">
        <f>IF(B2481&lt;&gt;"", "AWARD-"&amp;TEXT(ROW()-1,"0000"), "")</f>
        <v/>
      </c>
      <c r="B2481" s="7" t="n"/>
      <c r="C2481" s="7" t="n"/>
      <c r="D2481" s="7" t="n"/>
      <c r="E2481" s="8" t="n"/>
      <c r="F2481" s="9" t="n"/>
      <c r="G2481" s="8" t="n"/>
      <c r="H2481" s="8" t="n"/>
      <c r="I2481" s="8" t="n"/>
      <c r="J2481" s="10">
        <f>IF(A2481="",0,SUMIFS(amount_expended,cfda_key,V2481))</f>
        <v/>
      </c>
      <c r="K2481" s="10">
        <f>IF(G2481="OTHER CLUSTER NOT LISTED ABOVE",SUMIFS(amount_expended,uniform_other_cluster_name,X2481), IF(AND(OR(G2481="N/A",G2481=""),H2481=""),0,IF(G2481="STATE CLUSTER",SUMIFS(amount_expended,uniform_state_cluster_name,W2481),SUMIFS(amount_expended,cluster_name,G2481))))</f>
        <v/>
      </c>
      <c r="L2481" s="8" t="n"/>
      <c r="M2481" s="7" t="n"/>
      <c r="N2481" s="8" t="n"/>
      <c r="O2481" s="7" t="n"/>
      <c r="P2481" s="7" t="n"/>
      <c r="Q2481" s="8" t="n"/>
      <c r="R2481" s="9" t="n"/>
      <c r="S2481" s="8" t="n"/>
      <c r="T2481" s="8" t="n"/>
      <c r="U2481" s="8" t="n"/>
      <c r="V2481" s="11">
        <f>IF(OR(B2481="",C2481=""),"",CONCATENATE(B2481,".",C2481))</f>
        <v/>
      </c>
      <c r="W2481" s="6">
        <f>UPPER(TRIM(H2481))</f>
        <v/>
      </c>
      <c r="X2481" s="6">
        <f>UPPER(TRIM(I2481))</f>
        <v/>
      </c>
      <c r="Y2481" s="6">
        <f>IF(V2481&lt;&gt;"",IFERROR(INDEX(federal_program_name_lookup,MATCH(V2481,aln_lookup,0)),""),"")</f>
        <v/>
      </c>
    </row>
    <row r="2482">
      <c r="A2482" s="6">
        <f>IF(B2482&lt;&gt;"", "AWARD-"&amp;TEXT(ROW()-1,"0000"), "")</f>
        <v/>
      </c>
      <c r="B2482" s="7" t="n"/>
      <c r="C2482" s="7" t="n"/>
      <c r="D2482" s="7" t="n"/>
      <c r="E2482" s="8" t="n"/>
      <c r="F2482" s="9" t="n"/>
      <c r="G2482" s="8" t="n"/>
      <c r="H2482" s="8" t="n"/>
      <c r="I2482" s="8" t="n"/>
      <c r="J2482" s="10">
        <f>IF(A2482="",0,SUMIFS(amount_expended,cfda_key,V2482))</f>
        <v/>
      </c>
      <c r="K2482" s="10">
        <f>IF(G2482="OTHER CLUSTER NOT LISTED ABOVE",SUMIFS(amount_expended,uniform_other_cluster_name,X2482), IF(AND(OR(G2482="N/A",G2482=""),H2482=""),0,IF(G2482="STATE CLUSTER",SUMIFS(amount_expended,uniform_state_cluster_name,W2482),SUMIFS(amount_expended,cluster_name,G2482))))</f>
        <v/>
      </c>
      <c r="L2482" s="8" t="n"/>
      <c r="M2482" s="7" t="n"/>
      <c r="N2482" s="8" t="n"/>
      <c r="O2482" s="7" t="n"/>
      <c r="P2482" s="7" t="n"/>
      <c r="Q2482" s="8" t="n"/>
      <c r="R2482" s="9" t="n"/>
      <c r="S2482" s="8" t="n"/>
      <c r="T2482" s="8" t="n"/>
      <c r="U2482" s="8" t="n"/>
      <c r="V2482" s="11">
        <f>IF(OR(B2482="",C2482=""),"",CONCATENATE(B2482,".",C2482))</f>
        <v/>
      </c>
      <c r="W2482" s="6">
        <f>UPPER(TRIM(H2482))</f>
        <v/>
      </c>
      <c r="X2482" s="6">
        <f>UPPER(TRIM(I2482))</f>
        <v/>
      </c>
      <c r="Y2482" s="6">
        <f>IF(V2482&lt;&gt;"",IFERROR(INDEX(federal_program_name_lookup,MATCH(V2482,aln_lookup,0)),""),"")</f>
        <v/>
      </c>
    </row>
    <row r="2483">
      <c r="A2483" s="6">
        <f>IF(B2483&lt;&gt;"", "AWARD-"&amp;TEXT(ROW()-1,"0000"), "")</f>
        <v/>
      </c>
      <c r="B2483" s="7" t="n"/>
      <c r="C2483" s="7" t="n"/>
      <c r="D2483" s="7" t="n"/>
      <c r="E2483" s="8" t="n"/>
      <c r="F2483" s="9" t="n"/>
      <c r="G2483" s="8" t="n"/>
      <c r="H2483" s="8" t="n"/>
      <c r="I2483" s="8" t="n"/>
      <c r="J2483" s="10">
        <f>IF(A2483="",0,SUMIFS(amount_expended,cfda_key,V2483))</f>
        <v/>
      </c>
      <c r="K2483" s="10">
        <f>IF(G2483="OTHER CLUSTER NOT LISTED ABOVE",SUMIFS(amount_expended,uniform_other_cluster_name,X2483), IF(AND(OR(G2483="N/A",G2483=""),H2483=""),0,IF(G2483="STATE CLUSTER",SUMIFS(amount_expended,uniform_state_cluster_name,W2483),SUMIFS(amount_expended,cluster_name,G2483))))</f>
        <v/>
      </c>
      <c r="L2483" s="8" t="n"/>
      <c r="M2483" s="7" t="n"/>
      <c r="N2483" s="8" t="n"/>
      <c r="O2483" s="7" t="n"/>
      <c r="P2483" s="7" t="n"/>
      <c r="Q2483" s="8" t="n"/>
      <c r="R2483" s="9" t="n"/>
      <c r="S2483" s="8" t="n"/>
      <c r="T2483" s="8" t="n"/>
      <c r="U2483" s="8" t="n"/>
      <c r="V2483" s="11">
        <f>IF(OR(B2483="",C2483=""),"",CONCATENATE(B2483,".",C2483))</f>
        <v/>
      </c>
      <c r="W2483" s="6">
        <f>UPPER(TRIM(H2483))</f>
        <v/>
      </c>
      <c r="X2483" s="6">
        <f>UPPER(TRIM(I2483))</f>
        <v/>
      </c>
      <c r="Y2483" s="6">
        <f>IF(V2483&lt;&gt;"",IFERROR(INDEX(federal_program_name_lookup,MATCH(V2483,aln_lookup,0)),""),"")</f>
        <v/>
      </c>
    </row>
    <row r="2484">
      <c r="A2484" s="6">
        <f>IF(B2484&lt;&gt;"", "AWARD-"&amp;TEXT(ROW()-1,"0000"), "")</f>
        <v/>
      </c>
      <c r="B2484" s="7" t="n"/>
      <c r="C2484" s="7" t="n"/>
      <c r="D2484" s="7" t="n"/>
      <c r="E2484" s="8" t="n"/>
      <c r="F2484" s="9" t="n"/>
      <c r="G2484" s="8" t="n"/>
      <c r="H2484" s="8" t="n"/>
      <c r="I2484" s="8" t="n"/>
      <c r="J2484" s="10">
        <f>IF(A2484="",0,SUMIFS(amount_expended,cfda_key,V2484))</f>
        <v/>
      </c>
      <c r="K2484" s="10">
        <f>IF(G2484="OTHER CLUSTER NOT LISTED ABOVE",SUMIFS(amount_expended,uniform_other_cluster_name,X2484), IF(AND(OR(G2484="N/A",G2484=""),H2484=""),0,IF(G2484="STATE CLUSTER",SUMIFS(amount_expended,uniform_state_cluster_name,W2484),SUMIFS(amount_expended,cluster_name,G2484))))</f>
        <v/>
      </c>
      <c r="L2484" s="8" t="n"/>
      <c r="M2484" s="7" t="n"/>
      <c r="N2484" s="8" t="n"/>
      <c r="O2484" s="7" t="n"/>
      <c r="P2484" s="7" t="n"/>
      <c r="Q2484" s="8" t="n"/>
      <c r="R2484" s="9" t="n"/>
      <c r="S2484" s="8" t="n"/>
      <c r="T2484" s="8" t="n"/>
      <c r="U2484" s="8" t="n"/>
      <c r="V2484" s="11">
        <f>IF(OR(B2484="",C2484=""),"",CONCATENATE(B2484,".",C2484))</f>
        <v/>
      </c>
      <c r="W2484" s="6">
        <f>UPPER(TRIM(H2484))</f>
        <v/>
      </c>
      <c r="X2484" s="6">
        <f>UPPER(TRIM(I2484))</f>
        <v/>
      </c>
      <c r="Y2484" s="6">
        <f>IF(V2484&lt;&gt;"",IFERROR(INDEX(federal_program_name_lookup,MATCH(V2484,aln_lookup,0)),""),"")</f>
        <v/>
      </c>
    </row>
    <row r="2485">
      <c r="A2485" s="6">
        <f>IF(B2485&lt;&gt;"", "AWARD-"&amp;TEXT(ROW()-1,"0000"), "")</f>
        <v/>
      </c>
      <c r="B2485" s="7" t="n"/>
      <c r="C2485" s="7" t="n"/>
      <c r="D2485" s="7" t="n"/>
      <c r="E2485" s="8" t="n"/>
      <c r="F2485" s="9" t="n"/>
      <c r="G2485" s="8" t="n"/>
      <c r="H2485" s="8" t="n"/>
      <c r="I2485" s="8" t="n"/>
      <c r="J2485" s="10">
        <f>IF(A2485="",0,SUMIFS(amount_expended,cfda_key,V2485))</f>
        <v/>
      </c>
      <c r="K2485" s="10">
        <f>IF(G2485="OTHER CLUSTER NOT LISTED ABOVE",SUMIFS(amount_expended,uniform_other_cluster_name,X2485), IF(AND(OR(G2485="N/A",G2485=""),H2485=""),0,IF(G2485="STATE CLUSTER",SUMIFS(amount_expended,uniform_state_cluster_name,W2485),SUMIFS(amount_expended,cluster_name,G2485))))</f>
        <v/>
      </c>
      <c r="L2485" s="8" t="n"/>
      <c r="M2485" s="7" t="n"/>
      <c r="N2485" s="8" t="n"/>
      <c r="O2485" s="7" t="n"/>
      <c r="P2485" s="7" t="n"/>
      <c r="Q2485" s="8" t="n"/>
      <c r="R2485" s="9" t="n"/>
      <c r="S2485" s="8" t="n"/>
      <c r="T2485" s="8" t="n"/>
      <c r="U2485" s="8" t="n"/>
      <c r="V2485" s="11">
        <f>IF(OR(B2485="",C2485=""),"",CONCATENATE(B2485,".",C2485))</f>
        <v/>
      </c>
      <c r="W2485" s="6">
        <f>UPPER(TRIM(H2485))</f>
        <v/>
      </c>
      <c r="X2485" s="6">
        <f>UPPER(TRIM(I2485))</f>
        <v/>
      </c>
      <c r="Y2485" s="6">
        <f>IF(V2485&lt;&gt;"",IFERROR(INDEX(federal_program_name_lookup,MATCH(V2485,aln_lookup,0)),""),"")</f>
        <v/>
      </c>
    </row>
    <row r="2486">
      <c r="A2486" s="6">
        <f>IF(B2486&lt;&gt;"", "AWARD-"&amp;TEXT(ROW()-1,"0000"), "")</f>
        <v/>
      </c>
      <c r="B2486" s="7" t="n"/>
      <c r="C2486" s="7" t="n"/>
      <c r="D2486" s="7" t="n"/>
      <c r="E2486" s="8" t="n"/>
      <c r="F2486" s="9" t="n"/>
      <c r="G2486" s="8" t="n"/>
      <c r="H2486" s="8" t="n"/>
      <c r="I2486" s="8" t="n"/>
      <c r="J2486" s="10">
        <f>IF(A2486="",0,SUMIFS(amount_expended,cfda_key,V2486))</f>
        <v/>
      </c>
      <c r="K2486" s="10">
        <f>IF(G2486="OTHER CLUSTER NOT LISTED ABOVE",SUMIFS(amount_expended,uniform_other_cluster_name,X2486), IF(AND(OR(G2486="N/A",G2486=""),H2486=""),0,IF(G2486="STATE CLUSTER",SUMIFS(amount_expended,uniform_state_cluster_name,W2486),SUMIFS(amount_expended,cluster_name,G2486))))</f>
        <v/>
      </c>
      <c r="L2486" s="8" t="n"/>
      <c r="M2486" s="7" t="n"/>
      <c r="N2486" s="8" t="n"/>
      <c r="O2486" s="7" t="n"/>
      <c r="P2486" s="7" t="n"/>
      <c r="Q2486" s="8" t="n"/>
      <c r="R2486" s="9" t="n"/>
      <c r="S2486" s="8" t="n"/>
      <c r="T2486" s="8" t="n"/>
      <c r="U2486" s="8" t="n"/>
      <c r="V2486" s="11">
        <f>IF(OR(B2486="",C2486=""),"",CONCATENATE(B2486,".",C2486))</f>
        <v/>
      </c>
      <c r="W2486" s="6">
        <f>UPPER(TRIM(H2486))</f>
        <v/>
      </c>
      <c r="X2486" s="6">
        <f>UPPER(TRIM(I2486))</f>
        <v/>
      </c>
      <c r="Y2486" s="6">
        <f>IF(V2486&lt;&gt;"",IFERROR(INDEX(federal_program_name_lookup,MATCH(V2486,aln_lookup,0)),""),"")</f>
        <v/>
      </c>
    </row>
    <row r="2487">
      <c r="A2487" s="6">
        <f>IF(B2487&lt;&gt;"", "AWARD-"&amp;TEXT(ROW()-1,"0000"), "")</f>
        <v/>
      </c>
      <c r="B2487" s="7" t="n"/>
      <c r="C2487" s="7" t="n"/>
      <c r="D2487" s="7" t="n"/>
      <c r="E2487" s="8" t="n"/>
      <c r="F2487" s="9" t="n"/>
      <c r="G2487" s="8" t="n"/>
      <c r="H2487" s="8" t="n"/>
      <c r="I2487" s="8" t="n"/>
      <c r="J2487" s="10">
        <f>IF(A2487="",0,SUMIFS(amount_expended,cfda_key,V2487))</f>
        <v/>
      </c>
      <c r="K2487" s="10">
        <f>IF(G2487="OTHER CLUSTER NOT LISTED ABOVE",SUMIFS(amount_expended,uniform_other_cluster_name,X2487), IF(AND(OR(G2487="N/A",G2487=""),H2487=""),0,IF(G2487="STATE CLUSTER",SUMIFS(amount_expended,uniform_state_cluster_name,W2487),SUMIFS(amount_expended,cluster_name,G2487))))</f>
        <v/>
      </c>
      <c r="L2487" s="8" t="n"/>
      <c r="M2487" s="7" t="n"/>
      <c r="N2487" s="8" t="n"/>
      <c r="O2487" s="7" t="n"/>
      <c r="P2487" s="7" t="n"/>
      <c r="Q2487" s="8" t="n"/>
      <c r="R2487" s="9" t="n"/>
      <c r="S2487" s="8" t="n"/>
      <c r="T2487" s="8" t="n"/>
      <c r="U2487" s="8" t="n"/>
      <c r="V2487" s="11">
        <f>IF(OR(B2487="",C2487=""),"",CONCATENATE(B2487,".",C2487))</f>
        <v/>
      </c>
      <c r="W2487" s="6">
        <f>UPPER(TRIM(H2487))</f>
        <v/>
      </c>
      <c r="X2487" s="6">
        <f>UPPER(TRIM(I2487))</f>
        <v/>
      </c>
      <c r="Y2487" s="6">
        <f>IF(V2487&lt;&gt;"",IFERROR(INDEX(federal_program_name_lookup,MATCH(V2487,aln_lookup,0)),""),"")</f>
        <v/>
      </c>
    </row>
    <row r="2488">
      <c r="A2488" s="6">
        <f>IF(B2488&lt;&gt;"", "AWARD-"&amp;TEXT(ROW()-1,"0000"), "")</f>
        <v/>
      </c>
      <c r="B2488" s="7" t="n"/>
      <c r="C2488" s="7" t="n"/>
      <c r="D2488" s="7" t="n"/>
      <c r="E2488" s="8" t="n"/>
      <c r="F2488" s="9" t="n"/>
      <c r="G2488" s="8" t="n"/>
      <c r="H2488" s="8" t="n"/>
      <c r="I2488" s="8" t="n"/>
      <c r="J2488" s="10">
        <f>IF(A2488="",0,SUMIFS(amount_expended,cfda_key,V2488))</f>
        <v/>
      </c>
      <c r="K2488" s="10">
        <f>IF(G2488="OTHER CLUSTER NOT LISTED ABOVE",SUMIFS(amount_expended,uniform_other_cluster_name,X2488), IF(AND(OR(G2488="N/A",G2488=""),H2488=""),0,IF(G2488="STATE CLUSTER",SUMIFS(amount_expended,uniform_state_cluster_name,W2488),SUMIFS(amount_expended,cluster_name,G2488))))</f>
        <v/>
      </c>
      <c r="L2488" s="8" t="n"/>
      <c r="M2488" s="7" t="n"/>
      <c r="N2488" s="8" t="n"/>
      <c r="O2488" s="7" t="n"/>
      <c r="P2488" s="7" t="n"/>
      <c r="Q2488" s="8" t="n"/>
      <c r="R2488" s="9" t="n"/>
      <c r="S2488" s="8" t="n"/>
      <c r="T2488" s="8" t="n"/>
      <c r="U2488" s="8" t="n"/>
      <c r="V2488" s="11">
        <f>IF(OR(B2488="",C2488=""),"",CONCATENATE(B2488,".",C2488))</f>
        <v/>
      </c>
      <c r="W2488" s="6">
        <f>UPPER(TRIM(H2488))</f>
        <v/>
      </c>
      <c r="X2488" s="6">
        <f>UPPER(TRIM(I2488))</f>
        <v/>
      </c>
      <c r="Y2488" s="6">
        <f>IF(V2488&lt;&gt;"",IFERROR(INDEX(federal_program_name_lookup,MATCH(V2488,aln_lookup,0)),""),"")</f>
        <v/>
      </c>
    </row>
    <row r="2489">
      <c r="A2489" s="6">
        <f>IF(B2489&lt;&gt;"", "AWARD-"&amp;TEXT(ROW()-1,"0000"), "")</f>
        <v/>
      </c>
      <c r="B2489" s="7" t="n"/>
      <c r="C2489" s="7" t="n"/>
      <c r="D2489" s="7" t="n"/>
      <c r="E2489" s="8" t="n"/>
      <c r="F2489" s="9" t="n"/>
      <c r="G2489" s="8" t="n"/>
      <c r="H2489" s="8" t="n"/>
      <c r="I2489" s="8" t="n"/>
      <c r="J2489" s="10">
        <f>IF(A2489="",0,SUMIFS(amount_expended,cfda_key,V2489))</f>
        <v/>
      </c>
      <c r="K2489" s="10">
        <f>IF(G2489="OTHER CLUSTER NOT LISTED ABOVE",SUMIFS(amount_expended,uniform_other_cluster_name,X2489), IF(AND(OR(G2489="N/A",G2489=""),H2489=""),0,IF(G2489="STATE CLUSTER",SUMIFS(amount_expended,uniform_state_cluster_name,W2489),SUMIFS(amount_expended,cluster_name,G2489))))</f>
        <v/>
      </c>
      <c r="L2489" s="8" t="n"/>
      <c r="M2489" s="7" t="n"/>
      <c r="N2489" s="8" t="n"/>
      <c r="O2489" s="7" t="n"/>
      <c r="P2489" s="7" t="n"/>
      <c r="Q2489" s="8" t="n"/>
      <c r="R2489" s="9" t="n"/>
      <c r="S2489" s="8" t="n"/>
      <c r="T2489" s="8" t="n"/>
      <c r="U2489" s="8" t="n"/>
      <c r="V2489" s="11">
        <f>IF(OR(B2489="",C2489=""),"",CONCATENATE(B2489,".",C2489))</f>
        <v/>
      </c>
      <c r="W2489" s="6">
        <f>UPPER(TRIM(H2489))</f>
        <v/>
      </c>
      <c r="X2489" s="6">
        <f>UPPER(TRIM(I2489))</f>
        <v/>
      </c>
      <c r="Y2489" s="6">
        <f>IF(V2489&lt;&gt;"",IFERROR(INDEX(federal_program_name_lookup,MATCH(V2489,aln_lookup,0)),""),"")</f>
        <v/>
      </c>
    </row>
    <row r="2490">
      <c r="A2490" s="6">
        <f>IF(B2490&lt;&gt;"", "AWARD-"&amp;TEXT(ROW()-1,"0000"), "")</f>
        <v/>
      </c>
      <c r="B2490" s="7" t="n"/>
      <c r="C2490" s="7" t="n"/>
      <c r="D2490" s="7" t="n"/>
      <c r="E2490" s="8" t="n"/>
      <c r="F2490" s="9" t="n"/>
      <c r="G2490" s="8" t="n"/>
      <c r="H2490" s="8" t="n"/>
      <c r="I2490" s="8" t="n"/>
      <c r="J2490" s="10">
        <f>IF(A2490="",0,SUMIFS(amount_expended,cfda_key,V2490))</f>
        <v/>
      </c>
      <c r="K2490" s="10">
        <f>IF(G2490="OTHER CLUSTER NOT LISTED ABOVE",SUMIFS(amount_expended,uniform_other_cluster_name,X2490), IF(AND(OR(G2490="N/A",G2490=""),H2490=""),0,IF(G2490="STATE CLUSTER",SUMIFS(amount_expended,uniform_state_cluster_name,W2490),SUMIFS(amount_expended,cluster_name,G2490))))</f>
        <v/>
      </c>
      <c r="L2490" s="8" t="n"/>
      <c r="M2490" s="7" t="n"/>
      <c r="N2490" s="8" t="n"/>
      <c r="O2490" s="7" t="n"/>
      <c r="P2490" s="7" t="n"/>
      <c r="Q2490" s="8" t="n"/>
      <c r="R2490" s="9" t="n"/>
      <c r="S2490" s="8" t="n"/>
      <c r="T2490" s="8" t="n"/>
      <c r="U2490" s="8" t="n"/>
      <c r="V2490" s="11">
        <f>IF(OR(B2490="",C2490=""),"",CONCATENATE(B2490,".",C2490))</f>
        <v/>
      </c>
      <c r="W2490" s="6">
        <f>UPPER(TRIM(H2490))</f>
        <v/>
      </c>
      <c r="X2490" s="6">
        <f>UPPER(TRIM(I2490))</f>
        <v/>
      </c>
      <c r="Y2490" s="6">
        <f>IF(V2490&lt;&gt;"",IFERROR(INDEX(federal_program_name_lookup,MATCH(V2490,aln_lookup,0)),""),"")</f>
        <v/>
      </c>
    </row>
    <row r="2491">
      <c r="A2491" s="6">
        <f>IF(B2491&lt;&gt;"", "AWARD-"&amp;TEXT(ROW()-1,"0000"), "")</f>
        <v/>
      </c>
      <c r="B2491" s="7" t="n"/>
      <c r="C2491" s="7" t="n"/>
      <c r="D2491" s="7" t="n"/>
      <c r="E2491" s="8" t="n"/>
      <c r="F2491" s="9" t="n"/>
      <c r="G2491" s="8" t="n"/>
      <c r="H2491" s="8" t="n"/>
      <c r="I2491" s="8" t="n"/>
      <c r="J2491" s="10">
        <f>IF(A2491="",0,SUMIFS(amount_expended,cfda_key,V2491))</f>
        <v/>
      </c>
      <c r="K2491" s="10">
        <f>IF(G2491="OTHER CLUSTER NOT LISTED ABOVE",SUMIFS(amount_expended,uniform_other_cluster_name,X2491), IF(AND(OR(G2491="N/A",G2491=""),H2491=""),0,IF(G2491="STATE CLUSTER",SUMIFS(amount_expended,uniform_state_cluster_name,W2491),SUMIFS(amount_expended,cluster_name,G2491))))</f>
        <v/>
      </c>
      <c r="L2491" s="8" t="n"/>
      <c r="M2491" s="7" t="n"/>
      <c r="N2491" s="8" t="n"/>
      <c r="O2491" s="7" t="n"/>
      <c r="P2491" s="7" t="n"/>
      <c r="Q2491" s="8" t="n"/>
      <c r="R2491" s="9" t="n"/>
      <c r="S2491" s="8" t="n"/>
      <c r="T2491" s="8" t="n"/>
      <c r="U2491" s="8" t="n"/>
      <c r="V2491" s="11">
        <f>IF(OR(B2491="",C2491=""),"",CONCATENATE(B2491,".",C2491))</f>
        <v/>
      </c>
      <c r="W2491" s="6">
        <f>UPPER(TRIM(H2491))</f>
        <v/>
      </c>
      <c r="X2491" s="6">
        <f>UPPER(TRIM(I2491))</f>
        <v/>
      </c>
      <c r="Y2491" s="6">
        <f>IF(V2491&lt;&gt;"",IFERROR(INDEX(federal_program_name_lookup,MATCH(V2491,aln_lookup,0)),""),"")</f>
        <v/>
      </c>
    </row>
    <row r="2492">
      <c r="A2492" s="6">
        <f>IF(B2492&lt;&gt;"", "AWARD-"&amp;TEXT(ROW()-1,"0000"), "")</f>
        <v/>
      </c>
      <c r="B2492" s="7" t="n"/>
      <c r="C2492" s="7" t="n"/>
      <c r="D2492" s="7" t="n"/>
      <c r="E2492" s="8" t="n"/>
      <c r="F2492" s="9" t="n"/>
      <c r="G2492" s="8" t="n"/>
      <c r="H2492" s="8" t="n"/>
      <c r="I2492" s="8" t="n"/>
      <c r="J2492" s="10">
        <f>IF(A2492="",0,SUMIFS(amount_expended,cfda_key,V2492))</f>
        <v/>
      </c>
      <c r="K2492" s="10">
        <f>IF(G2492="OTHER CLUSTER NOT LISTED ABOVE",SUMIFS(amount_expended,uniform_other_cluster_name,X2492), IF(AND(OR(G2492="N/A",G2492=""),H2492=""),0,IF(G2492="STATE CLUSTER",SUMIFS(amount_expended,uniform_state_cluster_name,W2492),SUMIFS(amount_expended,cluster_name,G2492))))</f>
        <v/>
      </c>
      <c r="L2492" s="8" t="n"/>
      <c r="M2492" s="7" t="n"/>
      <c r="N2492" s="8" t="n"/>
      <c r="O2492" s="7" t="n"/>
      <c r="P2492" s="7" t="n"/>
      <c r="Q2492" s="8" t="n"/>
      <c r="R2492" s="9" t="n"/>
      <c r="S2492" s="8" t="n"/>
      <c r="T2492" s="8" t="n"/>
      <c r="U2492" s="8" t="n"/>
      <c r="V2492" s="11">
        <f>IF(OR(B2492="",C2492=""),"",CONCATENATE(B2492,".",C2492))</f>
        <v/>
      </c>
      <c r="W2492" s="6">
        <f>UPPER(TRIM(H2492))</f>
        <v/>
      </c>
      <c r="X2492" s="6">
        <f>UPPER(TRIM(I2492))</f>
        <v/>
      </c>
      <c r="Y2492" s="6">
        <f>IF(V2492&lt;&gt;"",IFERROR(INDEX(federal_program_name_lookup,MATCH(V2492,aln_lookup,0)),""),"")</f>
        <v/>
      </c>
    </row>
    <row r="2493">
      <c r="A2493" s="6">
        <f>IF(B2493&lt;&gt;"", "AWARD-"&amp;TEXT(ROW()-1,"0000"), "")</f>
        <v/>
      </c>
      <c r="B2493" s="7" t="n"/>
      <c r="C2493" s="7" t="n"/>
      <c r="D2493" s="7" t="n"/>
      <c r="E2493" s="8" t="n"/>
      <c r="F2493" s="9" t="n"/>
      <c r="G2493" s="8" t="n"/>
      <c r="H2493" s="8" t="n"/>
      <c r="I2493" s="8" t="n"/>
      <c r="J2493" s="10">
        <f>IF(A2493="",0,SUMIFS(amount_expended,cfda_key,V2493))</f>
        <v/>
      </c>
      <c r="K2493" s="10">
        <f>IF(G2493="OTHER CLUSTER NOT LISTED ABOVE",SUMIFS(amount_expended,uniform_other_cluster_name,X2493), IF(AND(OR(G2493="N/A",G2493=""),H2493=""),0,IF(G2493="STATE CLUSTER",SUMIFS(amount_expended,uniform_state_cluster_name,W2493),SUMIFS(amount_expended,cluster_name,G2493))))</f>
        <v/>
      </c>
      <c r="L2493" s="8" t="n"/>
      <c r="M2493" s="7" t="n"/>
      <c r="N2493" s="8" t="n"/>
      <c r="O2493" s="7" t="n"/>
      <c r="P2493" s="7" t="n"/>
      <c r="Q2493" s="8" t="n"/>
      <c r="R2493" s="9" t="n"/>
      <c r="S2493" s="8" t="n"/>
      <c r="T2493" s="8" t="n"/>
      <c r="U2493" s="8" t="n"/>
      <c r="V2493" s="11">
        <f>IF(OR(B2493="",C2493=""),"",CONCATENATE(B2493,".",C2493))</f>
        <v/>
      </c>
      <c r="W2493" s="6">
        <f>UPPER(TRIM(H2493))</f>
        <v/>
      </c>
      <c r="X2493" s="6">
        <f>UPPER(TRIM(I2493))</f>
        <v/>
      </c>
      <c r="Y2493" s="6">
        <f>IF(V2493&lt;&gt;"",IFERROR(INDEX(federal_program_name_lookup,MATCH(V2493,aln_lookup,0)),""),"")</f>
        <v/>
      </c>
    </row>
    <row r="2494">
      <c r="A2494" s="6">
        <f>IF(B2494&lt;&gt;"", "AWARD-"&amp;TEXT(ROW()-1,"0000"), "")</f>
        <v/>
      </c>
      <c r="B2494" s="7" t="n"/>
      <c r="C2494" s="7" t="n"/>
      <c r="D2494" s="7" t="n"/>
      <c r="E2494" s="8" t="n"/>
      <c r="F2494" s="9" t="n"/>
      <c r="G2494" s="8" t="n"/>
      <c r="H2494" s="8" t="n"/>
      <c r="I2494" s="8" t="n"/>
      <c r="J2494" s="10">
        <f>IF(A2494="",0,SUMIFS(amount_expended,cfda_key,V2494))</f>
        <v/>
      </c>
      <c r="K2494" s="10">
        <f>IF(G2494="OTHER CLUSTER NOT LISTED ABOVE",SUMIFS(amount_expended,uniform_other_cluster_name,X2494), IF(AND(OR(G2494="N/A",G2494=""),H2494=""),0,IF(G2494="STATE CLUSTER",SUMIFS(amount_expended,uniform_state_cluster_name,W2494),SUMIFS(amount_expended,cluster_name,G2494))))</f>
        <v/>
      </c>
      <c r="L2494" s="8" t="n"/>
      <c r="M2494" s="7" t="n"/>
      <c r="N2494" s="8" t="n"/>
      <c r="O2494" s="7" t="n"/>
      <c r="P2494" s="7" t="n"/>
      <c r="Q2494" s="8" t="n"/>
      <c r="R2494" s="9" t="n"/>
      <c r="S2494" s="8" t="n"/>
      <c r="T2494" s="8" t="n"/>
      <c r="U2494" s="8" t="n"/>
      <c r="V2494" s="11">
        <f>IF(OR(B2494="",C2494=""),"",CONCATENATE(B2494,".",C2494))</f>
        <v/>
      </c>
      <c r="W2494" s="6">
        <f>UPPER(TRIM(H2494))</f>
        <v/>
      </c>
      <c r="X2494" s="6">
        <f>UPPER(TRIM(I2494))</f>
        <v/>
      </c>
      <c r="Y2494" s="6">
        <f>IF(V2494&lt;&gt;"",IFERROR(INDEX(federal_program_name_lookup,MATCH(V2494,aln_lookup,0)),""),"")</f>
        <v/>
      </c>
    </row>
    <row r="2495">
      <c r="A2495" s="6">
        <f>IF(B2495&lt;&gt;"", "AWARD-"&amp;TEXT(ROW()-1,"0000"), "")</f>
        <v/>
      </c>
      <c r="B2495" s="7" t="n"/>
      <c r="C2495" s="7" t="n"/>
      <c r="D2495" s="7" t="n"/>
      <c r="E2495" s="8" t="n"/>
      <c r="F2495" s="9" t="n"/>
      <c r="G2495" s="8" t="n"/>
      <c r="H2495" s="8" t="n"/>
      <c r="I2495" s="8" t="n"/>
      <c r="J2495" s="10">
        <f>IF(A2495="",0,SUMIFS(amount_expended,cfda_key,V2495))</f>
        <v/>
      </c>
      <c r="K2495" s="10">
        <f>IF(G2495="OTHER CLUSTER NOT LISTED ABOVE",SUMIFS(amount_expended,uniform_other_cluster_name,X2495), IF(AND(OR(G2495="N/A",G2495=""),H2495=""),0,IF(G2495="STATE CLUSTER",SUMIFS(amount_expended,uniform_state_cluster_name,W2495),SUMIFS(amount_expended,cluster_name,G2495))))</f>
        <v/>
      </c>
      <c r="L2495" s="8" t="n"/>
      <c r="M2495" s="7" t="n"/>
      <c r="N2495" s="8" t="n"/>
      <c r="O2495" s="7" t="n"/>
      <c r="P2495" s="7" t="n"/>
      <c r="Q2495" s="8" t="n"/>
      <c r="R2495" s="9" t="n"/>
      <c r="S2495" s="8" t="n"/>
      <c r="T2495" s="8" t="n"/>
      <c r="U2495" s="8" t="n"/>
      <c r="V2495" s="11">
        <f>IF(OR(B2495="",C2495=""),"",CONCATENATE(B2495,".",C2495))</f>
        <v/>
      </c>
      <c r="W2495" s="6">
        <f>UPPER(TRIM(H2495))</f>
        <v/>
      </c>
      <c r="X2495" s="6">
        <f>UPPER(TRIM(I2495))</f>
        <v/>
      </c>
      <c r="Y2495" s="6">
        <f>IF(V2495&lt;&gt;"",IFERROR(INDEX(federal_program_name_lookup,MATCH(V2495,aln_lookup,0)),""),"")</f>
        <v/>
      </c>
    </row>
    <row r="2496">
      <c r="A2496" s="6">
        <f>IF(B2496&lt;&gt;"", "AWARD-"&amp;TEXT(ROW()-1,"0000"), "")</f>
        <v/>
      </c>
      <c r="B2496" s="7" t="n"/>
      <c r="C2496" s="7" t="n"/>
      <c r="D2496" s="7" t="n"/>
      <c r="E2496" s="8" t="n"/>
      <c r="F2496" s="9" t="n"/>
      <c r="G2496" s="8" t="n"/>
      <c r="H2496" s="8" t="n"/>
      <c r="I2496" s="8" t="n"/>
      <c r="J2496" s="10">
        <f>IF(A2496="",0,SUMIFS(amount_expended,cfda_key,V2496))</f>
        <v/>
      </c>
      <c r="K2496" s="10">
        <f>IF(G2496="OTHER CLUSTER NOT LISTED ABOVE",SUMIFS(amount_expended,uniform_other_cluster_name,X2496), IF(AND(OR(G2496="N/A",G2496=""),H2496=""),0,IF(G2496="STATE CLUSTER",SUMIFS(amount_expended,uniform_state_cluster_name,W2496),SUMIFS(amount_expended,cluster_name,G2496))))</f>
        <v/>
      </c>
      <c r="L2496" s="8" t="n"/>
      <c r="M2496" s="7" t="n"/>
      <c r="N2496" s="8" t="n"/>
      <c r="O2496" s="7" t="n"/>
      <c r="P2496" s="7" t="n"/>
      <c r="Q2496" s="8" t="n"/>
      <c r="R2496" s="9" t="n"/>
      <c r="S2496" s="8" t="n"/>
      <c r="T2496" s="8" t="n"/>
      <c r="U2496" s="8" t="n"/>
      <c r="V2496" s="11">
        <f>IF(OR(B2496="",C2496=""),"",CONCATENATE(B2496,".",C2496))</f>
        <v/>
      </c>
      <c r="W2496" s="6">
        <f>UPPER(TRIM(H2496))</f>
        <v/>
      </c>
      <c r="X2496" s="6">
        <f>UPPER(TRIM(I2496))</f>
        <v/>
      </c>
      <c r="Y2496" s="6">
        <f>IF(V2496&lt;&gt;"",IFERROR(INDEX(federal_program_name_lookup,MATCH(V2496,aln_lookup,0)),""),"")</f>
        <v/>
      </c>
    </row>
    <row r="2497">
      <c r="A2497" s="6">
        <f>IF(B2497&lt;&gt;"", "AWARD-"&amp;TEXT(ROW()-1,"0000"), "")</f>
        <v/>
      </c>
      <c r="B2497" s="7" t="n"/>
      <c r="C2497" s="7" t="n"/>
      <c r="D2497" s="7" t="n"/>
      <c r="E2497" s="8" t="n"/>
      <c r="F2497" s="9" t="n"/>
      <c r="G2497" s="8" t="n"/>
      <c r="H2497" s="8" t="n"/>
      <c r="I2497" s="8" t="n"/>
      <c r="J2497" s="10">
        <f>IF(A2497="",0,SUMIFS(amount_expended,cfda_key,V2497))</f>
        <v/>
      </c>
      <c r="K2497" s="10">
        <f>IF(G2497="OTHER CLUSTER NOT LISTED ABOVE",SUMIFS(amount_expended,uniform_other_cluster_name,X2497), IF(AND(OR(G2497="N/A",G2497=""),H2497=""),0,IF(G2497="STATE CLUSTER",SUMIFS(amount_expended,uniform_state_cluster_name,W2497),SUMIFS(amount_expended,cluster_name,G2497))))</f>
        <v/>
      </c>
      <c r="L2497" s="8" t="n"/>
      <c r="M2497" s="7" t="n"/>
      <c r="N2497" s="8" t="n"/>
      <c r="O2497" s="7" t="n"/>
      <c r="P2497" s="7" t="n"/>
      <c r="Q2497" s="8" t="n"/>
      <c r="R2497" s="9" t="n"/>
      <c r="S2497" s="8" t="n"/>
      <c r="T2497" s="8" t="n"/>
      <c r="U2497" s="8" t="n"/>
      <c r="V2497" s="11">
        <f>IF(OR(B2497="",C2497=""),"",CONCATENATE(B2497,".",C2497))</f>
        <v/>
      </c>
      <c r="W2497" s="6">
        <f>UPPER(TRIM(H2497))</f>
        <v/>
      </c>
      <c r="X2497" s="6">
        <f>UPPER(TRIM(I2497))</f>
        <v/>
      </c>
      <c r="Y2497" s="6">
        <f>IF(V2497&lt;&gt;"",IFERROR(INDEX(federal_program_name_lookup,MATCH(V2497,aln_lookup,0)),""),"")</f>
        <v/>
      </c>
    </row>
    <row r="2498">
      <c r="A2498" s="6">
        <f>IF(B2498&lt;&gt;"", "AWARD-"&amp;TEXT(ROW()-1,"0000"), "")</f>
        <v/>
      </c>
      <c r="B2498" s="7" t="n"/>
      <c r="C2498" s="7" t="n"/>
      <c r="D2498" s="7" t="n"/>
      <c r="E2498" s="8" t="n"/>
      <c r="F2498" s="9" t="n"/>
      <c r="G2498" s="8" t="n"/>
      <c r="H2498" s="8" t="n"/>
      <c r="I2498" s="8" t="n"/>
      <c r="J2498" s="10">
        <f>IF(A2498="",0,SUMIFS(amount_expended,cfda_key,V2498))</f>
        <v/>
      </c>
      <c r="K2498" s="10">
        <f>IF(G2498="OTHER CLUSTER NOT LISTED ABOVE",SUMIFS(amount_expended,uniform_other_cluster_name,X2498), IF(AND(OR(G2498="N/A",G2498=""),H2498=""),0,IF(G2498="STATE CLUSTER",SUMIFS(amount_expended,uniform_state_cluster_name,W2498),SUMIFS(amount_expended,cluster_name,G2498))))</f>
        <v/>
      </c>
      <c r="L2498" s="8" t="n"/>
      <c r="M2498" s="7" t="n"/>
      <c r="N2498" s="8" t="n"/>
      <c r="O2498" s="7" t="n"/>
      <c r="P2498" s="7" t="n"/>
      <c r="Q2498" s="8" t="n"/>
      <c r="R2498" s="9" t="n"/>
      <c r="S2498" s="8" t="n"/>
      <c r="T2498" s="8" t="n"/>
      <c r="U2498" s="8" t="n"/>
      <c r="V2498" s="11">
        <f>IF(OR(B2498="",C2498=""),"",CONCATENATE(B2498,".",C2498))</f>
        <v/>
      </c>
      <c r="W2498" s="6">
        <f>UPPER(TRIM(H2498))</f>
        <v/>
      </c>
      <c r="X2498" s="6">
        <f>UPPER(TRIM(I2498))</f>
        <v/>
      </c>
      <c r="Y2498" s="6">
        <f>IF(V2498&lt;&gt;"",IFERROR(INDEX(federal_program_name_lookup,MATCH(V2498,aln_lookup,0)),""),"")</f>
        <v/>
      </c>
    </row>
    <row r="2499">
      <c r="A2499" s="6">
        <f>IF(B2499&lt;&gt;"", "AWARD-"&amp;TEXT(ROW()-1,"0000"), "")</f>
        <v/>
      </c>
      <c r="B2499" s="7" t="n"/>
      <c r="C2499" s="7" t="n"/>
      <c r="D2499" s="7" t="n"/>
      <c r="E2499" s="8" t="n"/>
      <c r="F2499" s="9" t="n"/>
      <c r="G2499" s="8" t="n"/>
      <c r="H2499" s="8" t="n"/>
      <c r="I2499" s="8" t="n"/>
      <c r="J2499" s="10">
        <f>IF(A2499="",0,SUMIFS(amount_expended,cfda_key,V2499))</f>
        <v/>
      </c>
      <c r="K2499" s="10">
        <f>IF(G2499="OTHER CLUSTER NOT LISTED ABOVE",SUMIFS(amount_expended,uniform_other_cluster_name,X2499), IF(AND(OR(G2499="N/A",G2499=""),H2499=""),0,IF(G2499="STATE CLUSTER",SUMIFS(amount_expended,uniform_state_cluster_name,W2499),SUMIFS(amount_expended,cluster_name,G2499))))</f>
        <v/>
      </c>
      <c r="L2499" s="8" t="n"/>
      <c r="M2499" s="7" t="n"/>
      <c r="N2499" s="8" t="n"/>
      <c r="O2499" s="7" t="n"/>
      <c r="P2499" s="7" t="n"/>
      <c r="Q2499" s="8" t="n"/>
      <c r="R2499" s="9" t="n"/>
      <c r="S2499" s="8" t="n"/>
      <c r="T2499" s="8" t="n"/>
      <c r="U2499" s="8" t="n"/>
      <c r="V2499" s="11">
        <f>IF(OR(B2499="",C2499=""),"",CONCATENATE(B2499,".",C2499))</f>
        <v/>
      </c>
      <c r="W2499" s="6">
        <f>UPPER(TRIM(H2499))</f>
        <v/>
      </c>
      <c r="X2499" s="6">
        <f>UPPER(TRIM(I2499))</f>
        <v/>
      </c>
      <c r="Y2499" s="6">
        <f>IF(V2499&lt;&gt;"",IFERROR(INDEX(federal_program_name_lookup,MATCH(V2499,aln_lookup,0)),""),"")</f>
        <v/>
      </c>
    </row>
    <row r="2500">
      <c r="A2500" s="6">
        <f>IF(B2500&lt;&gt;"", "AWARD-"&amp;TEXT(ROW()-1,"0000"), "")</f>
        <v/>
      </c>
      <c r="B2500" s="7" t="n"/>
      <c r="C2500" s="7" t="n"/>
      <c r="D2500" s="7" t="n"/>
      <c r="E2500" s="8" t="n"/>
      <c r="F2500" s="9" t="n"/>
      <c r="G2500" s="8" t="n"/>
      <c r="H2500" s="8" t="n"/>
      <c r="I2500" s="8" t="n"/>
      <c r="J2500" s="10">
        <f>IF(A2500="",0,SUMIFS(amount_expended,cfda_key,V2500))</f>
        <v/>
      </c>
      <c r="K2500" s="10">
        <f>IF(G2500="OTHER CLUSTER NOT LISTED ABOVE",SUMIFS(amount_expended,uniform_other_cluster_name,X2500), IF(AND(OR(G2500="N/A",G2500=""),H2500=""),0,IF(G2500="STATE CLUSTER",SUMIFS(amount_expended,uniform_state_cluster_name,W2500),SUMIFS(amount_expended,cluster_name,G2500))))</f>
        <v/>
      </c>
      <c r="L2500" s="8" t="n"/>
      <c r="M2500" s="7" t="n"/>
      <c r="N2500" s="8" t="n"/>
      <c r="O2500" s="7" t="n"/>
      <c r="P2500" s="7" t="n"/>
      <c r="Q2500" s="8" t="n"/>
      <c r="R2500" s="9" t="n"/>
      <c r="S2500" s="8" t="n"/>
      <c r="T2500" s="8" t="n"/>
      <c r="U2500" s="8" t="n"/>
      <c r="V2500" s="11">
        <f>IF(OR(B2500="",C2500=""),"",CONCATENATE(B2500,".",C2500))</f>
        <v/>
      </c>
      <c r="W2500" s="6">
        <f>UPPER(TRIM(H2500))</f>
        <v/>
      </c>
      <c r="X2500" s="6">
        <f>UPPER(TRIM(I2500))</f>
        <v/>
      </c>
      <c r="Y2500" s="6">
        <f>IF(V2500&lt;&gt;"",IFERROR(INDEX(federal_program_name_lookup,MATCH(V2500,aln_lookup,0)),""),"")</f>
        <v/>
      </c>
    </row>
    <row r="2501">
      <c r="A2501" s="6">
        <f>IF(B2501&lt;&gt;"", "AWARD-"&amp;TEXT(ROW()-1,"0000"), "")</f>
        <v/>
      </c>
      <c r="B2501" s="7" t="n"/>
      <c r="C2501" s="7" t="n"/>
      <c r="D2501" s="7" t="n"/>
      <c r="E2501" s="8" t="n"/>
      <c r="F2501" s="9" t="n"/>
      <c r="G2501" s="8" t="n"/>
      <c r="H2501" s="8" t="n"/>
      <c r="I2501" s="8" t="n"/>
      <c r="J2501" s="10">
        <f>IF(A2501="",0,SUMIFS(amount_expended,cfda_key,V2501))</f>
        <v/>
      </c>
      <c r="K2501" s="10">
        <f>IF(G2501="OTHER CLUSTER NOT LISTED ABOVE",SUMIFS(amount_expended,uniform_other_cluster_name,X2501), IF(AND(OR(G2501="N/A",G2501=""),H2501=""),0,IF(G2501="STATE CLUSTER",SUMIFS(amount_expended,uniform_state_cluster_name,W2501),SUMIFS(amount_expended,cluster_name,G2501))))</f>
        <v/>
      </c>
      <c r="L2501" s="8" t="n"/>
      <c r="M2501" s="7" t="n"/>
      <c r="N2501" s="8" t="n"/>
      <c r="O2501" s="7" t="n"/>
      <c r="P2501" s="7" t="n"/>
      <c r="Q2501" s="8" t="n"/>
      <c r="R2501" s="9" t="n"/>
      <c r="S2501" s="8" t="n"/>
      <c r="T2501" s="8" t="n"/>
      <c r="U2501" s="8" t="n"/>
      <c r="V2501" s="11">
        <f>IF(OR(B2501="",C2501=""),"",CONCATENATE(B2501,".",C2501))</f>
        <v/>
      </c>
      <c r="W2501" s="6">
        <f>UPPER(TRIM(H2501))</f>
        <v/>
      </c>
      <c r="X2501" s="6">
        <f>UPPER(TRIM(I2501))</f>
        <v/>
      </c>
      <c r="Y2501" s="6">
        <f>IF(V2501&lt;&gt;"",IFERROR(INDEX(federal_program_name_lookup,MATCH(V2501,aln_lookup,0)),""),"")</f>
        <v/>
      </c>
    </row>
    <row r="2502">
      <c r="A2502" s="6">
        <f>IF(B2502&lt;&gt;"", "AWARD-"&amp;TEXT(ROW()-1,"0000"), "")</f>
        <v/>
      </c>
      <c r="B2502" s="7" t="n"/>
      <c r="C2502" s="7" t="n"/>
      <c r="D2502" s="7" t="n"/>
      <c r="E2502" s="8" t="n"/>
      <c r="F2502" s="9" t="n"/>
      <c r="G2502" s="8" t="n"/>
      <c r="H2502" s="8" t="n"/>
      <c r="I2502" s="8" t="n"/>
      <c r="J2502" s="10">
        <f>IF(A2502="",0,SUMIFS(amount_expended,cfda_key,V2502))</f>
        <v/>
      </c>
      <c r="K2502" s="10">
        <f>IF(G2502="OTHER CLUSTER NOT LISTED ABOVE",SUMIFS(amount_expended,uniform_other_cluster_name,X2502), IF(AND(OR(G2502="N/A",G2502=""),H2502=""),0,IF(G2502="STATE CLUSTER",SUMIFS(amount_expended,uniform_state_cluster_name,W2502),SUMIFS(amount_expended,cluster_name,G2502))))</f>
        <v/>
      </c>
      <c r="L2502" s="8" t="n"/>
      <c r="M2502" s="7" t="n"/>
      <c r="N2502" s="8" t="n"/>
      <c r="O2502" s="7" t="n"/>
      <c r="P2502" s="7" t="n"/>
      <c r="Q2502" s="8" t="n"/>
      <c r="R2502" s="9" t="n"/>
      <c r="S2502" s="8" t="n"/>
      <c r="T2502" s="8" t="n"/>
      <c r="U2502" s="8" t="n"/>
      <c r="V2502" s="11">
        <f>IF(OR(B2502="",C2502=""),"",CONCATENATE(B2502,".",C2502))</f>
        <v/>
      </c>
      <c r="W2502" s="6">
        <f>UPPER(TRIM(H2502))</f>
        <v/>
      </c>
      <c r="X2502" s="6">
        <f>UPPER(TRIM(I2502))</f>
        <v/>
      </c>
      <c r="Y2502" s="6">
        <f>IF(V2502&lt;&gt;"",IFERROR(INDEX(federal_program_name_lookup,MATCH(V2502,aln_lookup,0)),""),"")</f>
        <v/>
      </c>
    </row>
    <row r="2503">
      <c r="A2503" s="6">
        <f>IF(B2503&lt;&gt;"", "AWARD-"&amp;TEXT(ROW()-1,"0000"), "")</f>
        <v/>
      </c>
      <c r="B2503" s="7" t="n"/>
      <c r="C2503" s="7" t="n"/>
      <c r="D2503" s="7" t="n"/>
      <c r="E2503" s="8" t="n"/>
      <c r="F2503" s="9" t="n"/>
      <c r="G2503" s="8" t="n"/>
      <c r="H2503" s="8" t="n"/>
      <c r="I2503" s="8" t="n"/>
      <c r="J2503" s="10">
        <f>IF(A2503="",0,SUMIFS(amount_expended,cfda_key,V2503))</f>
        <v/>
      </c>
      <c r="K2503" s="10">
        <f>IF(G2503="OTHER CLUSTER NOT LISTED ABOVE",SUMIFS(amount_expended,uniform_other_cluster_name,X2503), IF(AND(OR(G2503="N/A",G2503=""),H2503=""),0,IF(G2503="STATE CLUSTER",SUMIFS(amount_expended,uniform_state_cluster_name,W2503),SUMIFS(amount_expended,cluster_name,G2503))))</f>
        <v/>
      </c>
      <c r="L2503" s="8" t="n"/>
      <c r="M2503" s="7" t="n"/>
      <c r="N2503" s="8" t="n"/>
      <c r="O2503" s="7" t="n"/>
      <c r="P2503" s="7" t="n"/>
      <c r="Q2503" s="8" t="n"/>
      <c r="R2503" s="9" t="n"/>
      <c r="S2503" s="8" t="n"/>
      <c r="T2503" s="8" t="n"/>
      <c r="U2503" s="8" t="n"/>
      <c r="V2503" s="11">
        <f>IF(OR(B2503="",C2503=""),"",CONCATENATE(B2503,".",C2503))</f>
        <v/>
      </c>
      <c r="W2503" s="6">
        <f>UPPER(TRIM(H2503))</f>
        <v/>
      </c>
      <c r="X2503" s="6">
        <f>UPPER(TRIM(I2503))</f>
        <v/>
      </c>
      <c r="Y2503" s="6">
        <f>IF(V2503&lt;&gt;"",IFERROR(INDEX(federal_program_name_lookup,MATCH(V2503,aln_lookup,0)),""),"")</f>
        <v/>
      </c>
    </row>
    <row r="2504">
      <c r="A2504" s="6">
        <f>IF(B2504&lt;&gt;"", "AWARD-"&amp;TEXT(ROW()-1,"0000"), "")</f>
        <v/>
      </c>
      <c r="B2504" s="7" t="n"/>
      <c r="C2504" s="7" t="n"/>
      <c r="D2504" s="7" t="n"/>
      <c r="E2504" s="8" t="n"/>
      <c r="F2504" s="9" t="n"/>
      <c r="G2504" s="8" t="n"/>
      <c r="H2504" s="8" t="n"/>
      <c r="I2504" s="8" t="n"/>
      <c r="J2504" s="10">
        <f>IF(A2504="",0,SUMIFS(amount_expended,cfda_key,V2504))</f>
        <v/>
      </c>
      <c r="K2504" s="10">
        <f>IF(G2504="OTHER CLUSTER NOT LISTED ABOVE",SUMIFS(amount_expended,uniform_other_cluster_name,X2504), IF(AND(OR(G2504="N/A",G2504=""),H2504=""),0,IF(G2504="STATE CLUSTER",SUMIFS(amount_expended,uniform_state_cluster_name,W2504),SUMIFS(amount_expended,cluster_name,G2504))))</f>
        <v/>
      </c>
      <c r="L2504" s="8" t="n"/>
      <c r="M2504" s="7" t="n"/>
      <c r="N2504" s="8" t="n"/>
      <c r="O2504" s="7" t="n"/>
      <c r="P2504" s="7" t="n"/>
      <c r="Q2504" s="8" t="n"/>
      <c r="R2504" s="9" t="n"/>
      <c r="S2504" s="8" t="n"/>
      <c r="T2504" s="8" t="n"/>
      <c r="U2504" s="8" t="n"/>
      <c r="V2504" s="11">
        <f>IF(OR(B2504="",C2504=""),"",CONCATENATE(B2504,".",C2504))</f>
        <v/>
      </c>
      <c r="W2504" s="6">
        <f>UPPER(TRIM(H2504))</f>
        <v/>
      </c>
      <c r="X2504" s="6">
        <f>UPPER(TRIM(I2504))</f>
        <v/>
      </c>
      <c r="Y2504" s="6">
        <f>IF(V2504&lt;&gt;"",IFERROR(INDEX(federal_program_name_lookup,MATCH(V2504,aln_lookup,0)),""),"")</f>
        <v/>
      </c>
    </row>
    <row r="2505">
      <c r="A2505" s="6">
        <f>IF(B2505&lt;&gt;"", "AWARD-"&amp;TEXT(ROW()-1,"0000"), "")</f>
        <v/>
      </c>
      <c r="B2505" s="7" t="n"/>
      <c r="C2505" s="7" t="n"/>
      <c r="D2505" s="7" t="n"/>
      <c r="E2505" s="8" t="n"/>
      <c r="F2505" s="9" t="n"/>
      <c r="G2505" s="8" t="n"/>
      <c r="H2505" s="8" t="n"/>
      <c r="I2505" s="8" t="n"/>
      <c r="J2505" s="10">
        <f>IF(A2505="",0,SUMIFS(amount_expended,cfda_key,V2505))</f>
        <v/>
      </c>
      <c r="K2505" s="10">
        <f>IF(G2505="OTHER CLUSTER NOT LISTED ABOVE",SUMIFS(amount_expended,uniform_other_cluster_name,X2505), IF(AND(OR(G2505="N/A",G2505=""),H2505=""),0,IF(G2505="STATE CLUSTER",SUMIFS(amount_expended,uniform_state_cluster_name,W2505),SUMIFS(amount_expended,cluster_name,G2505))))</f>
        <v/>
      </c>
      <c r="L2505" s="8" t="n"/>
      <c r="M2505" s="7" t="n"/>
      <c r="N2505" s="8" t="n"/>
      <c r="O2505" s="7" t="n"/>
      <c r="P2505" s="7" t="n"/>
      <c r="Q2505" s="8" t="n"/>
      <c r="R2505" s="9" t="n"/>
      <c r="S2505" s="8" t="n"/>
      <c r="T2505" s="8" t="n"/>
      <c r="U2505" s="8" t="n"/>
      <c r="V2505" s="11">
        <f>IF(OR(B2505="",C2505=""),"",CONCATENATE(B2505,".",C2505))</f>
        <v/>
      </c>
      <c r="W2505" s="6">
        <f>UPPER(TRIM(H2505))</f>
        <v/>
      </c>
      <c r="X2505" s="6">
        <f>UPPER(TRIM(I2505))</f>
        <v/>
      </c>
      <c r="Y2505" s="6">
        <f>IF(V2505&lt;&gt;"",IFERROR(INDEX(federal_program_name_lookup,MATCH(V2505,aln_lookup,0)),""),"")</f>
        <v/>
      </c>
    </row>
    <row r="2506">
      <c r="A2506" s="6">
        <f>IF(B2506&lt;&gt;"", "AWARD-"&amp;TEXT(ROW()-1,"0000"), "")</f>
        <v/>
      </c>
      <c r="B2506" s="7" t="n"/>
      <c r="C2506" s="7" t="n"/>
      <c r="D2506" s="7" t="n"/>
      <c r="E2506" s="8" t="n"/>
      <c r="F2506" s="9" t="n"/>
      <c r="G2506" s="8" t="n"/>
      <c r="H2506" s="8" t="n"/>
      <c r="I2506" s="8" t="n"/>
      <c r="J2506" s="10">
        <f>IF(A2506="",0,SUMIFS(amount_expended,cfda_key,V2506))</f>
        <v/>
      </c>
      <c r="K2506" s="10">
        <f>IF(G2506="OTHER CLUSTER NOT LISTED ABOVE",SUMIFS(amount_expended,uniform_other_cluster_name,X2506), IF(AND(OR(G2506="N/A",G2506=""),H2506=""),0,IF(G2506="STATE CLUSTER",SUMIFS(amount_expended,uniform_state_cluster_name,W2506),SUMIFS(amount_expended,cluster_name,G2506))))</f>
        <v/>
      </c>
      <c r="L2506" s="8" t="n"/>
      <c r="M2506" s="7" t="n"/>
      <c r="N2506" s="8" t="n"/>
      <c r="O2506" s="7" t="n"/>
      <c r="P2506" s="7" t="n"/>
      <c r="Q2506" s="8" t="n"/>
      <c r="R2506" s="9" t="n"/>
      <c r="S2506" s="8" t="n"/>
      <c r="T2506" s="8" t="n"/>
      <c r="U2506" s="8" t="n"/>
      <c r="V2506" s="11">
        <f>IF(OR(B2506="",C2506=""),"",CONCATENATE(B2506,".",C2506))</f>
        <v/>
      </c>
      <c r="W2506" s="6">
        <f>UPPER(TRIM(H2506))</f>
        <v/>
      </c>
      <c r="X2506" s="6">
        <f>UPPER(TRIM(I2506))</f>
        <v/>
      </c>
      <c r="Y2506" s="6">
        <f>IF(V2506&lt;&gt;"",IFERROR(INDEX(federal_program_name_lookup,MATCH(V2506,aln_lookup,0)),""),"")</f>
        <v/>
      </c>
    </row>
    <row r="2507">
      <c r="A2507" s="6">
        <f>IF(B2507&lt;&gt;"", "AWARD-"&amp;TEXT(ROW()-1,"0000"), "")</f>
        <v/>
      </c>
      <c r="B2507" s="7" t="n"/>
      <c r="C2507" s="7" t="n"/>
      <c r="D2507" s="7" t="n"/>
      <c r="E2507" s="8" t="n"/>
      <c r="F2507" s="9" t="n"/>
      <c r="G2507" s="8" t="n"/>
      <c r="H2507" s="8" t="n"/>
      <c r="I2507" s="8" t="n"/>
      <c r="J2507" s="10">
        <f>IF(A2507="",0,SUMIFS(amount_expended,cfda_key,V2507))</f>
        <v/>
      </c>
      <c r="K2507" s="10">
        <f>IF(G2507="OTHER CLUSTER NOT LISTED ABOVE",SUMIFS(amount_expended,uniform_other_cluster_name,X2507), IF(AND(OR(G2507="N/A",G2507=""),H2507=""),0,IF(G2507="STATE CLUSTER",SUMIFS(amount_expended,uniform_state_cluster_name,W2507),SUMIFS(amount_expended,cluster_name,G2507))))</f>
        <v/>
      </c>
      <c r="L2507" s="8" t="n"/>
      <c r="M2507" s="7" t="n"/>
      <c r="N2507" s="8" t="n"/>
      <c r="O2507" s="7" t="n"/>
      <c r="P2507" s="7" t="n"/>
      <c r="Q2507" s="8" t="n"/>
      <c r="R2507" s="9" t="n"/>
      <c r="S2507" s="8" t="n"/>
      <c r="T2507" s="8" t="n"/>
      <c r="U2507" s="8" t="n"/>
      <c r="V2507" s="11">
        <f>IF(OR(B2507="",C2507=""),"",CONCATENATE(B2507,".",C2507))</f>
        <v/>
      </c>
      <c r="W2507" s="6">
        <f>UPPER(TRIM(H2507))</f>
        <v/>
      </c>
      <c r="X2507" s="6">
        <f>UPPER(TRIM(I2507))</f>
        <v/>
      </c>
      <c r="Y2507" s="6">
        <f>IF(V2507&lt;&gt;"",IFERROR(INDEX(federal_program_name_lookup,MATCH(V2507,aln_lookup,0)),""),"")</f>
        <v/>
      </c>
    </row>
    <row r="2508">
      <c r="A2508" s="6">
        <f>IF(B2508&lt;&gt;"", "AWARD-"&amp;TEXT(ROW()-1,"0000"), "")</f>
        <v/>
      </c>
      <c r="B2508" s="7" t="n"/>
      <c r="C2508" s="7" t="n"/>
      <c r="D2508" s="7" t="n"/>
      <c r="E2508" s="8" t="n"/>
      <c r="F2508" s="9" t="n"/>
      <c r="G2508" s="8" t="n"/>
      <c r="H2508" s="8" t="n"/>
      <c r="I2508" s="8" t="n"/>
      <c r="J2508" s="10">
        <f>IF(A2508="",0,SUMIFS(amount_expended,cfda_key,V2508))</f>
        <v/>
      </c>
      <c r="K2508" s="10">
        <f>IF(G2508="OTHER CLUSTER NOT LISTED ABOVE",SUMIFS(amount_expended,uniform_other_cluster_name,X2508), IF(AND(OR(G2508="N/A",G2508=""),H2508=""),0,IF(G2508="STATE CLUSTER",SUMIFS(amount_expended,uniform_state_cluster_name,W2508),SUMIFS(amount_expended,cluster_name,G2508))))</f>
        <v/>
      </c>
      <c r="L2508" s="8" t="n"/>
      <c r="M2508" s="7" t="n"/>
      <c r="N2508" s="8" t="n"/>
      <c r="O2508" s="7" t="n"/>
      <c r="P2508" s="7" t="n"/>
      <c r="Q2508" s="8" t="n"/>
      <c r="R2508" s="9" t="n"/>
      <c r="S2508" s="8" t="n"/>
      <c r="T2508" s="8" t="n"/>
      <c r="U2508" s="8" t="n"/>
      <c r="V2508" s="11">
        <f>IF(OR(B2508="",C2508=""),"",CONCATENATE(B2508,".",C2508))</f>
        <v/>
      </c>
      <c r="W2508" s="6">
        <f>UPPER(TRIM(H2508))</f>
        <v/>
      </c>
      <c r="X2508" s="6">
        <f>UPPER(TRIM(I2508))</f>
        <v/>
      </c>
      <c r="Y2508" s="6">
        <f>IF(V2508&lt;&gt;"",IFERROR(INDEX(federal_program_name_lookup,MATCH(V2508,aln_lookup,0)),""),"")</f>
        <v/>
      </c>
    </row>
    <row r="2509">
      <c r="A2509" s="6">
        <f>IF(B2509&lt;&gt;"", "AWARD-"&amp;TEXT(ROW()-1,"0000"), "")</f>
        <v/>
      </c>
      <c r="B2509" s="7" t="n"/>
      <c r="C2509" s="7" t="n"/>
      <c r="D2509" s="7" t="n"/>
      <c r="E2509" s="8" t="n"/>
      <c r="F2509" s="9" t="n"/>
      <c r="G2509" s="8" t="n"/>
      <c r="H2509" s="8" t="n"/>
      <c r="I2509" s="8" t="n"/>
      <c r="J2509" s="10">
        <f>IF(A2509="",0,SUMIFS(amount_expended,cfda_key,V2509))</f>
        <v/>
      </c>
      <c r="K2509" s="10">
        <f>IF(G2509="OTHER CLUSTER NOT LISTED ABOVE",SUMIFS(amount_expended,uniform_other_cluster_name,X2509), IF(AND(OR(G2509="N/A",G2509=""),H2509=""),0,IF(G2509="STATE CLUSTER",SUMIFS(amount_expended,uniform_state_cluster_name,W2509),SUMIFS(amount_expended,cluster_name,G2509))))</f>
        <v/>
      </c>
      <c r="L2509" s="8" t="n"/>
      <c r="M2509" s="7" t="n"/>
      <c r="N2509" s="8" t="n"/>
      <c r="O2509" s="7" t="n"/>
      <c r="P2509" s="7" t="n"/>
      <c r="Q2509" s="8" t="n"/>
      <c r="R2509" s="9" t="n"/>
      <c r="S2509" s="8" t="n"/>
      <c r="T2509" s="8" t="n"/>
      <c r="U2509" s="8" t="n"/>
      <c r="V2509" s="11">
        <f>IF(OR(B2509="",C2509=""),"",CONCATENATE(B2509,".",C2509))</f>
        <v/>
      </c>
      <c r="W2509" s="6">
        <f>UPPER(TRIM(H2509))</f>
        <v/>
      </c>
      <c r="X2509" s="6">
        <f>UPPER(TRIM(I2509))</f>
        <v/>
      </c>
      <c r="Y2509" s="6">
        <f>IF(V2509&lt;&gt;"",IFERROR(INDEX(federal_program_name_lookup,MATCH(V2509,aln_lookup,0)),""),"")</f>
        <v/>
      </c>
    </row>
    <row r="2510">
      <c r="A2510" s="6">
        <f>IF(B2510&lt;&gt;"", "AWARD-"&amp;TEXT(ROW()-1,"0000"), "")</f>
        <v/>
      </c>
      <c r="B2510" s="7" t="n"/>
      <c r="C2510" s="7" t="n"/>
      <c r="D2510" s="7" t="n"/>
      <c r="E2510" s="8" t="n"/>
      <c r="F2510" s="9" t="n"/>
      <c r="G2510" s="8" t="n"/>
      <c r="H2510" s="8" t="n"/>
      <c r="I2510" s="8" t="n"/>
      <c r="J2510" s="10">
        <f>IF(A2510="",0,SUMIFS(amount_expended,cfda_key,V2510))</f>
        <v/>
      </c>
      <c r="K2510" s="10">
        <f>IF(G2510="OTHER CLUSTER NOT LISTED ABOVE",SUMIFS(amount_expended,uniform_other_cluster_name,X2510), IF(AND(OR(G2510="N/A",G2510=""),H2510=""),0,IF(G2510="STATE CLUSTER",SUMIFS(amount_expended,uniform_state_cluster_name,W2510),SUMIFS(amount_expended,cluster_name,G2510))))</f>
        <v/>
      </c>
      <c r="L2510" s="8" t="n"/>
      <c r="M2510" s="7" t="n"/>
      <c r="N2510" s="8" t="n"/>
      <c r="O2510" s="7" t="n"/>
      <c r="P2510" s="7" t="n"/>
      <c r="Q2510" s="8" t="n"/>
      <c r="R2510" s="9" t="n"/>
      <c r="S2510" s="8" t="n"/>
      <c r="T2510" s="8" t="n"/>
      <c r="U2510" s="8" t="n"/>
      <c r="V2510" s="11">
        <f>IF(OR(B2510="",C2510=""),"",CONCATENATE(B2510,".",C2510))</f>
        <v/>
      </c>
      <c r="W2510" s="6">
        <f>UPPER(TRIM(H2510))</f>
        <v/>
      </c>
      <c r="X2510" s="6">
        <f>UPPER(TRIM(I2510))</f>
        <v/>
      </c>
      <c r="Y2510" s="6">
        <f>IF(V2510&lt;&gt;"",IFERROR(INDEX(federal_program_name_lookup,MATCH(V2510,aln_lookup,0)),""),"")</f>
        <v/>
      </c>
    </row>
    <row r="2511">
      <c r="A2511" s="6">
        <f>IF(B2511&lt;&gt;"", "AWARD-"&amp;TEXT(ROW()-1,"0000"), "")</f>
        <v/>
      </c>
      <c r="B2511" s="7" t="n"/>
      <c r="C2511" s="7" t="n"/>
      <c r="D2511" s="7" t="n"/>
      <c r="E2511" s="8" t="n"/>
      <c r="F2511" s="9" t="n"/>
      <c r="G2511" s="8" t="n"/>
      <c r="H2511" s="8" t="n"/>
      <c r="I2511" s="8" t="n"/>
      <c r="J2511" s="10">
        <f>IF(A2511="",0,SUMIFS(amount_expended,cfda_key,V2511))</f>
        <v/>
      </c>
      <c r="K2511" s="10">
        <f>IF(G2511="OTHER CLUSTER NOT LISTED ABOVE",SUMIFS(amount_expended,uniform_other_cluster_name,X2511), IF(AND(OR(G2511="N/A",G2511=""),H2511=""),0,IF(G2511="STATE CLUSTER",SUMIFS(amount_expended,uniform_state_cluster_name,W2511),SUMIFS(amount_expended,cluster_name,G2511))))</f>
        <v/>
      </c>
      <c r="L2511" s="8" t="n"/>
      <c r="M2511" s="7" t="n"/>
      <c r="N2511" s="8" t="n"/>
      <c r="O2511" s="7" t="n"/>
      <c r="P2511" s="7" t="n"/>
      <c r="Q2511" s="8" t="n"/>
      <c r="R2511" s="9" t="n"/>
      <c r="S2511" s="8" t="n"/>
      <c r="T2511" s="8" t="n"/>
      <c r="U2511" s="8" t="n"/>
      <c r="V2511" s="11">
        <f>IF(OR(B2511="",C2511=""),"",CONCATENATE(B2511,".",C2511))</f>
        <v/>
      </c>
      <c r="W2511" s="6">
        <f>UPPER(TRIM(H2511))</f>
        <v/>
      </c>
      <c r="X2511" s="6">
        <f>UPPER(TRIM(I2511))</f>
        <v/>
      </c>
      <c r="Y2511" s="6">
        <f>IF(V2511&lt;&gt;"",IFERROR(INDEX(federal_program_name_lookup,MATCH(V2511,aln_lookup,0)),""),"")</f>
        <v/>
      </c>
    </row>
    <row r="2512">
      <c r="A2512" s="6">
        <f>IF(B2512&lt;&gt;"", "AWARD-"&amp;TEXT(ROW()-1,"0000"), "")</f>
        <v/>
      </c>
      <c r="B2512" s="7" t="n"/>
      <c r="C2512" s="7" t="n"/>
      <c r="D2512" s="7" t="n"/>
      <c r="E2512" s="8" t="n"/>
      <c r="F2512" s="9" t="n"/>
      <c r="G2512" s="8" t="n"/>
      <c r="H2512" s="8" t="n"/>
      <c r="I2512" s="8" t="n"/>
      <c r="J2512" s="10">
        <f>IF(A2512="",0,SUMIFS(amount_expended,cfda_key,V2512))</f>
        <v/>
      </c>
      <c r="K2512" s="10">
        <f>IF(G2512="OTHER CLUSTER NOT LISTED ABOVE",SUMIFS(amount_expended,uniform_other_cluster_name,X2512), IF(AND(OR(G2512="N/A",G2512=""),H2512=""),0,IF(G2512="STATE CLUSTER",SUMIFS(amount_expended,uniform_state_cluster_name,W2512),SUMIFS(amount_expended,cluster_name,G2512))))</f>
        <v/>
      </c>
      <c r="L2512" s="8" t="n"/>
      <c r="M2512" s="7" t="n"/>
      <c r="N2512" s="8" t="n"/>
      <c r="O2512" s="7" t="n"/>
      <c r="P2512" s="7" t="n"/>
      <c r="Q2512" s="8" t="n"/>
      <c r="R2512" s="9" t="n"/>
      <c r="S2512" s="8" t="n"/>
      <c r="T2512" s="8" t="n"/>
      <c r="U2512" s="8" t="n"/>
      <c r="V2512" s="11">
        <f>IF(OR(B2512="",C2512=""),"",CONCATENATE(B2512,".",C2512))</f>
        <v/>
      </c>
      <c r="W2512" s="6">
        <f>UPPER(TRIM(H2512))</f>
        <v/>
      </c>
      <c r="X2512" s="6">
        <f>UPPER(TRIM(I2512))</f>
        <v/>
      </c>
      <c r="Y2512" s="6">
        <f>IF(V2512&lt;&gt;"",IFERROR(INDEX(federal_program_name_lookup,MATCH(V2512,aln_lookup,0)),""),"")</f>
        <v/>
      </c>
    </row>
    <row r="2513">
      <c r="A2513" s="6">
        <f>IF(B2513&lt;&gt;"", "AWARD-"&amp;TEXT(ROW()-1,"0000"), "")</f>
        <v/>
      </c>
      <c r="B2513" s="7" t="n"/>
      <c r="C2513" s="7" t="n"/>
      <c r="D2513" s="7" t="n"/>
      <c r="E2513" s="8" t="n"/>
      <c r="F2513" s="9" t="n"/>
      <c r="G2513" s="8" t="n"/>
      <c r="H2513" s="8" t="n"/>
      <c r="I2513" s="8" t="n"/>
      <c r="J2513" s="10">
        <f>IF(A2513="",0,SUMIFS(amount_expended,cfda_key,V2513))</f>
        <v/>
      </c>
      <c r="K2513" s="10">
        <f>IF(G2513="OTHER CLUSTER NOT LISTED ABOVE",SUMIFS(amount_expended,uniform_other_cluster_name,X2513), IF(AND(OR(G2513="N/A",G2513=""),H2513=""),0,IF(G2513="STATE CLUSTER",SUMIFS(amount_expended,uniform_state_cluster_name,W2513),SUMIFS(amount_expended,cluster_name,G2513))))</f>
        <v/>
      </c>
      <c r="L2513" s="8" t="n"/>
      <c r="M2513" s="7" t="n"/>
      <c r="N2513" s="8" t="n"/>
      <c r="O2513" s="7" t="n"/>
      <c r="P2513" s="7" t="n"/>
      <c r="Q2513" s="8" t="n"/>
      <c r="R2513" s="9" t="n"/>
      <c r="S2513" s="8" t="n"/>
      <c r="T2513" s="8" t="n"/>
      <c r="U2513" s="8" t="n"/>
      <c r="V2513" s="11">
        <f>IF(OR(B2513="",C2513=""),"",CONCATENATE(B2513,".",C2513))</f>
        <v/>
      </c>
      <c r="W2513" s="6">
        <f>UPPER(TRIM(H2513))</f>
        <v/>
      </c>
      <c r="X2513" s="6">
        <f>UPPER(TRIM(I2513))</f>
        <v/>
      </c>
      <c r="Y2513" s="6">
        <f>IF(V2513&lt;&gt;"",IFERROR(INDEX(federal_program_name_lookup,MATCH(V2513,aln_lookup,0)),""),"")</f>
        <v/>
      </c>
    </row>
    <row r="2514">
      <c r="A2514" s="6">
        <f>IF(B2514&lt;&gt;"", "AWARD-"&amp;TEXT(ROW()-1,"0000"), "")</f>
        <v/>
      </c>
      <c r="B2514" s="7" t="n"/>
      <c r="C2514" s="7" t="n"/>
      <c r="D2514" s="7" t="n"/>
      <c r="E2514" s="8" t="n"/>
      <c r="F2514" s="9" t="n"/>
      <c r="G2514" s="8" t="n"/>
      <c r="H2514" s="8" t="n"/>
      <c r="I2514" s="8" t="n"/>
      <c r="J2514" s="10">
        <f>IF(A2514="",0,SUMIFS(amount_expended,cfda_key,V2514))</f>
        <v/>
      </c>
      <c r="K2514" s="10">
        <f>IF(G2514="OTHER CLUSTER NOT LISTED ABOVE",SUMIFS(amount_expended,uniform_other_cluster_name,X2514), IF(AND(OR(G2514="N/A",G2514=""),H2514=""),0,IF(G2514="STATE CLUSTER",SUMIFS(amount_expended,uniform_state_cluster_name,W2514),SUMIFS(amount_expended,cluster_name,G2514))))</f>
        <v/>
      </c>
      <c r="L2514" s="8" t="n"/>
      <c r="M2514" s="7" t="n"/>
      <c r="N2514" s="8" t="n"/>
      <c r="O2514" s="7" t="n"/>
      <c r="P2514" s="7" t="n"/>
      <c r="Q2514" s="8" t="n"/>
      <c r="R2514" s="9" t="n"/>
      <c r="S2514" s="8" t="n"/>
      <c r="T2514" s="8" t="n"/>
      <c r="U2514" s="8" t="n"/>
      <c r="V2514" s="11">
        <f>IF(OR(B2514="",C2514=""),"",CONCATENATE(B2514,".",C2514))</f>
        <v/>
      </c>
      <c r="W2514" s="6">
        <f>UPPER(TRIM(H2514))</f>
        <v/>
      </c>
      <c r="X2514" s="6">
        <f>UPPER(TRIM(I2514))</f>
        <v/>
      </c>
      <c r="Y2514" s="6">
        <f>IF(V2514&lt;&gt;"",IFERROR(INDEX(federal_program_name_lookup,MATCH(V2514,aln_lookup,0)),""),"")</f>
        <v/>
      </c>
    </row>
    <row r="2515">
      <c r="A2515" s="6">
        <f>IF(B2515&lt;&gt;"", "AWARD-"&amp;TEXT(ROW()-1,"0000"), "")</f>
        <v/>
      </c>
      <c r="B2515" s="7" t="n"/>
      <c r="C2515" s="7" t="n"/>
      <c r="D2515" s="7" t="n"/>
      <c r="E2515" s="8" t="n"/>
      <c r="F2515" s="9" t="n"/>
      <c r="G2515" s="8" t="n"/>
      <c r="H2515" s="8" t="n"/>
      <c r="I2515" s="8" t="n"/>
      <c r="J2515" s="10">
        <f>IF(A2515="",0,SUMIFS(amount_expended,cfda_key,V2515))</f>
        <v/>
      </c>
      <c r="K2515" s="10">
        <f>IF(G2515="OTHER CLUSTER NOT LISTED ABOVE",SUMIFS(amount_expended,uniform_other_cluster_name,X2515), IF(AND(OR(G2515="N/A",G2515=""),H2515=""),0,IF(G2515="STATE CLUSTER",SUMIFS(amount_expended,uniform_state_cluster_name,W2515),SUMIFS(amount_expended,cluster_name,G2515))))</f>
        <v/>
      </c>
      <c r="L2515" s="8" t="n"/>
      <c r="M2515" s="7" t="n"/>
      <c r="N2515" s="8" t="n"/>
      <c r="O2515" s="7" t="n"/>
      <c r="P2515" s="7" t="n"/>
      <c r="Q2515" s="8" t="n"/>
      <c r="R2515" s="9" t="n"/>
      <c r="S2515" s="8" t="n"/>
      <c r="T2515" s="8" t="n"/>
      <c r="U2515" s="8" t="n"/>
      <c r="V2515" s="11">
        <f>IF(OR(B2515="",C2515=""),"",CONCATENATE(B2515,".",C2515))</f>
        <v/>
      </c>
      <c r="W2515" s="6">
        <f>UPPER(TRIM(H2515))</f>
        <v/>
      </c>
      <c r="X2515" s="6">
        <f>UPPER(TRIM(I2515))</f>
        <v/>
      </c>
      <c r="Y2515" s="6">
        <f>IF(V2515&lt;&gt;"",IFERROR(INDEX(federal_program_name_lookup,MATCH(V2515,aln_lookup,0)),""),"")</f>
        <v/>
      </c>
    </row>
    <row r="2516">
      <c r="A2516" s="6">
        <f>IF(B2516&lt;&gt;"", "AWARD-"&amp;TEXT(ROW()-1,"0000"), "")</f>
        <v/>
      </c>
      <c r="B2516" s="7" t="n"/>
      <c r="C2516" s="7" t="n"/>
      <c r="D2516" s="7" t="n"/>
      <c r="E2516" s="8" t="n"/>
      <c r="F2516" s="9" t="n"/>
      <c r="G2516" s="8" t="n"/>
      <c r="H2516" s="8" t="n"/>
      <c r="I2516" s="8" t="n"/>
      <c r="J2516" s="10">
        <f>IF(A2516="",0,SUMIFS(amount_expended,cfda_key,V2516))</f>
        <v/>
      </c>
      <c r="K2516" s="10">
        <f>IF(G2516="OTHER CLUSTER NOT LISTED ABOVE",SUMIFS(amount_expended,uniform_other_cluster_name,X2516), IF(AND(OR(G2516="N/A",G2516=""),H2516=""),0,IF(G2516="STATE CLUSTER",SUMIFS(amount_expended,uniform_state_cluster_name,W2516),SUMIFS(amount_expended,cluster_name,G2516))))</f>
        <v/>
      </c>
      <c r="L2516" s="8" t="n"/>
      <c r="M2516" s="7" t="n"/>
      <c r="N2516" s="8" t="n"/>
      <c r="O2516" s="7" t="n"/>
      <c r="P2516" s="7" t="n"/>
      <c r="Q2516" s="8" t="n"/>
      <c r="R2516" s="9" t="n"/>
      <c r="S2516" s="8" t="n"/>
      <c r="T2516" s="8" t="n"/>
      <c r="U2516" s="8" t="n"/>
      <c r="V2516" s="11">
        <f>IF(OR(B2516="",C2516=""),"",CONCATENATE(B2516,".",C2516))</f>
        <v/>
      </c>
      <c r="W2516" s="6">
        <f>UPPER(TRIM(H2516))</f>
        <v/>
      </c>
      <c r="X2516" s="6">
        <f>UPPER(TRIM(I2516))</f>
        <v/>
      </c>
      <c r="Y2516" s="6">
        <f>IF(V2516&lt;&gt;"",IFERROR(INDEX(federal_program_name_lookup,MATCH(V2516,aln_lookup,0)),""),"")</f>
        <v/>
      </c>
    </row>
    <row r="2517">
      <c r="A2517" s="6">
        <f>IF(B2517&lt;&gt;"", "AWARD-"&amp;TEXT(ROW()-1,"0000"), "")</f>
        <v/>
      </c>
      <c r="B2517" s="7" t="n"/>
      <c r="C2517" s="7" t="n"/>
      <c r="D2517" s="7" t="n"/>
      <c r="E2517" s="8" t="n"/>
      <c r="F2517" s="9" t="n"/>
      <c r="G2517" s="8" t="n"/>
      <c r="H2517" s="8" t="n"/>
      <c r="I2517" s="8" t="n"/>
      <c r="J2517" s="10">
        <f>IF(A2517="",0,SUMIFS(amount_expended,cfda_key,V2517))</f>
        <v/>
      </c>
      <c r="K2517" s="10">
        <f>IF(G2517="OTHER CLUSTER NOT LISTED ABOVE",SUMIFS(amount_expended,uniform_other_cluster_name,X2517), IF(AND(OR(G2517="N/A",G2517=""),H2517=""),0,IF(G2517="STATE CLUSTER",SUMIFS(amount_expended,uniform_state_cluster_name,W2517),SUMIFS(amount_expended,cluster_name,G2517))))</f>
        <v/>
      </c>
      <c r="L2517" s="8" t="n"/>
      <c r="M2517" s="7" t="n"/>
      <c r="N2517" s="8" t="n"/>
      <c r="O2517" s="7" t="n"/>
      <c r="P2517" s="7" t="n"/>
      <c r="Q2517" s="8" t="n"/>
      <c r="R2517" s="9" t="n"/>
      <c r="S2517" s="8" t="n"/>
      <c r="T2517" s="8" t="n"/>
      <c r="U2517" s="8" t="n"/>
      <c r="V2517" s="11">
        <f>IF(OR(B2517="",C2517=""),"",CONCATENATE(B2517,".",C2517))</f>
        <v/>
      </c>
      <c r="W2517" s="6">
        <f>UPPER(TRIM(H2517))</f>
        <v/>
      </c>
      <c r="X2517" s="6">
        <f>UPPER(TRIM(I2517))</f>
        <v/>
      </c>
      <c r="Y2517" s="6">
        <f>IF(V2517&lt;&gt;"",IFERROR(INDEX(federal_program_name_lookup,MATCH(V2517,aln_lookup,0)),""),"")</f>
        <v/>
      </c>
    </row>
    <row r="2518">
      <c r="A2518" s="6">
        <f>IF(B2518&lt;&gt;"", "AWARD-"&amp;TEXT(ROW()-1,"0000"), "")</f>
        <v/>
      </c>
      <c r="B2518" s="7" t="n"/>
      <c r="C2518" s="7" t="n"/>
      <c r="D2518" s="7" t="n"/>
      <c r="E2518" s="8" t="n"/>
      <c r="F2518" s="9" t="n"/>
      <c r="G2518" s="8" t="n"/>
      <c r="H2518" s="8" t="n"/>
      <c r="I2518" s="8" t="n"/>
      <c r="J2518" s="10">
        <f>IF(A2518="",0,SUMIFS(amount_expended,cfda_key,V2518))</f>
        <v/>
      </c>
      <c r="K2518" s="10">
        <f>IF(G2518="OTHER CLUSTER NOT LISTED ABOVE",SUMIFS(amount_expended,uniform_other_cluster_name,X2518), IF(AND(OR(G2518="N/A",G2518=""),H2518=""),0,IF(G2518="STATE CLUSTER",SUMIFS(amount_expended,uniform_state_cluster_name,W2518),SUMIFS(amount_expended,cluster_name,G2518))))</f>
        <v/>
      </c>
      <c r="L2518" s="8" t="n"/>
      <c r="M2518" s="7" t="n"/>
      <c r="N2518" s="8" t="n"/>
      <c r="O2518" s="7" t="n"/>
      <c r="P2518" s="7" t="n"/>
      <c r="Q2518" s="8" t="n"/>
      <c r="R2518" s="9" t="n"/>
      <c r="S2518" s="8" t="n"/>
      <c r="T2518" s="8" t="n"/>
      <c r="U2518" s="8" t="n"/>
      <c r="V2518" s="11">
        <f>IF(OR(B2518="",C2518=""),"",CONCATENATE(B2518,".",C2518))</f>
        <v/>
      </c>
      <c r="W2518" s="6">
        <f>UPPER(TRIM(H2518))</f>
        <v/>
      </c>
      <c r="X2518" s="6">
        <f>UPPER(TRIM(I2518))</f>
        <v/>
      </c>
      <c r="Y2518" s="6">
        <f>IF(V2518&lt;&gt;"",IFERROR(INDEX(federal_program_name_lookup,MATCH(V2518,aln_lookup,0)),""),"")</f>
        <v/>
      </c>
    </row>
    <row r="2519">
      <c r="A2519" s="6">
        <f>IF(B2519&lt;&gt;"", "AWARD-"&amp;TEXT(ROW()-1,"0000"), "")</f>
        <v/>
      </c>
      <c r="B2519" s="7" t="n"/>
      <c r="C2519" s="7" t="n"/>
      <c r="D2519" s="7" t="n"/>
      <c r="E2519" s="8" t="n"/>
      <c r="F2519" s="9" t="n"/>
      <c r="G2519" s="8" t="n"/>
      <c r="H2519" s="8" t="n"/>
      <c r="I2519" s="8" t="n"/>
      <c r="J2519" s="10">
        <f>IF(A2519="",0,SUMIFS(amount_expended,cfda_key,V2519))</f>
        <v/>
      </c>
      <c r="K2519" s="10">
        <f>IF(G2519="OTHER CLUSTER NOT LISTED ABOVE",SUMIFS(amount_expended,uniform_other_cluster_name,X2519), IF(AND(OR(G2519="N/A",G2519=""),H2519=""),0,IF(G2519="STATE CLUSTER",SUMIFS(amount_expended,uniform_state_cluster_name,W2519),SUMIFS(amount_expended,cluster_name,G2519))))</f>
        <v/>
      </c>
      <c r="L2519" s="8" t="n"/>
      <c r="M2519" s="7" t="n"/>
      <c r="N2519" s="8" t="n"/>
      <c r="O2519" s="7" t="n"/>
      <c r="P2519" s="7" t="n"/>
      <c r="Q2519" s="8" t="n"/>
      <c r="R2519" s="9" t="n"/>
      <c r="S2519" s="8" t="n"/>
      <c r="T2519" s="8" t="n"/>
      <c r="U2519" s="8" t="n"/>
      <c r="V2519" s="11">
        <f>IF(OR(B2519="",C2519=""),"",CONCATENATE(B2519,".",C2519))</f>
        <v/>
      </c>
      <c r="W2519" s="6">
        <f>UPPER(TRIM(H2519))</f>
        <v/>
      </c>
      <c r="X2519" s="6">
        <f>UPPER(TRIM(I2519))</f>
        <v/>
      </c>
      <c r="Y2519" s="6">
        <f>IF(V2519&lt;&gt;"",IFERROR(INDEX(federal_program_name_lookup,MATCH(V2519,aln_lookup,0)),""),"")</f>
        <v/>
      </c>
    </row>
    <row r="2520">
      <c r="A2520" s="6">
        <f>IF(B2520&lt;&gt;"", "AWARD-"&amp;TEXT(ROW()-1,"0000"), "")</f>
        <v/>
      </c>
      <c r="B2520" s="7" t="n"/>
      <c r="C2520" s="7" t="n"/>
      <c r="D2520" s="7" t="n"/>
      <c r="E2520" s="8" t="n"/>
      <c r="F2520" s="9" t="n"/>
      <c r="G2520" s="8" t="n"/>
      <c r="H2520" s="8" t="n"/>
      <c r="I2520" s="8" t="n"/>
      <c r="J2520" s="10">
        <f>IF(A2520="",0,SUMIFS(amount_expended,cfda_key,V2520))</f>
        <v/>
      </c>
      <c r="K2520" s="10">
        <f>IF(G2520="OTHER CLUSTER NOT LISTED ABOVE",SUMIFS(amount_expended,uniform_other_cluster_name,X2520), IF(AND(OR(G2520="N/A",G2520=""),H2520=""),0,IF(G2520="STATE CLUSTER",SUMIFS(amount_expended,uniform_state_cluster_name,W2520),SUMIFS(amount_expended,cluster_name,G2520))))</f>
        <v/>
      </c>
      <c r="L2520" s="8" t="n"/>
      <c r="M2520" s="7" t="n"/>
      <c r="N2520" s="8" t="n"/>
      <c r="O2520" s="7" t="n"/>
      <c r="P2520" s="7" t="n"/>
      <c r="Q2520" s="8" t="n"/>
      <c r="R2520" s="9" t="n"/>
      <c r="S2520" s="8" t="n"/>
      <c r="T2520" s="8" t="n"/>
      <c r="U2520" s="8" t="n"/>
      <c r="V2520" s="11">
        <f>IF(OR(B2520="",C2520=""),"",CONCATENATE(B2520,".",C2520))</f>
        <v/>
      </c>
      <c r="W2520" s="6">
        <f>UPPER(TRIM(H2520))</f>
        <v/>
      </c>
      <c r="X2520" s="6">
        <f>UPPER(TRIM(I2520))</f>
        <v/>
      </c>
      <c r="Y2520" s="6">
        <f>IF(V2520&lt;&gt;"",IFERROR(INDEX(federal_program_name_lookup,MATCH(V2520,aln_lookup,0)),""),"")</f>
        <v/>
      </c>
    </row>
    <row r="2521">
      <c r="A2521" s="6">
        <f>IF(B2521&lt;&gt;"", "AWARD-"&amp;TEXT(ROW()-1,"0000"), "")</f>
        <v/>
      </c>
      <c r="B2521" s="7" t="n"/>
      <c r="C2521" s="7" t="n"/>
      <c r="D2521" s="7" t="n"/>
      <c r="E2521" s="8" t="n"/>
      <c r="F2521" s="9" t="n"/>
      <c r="G2521" s="8" t="n"/>
      <c r="H2521" s="8" t="n"/>
      <c r="I2521" s="8" t="n"/>
      <c r="J2521" s="10">
        <f>IF(A2521="",0,SUMIFS(amount_expended,cfda_key,V2521))</f>
        <v/>
      </c>
      <c r="K2521" s="10">
        <f>IF(G2521="OTHER CLUSTER NOT LISTED ABOVE",SUMIFS(amount_expended,uniform_other_cluster_name,X2521), IF(AND(OR(G2521="N/A",G2521=""),H2521=""),0,IF(G2521="STATE CLUSTER",SUMIFS(amount_expended,uniform_state_cluster_name,W2521),SUMIFS(amount_expended,cluster_name,G2521))))</f>
        <v/>
      </c>
      <c r="L2521" s="8" t="n"/>
      <c r="M2521" s="7" t="n"/>
      <c r="N2521" s="8" t="n"/>
      <c r="O2521" s="7" t="n"/>
      <c r="P2521" s="7" t="n"/>
      <c r="Q2521" s="8" t="n"/>
      <c r="R2521" s="9" t="n"/>
      <c r="S2521" s="8" t="n"/>
      <c r="T2521" s="8" t="n"/>
      <c r="U2521" s="8" t="n"/>
      <c r="V2521" s="11">
        <f>IF(OR(B2521="",C2521=""),"",CONCATENATE(B2521,".",C2521))</f>
        <v/>
      </c>
      <c r="W2521" s="6">
        <f>UPPER(TRIM(H2521))</f>
        <v/>
      </c>
      <c r="X2521" s="6">
        <f>UPPER(TRIM(I2521))</f>
        <v/>
      </c>
      <c r="Y2521" s="6">
        <f>IF(V2521&lt;&gt;"",IFERROR(INDEX(federal_program_name_lookup,MATCH(V2521,aln_lookup,0)),""),"")</f>
        <v/>
      </c>
    </row>
    <row r="2522">
      <c r="A2522" s="6">
        <f>IF(B2522&lt;&gt;"", "AWARD-"&amp;TEXT(ROW()-1,"0000"), "")</f>
        <v/>
      </c>
      <c r="B2522" s="7" t="n"/>
      <c r="C2522" s="7" t="n"/>
      <c r="D2522" s="7" t="n"/>
      <c r="E2522" s="8" t="n"/>
      <c r="F2522" s="9" t="n"/>
      <c r="G2522" s="8" t="n"/>
      <c r="H2522" s="8" t="n"/>
      <c r="I2522" s="8" t="n"/>
      <c r="J2522" s="10">
        <f>IF(A2522="",0,SUMIFS(amount_expended,cfda_key,V2522))</f>
        <v/>
      </c>
      <c r="K2522" s="10">
        <f>IF(G2522="OTHER CLUSTER NOT LISTED ABOVE",SUMIFS(amount_expended,uniform_other_cluster_name,X2522), IF(AND(OR(G2522="N/A",G2522=""),H2522=""),0,IF(G2522="STATE CLUSTER",SUMIFS(amount_expended,uniform_state_cluster_name,W2522),SUMIFS(amount_expended,cluster_name,G2522))))</f>
        <v/>
      </c>
      <c r="L2522" s="8" t="n"/>
      <c r="M2522" s="7" t="n"/>
      <c r="N2522" s="8" t="n"/>
      <c r="O2522" s="7" t="n"/>
      <c r="P2522" s="7" t="n"/>
      <c r="Q2522" s="8" t="n"/>
      <c r="R2522" s="9" t="n"/>
      <c r="S2522" s="8" t="n"/>
      <c r="T2522" s="8" t="n"/>
      <c r="U2522" s="8" t="n"/>
      <c r="V2522" s="11">
        <f>IF(OR(B2522="",C2522=""),"",CONCATENATE(B2522,".",C2522))</f>
        <v/>
      </c>
      <c r="W2522" s="6">
        <f>UPPER(TRIM(H2522))</f>
        <v/>
      </c>
      <c r="X2522" s="6">
        <f>UPPER(TRIM(I2522))</f>
        <v/>
      </c>
      <c r="Y2522" s="6">
        <f>IF(V2522&lt;&gt;"",IFERROR(INDEX(federal_program_name_lookup,MATCH(V2522,aln_lookup,0)),""),"")</f>
        <v/>
      </c>
    </row>
    <row r="2523">
      <c r="A2523" s="6">
        <f>IF(B2523&lt;&gt;"", "AWARD-"&amp;TEXT(ROW()-1,"0000"), "")</f>
        <v/>
      </c>
      <c r="B2523" s="7" t="n"/>
      <c r="C2523" s="7" t="n"/>
      <c r="D2523" s="7" t="n"/>
      <c r="E2523" s="8" t="n"/>
      <c r="F2523" s="9" t="n"/>
      <c r="G2523" s="8" t="n"/>
      <c r="H2523" s="8" t="n"/>
      <c r="I2523" s="8" t="n"/>
      <c r="J2523" s="10">
        <f>IF(A2523="",0,SUMIFS(amount_expended,cfda_key,V2523))</f>
        <v/>
      </c>
      <c r="K2523" s="10">
        <f>IF(G2523="OTHER CLUSTER NOT LISTED ABOVE",SUMIFS(amount_expended,uniform_other_cluster_name,X2523), IF(AND(OR(G2523="N/A",G2523=""),H2523=""),0,IF(G2523="STATE CLUSTER",SUMIFS(amount_expended,uniform_state_cluster_name,W2523),SUMIFS(amount_expended,cluster_name,G2523))))</f>
        <v/>
      </c>
      <c r="L2523" s="8" t="n"/>
      <c r="M2523" s="7" t="n"/>
      <c r="N2523" s="8" t="n"/>
      <c r="O2523" s="7" t="n"/>
      <c r="P2523" s="7" t="n"/>
      <c r="Q2523" s="8" t="n"/>
      <c r="R2523" s="9" t="n"/>
      <c r="S2523" s="8" t="n"/>
      <c r="T2523" s="8" t="n"/>
      <c r="U2523" s="8" t="n"/>
      <c r="V2523" s="11">
        <f>IF(OR(B2523="",C2523=""),"",CONCATENATE(B2523,".",C2523))</f>
        <v/>
      </c>
      <c r="W2523" s="6">
        <f>UPPER(TRIM(H2523))</f>
        <v/>
      </c>
      <c r="X2523" s="6">
        <f>UPPER(TRIM(I2523))</f>
        <v/>
      </c>
      <c r="Y2523" s="6">
        <f>IF(V2523&lt;&gt;"",IFERROR(INDEX(federal_program_name_lookup,MATCH(V2523,aln_lookup,0)),""),"")</f>
        <v/>
      </c>
    </row>
    <row r="2524">
      <c r="A2524" s="6">
        <f>IF(B2524&lt;&gt;"", "AWARD-"&amp;TEXT(ROW()-1,"0000"), "")</f>
        <v/>
      </c>
      <c r="B2524" s="7" t="n"/>
      <c r="C2524" s="7" t="n"/>
      <c r="D2524" s="7" t="n"/>
      <c r="E2524" s="8" t="n"/>
      <c r="F2524" s="9" t="n"/>
      <c r="G2524" s="8" t="n"/>
      <c r="H2524" s="8" t="n"/>
      <c r="I2524" s="8" t="n"/>
      <c r="J2524" s="10">
        <f>IF(A2524="",0,SUMIFS(amount_expended,cfda_key,V2524))</f>
        <v/>
      </c>
      <c r="K2524" s="10">
        <f>IF(G2524="OTHER CLUSTER NOT LISTED ABOVE",SUMIFS(amount_expended,uniform_other_cluster_name,X2524), IF(AND(OR(G2524="N/A",G2524=""),H2524=""),0,IF(G2524="STATE CLUSTER",SUMIFS(amount_expended,uniform_state_cluster_name,W2524),SUMIFS(amount_expended,cluster_name,G2524))))</f>
        <v/>
      </c>
      <c r="L2524" s="8" t="n"/>
      <c r="M2524" s="7" t="n"/>
      <c r="N2524" s="8" t="n"/>
      <c r="O2524" s="7" t="n"/>
      <c r="P2524" s="7" t="n"/>
      <c r="Q2524" s="8" t="n"/>
      <c r="R2524" s="9" t="n"/>
      <c r="S2524" s="8" t="n"/>
      <c r="T2524" s="8" t="n"/>
      <c r="U2524" s="8" t="n"/>
      <c r="V2524" s="11">
        <f>IF(OR(B2524="",C2524=""),"",CONCATENATE(B2524,".",C2524))</f>
        <v/>
      </c>
      <c r="W2524" s="6">
        <f>UPPER(TRIM(H2524))</f>
        <v/>
      </c>
      <c r="X2524" s="6">
        <f>UPPER(TRIM(I2524))</f>
        <v/>
      </c>
      <c r="Y2524" s="6">
        <f>IF(V2524&lt;&gt;"",IFERROR(INDEX(federal_program_name_lookup,MATCH(V2524,aln_lookup,0)),""),"")</f>
        <v/>
      </c>
    </row>
    <row r="2525">
      <c r="A2525" s="6">
        <f>IF(B2525&lt;&gt;"", "AWARD-"&amp;TEXT(ROW()-1,"0000"), "")</f>
        <v/>
      </c>
      <c r="B2525" s="7" t="n"/>
      <c r="C2525" s="7" t="n"/>
      <c r="D2525" s="7" t="n"/>
      <c r="E2525" s="8" t="n"/>
      <c r="F2525" s="9" t="n"/>
      <c r="G2525" s="8" t="n"/>
      <c r="H2525" s="8" t="n"/>
      <c r="I2525" s="8" t="n"/>
      <c r="J2525" s="10">
        <f>IF(A2525="",0,SUMIFS(amount_expended,cfda_key,V2525))</f>
        <v/>
      </c>
      <c r="K2525" s="10">
        <f>IF(G2525="OTHER CLUSTER NOT LISTED ABOVE",SUMIFS(amount_expended,uniform_other_cluster_name,X2525), IF(AND(OR(G2525="N/A",G2525=""),H2525=""),0,IF(G2525="STATE CLUSTER",SUMIFS(amount_expended,uniform_state_cluster_name,W2525),SUMIFS(amount_expended,cluster_name,G2525))))</f>
        <v/>
      </c>
      <c r="L2525" s="8" t="n"/>
      <c r="M2525" s="7" t="n"/>
      <c r="N2525" s="8" t="n"/>
      <c r="O2525" s="7" t="n"/>
      <c r="P2525" s="7" t="n"/>
      <c r="Q2525" s="8" t="n"/>
      <c r="R2525" s="9" t="n"/>
      <c r="S2525" s="8" t="n"/>
      <c r="T2525" s="8" t="n"/>
      <c r="U2525" s="8" t="n"/>
      <c r="V2525" s="11">
        <f>IF(OR(B2525="",C2525=""),"",CONCATENATE(B2525,".",C2525))</f>
        <v/>
      </c>
      <c r="W2525" s="6">
        <f>UPPER(TRIM(H2525))</f>
        <v/>
      </c>
      <c r="X2525" s="6">
        <f>UPPER(TRIM(I2525))</f>
        <v/>
      </c>
      <c r="Y2525" s="6">
        <f>IF(V2525&lt;&gt;"",IFERROR(INDEX(federal_program_name_lookup,MATCH(V2525,aln_lookup,0)),""),"")</f>
        <v/>
      </c>
    </row>
    <row r="2526">
      <c r="A2526" s="6">
        <f>IF(B2526&lt;&gt;"", "AWARD-"&amp;TEXT(ROW()-1,"0000"), "")</f>
        <v/>
      </c>
      <c r="B2526" s="7" t="n"/>
      <c r="C2526" s="7" t="n"/>
      <c r="D2526" s="7" t="n"/>
      <c r="E2526" s="8" t="n"/>
      <c r="F2526" s="9" t="n"/>
      <c r="G2526" s="8" t="n"/>
      <c r="H2526" s="8" t="n"/>
      <c r="I2526" s="8" t="n"/>
      <c r="J2526" s="10">
        <f>IF(A2526="",0,SUMIFS(amount_expended,cfda_key,V2526))</f>
        <v/>
      </c>
      <c r="K2526" s="10">
        <f>IF(G2526="OTHER CLUSTER NOT LISTED ABOVE",SUMIFS(amount_expended,uniform_other_cluster_name,X2526), IF(AND(OR(G2526="N/A",G2526=""),H2526=""),0,IF(G2526="STATE CLUSTER",SUMIFS(amount_expended,uniform_state_cluster_name,W2526),SUMIFS(amount_expended,cluster_name,G2526))))</f>
        <v/>
      </c>
      <c r="L2526" s="8" t="n"/>
      <c r="M2526" s="7" t="n"/>
      <c r="N2526" s="8" t="n"/>
      <c r="O2526" s="7" t="n"/>
      <c r="P2526" s="7" t="n"/>
      <c r="Q2526" s="8" t="n"/>
      <c r="R2526" s="9" t="n"/>
      <c r="S2526" s="8" t="n"/>
      <c r="T2526" s="8" t="n"/>
      <c r="U2526" s="8" t="n"/>
      <c r="V2526" s="11">
        <f>IF(OR(B2526="",C2526=""),"",CONCATENATE(B2526,".",C2526))</f>
        <v/>
      </c>
      <c r="W2526" s="6">
        <f>UPPER(TRIM(H2526))</f>
        <v/>
      </c>
      <c r="X2526" s="6">
        <f>UPPER(TRIM(I2526))</f>
        <v/>
      </c>
      <c r="Y2526" s="6">
        <f>IF(V2526&lt;&gt;"",IFERROR(INDEX(federal_program_name_lookup,MATCH(V2526,aln_lookup,0)),""),"")</f>
        <v/>
      </c>
    </row>
    <row r="2527">
      <c r="A2527" s="6">
        <f>IF(B2527&lt;&gt;"", "AWARD-"&amp;TEXT(ROW()-1,"0000"), "")</f>
        <v/>
      </c>
      <c r="B2527" s="7" t="n"/>
      <c r="C2527" s="7" t="n"/>
      <c r="D2527" s="7" t="n"/>
      <c r="E2527" s="8" t="n"/>
      <c r="F2527" s="9" t="n"/>
      <c r="G2527" s="8" t="n"/>
      <c r="H2527" s="8" t="n"/>
      <c r="I2527" s="8" t="n"/>
      <c r="J2527" s="10">
        <f>IF(A2527="",0,SUMIFS(amount_expended,cfda_key,V2527))</f>
        <v/>
      </c>
      <c r="K2527" s="10">
        <f>IF(G2527="OTHER CLUSTER NOT LISTED ABOVE",SUMIFS(amount_expended,uniform_other_cluster_name,X2527), IF(AND(OR(G2527="N/A",G2527=""),H2527=""),0,IF(G2527="STATE CLUSTER",SUMIFS(amount_expended,uniform_state_cluster_name,W2527),SUMIFS(amount_expended,cluster_name,G2527))))</f>
        <v/>
      </c>
      <c r="L2527" s="8" t="n"/>
      <c r="M2527" s="7" t="n"/>
      <c r="N2527" s="8" t="n"/>
      <c r="O2527" s="7" t="n"/>
      <c r="P2527" s="7" t="n"/>
      <c r="Q2527" s="8" t="n"/>
      <c r="R2527" s="9" t="n"/>
      <c r="S2527" s="8" t="n"/>
      <c r="T2527" s="8" t="n"/>
      <c r="U2527" s="8" t="n"/>
      <c r="V2527" s="11">
        <f>IF(OR(B2527="",C2527=""),"",CONCATENATE(B2527,".",C2527))</f>
        <v/>
      </c>
      <c r="W2527" s="6">
        <f>UPPER(TRIM(H2527))</f>
        <v/>
      </c>
      <c r="X2527" s="6">
        <f>UPPER(TRIM(I2527))</f>
        <v/>
      </c>
      <c r="Y2527" s="6">
        <f>IF(V2527&lt;&gt;"",IFERROR(INDEX(federal_program_name_lookup,MATCH(V2527,aln_lookup,0)),""),"")</f>
        <v/>
      </c>
    </row>
    <row r="2528">
      <c r="A2528" s="6">
        <f>IF(B2528&lt;&gt;"", "AWARD-"&amp;TEXT(ROW()-1,"0000"), "")</f>
        <v/>
      </c>
      <c r="B2528" s="7" t="n"/>
      <c r="C2528" s="7" t="n"/>
      <c r="D2528" s="7" t="n"/>
      <c r="E2528" s="8" t="n"/>
      <c r="F2528" s="9" t="n"/>
      <c r="G2528" s="8" t="n"/>
      <c r="H2528" s="8" t="n"/>
      <c r="I2528" s="8" t="n"/>
      <c r="J2528" s="10">
        <f>IF(A2528="",0,SUMIFS(amount_expended,cfda_key,V2528))</f>
        <v/>
      </c>
      <c r="K2528" s="10">
        <f>IF(G2528="OTHER CLUSTER NOT LISTED ABOVE",SUMIFS(amount_expended,uniform_other_cluster_name,X2528), IF(AND(OR(G2528="N/A",G2528=""),H2528=""),0,IF(G2528="STATE CLUSTER",SUMIFS(amount_expended,uniform_state_cluster_name,W2528),SUMIFS(amount_expended,cluster_name,G2528))))</f>
        <v/>
      </c>
      <c r="L2528" s="8" t="n"/>
      <c r="M2528" s="7" t="n"/>
      <c r="N2528" s="8" t="n"/>
      <c r="O2528" s="7" t="n"/>
      <c r="P2528" s="7" t="n"/>
      <c r="Q2528" s="8" t="n"/>
      <c r="R2528" s="9" t="n"/>
      <c r="S2528" s="8" t="n"/>
      <c r="T2528" s="8" t="n"/>
      <c r="U2528" s="8" t="n"/>
      <c r="V2528" s="11">
        <f>IF(OR(B2528="",C2528=""),"",CONCATENATE(B2528,".",C2528))</f>
        <v/>
      </c>
      <c r="W2528" s="6">
        <f>UPPER(TRIM(H2528))</f>
        <v/>
      </c>
      <c r="X2528" s="6">
        <f>UPPER(TRIM(I2528))</f>
        <v/>
      </c>
      <c r="Y2528" s="6">
        <f>IF(V2528&lt;&gt;"",IFERROR(INDEX(federal_program_name_lookup,MATCH(V2528,aln_lookup,0)),""),"")</f>
        <v/>
      </c>
    </row>
    <row r="2529">
      <c r="A2529" s="6">
        <f>IF(B2529&lt;&gt;"", "AWARD-"&amp;TEXT(ROW()-1,"0000"), "")</f>
        <v/>
      </c>
      <c r="B2529" s="7" t="n"/>
      <c r="C2529" s="7" t="n"/>
      <c r="D2529" s="7" t="n"/>
      <c r="E2529" s="8" t="n"/>
      <c r="F2529" s="9" t="n"/>
      <c r="G2529" s="8" t="n"/>
      <c r="H2529" s="8" t="n"/>
      <c r="I2529" s="8" t="n"/>
      <c r="J2529" s="10">
        <f>IF(A2529="",0,SUMIFS(amount_expended,cfda_key,V2529))</f>
        <v/>
      </c>
      <c r="K2529" s="10">
        <f>IF(G2529="OTHER CLUSTER NOT LISTED ABOVE",SUMIFS(amount_expended,uniform_other_cluster_name,X2529), IF(AND(OR(G2529="N/A",G2529=""),H2529=""),0,IF(G2529="STATE CLUSTER",SUMIFS(amount_expended,uniform_state_cluster_name,W2529),SUMIFS(amount_expended,cluster_name,G2529))))</f>
        <v/>
      </c>
      <c r="L2529" s="8" t="n"/>
      <c r="M2529" s="7" t="n"/>
      <c r="N2529" s="8" t="n"/>
      <c r="O2529" s="7" t="n"/>
      <c r="P2529" s="7" t="n"/>
      <c r="Q2529" s="8" t="n"/>
      <c r="R2529" s="9" t="n"/>
      <c r="S2529" s="8" t="n"/>
      <c r="T2529" s="8" t="n"/>
      <c r="U2529" s="8" t="n"/>
      <c r="V2529" s="11">
        <f>IF(OR(B2529="",C2529=""),"",CONCATENATE(B2529,".",C2529))</f>
        <v/>
      </c>
      <c r="W2529" s="6">
        <f>UPPER(TRIM(H2529))</f>
        <v/>
      </c>
      <c r="X2529" s="6">
        <f>UPPER(TRIM(I2529))</f>
        <v/>
      </c>
      <c r="Y2529" s="6">
        <f>IF(V2529&lt;&gt;"",IFERROR(INDEX(federal_program_name_lookup,MATCH(V2529,aln_lookup,0)),""),"")</f>
        <v/>
      </c>
    </row>
    <row r="2530">
      <c r="A2530" s="6">
        <f>IF(B2530&lt;&gt;"", "AWARD-"&amp;TEXT(ROW()-1,"0000"), "")</f>
        <v/>
      </c>
      <c r="B2530" s="7" t="n"/>
      <c r="C2530" s="7" t="n"/>
      <c r="D2530" s="7" t="n"/>
      <c r="E2530" s="8" t="n"/>
      <c r="F2530" s="9" t="n"/>
      <c r="G2530" s="8" t="n"/>
      <c r="H2530" s="8" t="n"/>
      <c r="I2530" s="8" t="n"/>
      <c r="J2530" s="10">
        <f>IF(A2530="",0,SUMIFS(amount_expended,cfda_key,V2530))</f>
        <v/>
      </c>
      <c r="K2530" s="10">
        <f>IF(G2530="OTHER CLUSTER NOT LISTED ABOVE",SUMIFS(amount_expended,uniform_other_cluster_name,X2530), IF(AND(OR(G2530="N/A",G2530=""),H2530=""),0,IF(G2530="STATE CLUSTER",SUMIFS(amount_expended,uniform_state_cluster_name,W2530),SUMIFS(amount_expended,cluster_name,G2530))))</f>
        <v/>
      </c>
      <c r="L2530" s="8" t="n"/>
      <c r="M2530" s="7" t="n"/>
      <c r="N2530" s="8" t="n"/>
      <c r="O2530" s="7" t="n"/>
      <c r="P2530" s="7" t="n"/>
      <c r="Q2530" s="8" t="n"/>
      <c r="R2530" s="9" t="n"/>
      <c r="S2530" s="8" t="n"/>
      <c r="T2530" s="8" t="n"/>
      <c r="U2530" s="8" t="n"/>
      <c r="V2530" s="11">
        <f>IF(OR(B2530="",C2530=""),"",CONCATENATE(B2530,".",C2530))</f>
        <v/>
      </c>
      <c r="W2530" s="6">
        <f>UPPER(TRIM(H2530))</f>
        <v/>
      </c>
      <c r="X2530" s="6">
        <f>UPPER(TRIM(I2530))</f>
        <v/>
      </c>
      <c r="Y2530" s="6">
        <f>IF(V2530&lt;&gt;"",IFERROR(INDEX(federal_program_name_lookup,MATCH(V2530,aln_lookup,0)),""),"")</f>
        <v/>
      </c>
    </row>
    <row r="2531">
      <c r="A2531" s="6">
        <f>IF(B2531&lt;&gt;"", "AWARD-"&amp;TEXT(ROW()-1,"0000"), "")</f>
        <v/>
      </c>
      <c r="B2531" s="7" t="n"/>
      <c r="C2531" s="7" t="n"/>
      <c r="D2531" s="7" t="n"/>
      <c r="E2531" s="8" t="n"/>
      <c r="F2531" s="9" t="n"/>
      <c r="G2531" s="8" t="n"/>
      <c r="H2531" s="8" t="n"/>
      <c r="I2531" s="8" t="n"/>
      <c r="J2531" s="10">
        <f>IF(A2531="",0,SUMIFS(amount_expended,cfda_key,V2531))</f>
        <v/>
      </c>
      <c r="K2531" s="10">
        <f>IF(G2531="OTHER CLUSTER NOT LISTED ABOVE",SUMIFS(amount_expended,uniform_other_cluster_name,X2531), IF(AND(OR(G2531="N/A",G2531=""),H2531=""),0,IF(G2531="STATE CLUSTER",SUMIFS(amount_expended,uniform_state_cluster_name,W2531),SUMIFS(amount_expended,cluster_name,G2531))))</f>
        <v/>
      </c>
      <c r="L2531" s="8" t="n"/>
      <c r="M2531" s="7" t="n"/>
      <c r="N2531" s="8" t="n"/>
      <c r="O2531" s="7" t="n"/>
      <c r="P2531" s="7" t="n"/>
      <c r="Q2531" s="8" t="n"/>
      <c r="R2531" s="9" t="n"/>
      <c r="S2531" s="8" t="n"/>
      <c r="T2531" s="8" t="n"/>
      <c r="U2531" s="8" t="n"/>
      <c r="V2531" s="11">
        <f>IF(OR(B2531="",C2531=""),"",CONCATENATE(B2531,".",C2531))</f>
        <v/>
      </c>
      <c r="W2531" s="6">
        <f>UPPER(TRIM(H2531))</f>
        <v/>
      </c>
      <c r="X2531" s="6">
        <f>UPPER(TRIM(I2531))</f>
        <v/>
      </c>
      <c r="Y2531" s="6">
        <f>IF(V2531&lt;&gt;"",IFERROR(INDEX(federal_program_name_lookup,MATCH(V2531,aln_lookup,0)),""),"")</f>
        <v/>
      </c>
    </row>
    <row r="2532">
      <c r="A2532" s="6">
        <f>IF(B2532&lt;&gt;"", "AWARD-"&amp;TEXT(ROW()-1,"0000"), "")</f>
        <v/>
      </c>
      <c r="B2532" s="7" t="n"/>
      <c r="C2532" s="7" t="n"/>
      <c r="D2532" s="7" t="n"/>
      <c r="E2532" s="8" t="n"/>
      <c r="F2532" s="9" t="n"/>
      <c r="G2532" s="8" t="n"/>
      <c r="H2532" s="8" t="n"/>
      <c r="I2532" s="8" t="n"/>
      <c r="J2532" s="10">
        <f>IF(A2532="",0,SUMIFS(amount_expended,cfda_key,V2532))</f>
        <v/>
      </c>
      <c r="K2532" s="10">
        <f>IF(G2532="OTHER CLUSTER NOT LISTED ABOVE",SUMIFS(amount_expended,uniform_other_cluster_name,X2532), IF(AND(OR(G2532="N/A",G2532=""),H2532=""),0,IF(G2532="STATE CLUSTER",SUMIFS(amount_expended,uniform_state_cluster_name,W2532),SUMIFS(amount_expended,cluster_name,G2532))))</f>
        <v/>
      </c>
      <c r="L2532" s="8" t="n"/>
      <c r="M2532" s="7" t="n"/>
      <c r="N2532" s="8" t="n"/>
      <c r="O2532" s="7" t="n"/>
      <c r="P2532" s="7" t="n"/>
      <c r="Q2532" s="8" t="n"/>
      <c r="R2532" s="9" t="n"/>
      <c r="S2532" s="8" t="n"/>
      <c r="T2532" s="8" t="n"/>
      <c r="U2532" s="8" t="n"/>
      <c r="V2532" s="11">
        <f>IF(OR(B2532="",C2532=""),"",CONCATENATE(B2532,".",C2532))</f>
        <v/>
      </c>
      <c r="W2532" s="6">
        <f>UPPER(TRIM(H2532))</f>
        <v/>
      </c>
      <c r="X2532" s="6">
        <f>UPPER(TRIM(I2532))</f>
        <v/>
      </c>
      <c r="Y2532" s="6">
        <f>IF(V2532&lt;&gt;"",IFERROR(INDEX(federal_program_name_lookup,MATCH(V2532,aln_lookup,0)),""),"")</f>
        <v/>
      </c>
    </row>
    <row r="2533">
      <c r="A2533" s="6">
        <f>IF(B2533&lt;&gt;"", "AWARD-"&amp;TEXT(ROW()-1,"0000"), "")</f>
        <v/>
      </c>
      <c r="B2533" s="7" t="n"/>
      <c r="C2533" s="7" t="n"/>
      <c r="D2533" s="7" t="n"/>
      <c r="E2533" s="8" t="n"/>
      <c r="F2533" s="9" t="n"/>
      <c r="G2533" s="8" t="n"/>
      <c r="H2533" s="8" t="n"/>
      <c r="I2533" s="8" t="n"/>
      <c r="J2533" s="10">
        <f>IF(A2533="",0,SUMIFS(amount_expended,cfda_key,V2533))</f>
        <v/>
      </c>
      <c r="K2533" s="10">
        <f>IF(G2533="OTHER CLUSTER NOT LISTED ABOVE",SUMIFS(amount_expended,uniform_other_cluster_name,X2533), IF(AND(OR(G2533="N/A",G2533=""),H2533=""),0,IF(G2533="STATE CLUSTER",SUMIFS(amount_expended,uniform_state_cluster_name,W2533),SUMIFS(amount_expended,cluster_name,G2533))))</f>
        <v/>
      </c>
      <c r="L2533" s="8" t="n"/>
      <c r="M2533" s="7" t="n"/>
      <c r="N2533" s="8" t="n"/>
      <c r="O2533" s="7" t="n"/>
      <c r="P2533" s="7" t="n"/>
      <c r="Q2533" s="8" t="n"/>
      <c r="R2533" s="9" t="n"/>
      <c r="S2533" s="8" t="n"/>
      <c r="T2533" s="8" t="n"/>
      <c r="U2533" s="8" t="n"/>
      <c r="V2533" s="11">
        <f>IF(OR(B2533="",C2533=""),"",CONCATENATE(B2533,".",C2533))</f>
        <v/>
      </c>
      <c r="W2533" s="6">
        <f>UPPER(TRIM(H2533))</f>
        <v/>
      </c>
      <c r="X2533" s="6">
        <f>UPPER(TRIM(I2533))</f>
        <v/>
      </c>
      <c r="Y2533" s="6">
        <f>IF(V2533&lt;&gt;"",IFERROR(INDEX(federal_program_name_lookup,MATCH(V2533,aln_lookup,0)),""),"")</f>
        <v/>
      </c>
    </row>
    <row r="2534">
      <c r="A2534" s="6">
        <f>IF(B2534&lt;&gt;"", "AWARD-"&amp;TEXT(ROW()-1,"0000"), "")</f>
        <v/>
      </c>
      <c r="B2534" s="7" t="n"/>
      <c r="C2534" s="7" t="n"/>
      <c r="D2534" s="7" t="n"/>
      <c r="E2534" s="8" t="n"/>
      <c r="F2534" s="9" t="n"/>
      <c r="G2534" s="8" t="n"/>
      <c r="H2534" s="8" t="n"/>
      <c r="I2534" s="8" t="n"/>
      <c r="J2534" s="10">
        <f>IF(A2534="",0,SUMIFS(amount_expended,cfda_key,V2534))</f>
        <v/>
      </c>
      <c r="K2534" s="10">
        <f>IF(G2534="OTHER CLUSTER NOT LISTED ABOVE",SUMIFS(amount_expended,uniform_other_cluster_name,X2534), IF(AND(OR(G2534="N/A",G2534=""),H2534=""),0,IF(G2534="STATE CLUSTER",SUMIFS(amount_expended,uniform_state_cluster_name,W2534),SUMIFS(amount_expended,cluster_name,G2534))))</f>
        <v/>
      </c>
      <c r="L2534" s="8" t="n"/>
      <c r="M2534" s="7" t="n"/>
      <c r="N2534" s="8" t="n"/>
      <c r="O2534" s="7" t="n"/>
      <c r="P2534" s="7" t="n"/>
      <c r="Q2534" s="8" t="n"/>
      <c r="R2534" s="9" t="n"/>
      <c r="S2534" s="8" t="n"/>
      <c r="T2534" s="8" t="n"/>
      <c r="U2534" s="8" t="n"/>
      <c r="V2534" s="11">
        <f>IF(OR(B2534="",C2534=""),"",CONCATENATE(B2534,".",C2534))</f>
        <v/>
      </c>
      <c r="W2534" s="6">
        <f>UPPER(TRIM(H2534))</f>
        <v/>
      </c>
      <c r="X2534" s="6">
        <f>UPPER(TRIM(I2534))</f>
        <v/>
      </c>
      <c r="Y2534" s="6">
        <f>IF(V2534&lt;&gt;"",IFERROR(INDEX(federal_program_name_lookup,MATCH(V2534,aln_lookup,0)),""),"")</f>
        <v/>
      </c>
    </row>
    <row r="2535">
      <c r="A2535" s="6">
        <f>IF(B2535&lt;&gt;"", "AWARD-"&amp;TEXT(ROW()-1,"0000"), "")</f>
        <v/>
      </c>
      <c r="B2535" s="7" t="n"/>
      <c r="C2535" s="7" t="n"/>
      <c r="D2535" s="7" t="n"/>
      <c r="E2535" s="8" t="n"/>
      <c r="F2535" s="9" t="n"/>
      <c r="G2535" s="8" t="n"/>
      <c r="H2535" s="8" t="n"/>
      <c r="I2535" s="8" t="n"/>
      <c r="J2535" s="10">
        <f>IF(A2535="",0,SUMIFS(amount_expended,cfda_key,V2535))</f>
        <v/>
      </c>
      <c r="K2535" s="10">
        <f>IF(G2535="OTHER CLUSTER NOT LISTED ABOVE",SUMIFS(amount_expended,uniform_other_cluster_name,X2535), IF(AND(OR(G2535="N/A",G2535=""),H2535=""),0,IF(G2535="STATE CLUSTER",SUMIFS(amount_expended,uniform_state_cluster_name,W2535),SUMIFS(amount_expended,cluster_name,G2535))))</f>
        <v/>
      </c>
      <c r="L2535" s="8" t="n"/>
      <c r="M2535" s="7" t="n"/>
      <c r="N2535" s="8" t="n"/>
      <c r="O2535" s="7" t="n"/>
      <c r="P2535" s="7" t="n"/>
      <c r="Q2535" s="8" t="n"/>
      <c r="R2535" s="9" t="n"/>
      <c r="S2535" s="8" t="n"/>
      <c r="T2535" s="8" t="n"/>
      <c r="U2535" s="8" t="n"/>
      <c r="V2535" s="11">
        <f>IF(OR(B2535="",C2535=""),"",CONCATENATE(B2535,".",C2535))</f>
        <v/>
      </c>
      <c r="W2535" s="6">
        <f>UPPER(TRIM(H2535))</f>
        <v/>
      </c>
      <c r="X2535" s="6">
        <f>UPPER(TRIM(I2535))</f>
        <v/>
      </c>
      <c r="Y2535" s="6">
        <f>IF(V2535&lt;&gt;"",IFERROR(INDEX(federal_program_name_lookup,MATCH(V2535,aln_lookup,0)),""),"")</f>
        <v/>
      </c>
    </row>
    <row r="2536">
      <c r="A2536" s="6">
        <f>IF(B2536&lt;&gt;"", "AWARD-"&amp;TEXT(ROW()-1,"0000"), "")</f>
        <v/>
      </c>
      <c r="B2536" s="7" t="n"/>
      <c r="C2536" s="7" t="n"/>
      <c r="D2536" s="7" t="n"/>
      <c r="E2536" s="8" t="n"/>
      <c r="F2536" s="9" t="n"/>
      <c r="G2536" s="8" t="n"/>
      <c r="H2536" s="8" t="n"/>
      <c r="I2536" s="8" t="n"/>
      <c r="J2536" s="10">
        <f>IF(A2536="",0,SUMIFS(amount_expended,cfda_key,V2536))</f>
        <v/>
      </c>
      <c r="K2536" s="10">
        <f>IF(G2536="OTHER CLUSTER NOT LISTED ABOVE",SUMIFS(amount_expended,uniform_other_cluster_name,X2536), IF(AND(OR(G2536="N/A",G2536=""),H2536=""),0,IF(G2536="STATE CLUSTER",SUMIFS(amount_expended,uniform_state_cluster_name,W2536),SUMIFS(amount_expended,cluster_name,G2536))))</f>
        <v/>
      </c>
      <c r="L2536" s="8" t="n"/>
      <c r="M2536" s="7" t="n"/>
      <c r="N2536" s="8" t="n"/>
      <c r="O2536" s="7" t="n"/>
      <c r="P2536" s="7" t="n"/>
      <c r="Q2536" s="8" t="n"/>
      <c r="R2536" s="9" t="n"/>
      <c r="S2536" s="8" t="n"/>
      <c r="T2536" s="8" t="n"/>
      <c r="U2536" s="8" t="n"/>
      <c r="V2536" s="11">
        <f>IF(OR(B2536="",C2536=""),"",CONCATENATE(B2536,".",C2536))</f>
        <v/>
      </c>
      <c r="W2536" s="6">
        <f>UPPER(TRIM(H2536))</f>
        <v/>
      </c>
      <c r="X2536" s="6">
        <f>UPPER(TRIM(I2536))</f>
        <v/>
      </c>
      <c r="Y2536" s="6">
        <f>IF(V2536&lt;&gt;"",IFERROR(INDEX(federal_program_name_lookup,MATCH(V2536,aln_lookup,0)),""),"")</f>
        <v/>
      </c>
    </row>
    <row r="2537">
      <c r="A2537" s="6">
        <f>IF(B2537&lt;&gt;"", "AWARD-"&amp;TEXT(ROW()-1,"0000"), "")</f>
        <v/>
      </c>
      <c r="B2537" s="7" t="n"/>
      <c r="C2537" s="7" t="n"/>
      <c r="D2537" s="7" t="n"/>
      <c r="E2537" s="8" t="n"/>
      <c r="F2537" s="9" t="n"/>
      <c r="G2537" s="8" t="n"/>
      <c r="H2537" s="8" t="n"/>
      <c r="I2537" s="8" t="n"/>
      <c r="J2537" s="10">
        <f>IF(A2537="",0,SUMIFS(amount_expended,cfda_key,V2537))</f>
        <v/>
      </c>
      <c r="K2537" s="10">
        <f>IF(G2537="OTHER CLUSTER NOT LISTED ABOVE",SUMIFS(amount_expended,uniform_other_cluster_name,X2537), IF(AND(OR(G2537="N/A",G2537=""),H2537=""),0,IF(G2537="STATE CLUSTER",SUMIFS(amount_expended,uniform_state_cluster_name,W2537),SUMIFS(amount_expended,cluster_name,G2537))))</f>
        <v/>
      </c>
      <c r="L2537" s="8" t="n"/>
      <c r="M2537" s="7" t="n"/>
      <c r="N2537" s="8" t="n"/>
      <c r="O2537" s="7" t="n"/>
      <c r="P2537" s="7" t="n"/>
      <c r="Q2537" s="8" t="n"/>
      <c r="R2537" s="9" t="n"/>
      <c r="S2537" s="8" t="n"/>
      <c r="T2537" s="8" t="n"/>
      <c r="U2537" s="8" t="n"/>
      <c r="V2537" s="11">
        <f>IF(OR(B2537="",C2537=""),"",CONCATENATE(B2537,".",C2537))</f>
        <v/>
      </c>
      <c r="W2537" s="6">
        <f>UPPER(TRIM(H2537))</f>
        <v/>
      </c>
      <c r="X2537" s="6">
        <f>UPPER(TRIM(I2537))</f>
        <v/>
      </c>
      <c r="Y2537" s="6">
        <f>IF(V2537&lt;&gt;"",IFERROR(INDEX(federal_program_name_lookup,MATCH(V2537,aln_lookup,0)),""),"")</f>
        <v/>
      </c>
    </row>
    <row r="2538">
      <c r="A2538" s="6">
        <f>IF(B2538&lt;&gt;"", "AWARD-"&amp;TEXT(ROW()-1,"0000"), "")</f>
        <v/>
      </c>
      <c r="B2538" s="7" t="n"/>
      <c r="C2538" s="7" t="n"/>
      <c r="D2538" s="7" t="n"/>
      <c r="E2538" s="8" t="n"/>
      <c r="F2538" s="9" t="n"/>
      <c r="G2538" s="8" t="n"/>
      <c r="H2538" s="8" t="n"/>
      <c r="I2538" s="8" t="n"/>
      <c r="J2538" s="10">
        <f>IF(A2538="",0,SUMIFS(amount_expended,cfda_key,V2538))</f>
        <v/>
      </c>
      <c r="K2538" s="10">
        <f>IF(G2538="OTHER CLUSTER NOT LISTED ABOVE",SUMIFS(amount_expended,uniform_other_cluster_name,X2538), IF(AND(OR(G2538="N/A",G2538=""),H2538=""),0,IF(G2538="STATE CLUSTER",SUMIFS(amount_expended,uniform_state_cluster_name,W2538),SUMIFS(amount_expended,cluster_name,G2538))))</f>
        <v/>
      </c>
      <c r="L2538" s="8" t="n"/>
      <c r="M2538" s="7" t="n"/>
      <c r="N2538" s="8" t="n"/>
      <c r="O2538" s="7" t="n"/>
      <c r="P2538" s="7" t="n"/>
      <c r="Q2538" s="8" t="n"/>
      <c r="R2538" s="9" t="n"/>
      <c r="S2538" s="8" t="n"/>
      <c r="T2538" s="8" t="n"/>
      <c r="U2538" s="8" t="n"/>
      <c r="V2538" s="11">
        <f>IF(OR(B2538="",C2538=""),"",CONCATENATE(B2538,".",C2538))</f>
        <v/>
      </c>
      <c r="W2538" s="6">
        <f>UPPER(TRIM(H2538))</f>
        <v/>
      </c>
      <c r="X2538" s="6">
        <f>UPPER(TRIM(I2538))</f>
        <v/>
      </c>
      <c r="Y2538" s="6">
        <f>IF(V2538&lt;&gt;"",IFERROR(INDEX(federal_program_name_lookup,MATCH(V2538,aln_lookup,0)),""),"")</f>
        <v/>
      </c>
    </row>
    <row r="2539">
      <c r="A2539" s="6">
        <f>IF(B2539&lt;&gt;"", "AWARD-"&amp;TEXT(ROW()-1,"0000"), "")</f>
        <v/>
      </c>
      <c r="B2539" s="7" t="n"/>
      <c r="C2539" s="7" t="n"/>
      <c r="D2539" s="7" t="n"/>
      <c r="E2539" s="8" t="n"/>
      <c r="F2539" s="9" t="n"/>
      <c r="G2539" s="8" t="n"/>
      <c r="H2539" s="8" t="n"/>
      <c r="I2539" s="8" t="n"/>
      <c r="J2539" s="10">
        <f>IF(A2539="",0,SUMIFS(amount_expended,cfda_key,V2539))</f>
        <v/>
      </c>
      <c r="K2539" s="10">
        <f>IF(G2539="OTHER CLUSTER NOT LISTED ABOVE",SUMIFS(amount_expended,uniform_other_cluster_name,X2539), IF(AND(OR(G2539="N/A",G2539=""),H2539=""),0,IF(G2539="STATE CLUSTER",SUMIFS(amount_expended,uniform_state_cluster_name,W2539),SUMIFS(amount_expended,cluster_name,G2539))))</f>
        <v/>
      </c>
      <c r="L2539" s="8" t="n"/>
      <c r="M2539" s="7" t="n"/>
      <c r="N2539" s="8" t="n"/>
      <c r="O2539" s="7" t="n"/>
      <c r="P2539" s="7" t="n"/>
      <c r="Q2539" s="8" t="n"/>
      <c r="R2539" s="9" t="n"/>
      <c r="S2539" s="8" t="n"/>
      <c r="T2539" s="8" t="n"/>
      <c r="U2539" s="8" t="n"/>
      <c r="V2539" s="11">
        <f>IF(OR(B2539="",C2539=""),"",CONCATENATE(B2539,".",C2539))</f>
        <v/>
      </c>
      <c r="W2539" s="6">
        <f>UPPER(TRIM(H2539))</f>
        <v/>
      </c>
      <c r="X2539" s="6">
        <f>UPPER(TRIM(I2539))</f>
        <v/>
      </c>
      <c r="Y2539" s="6">
        <f>IF(V2539&lt;&gt;"",IFERROR(INDEX(federal_program_name_lookup,MATCH(V2539,aln_lookup,0)),""),"")</f>
        <v/>
      </c>
    </row>
    <row r="2540">
      <c r="A2540" s="6">
        <f>IF(B2540&lt;&gt;"", "AWARD-"&amp;TEXT(ROW()-1,"0000"), "")</f>
        <v/>
      </c>
      <c r="B2540" s="7" t="n"/>
      <c r="C2540" s="7" t="n"/>
      <c r="D2540" s="7" t="n"/>
      <c r="E2540" s="8" t="n"/>
      <c r="F2540" s="9" t="n"/>
      <c r="G2540" s="8" t="n"/>
      <c r="H2540" s="8" t="n"/>
      <c r="I2540" s="8" t="n"/>
      <c r="J2540" s="10">
        <f>IF(A2540="",0,SUMIFS(amount_expended,cfda_key,V2540))</f>
        <v/>
      </c>
      <c r="K2540" s="10">
        <f>IF(G2540="OTHER CLUSTER NOT LISTED ABOVE",SUMIFS(amount_expended,uniform_other_cluster_name,X2540), IF(AND(OR(G2540="N/A",G2540=""),H2540=""),0,IF(G2540="STATE CLUSTER",SUMIFS(amount_expended,uniform_state_cluster_name,W2540),SUMIFS(amount_expended,cluster_name,G2540))))</f>
        <v/>
      </c>
      <c r="L2540" s="8" t="n"/>
      <c r="M2540" s="7" t="n"/>
      <c r="N2540" s="8" t="n"/>
      <c r="O2540" s="7" t="n"/>
      <c r="P2540" s="7" t="n"/>
      <c r="Q2540" s="8" t="n"/>
      <c r="R2540" s="9" t="n"/>
      <c r="S2540" s="8" t="n"/>
      <c r="T2540" s="8" t="n"/>
      <c r="U2540" s="8" t="n"/>
      <c r="V2540" s="11">
        <f>IF(OR(B2540="",C2540=""),"",CONCATENATE(B2540,".",C2540))</f>
        <v/>
      </c>
      <c r="W2540" s="6">
        <f>UPPER(TRIM(H2540))</f>
        <v/>
      </c>
      <c r="X2540" s="6">
        <f>UPPER(TRIM(I2540))</f>
        <v/>
      </c>
      <c r="Y2540" s="6">
        <f>IF(V2540&lt;&gt;"",IFERROR(INDEX(federal_program_name_lookup,MATCH(V2540,aln_lookup,0)),""),"")</f>
        <v/>
      </c>
    </row>
    <row r="2541">
      <c r="A2541" s="6">
        <f>IF(B2541&lt;&gt;"", "AWARD-"&amp;TEXT(ROW()-1,"0000"), "")</f>
        <v/>
      </c>
      <c r="B2541" s="7" t="n"/>
      <c r="C2541" s="7" t="n"/>
      <c r="D2541" s="7" t="n"/>
      <c r="E2541" s="8" t="n"/>
      <c r="F2541" s="9" t="n"/>
      <c r="G2541" s="8" t="n"/>
      <c r="H2541" s="8" t="n"/>
      <c r="I2541" s="8" t="n"/>
      <c r="J2541" s="10">
        <f>IF(A2541="",0,SUMIFS(amount_expended,cfda_key,V2541))</f>
        <v/>
      </c>
      <c r="K2541" s="10">
        <f>IF(G2541="OTHER CLUSTER NOT LISTED ABOVE",SUMIFS(amount_expended,uniform_other_cluster_name,X2541), IF(AND(OR(G2541="N/A",G2541=""),H2541=""),0,IF(G2541="STATE CLUSTER",SUMIFS(amount_expended,uniform_state_cluster_name,W2541),SUMIFS(amount_expended,cluster_name,G2541))))</f>
        <v/>
      </c>
      <c r="L2541" s="8" t="n"/>
      <c r="M2541" s="7" t="n"/>
      <c r="N2541" s="8" t="n"/>
      <c r="O2541" s="7" t="n"/>
      <c r="P2541" s="7" t="n"/>
      <c r="Q2541" s="8" t="n"/>
      <c r="R2541" s="9" t="n"/>
      <c r="S2541" s="8" t="n"/>
      <c r="T2541" s="8" t="n"/>
      <c r="U2541" s="8" t="n"/>
      <c r="V2541" s="11">
        <f>IF(OR(B2541="",C2541=""),"",CONCATENATE(B2541,".",C2541))</f>
        <v/>
      </c>
      <c r="W2541" s="6">
        <f>UPPER(TRIM(H2541))</f>
        <v/>
      </c>
      <c r="X2541" s="6">
        <f>UPPER(TRIM(I2541))</f>
        <v/>
      </c>
      <c r="Y2541" s="6">
        <f>IF(V2541&lt;&gt;"",IFERROR(INDEX(federal_program_name_lookup,MATCH(V2541,aln_lookup,0)),""),"")</f>
        <v/>
      </c>
    </row>
    <row r="2542">
      <c r="A2542" s="6">
        <f>IF(B2542&lt;&gt;"", "AWARD-"&amp;TEXT(ROW()-1,"0000"), "")</f>
        <v/>
      </c>
      <c r="B2542" s="7" t="n"/>
      <c r="C2542" s="7" t="n"/>
      <c r="D2542" s="7" t="n"/>
      <c r="E2542" s="8" t="n"/>
      <c r="F2542" s="9" t="n"/>
      <c r="G2542" s="8" t="n"/>
      <c r="H2542" s="8" t="n"/>
      <c r="I2542" s="8" t="n"/>
      <c r="J2542" s="10">
        <f>IF(A2542="",0,SUMIFS(amount_expended,cfda_key,V2542))</f>
        <v/>
      </c>
      <c r="K2542" s="10">
        <f>IF(G2542="OTHER CLUSTER NOT LISTED ABOVE",SUMIFS(amount_expended,uniform_other_cluster_name,X2542), IF(AND(OR(G2542="N/A",G2542=""),H2542=""),0,IF(G2542="STATE CLUSTER",SUMIFS(amount_expended,uniform_state_cluster_name,W2542),SUMIFS(amount_expended,cluster_name,G2542))))</f>
        <v/>
      </c>
      <c r="L2542" s="8" t="n"/>
      <c r="M2542" s="7" t="n"/>
      <c r="N2542" s="8" t="n"/>
      <c r="O2542" s="7" t="n"/>
      <c r="P2542" s="7" t="n"/>
      <c r="Q2542" s="8" t="n"/>
      <c r="R2542" s="9" t="n"/>
      <c r="S2542" s="8" t="n"/>
      <c r="T2542" s="8" t="n"/>
      <c r="U2542" s="8" t="n"/>
      <c r="V2542" s="11">
        <f>IF(OR(B2542="",C2542=""),"",CONCATENATE(B2542,".",C2542))</f>
        <v/>
      </c>
      <c r="W2542" s="6">
        <f>UPPER(TRIM(H2542))</f>
        <v/>
      </c>
      <c r="X2542" s="6">
        <f>UPPER(TRIM(I2542))</f>
        <v/>
      </c>
      <c r="Y2542" s="6">
        <f>IF(V2542&lt;&gt;"",IFERROR(INDEX(federal_program_name_lookup,MATCH(V2542,aln_lookup,0)),""),"")</f>
        <v/>
      </c>
    </row>
    <row r="2543">
      <c r="A2543" s="6">
        <f>IF(B2543&lt;&gt;"", "AWARD-"&amp;TEXT(ROW()-1,"0000"), "")</f>
        <v/>
      </c>
      <c r="B2543" s="7" t="n"/>
      <c r="C2543" s="7" t="n"/>
      <c r="D2543" s="7" t="n"/>
      <c r="E2543" s="8" t="n"/>
      <c r="F2543" s="9" t="n"/>
      <c r="G2543" s="8" t="n"/>
      <c r="H2543" s="8" t="n"/>
      <c r="I2543" s="8" t="n"/>
      <c r="J2543" s="10">
        <f>IF(A2543="",0,SUMIFS(amount_expended,cfda_key,V2543))</f>
        <v/>
      </c>
      <c r="K2543" s="10">
        <f>IF(G2543="OTHER CLUSTER NOT LISTED ABOVE",SUMIFS(amount_expended,uniform_other_cluster_name,X2543), IF(AND(OR(G2543="N/A",G2543=""),H2543=""),0,IF(G2543="STATE CLUSTER",SUMIFS(amount_expended,uniform_state_cluster_name,W2543),SUMIFS(amount_expended,cluster_name,G2543))))</f>
        <v/>
      </c>
      <c r="L2543" s="8" t="n"/>
      <c r="M2543" s="7" t="n"/>
      <c r="N2543" s="8" t="n"/>
      <c r="O2543" s="7" t="n"/>
      <c r="P2543" s="7" t="n"/>
      <c r="Q2543" s="8" t="n"/>
      <c r="R2543" s="9" t="n"/>
      <c r="S2543" s="8" t="n"/>
      <c r="T2543" s="8" t="n"/>
      <c r="U2543" s="8" t="n"/>
      <c r="V2543" s="11">
        <f>IF(OR(B2543="",C2543=""),"",CONCATENATE(B2543,".",C2543))</f>
        <v/>
      </c>
      <c r="W2543" s="6">
        <f>UPPER(TRIM(H2543))</f>
        <v/>
      </c>
      <c r="X2543" s="6">
        <f>UPPER(TRIM(I2543))</f>
        <v/>
      </c>
      <c r="Y2543" s="6">
        <f>IF(V2543&lt;&gt;"",IFERROR(INDEX(federal_program_name_lookup,MATCH(V2543,aln_lookup,0)),""),"")</f>
        <v/>
      </c>
    </row>
    <row r="2544">
      <c r="A2544" s="6">
        <f>IF(B2544&lt;&gt;"", "AWARD-"&amp;TEXT(ROW()-1,"0000"), "")</f>
        <v/>
      </c>
      <c r="B2544" s="7" t="n"/>
      <c r="C2544" s="7" t="n"/>
      <c r="D2544" s="7" t="n"/>
      <c r="E2544" s="8" t="n"/>
      <c r="F2544" s="9" t="n"/>
      <c r="G2544" s="8" t="n"/>
      <c r="H2544" s="8" t="n"/>
      <c r="I2544" s="8" t="n"/>
      <c r="J2544" s="10">
        <f>IF(A2544="",0,SUMIFS(amount_expended,cfda_key,V2544))</f>
        <v/>
      </c>
      <c r="K2544" s="10">
        <f>IF(G2544="OTHER CLUSTER NOT LISTED ABOVE",SUMIFS(amount_expended,uniform_other_cluster_name,X2544), IF(AND(OR(G2544="N/A",G2544=""),H2544=""),0,IF(G2544="STATE CLUSTER",SUMIFS(amount_expended,uniform_state_cluster_name,W2544),SUMIFS(amount_expended,cluster_name,G2544))))</f>
        <v/>
      </c>
      <c r="L2544" s="8" t="n"/>
      <c r="M2544" s="7" t="n"/>
      <c r="N2544" s="8" t="n"/>
      <c r="O2544" s="7" t="n"/>
      <c r="P2544" s="7" t="n"/>
      <c r="Q2544" s="8" t="n"/>
      <c r="R2544" s="9" t="n"/>
      <c r="S2544" s="8" t="n"/>
      <c r="T2544" s="8" t="n"/>
      <c r="U2544" s="8" t="n"/>
      <c r="V2544" s="11">
        <f>IF(OR(B2544="",C2544=""),"",CONCATENATE(B2544,".",C2544))</f>
        <v/>
      </c>
      <c r="W2544" s="6">
        <f>UPPER(TRIM(H2544))</f>
        <v/>
      </c>
      <c r="X2544" s="6">
        <f>UPPER(TRIM(I2544))</f>
        <v/>
      </c>
      <c r="Y2544" s="6">
        <f>IF(V2544&lt;&gt;"",IFERROR(INDEX(federal_program_name_lookup,MATCH(V2544,aln_lookup,0)),""),"")</f>
        <v/>
      </c>
    </row>
    <row r="2545">
      <c r="A2545" s="6">
        <f>IF(B2545&lt;&gt;"", "AWARD-"&amp;TEXT(ROW()-1,"0000"), "")</f>
        <v/>
      </c>
      <c r="B2545" s="7" t="n"/>
      <c r="C2545" s="7" t="n"/>
      <c r="D2545" s="7" t="n"/>
      <c r="E2545" s="8" t="n"/>
      <c r="F2545" s="9" t="n"/>
      <c r="G2545" s="8" t="n"/>
      <c r="H2545" s="8" t="n"/>
      <c r="I2545" s="8" t="n"/>
      <c r="J2545" s="10">
        <f>IF(A2545="",0,SUMIFS(amount_expended,cfda_key,V2545))</f>
        <v/>
      </c>
      <c r="K2545" s="10">
        <f>IF(G2545="OTHER CLUSTER NOT LISTED ABOVE",SUMIFS(amount_expended,uniform_other_cluster_name,X2545), IF(AND(OR(G2545="N/A",G2545=""),H2545=""),0,IF(G2545="STATE CLUSTER",SUMIFS(amount_expended,uniform_state_cluster_name,W2545),SUMIFS(amount_expended,cluster_name,G2545))))</f>
        <v/>
      </c>
      <c r="L2545" s="8" t="n"/>
      <c r="M2545" s="7" t="n"/>
      <c r="N2545" s="8" t="n"/>
      <c r="O2545" s="7" t="n"/>
      <c r="P2545" s="7" t="n"/>
      <c r="Q2545" s="8" t="n"/>
      <c r="R2545" s="9" t="n"/>
      <c r="S2545" s="8" t="n"/>
      <c r="T2545" s="8" t="n"/>
      <c r="U2545" s="8" t="n"/>
      <c r="V2545" s="11">
        <f>IF(OR(B2545="",C2545=""),"",CONCATENATE(B2545,".",C2545))</f>
        <v/>
      </c>
      <c r="W2545" s="6">
        <f>UPPER(TRIM(H2545))</f>
        <v/>
      </c>
      <c r="X2545" s="6">
        <f>UPPER(TRIM(I2545))</f>
        <v/>
      </c>
      <c r="Y2545" s="6">
        <f>IF(V2545&lt;&gt;"",IFERROR(INDEX(federal_program_name_lookup,MATCH(V2545,aln_lookup,0)),""),"")</f>
        <v/>
      </c>
    </row>
    <row r="2546">
      <c r="A2546" s="6">
        <f>IF(B2546&lt;&gt;"", "AWARD-"&amp;TEXT(ROW()-1,"0000"), "")</f>
        <v/>
      </c>
      <c r="B2546" s="7" t="n"/>
      <c r="C2546" s="7" t="n"/>
      <c r="D2546" s="7" t="n"/>
      <c r="E2546" s="8" t="n"/>
      <c r="F2546" s="9" t="n"/>
      <c r="G2546" s="8" t="n"/>
      <c r="H2546" s="8" t="n"/>
      <c r="I2546" s="8" t="n"/>
      <c r="J2546" s="10">
        <f>IF(A2546="",0,SUMIFS(amount_expended,cfda_key,V2546))</f>
        <v/>
      </c>
      <c r="K2546" s="10">
        <f>IF(G2546="OTHER CLUSTER NOT LISTED ABOVE",SUMIFS(amount_expended,uniform_other_cluster_name,X2546), IF(AND(OR(G2546="N/A",G2546=""),H2546=""),0,IF(G2546="STATE CLUSTER",SUMIFS(amount_expended,uniform_state_cluster_name,W2546),SUMIFS(amount_expended,cluster_name,G2546))))</f>
        <v/>
      </c>
      <c r="L2546" s="8" t="n"/>
      <c r="M2546" s="7" t="n"/>
      <c r="N2546" s="8" t="n"/>
      <c r="O2546" s="7" t="n"/>
      <c r="P2546" s="7" t="n"/>
      <c r="Q2546" s="8" t="n"/>
      <c r="R2546" s="9" t="n"/>
      <c r="S2546" s="8" t="n"/>
      <c r="T2546" s="8" t="n"/>
      <c r="U2546" s="8" t="n"/>
      <c r="V2546" s="11">
        <f>IF(OR(B2546="",C2546=""),"",CONCATENATE(B2546,".",C2546))</f>
        <v/>
      </c>
      <c r="W2546" s="6">
        <f>UPPER(TRIM(H2546))</f>
        <v/>
      </c>
      <c r="X2546" s="6">
        <f>UPPER(TRIM(I2546))</f>
        <v/>
      </c>
      <c r="Y2546" s="6">
        <f>IF(V2546&lt;&gt;"",IFERROR(INDEX(federal_program_name_lookup,MATCH(V2546,aln_lookup,0)),""),"")</f>
        <v/>
      </c>
    </row>
    <row r="2547">
      <c r="A2547" s="6">
        <f>IF(B2547&lt;&gt;"", "AWARD-"&amp;TEXT(ROW()-1,"0000"), "")</f>
        <v/>
      </c>
      <c r="B2547" s="7" t="n"/>
      <c r="C2547" s="7" t="n"/>
      <c r="D2547" s="7" t="n"/>
      <c r="E2547" s="8" t="n"/>
      <c r="F2547" s="9" t="n"/>
      <c r="G2547" s="8" t="n"/>
      <c r="H2547" s="8" t="n"/>
      <c r="I2547" s="8" t="n"/>
      <c r="J2547" s="10">
        <f>IF(A2547="",0,SUMIFS(amount_expended,cfda_key,V2547))</f>
        <v/>
      </c>
      <c r="K2547" s="10">
        <f>IF(G2547="OTHER CLUSTER NOT LISTED ABOVE",SUMIFS(amount_expended,uniform_other_cluster_name,X2547), IF(AND(OR(G2547="N/A",G2547=""),H2547=""),0,IF(G2547="STATE CLUSTER",SUMIFS(amount_expended,uniform_state_cluster_name,W2547),SUMIFS(amount_expended,cluster_name,G2547))))</f>
        <v/>
      </c>
      <c r="L2547" s="8" t="n"/>
      <c r="M2547" s="7" t="n"/>
      <c r="N2547" s="8" t="n"/>
      <c r="O2547" s="7" t="n"/>
      <c r="P2547" s="7" t="n"/>
      <c r="Q2547" s="8" t="n"/>
      <c r="R2547" s="9" t="n"/>
      <c r="S2547" s="8" t="n"/>
      <c r="T2547" s="8" t="n"/>
      <c r="U2547" s="8" t="n"/>
      <c r="V2547" s="11">
        <f>IF(OR(B2547="",C2547=""),"",CONCATENATE(B2547,".",C2547))</f>
        <v/>
      </c>
      <c r="W2547" s="6">
        <f>UPPER(TRIM(H2547))</f>
        <v/>
      </c>
      <c r="X2547" s="6">
        <f>UPPER(TRIM(I2547))</f>
        <v/>
      </c>
      <c r="Y2547" s="6">
        <f>IF(V2547&lt;&gt;"",IFERROR(INDEX(federal_program_name_lookup,MATCH(V2547,aln_lookup,0)),""),"")</f>
        <v/>
      </c>
    </row>
    <row r="2548">
      <c r="A2548" s="6">
        <f>IF(B2548&lt;&gt;"", "AWARD-"&amp;TEXT(ROW()-1,"0000"), "")</f>
        <v/>
      </c>
      <c r="B2548" s="7" t="n"/>
      <c r="C2548" s="7" t="n"/>
      <c r="D2548" s="7" t="n"/>
      <c r="E2548" s="8" t="n"/>
      <c r="F2548" s="9" t="n"/>
      <c r="G2548" s="8" t="n"/>
      <c r="H2548" s="8" t="n"/>
      <c r="I2548" s="8" t="n"/>
      <c r="J2548" s="10">
        <f>IF(A2548="",0,SUMIFS(amount_expended,cfda_key,V2548))</f>
        <v/>
      </c>
      <c r="K2548" s="10">
        <f>IF(G2548="OTHER CLUSTER NOT LISTED ABOVE",SUMIFS(amount_expended,uniform_other_cluster_name,X2548), IF(AND(OR(G2548="N/A",G2548=""),H2548=""),0,IF(G2548="STATE CLUSTER",SUMIFS(amount_expended,uniform_state_cluster_name,W2548),SUMIFS(amount_expended,cluster_name,G2548))))</f>
        <v/>
      </c>
      <c r="L2548" s="8" t="n"/>
      <c r="M2548" s="7" t="n"/>
      <c r="N2548" s="8" t="n"/>
      <c r="O2548" s="7" t="n"/>
      <c r="P2548" s="7" t="n"/>
      <c r="Q2548" s="8" t="n"/>
      <c r="R2548" s="9" t="n"/>
      <c r="S2548" s="8" t="n"/>
      <c r="T2548" s="8" t="n"/>
      <c r="U2548" s="8" t="n"/>
      <c r="V2548" s="11">
        <f>IF(OR(B2548="",C2548=""),"",CONCATENATE(B2548,".",C2548))</f>
        <v/>
      </c>
      <c r="W2548" s="6">
        <f>UPPER(TRIM(H2548))</f>
        <v/>
      </c>
      <c r="X2548" s="6">
        <f>UPPER(TRIM(I2548))</f>
        <v/>
      </c>
      <c r="Y2548" s="6">
        <f>IF(V2548&lt;&gt;"",IFERROR(INDEX(federal_program_name_lookup,MATCH(V2548,aln_lookup,0)),""),"")</f>
        <v/>
      </c>
    </row>
    <row r="2549">
      <c r="A2549" s="6">
        <f>IF(B2549&lt;&gt;"", "AWARD-"&amp;TEXT(ROW()-1,"0000"), "")</f>
        <v/>
      </c>
      <c r="B2549" s="7" t="n"/>
      <c r="C2549" s="7" t="n"/>
      <c r="D2549" s="7" t="n"/>
      <c r="E2549" s="8" t="n"/>
      <c r="F2549" s="9" t="n"/>
      <c r="G2549" s="8" t="n"/>
      <c r="H2549" s="8" t="n"/>
      <c r="I2549" s="8" t="n"/>
      <c r="J2549" s="10">
        <f>IF(A2549="",0,SUMIFS(amount_expended,cfda_key,V2549))</f>
        <v/>
      </c>
      <c r="K2549" s="10">
        <f>IF(G2549="OTHER CLUSTER NOT LISTED ABOVE",SUMIFS(amount_expended,uniform_other_cluster_name,X2549), IF(AND(OR(G2549="N/A",G2549=""),H2549=""),0,IF(G2549="STATE CLUSTER",SUMIFS(amount_expended,uniform_state_cluster_name,W2549),SUMIFS(amount_expended,cluster_name,G2549))))</f>
        <v/>
      </c>
      <c r="L2549" s="8" t="n"/>
      <c r="M2549" s="7" t="n"/>
      <c r="N2549" s="8" t="n"/>
      <c r="O2549" s="7" t="n"/>
      <c r="P2549" s="7" t="n"/>
      <c r="Q2549" s="8" t="n"/>
      <c r="R2549" s="9" t="n"/>
      <c r="S2549" s="8" t="n"/>
      <c r="T2549" s="8" t="n"/>
      <c r="U2549" s="8" t="n"/>
      <c r="V2549" s="11">
        <f>IF(OR(B2549="",C2549=""),"",CONCATENATE(B2549,".",C2549))</f>
        <v/>
      </c>
      <c r="W2549" s="6">
        <f>UPPER(TRIM(H2549))</f>
        <v/>
      </c>
      <c r="X2549" s="6">
        <f>UPPER(TRIM(I2549))</f>
        <v/>
      </c>
      <c r="Y2549" s="6">
        <f>IF(V2549&lt;&gt;"",IFERROR(INDEX(federal_program_name_lookup,MATCH(V2549,aln_lookup,0)),""),"")</f>
        <v/>
      </c>
    </row>
    <row r="2550">
      <c r="A2550" s="6">
        <f>IF(B2550&lt;&gt;"", "AWARD-"&amp;TEXT(ROW()-1,"0000"), "")</f>
        <v/>
      </c>
      <c r="B2550" s="7" t="n"/>
      <c r="C2550" s="7" t="n"/>
      <c r="D2550" s="7" t="n"/>
      <c r="E2550" s="8" t="n"/>
      <c r="F2550" s="9" t="n"/>
      <c r="G2550" s="8" t="n"/>
      <c r="H2550" s="8" t="n"/>
      <c r="I2550" s="8" t="n"/>
      <c r="J2550" s="10">
        <f>IF(A2550="",0,SUMIFS(amount_expended,cfda_key,V2550))</f>
        <v/>
      </c>
      <c r="K2550" s="10">
        <f>IF(G2550="OTHER CLUSTER NOT LISTED ABOVE",SUMIFS(amount_expended,uniform_other_cluster_name,X2550), IF(AND(OR(G2550="N/A",G2550=""),H2550=""),0,IF(G2550="STATE CLUSTER",SUMIFS(amount_expended,uniform_state_cluster_name,W2550),SUMIFS(amount_expended,cluster_name,G2550))))</f>
        <v/>
      </c>
      <c r="L2550" s="8" t="n"/>
      <c r="M2550" s="7" t="n"/>
      <c r="N2550" s="8" t="n"/>
      <c r="O2550" s="7" t="n"/>
      <c r="P2550" s="7" t="n"/>
      <c r="Q2550" s="8" t="n"/>
      <c r="R2550" s="9" t="n"/>
      <c r="S2550" s="8" t="n"/>
      <c r="T2550" s="8" t="n"/>
      <c r="U2550" s="8" t="n"/>
      <c r="V2550" s="11">
        <f>IF(OR(B2550="",C2550=""),"",CONCATENATE(B2550,".",C2550))</f>
        <v/>
      </c>
      <c r="W2550" s="6">
        <f>UPPER(TRIM(H2550))</f>
        <v/>
      </c>
      <c r="X2550" s="6">
        <f>UPPER(TRIM(I2550))</f>
        <v/>
      </c>
      <c r="Y2550" s="6">
        <f>IF(V2550&lt;&gt;"",IFERROR(INDEX(federal_program_name_lookup,MATCH(V2550,aln_lookup,0)),""),"")</f>
        <v/>
      </c>
    </row>
    <row r="2551">
      <c r="A2551" s="6">
        <f>IF(B2551&lt;&gt;"", "AWARD-"&amp;TEXT(ROW()-1,"0000"), "")</f>
        <v/>
      </c>
      <c r="B2551" s="7" t="n"/>
      <c r="C2551" s="7" t="n"/>
      <c r="D2551" s="7" t="n"/>
      <c r="E2551" s="8" t="n"/>
      <c r="F2551" s="9" t="n"/>
      <c r="G2551" s="8" t="n"/>
      <c r="H2551" s="8" t="n"/>
      <c r="I2551" s="8" t="n"/>
      <c r="J2551" s="10">
        <f>IF(A2551="",0,SUMIFS(amount_expended,cfda_key,V2551))</f>
        <v/>
      </c>
      <c r="K2551" s="10">
        <f>IF(G2551="OTHER CLUSTER NOT LISTED ABOVE",SUMIFS(amount_expended,uniform_other_cluster_name,X2551), IF(AND(OR(G2551="N/A",G2551=""),H2551=""),0,IF(G2551="STATE CLUSTER",SUMIFS(amount_expended,uniform_state_cluster_name,W2551),SUMIFS(amount_expended,cluster_name,G2551))))</f>
        <v/>
      </c>
      <c r="L2551" s="8" t="n"/>
      <c r="M2551" s="7" t="n"/>
      <c r="N2551" s="8" t="n"/>
      <c r="O2551" s="7" t="n"/>
      <c r="P2551" s="7" t="n"/>
      <c r="Q2551" s="8" t="n"/>
      <c r="R2551" s="9" t="n"/>
      <c r="S2551" s="8" t="n"/>
      <c r="T2551" s="8" t="n"/>
      <c r="U2551" s="8" t="n"/>
      <c r="V2551" s="11">
        <f>IF(OR(B2551="",C2551=""),"",CONCATENATE(B2551,".",C2551))</f>
        <v/>
      </c>
      <c r="W2551" s="6">
        <f>UPPER(TRIM(H2551))</f>
        <v/>
      </c>
      <c r="X2551" s="6">
        <f>UPPER(TRIM(I2551))</f>
        <v/>
      </c>
      <c r="Y2551" s="6">
        <f>IF(V2551&lt;&gt;"",IFERROR(INDEX(federal_program_name_lookup,MATCH(V2551,aln_lookup,0)),""),"")</f>
        <v/>
      </c>
    </row>
    <row r="2552">
      <c r="A2552" s="6">
        <f>IF(B2552&lt;&gt;"", "AWARD-"&amp;TEXT(ROW()-1,"0000"), "")</f>
        <v/>
      </c>
      <c r="B2552" s="7" t="n"/>
      <c r="C2552" s="7" t="n"/>
      <c r="D2552" s="7" t="n"/>
      <c r="E2552" s="8" t="n"/>
      <c r="F2552" s="9" t="n"/>
      <c r="G2552" s="8" t="n"/>
      <c r="H2552" s="8" t="n"/>
      <c r="I2552" s="8" t="n"/>
      <c r="J2552" s="10">
        <f>IF(A2552="",0,SUMIFS(amount_expended,cfda_key,V2552))</f>
        <v/>
      </c>
      <c r="K2552" s="10">
        <f>IF(G2552="OTHER CLUSTER NOT LISTED ABOVE",SUMIFS(amount_expended,uniform_other_cluster_name,X2552), IF(AND(OR(G2552="N/A",G2552=""),H2552=""),0,IF(G2552="STATE CLUSTER",SUMIFS(amount_expended,uniform_state_cluster_name,W2552),SUMIFS(amount_expended,cluster_name,G2552))))</f>
        <v/>
      </c>
      <c r="L2552" s="8" t="n"/>
      <c r="M2552" s="7" t="n"/>
      <c r="N2552" s="8" t="n"/>
      <c r="O2552" s="7" t="n"/>
      <c r="P2552" s="7" t="n"/>
      <c r="Q2552" s="8" t="n"/>
      <c r="R2552" s="9" t="n"/>
      <c r="S2552" s="8" t="n"/>
      <c r="T2552" s="8" t="n"/>
      <c r="U2552" s="8" t="n"/>
      <c r="V2552" s="11">
        <f>IF(OR(B2552="",C2552=""),"",CONCATENATE(B2552,".",C2552))</f>
        <v/>
      </c>
      <c r="W2552" s="6">
        <f>UPPER(TRIM(H2552))</f>
        <v/>
      </c>
      <c r="X2552" s="6">
        <f>UPPER(TRIM(I2552))</f>
        <v/>
      </c>
      <c r="Y2552" s="6">
        <f>IF(V2552&lt;&gt;"",IFERROR(INDEX(federal_program_name_lookup,MATCH(V2552,aln_lookup,0)),""),"")</f>
        <v/>
      </c>
    </row>
    <row r="2553">
      <c r="A2553" s="6">
        <f>IF(B2553&lt;&gt;"", "AWARD-"&amp;TEXT(ROW()-1,"0000"), "")</f>
        <v/>
      </c>
      <c r="B2553" s="7" t="n"/>
      <c r="C2553" s="7" t="n"/>
      <c r="D2553" s="7" t="n"/>
      <c r="E2553" s="8" t="n"/>
      <c r="F2553" s="9" t="n"/>
      <c r="G2553" s="8" t="n"/>
      <c r="H2553" s="8" t="n"/>
      <c r="I2553" s="8" t="n"/>
      <c r="J2553" s="10">
        <f>IF(A2553="",0,SUMIFS(amount_expended,cfda_key,V2553))</f>
        <v/>
      </c>
      <c r="K2553" s="10">
        <f>IF(G2553="OTHER CLUSTER NOT LISTED ABOVE",SUMIFS(amount_expended,uniform_other_cluster_name,X2553), IF(AND(OR(G2553="N/A",G2553=""),H2553=""),0,IF(G2553="STATE CLUSTER",SUMIFS(amount_expended,uniform_state_cluster_name,W2553),SUMIFS(amount_expended,cluster_name,G2553))))</f>
        <v/>
      </c>
      <c r="L2553" s="8" t="n"/>
      <c r="M2553" s="7" t="n"/>
      <c r="N2553" s="8" t="n"/>
      <c r="O2553" s="7" t="n"/>
      <c r="P2553" s="7" t="n"/>
      <c r="Q2553" s="8" t="n"/>
      <c r="R2553" s="9" t="n"/>
      <c r="S2553" s="8" t="n"/>
      <c r="T2553" s="8" t="n"/>
      <c r="U2553" s="8" t="n"/>
      <c r="V2553" s="11">
        <f>IF(OR(B2553="",C2553=""),"",CONCATENATE(B2553,".",C2553))</f>
        <v/>
      </c>
      <c r="W2553" s="6">
        <f>UPPER(TRIM(H2553))</f>
        <v/>
      </c>
      <c r="X2553" s="6">
        <f>UPPER(TRIM(I2553))</f>
        <v/>
      </c>
      <c r="Y2553" s="6">
        <f>IF(V2553&lt;&gt;"",IFERROR(INDEX(federal_program_name_lookup,MATCH(V2553,aln_lookup,0)),""),"")</f>
        <v/>
      </c>
    </row>
    <row r="2554">
      <c r="A2554" s="6">
        <f>IF(B2554&lt;&gt;"", "AWARD-"&amp;TEXT(ROW()-1,"0000"), "")</f>
        <v/>
      </c>
      <c r="B2554" s="7" t="n"/>
      <c r="C2554" s="7" t="n"/>
      <c r="D2554" s="7" t="n"/>
      <c r="E2554" s="8" t="n"/>
      <c r="F2554" s="9" t="n"/>
      <c r="G2554" s="8" t="n"/>
      <c r="H2554" s="8" t="n"/>
      <c r="I2554" s="8" t="n"/>
      <c r="J2554" s="10">
        <f>IF(A2554="",0,SUMIFS(amount_expended,cfda_key,V2554))</f>
        <v/>
      </c>
      <c r="K2554" s="10">
        <f>IF(G2554="OTHER CLUSTER NOT LISTED ABOVE",SUMIFS(amount_expended,uniform_other_cluster_name,X2554), IF(AND(OR(G2554="N/A",G2554=""),H2554=""),0,IF(G2554="STATE CLUSTER",SUMIFS(amount_expended,uniform_state_cluster_name,W2554),SUMIFS(amount_expended,cluster_name,G2554))))</f>
        <v/>
      </c>
      <c r="L2554" s="8" t="n"/>
      <c r="M2554" s="7" t="n"/>
      <c r="N2554" s="8" t="n"/>
      <c r="O2554" s="7" t="n"/>
      <c r="P2554" s="7" t="n"/>
      <c r="Q2554" s="8" t="n"/>
      <c r="R2554" s="9" t="n"/>
      <c r="S2554" s="8" t="n"/>
      <c r="T2554" s="8" t="n"/>
      <c r="U2554" s="8" t="n"/>
      <c r="V2554" s="11">
        <f>IF(OR(B2554="",C2554=""),"",CONCATENATE(B2554,".",C2554))</f>
        <v/>
      </c>
      <c r="W2554" s="6">
        <f>UPPER(TRIM(H2554))</f>
        <v/>
      </c>
      <c r="X2554" s="6">
        <f>UPPER(TRIM(I2554))</f>
        <v/>
      </c>
      <c r="Y2554" s="6">
        <f>IF(V2554&lt;&gt;"",IFERROR(INDEX(federal_program_name_lookup,MATCH(V2554,aln_lookup,0)),""),"")</f>
        <v/>
      </c>
    </row>
    <row r="2555">
      <c r="A2555" s="6">
        <f>IF(B2555&lt;&gt;"", "AWARD-"&amp;TEXT(ROW()-1,"0000"), "")</f>
        <v/>
      </c>
      <c r="B2555" s="7" t="n"/>
      <c r="C2555" s="7" t="n"/>
      <c r="D2555" s="7" t="n"/>
      <c r="E2555" s="8" t="n"/>
      <c r="F2555" s="9" t="n"/>
      <c r="G2555" s="8" t="n"/>
      <c r="H2555" s="8" t="n"/>
      <c r="I2555" s="8" t="n"/>
      <c r="J2555" s="10">
        <f>IF(A2555="",0,SUMIFS(amount_expended,cfda_key,V2555))</f>
        <v/>
      </c>
      <c r="K2555" s="10">
        <f>IF(G2555="OTHER CLUSTER NOT LISTED ABOVE",SUMIFS(amount_expended,uniform_other_cluster_name,X2555), IF(AND(OR(G2555="N/A",G2555=""),H2555=""),0,IF(G2555="STATE CLUSTER",SUMIFS(amount_expended,uniform_state_cluster_name,W2555),SUMIFS(amount_expended,cluster_name,G2555))))</f>
        <v/>
      </c>
      <c r="L2555" s="8" t="n"/>
      <c r="M2555" s="7" t="n"/>
      <c r="N2555" s="8" t="n"/>
      <c r="O2555" s="7" t="n"/>
      <c r="P2555" s="7" t="n"/>
      <c r="Q2555" s="8" t="n"/>
      <c r="R2555" s="9" t="n"/>
      <c r="S2555" s="8" t="n"/>
      <c r="T2555" s="8" t="n"/>
      <c r="U2555" s="8" t="n"/>
      <c r="V2555" s="11">
        <f>IF(OR(B2555="",C2555=""),"",CONCATENATE(B2555,".",C2555))</f>
        <v/>
      </c>
      <c r="W2555" s="6">
        <f>UPPER(TRIM(H2555))</f>
        <v/>
      </c>
      <c r="X2555" s="6">
        <f>UPPER(TRIM(I2555))</f>
        <v/>
      </c>
      <c r="Y2555" s="6">
        <f>IF(V2555&lt;&gt;"",IFERROR(INDEX(federal_program_name_lookup,MATCH(V2555,aln_lookup,0)),""),"")</f>
        <v/>
      </c>
    </row>
    <row r="2556">
      <c r="A2556" s="6">
        <f>IF(B2556&lt;&gt;"", "AWARD-"&amp;TEXT(ROW()-1,"0000"), "")</f>
        <v/>
      </c>
      <c r="B2556" s="7" t="n"/>
      <c r="C2556" s="7" t="n"/>
      <c r="D2556" s="7" t="n"/>
      <c r="E2556" s="8" t="n"/>
      <c r="F2556" s="9" t="n"/>
      <c r="G2556" s="8" t="n"/>
      <c r="H2556" s="8" t="n"/>
      <c r="I2556" s="8" t="n"/>
      <c r="J2556" s="10">
        <f>IF(A2556="",0,SUMIFS(amount_expended,cfda_key,V2556))</f>
        <v/>
      </c>
      <c r="K2556" s="10">
        <f>IF(G2556="OTHER CLUSTER NOT LISTED ABOVE",SUMIFS(amount_expended,uniform_other_cluster_name,X2556), IF(AND(OR(G2556="N/A",G2556=""),H2556=""),0,IF(G2556="STATE CLUSTER",SUMIFS(amount_expended,uniform_state_cluster_name,W2556),SUMIFS(amount_expended,cluster_name,G2556))))</f>
        <v/>
      </c>
      <c r="L2556" s="8" t="n"/>
      <c r="M2556" s="7" t="n"/>
      <c r="N2556" s="8" t="n"/>
      <c r="O2556" s="7" t="n"/>
      <c r="P2556" s="7" t="n"/>
      <c r="Q2556" s="8" t="n"/>
      <c r="R2556" s="9" t="n"/>
      <c r="S2556" s="8" t="n"/>
      <c r="T2556" s="8" t="n"/>
      <c r="U2556" s="8" t="n"/>
      <c r="V2556" s="11">
        <f>IF(OR(B2556="",C2556=""),"",CONCATENATE(B2556,".",C2556))</f>
        <v/>
      </c>
      <c r="W2556" s="6">
        <f>UPPER(TRIM(H2556))</f>
        <v/>
      </c>
      <c r="X2556" s="6">
        <f>UPPER(TRIM(I2556))</f>
        <v/>
      </c>
      <c r="Y2556" s="6">
        <f>IF(V2556&lt;&gt;"",IFERROR(INDEX(federal_program_name_lookup,MATCH(V2556,aln_lookup,0)),""),"")</f>
        <v/>
      </c>
    </row>
    <row r="2557">
      <c r="A2557" s="6">
        <f>IF(B2557&lt;&gt;"", "AWARD-"&amp;TEXT(ROW()-1,"0000"), "")</f>
        <v/>
      </c>
      <c r="B2557" s="7" t="n"/>
      <c r="C2557" s="7" t="n"/>
      <c r="D2557" s="7" t="n"/>
      <c r="E2557" s="8" t="n"/>
      <c r="F2557" s="9" t="n"/>
      <c r="G2557" s="8" t="n"/>
      <c r="H2557" s="8" t="n"/>
      <c r="I2557" s="8" t="n"/>
      <c r="J2557" s="10">
        <f>IF(A2557="",0,SUMIFS(amount_expended,cfda_key,V2557))</f>
        <v/>
      </c>
      <c r="K2557" s="10">
        <f>IF(G2557="OTHER CLUSTER NOT LISTED ABOVE",SUMIFS(amount_expended,uniform_other_cluster_name,X2557), IF(AND(OR(G2557="N/A",G2557=""),H2557=""),0,IF(G2557="STATE CLUSTER",SUMIFS(amount_expended,uniform_state_cluster_name,W2557),SUMIFS(amount_expended,cluster_name,G2557))))</f>
        <v/>
      </c>
      <c r="L2557" s="8" t="n"/>
      <c r="M2557" s="7" t="n"/>
      <c r="N2557" s="8" t="n"/>
      <c r="O2557" s="7" t="n"/>
      <c r="P2557" s="7" t="n"/>
      <c r="Q2557" s="8" t="n"/>
      <c r="R2557" s="9" t="n"/>
      <c r="S2557" s="8" t="n"/>
      <c r="T2557" s="8" t="n"/>
      <c r="U2557" s="8" t="n"/>
      <c r="V2557" s="11">
        <f>IF(OR(B2557="",C2557=""),"",CONCATENATE(B2557,".",C2557))</f>
        <v/>
      </c>
      <c r="W2557" s="6">
        <f>UPPER(TRIM(H2557))</f>
        <v/>
      </c>
      <c r="X2557" s="6">
        <f>UPPER(TRIM(I2557))</f>
        <v/>
      </c>
      <c r="Y2557" s="6">
        <f>IF(V2557&lt;&gt;"",IFERROR(INDEX(federal_program_name_lookup,MATCH(V2557,aln_lookup,0)),""),"")</f>
        <v/>
      </c>
    </row>
    <row r="2558">
      <c r="A2558" s="6">
        <f>IF(B2558&lt;&gt;"", "AWARD-"&amp;TEXT(ROW()-1,"0000"), "")</f>
        <v/>
      </c>
      <c r="B2558" s="7" t="n"/>
      <c r="C2558" s="7" t="n"/>
      <c r="D2558" s="7" t="n"/>
      <c r="E2558" s="8" t="n"/>
      <c r="F2558" s="9" t="n"/>
      <c r="G2558" s="8" t="n"/>
      <c r="H2558" s="8" t="n"/>
      <c r="I2558" s="8" t="n"/>
      <c r="J2558" s="10">
        <f>IF(A2558="",0,SUMIFS(amount_expended,cfda_key,V2558))</f>
        <v/>
      </c>
      <c r="K2558" s="10">
        <f>IF(G2558="OTHER CLUSTER NOT LISTED ABOVE",SUMIFS(amount_expended,uniform_other_cluster_name,X2558), IF(AND(OR(G2558="N/A",G2558=""),H2558=""),0,IF(G2558="STATE CLUSTER",SUMIFS(amount_expended,uniform_state_cluster_name,W2558),SUMIFS(amount_expended,cluster_name,G2558))))</f>
        <v/>
      </c>
      <c r="L2558" s="8" t="n"/>
      <c r="M2558" s="7" t="n"/>
      <c r="N2558" s="8" t="n"/>
      <c r="O2558" s="7" t="n"/>
      <c r="P2558" s="7" t="n"/>
      <c r="Q2558" s="8" t="n"/>
      <c r="R2558" s="9" t="n"/>
      <c r="S2558" s="8" t="n"/>
      <c r="T2558" s="8" t="n"/>
      <c r="U2558" s="8" t="n"/>
      <c r="V2558" s="11">
        <f>IF(OR(B2558="",C2558=""),"",CONCATENATE(B2558,".",C2558))</f>
        <v/>
      </c>
      <c r="W2558" s="6">
        <f>UPPER(TRIM(H2558))</f>
        <v/>
      </c>
      <c r="X2558" s="6">
        <f>UPPER(TRIM(I2558))</f>
        <v/>
      </c>
      <c r="Y2558" s="6">
        <f>IF(V2558&lt;&gt;"",IFERROR(INDEX(federal_program_name_lookup,MATCH(V2558,aln_lookup,0)),""),"")</f>
        <v/>
      </c>
    </row>
    <row r="2559">
      <c r="A2559" s="6">
        <f>IF(B2559&lt;&gt;"", "AWARD-"&amp;TEXT(ROW()-1,"0000"), "")</f>
        <v/>
      </c>
      <c r="B2559" s="7" t="n"/>
      <c r="C2559" s="7" t="n"/>
      <c r="D2559" s="7" t="n"/>
      <c r="E2559" s="8" t="n"/>
      <c r="F2559" s="9" t="n"/>
      <c r="G2559" s="8" t="n"/>
      <c r="H2559" s="8" t="n"/>
      <c r="I2559" s="8" t="n"/>
      <c r="J2559" s="10">
        <f>IF(A2559="",0,SUMIFS(amount_expended,cfda_key,V2559))</f>
        <v/>
      </c>
      <c r="K2559" s="10">
        <f>IF(G2559="OTHER CLUSTER NOT LISTED ABOVE",SUMIFS(amount_expended,uniform_other_cluster_name,X2559), IF(AND(OR(G2559="N/A",G2559=""),H2559=""),0,IF(G2559="STATE CLUSTER",SUMIFS(amount_expended,uniform_state_cluster_name,W2559),SUMIFS(amount_expended,cluster_name,G2559))))</f>
        <v/>
      </c>
      <c r="L2559" s="8" t="n"/>
      <c r="M2559" s="7" t="n"/>
      <c r="N2559" s="8" t="n"/>
      <c r="O2559" s="7" t="n"/>
      <c r="P2559" s="7" t="n"/>
      <c r="Q2559" s="8" t="n"/>
      <c r="R2559" s="9" t="n"/>
      <c r="S2559" s="8" t="n"/>
      <c r="T2559" s="8" t="n"/>
      <c r="U2559" s="8" t="n"/>
      <c r="V2559" s="11">
        <f>IF(OR(B2559="",C2559=""),"",CONCATENATE(B2559,".",C2559))</f>
        <v/>
      </c>
      <c r="W2559" s="6">
        <f>UPPER(TRIM(H2559))</f>
        <v/>
      </c>
      <c r="X2559" s="6">
        <f>UPPER(TRIM(I2559))</f>
        <v/>
      </c>
      <c r="Y2559" s="6">
        <f>IF(V2559&lt;&gt;"",IFERROR(INDEX(federal_program_name_lookup,MATCH(V2559,aln_lookup,0)),""),"")</f>
        <v/>
      </c>
    </row>
    <row r="2560">
      <c r="A2560" s="6">
        <f>IF(B2560&lt;&gt;"", "AWARD-"&amp;TEXT(ROW()-1,"0000"), "")</f>
        <v/>
      </c>
      <c r="B2560" s="7" t="n"/>
      <c r="C2560" s="7" t="n"/>
      <c r="D2560" s="7" t="n"/>
      <c r="E2560" s="8" t="n"/>
      <c r="F2560" s="9" t="n"/>
      <c r="G2560" s="8" t="n"/>
      <c r="H2560" s="8" t="n"/>
      <c r="I2560" s="8" t="n"/>
      <c r="J2560" s="10">
        <f>IF(A2560="",0,SUMIFS(amount_expended,cfda_key,V2560))</f>
        <v/>
      </c>
      <c r="K2560" s="10">
        <f>IF(G2560="OTHER CLUSTER NOT LISTED ABOVE",SUMIFS(amount_expended,uniform_other_cluster_name,X2560), IF(AND(OR(G2560="N/A",G2560=""),H2560=""),0,IF(G2560="STATE CLUSTER",SUMIFS(amount_expended,uniform_state_cluster_name,W2560),SUMIFS(amount_expended,cluster_name,G2560))))</f>
        <v/>
      </c>
      <c r="L2560" s="8" t="n"/>
      <c r="M2560" s="7" t="n"/>
      <c r="N2560" s="8" t="n"/>
      <c r="O2560" s="7" t="n"/>
      <c r="P2560" s="7" t="n"/>
      <c r="Q2560" s="8" t="n"/>
      <c r="R2560" s="9" t="n"/>
      <c r="S2560" s="8" t="n"/>
      <c r="T2560" s="8" t="n"/>
      <c r="U2560" s="8" t="n"/>
      <c r="V2560" s="11">
        <f>IF(OR(B2560="",C2560=""),"",CONCATENATE(B2560,".",C2560))</f>
        <v/>
      </c>
      <c r="W2560" s="6">
        <f>UPPER(TRIM(H2560))</f>
        <v/>
      </c>
      <c r="X2560" s="6">
        <f>UPPER(TRIM(I2560))</f>
        <v/>
      </c>
      <c r="Y2560" s="6">
        <f>IF(V2560&lt;&gt;"",IFERROR(INDEX(federal_program_name_lookup,MATCH(V2560,aln_lookup,0)),""),"")</f>
        <v/>
      </c>
    </row>
    <row r="2561">
      <c r="A2561" s="6">
        <f>IF(B2561&lt;&gt;"", "AWARD-"&amp;TEXT(ROW()-1,"0000"), "")</f>
        <v/>
      </c>
      <c r="B2561" s="7" t="n"/>
      <c r="C2561" s="7" t="n"/>
      <c r="D2561" s="7" t="n"/>
      <c r="E2561" s="8" t="n"/>
      <c r="F2561" s="9" t="n"/>
      <c r="G2561" s="8" t="n"/>
      <c r="H2561" s="8" t="n"/>
      <c r="I2561" s="8" t="n"/>
      <c r="J2561" s="10">
        <f>IF(A2561="",0,SUMIFS(amount_expended,cfda_key,V2561))</f>
        <v/>
      </c>
      <c r="K2561" s="10">
        <f>IF(G2561="OTHER CLUSTER NOT LISTED ABOVE",SUMIFS(amount_expended,uniform_other_cluster_name,X2561), IF(AND(OR(G2561="N/A",G2561=""),H2561=""),0,IF(G2561="STATE CLUSTER",SUMIFS(amount_expended,uniform_state_cluster_name,W2561),SUMIFS(amount_expended,cluster_name,G2561))))</f>
        <v/>
      </c>
      <c r="L2561" s="8" t="n"/>
      <c r="M2561" s="7" t="n"/>
      <c r="N2561" s="8" t="n"/>
      <c r="O2561" s="7" t="n"/>
      <c r="P2561" s="7" t="n"/>
      <c r="Q2561" s="8" t="n"/>
      <c r="R2561" s="9" t="n"/>
      <c r="S2561" s="8" t="n"/>
      <c r="T2561" s="8" t="n"/>
      <c r="U2561" s="8" t="n"/>
      <c r="V2561" s="11">
        <f>IF(OR(B2561="",C2561=""),"",CONCATENATE(B2561,".",C2561))</f>
        <v/>
      </c>
      <c r="W2561" s="6">
        <f>UPPER(TRIM(H2561))</f>
        <v/>
      </c>
      <c r="X2561" s="6">
        <f>UPPER(TRIM(I2561))</f>
        <v/>
      </c>
      <c r="Y2561" s="6">
        <f>IF(V2561&lt;&gt;"",IFERROR(INDEX(federal_program_name_lookup,MATCH(V2561,aln_lookup,0)),""),"")</f>
        <v/>
      </c>
    </row>
    <row r="2562">
      <c r="A2562" s="6">
        <f>IF(B2562&lt;&gt;"", "AWARD-"&amp;TEXT(ROW()-1,"0000"), "")</f>
        <v/>
      </c>
      <c r="B2562" s="7" t="n"/>
      <c r="C2562" s="7" t="n"/>
      <c r="D2562" s="7" t="n"/>
      <c r="E2562" s="8" t="n"/>
      <c r="F2562" s="9" t="n"/>
      <c r="G2562" s="8" t="n"/>
      <c r="H2562" s="8" t="n"/>
      <c r="I2562" s="8" t="n"/>
      <c r="J2562" s="10">
        <f>IF(A2562="",0,SUMIFS(amount_expended,cfda_key,V2562))</f>
        <v/>
      </c>
      <c r="K2562" s="10">
        <f>IF(G2562="OTHER CLUSTER NOT LISTED ABOVE",SUMIFS(amount_expended,uniform_other_cluster_name,X2562), IF(AND(OR(G2562="N/A",G2562=""),H2562=""),0,IF(G2562="STATE CLUSTER",SUMIFS(amount_expended,uniform_state_cluster_name,W2562),SUMIFS(amount_expended,cluster_name,G2562))))</f>
        <v/>
      </c>
      <c r="L2562" s="8" t="n"/>
      <c r="M2562" s="7" t="n"/>
      <c r="N2562" s="8" t="n"/>
      <c r="O2562" s="7" t="n"/>
      <c r="P2562" s="7" t="n"/>
      <c r="Q2562" s="8" t="n"/>
      <c r="R2562" s="9" t="n"/>
      <c r="S2562" s="8" t="n"/>
      <c r="T2562" s="8" t="n"/>
      <c r="U2562" s="8" t="n"/>
      <c r="V2562" s="11">
        <f>IF(OR(B2562="",C2562=""),"",CONCATENATE(B2562,".",C2562))</f>
        <v/>
      </c>
      <c r="W2562" s="6">
        <f>UPPER(TRIM(H2562))</f>
        <v/>
      </c>
      <c r="X2562" s="6">
        <f>UPPER(TRIM(I2562))</f>
        <v/>
      </c>
      <c r="Y2562" s="6">
        <f>IF(V2562&lt;&gt;"",IFERROR(INDEX(federal_program_name_lookup,MATCH(V2562,aln_lookup,0)),""),"")</f>
        <v/>
      </c>
    </row>
    <row r="2563">
      <c r="A2563" s="6">
        <f>IF(B2563&lt;&gt;"", "AWARD-"&amp;TEXT(ROW()-1,"0000"), "")</f>
        <v/>
      </c>
      <c r="B2563" s="7" t="n"/>
      <c r="C2563" s="7" t="n"/>
      <c r="D2563" s="7" t="n"/>
      <c r="E2563" s="8" t="n"/>
      <c r="F2563" s="9" t="n"/>
      <c r="G2563" s="8" t="n"/>
      <c r="H2563" s="8" t="n"/>
      <c r="I2563" s="8" t="n"/>
      <c r="J2563" s="10">
        <f>IF(A2563="",0,SUMIFS(amount_expended,cfda_key,V2563))</f>
        <v/>
      </c>
      <c r="K2563" s="10">
        <f>IF(G2563="OTHER CLUSTER NOT LISTED ABOVE",SUMIFS(amount_expended,uniform_other_cluster_name,X2563), IF(AND(OR(G2563="N/A",G2563=""),H2563=""),0,IF(G2563="STATE CLUSTER",SUMIFS(amount_expended,uniform_state_cluster_name,W2563),SUMIFS(amount_expended,cluster_name,G2563))))</f>
        <v/>
      </c>
      <c r="L2563" s="8" t="n"/>
      <c r="M2563" s="7" t="n"/>
      <c r="N2563" s="8" t="n"/>
      <c r="O2563" s="7" t="n"/>
      <c r="P2563" s="7" t="n"/>
      <c r="Q2563" s="8" t="n"/>
      <c r="R2563" s="9" t="n"/>
      <c r="S2563" s="8" t="n"/>
      <c r="T2563" s="8" t="n"/>
      <c r="U2563" s="8" t="n"/>
      <c r="V2563" s="11">
        <f>IF(OR(B2563="",C2563=""),"",CONCATENATE(B2563,".",C2563))</f>
        <v/>
      </c>
      <c r="W2563" s="6">
        <f>UPPER(TRIM(H2563))</f>
        <v/>
      </c>
      <c r="X2563" s="6">
        <f>UPPER(TRIM(I2563))</f>
        <v/>
      </c>
      <c r="Y2563" s="6">
        <f>IF(V2563&lt;&gt;"",IFERROR(INDEX(federal_program_name_lookup,MATCH(V2563,aln_lookup,0)),""),"")</f>
        <v/>
      </c>
    </row>
    <row r="2564">
      <c r="A2564" s="6">
        <f>IF(B2564&lt;&gt;"", "AWARD-"&amp;TEXT(ROW()-1,"0000"), "")</f>
        <v/>
      </c>
      <c r="B2564" s="7" t="n"/>
      <c r="C2564" s="7" t="n"/>
      <c r="D2564" s="7" t="n"/>
      <c r="E2564" s="8" t="n"/>
      <c r="F2564" s="9" t="n"/>
      <c r="G2564" s="8" t="n"/>
      <c r="H2564" s="8" t="n"/>
      <c r="I2564" s="8" t="n"/>
      <c r="J2564" s="10">
        <f>IF(A2564="",0,SUMIFS(amount_expended,cfda_key,V2564))</f>
        <v/>
      </c>
      <c r="K2564" s="10">
        <f>IF(G2564="OTHER CLUSTER NOT LISTED ABOVE",SUMIFS(amount_expended,uniform_other_cluster_name,X2564), IF(AND(OR(G2564="N/A",G2564=""),H2564=""),0,IF(G2564="STATE CLUSTER",SUMIFS(amount_expended,uniform_state_cluster_name,W2564),SUMIFS(amount_expended,cluster_name,G2564))))</f>
        <v/>
      </c>
      <c r="L2564" s="8" t="n"/>
      <c r="M2564" s="7" t="n"/>
      <c r="N2564" s="8" t="n"/>
      <c r="O2564" s="7" t="n"/>
      <c r="P2564" s="7" t="n"/>
      <c r="Q2564" s="8" t="n"/>
      <c r="R2564" s="9" t="n"/>
      <c r="S2564" s="8" t="n"/>
      <c r="T2564" s="8" t="n"/>
      <c r="U2564" s="8" t="n"/>
      <c r="V2564" s="11">
        <f>IF(OR(B2564="",C2564=""),"",CONCATENATE(B2564,".",C2564))</f>
        <v/>
      </c>
      <c r="W2564" s="6">
        <f>UPPER(TRIM(H2564))</f>
        <v/>
      </c>
      <c r="X2564" s="6">
        <f>UPPER(TRIM(I2564))</f>
        <v/>
      </c>
      <c r="Y2564" s="6">
        <f>IF(V2564&lt;&gt;"",IFERROR(INDEX(federal_program_name_lookup,MATCH(V2564,aln_lookup,0)),""),"")</f>
        <v/>
      </c>
    </row>
    <row r="2565">
      <c r="A2565" s="6">
        <f>IF(B2565&lt;&gt;"", "AWARD-"&amp;TEXT(ROW()-1,"0000"), "")</f>
        <v/>
      </c>
      <c r="B2565" s="7" t="n"/>
      <c r="C2565" s="7" t="n"/>
      <c r="D2565" s="7" t="n"/>
      <c r="E2565" s="8" t="n"/>
      <c r="F2565" s="9" t="n"/>
      <c r="G2565" s="8" t="n"/>
      <c r="H2565" s="8" t="n"/>
      <c r="I2565" s="8" t="n"/>
      <c r="J2565" s="10">
        <f>IF(A2565="",0,SUMIFS(amount_expended,cfda_key,V2565))</f>
        <v/>
      </c>
      <c r="K2565" s="10">
        <f>IF(G2565="OTHER CLUSTER NOT LISTED ABOVE",SUMIFS(amount_expended,uniform_other_cluster_name,X2565), IF(AND(OR(G2565="N/A",G2565=""),H2565=""),0,IF(G2565="STATE CLUSTER",SUMIFS(amount_expended,uniform_state_cluster_name,W2565),SUMIFS(amount_expended,cluster_name,G2565))))</f>
        <v/>
      </c>
      <c r="L2565" s="8" t="n"/>
      <c r="M2565" s="7" t="n"/>
      <c r="N2565" s="8" t="n"/>
      <c r="O2565" s="7" t="n"/>
      <c r="P2565" s="7" t="n"/>
      <c r="Q2565" s="8" t="n"/>
      <c r="R2565" s="9" t="n"/>
      <c r="S2565" s="8" t="n"/>
      <c r="T2565" s="8" t="n"/>
      <c r="U2565" s="8" t="n"/>
      <c r="V2565" s="11">
        <f>IF(OR(B2565="",C2565=""),"",CONCATENATE(B2565,".",C2565))</f>
        <v/>
      </c>
      <c r="W2565" s="6">
        <f>UPPER(TRIM(H2565))</f>
        <v/>
      </c>
      <c r="X2565" s="6">
        <f>UPPER(TRIM(I2565))</f>
        <v/>
      </c>
      <c r="Y2565" s="6">
        <f>IF(V2565&lt;&gt;"",IFERROR(INDEX(federal_program_name_lookup,MATCH(V2565,aln_lookup,0)),""),"")</f>
        <v/>
      </c>
    </row>
    <row r="2566">
      <c r="A2566" s="6">
        <f>IF(B2566&lt;&gt;"", "AWARD-"&amp;TEXT(ROW()-1,"0000"), "")</f>
        <v/>
      </c>
      <c r="B2566" s="7" t="n"/>
      <c r="C2566" s="7" t="n"/>
      <c r="D2566" s="7" t="n"/>
      <c r="E2566" s="8" t="n"/>
      <c r="F2566" s="9" t="n"/>
      <c r="G2566" s="8" t="n"/>
      <c r="H2566" s="8" t="n"/>
      <c r="I2566" s="8" t="n"/>
      <c r="J2566" s="10">
        <f>IF(A2566="",0,SUMIFS(amount_expended,cfda_key,V2566))</f>
        <v/>
      </c>
      <c r="K2566" s="10">
        <f>IF(G2566="OTHER CLUSTER NOT LISTED ABOVE",SUMIFS(amount_expended,uniform_other_cluster_name,X2566), IF(AND(OR(G2566="N/A",G2566=""),H2566=""),0,IF(G2566="STATE CLUSTER",SUMIFS(amount_expended,uniform_state_cluster_name,W2566),SUMIFS(amount_expended,cluster_name,G2566))))</f>
        <v/>
      </c>
      <c r="L2566" s="8" t="n"/>
      <c r="M2566" s="7" t="n"/>
      <c r="N2566" s="8" t="n"/>
      <c r="O2566" s="7" t="n"/>
      <c r="P2566" s="7" t="n"/>
      <c r="Q2566" s="8" t="n"/>
      <c r="R2566" s="9" t="n"/>
      <c r="S2566" s="8" t="n"/>
      <c r="T2566" s="8" t="n"/>
      <c r="U2566" s="8" t="n"/>
      <c r="V2566" s="11">
        <f>IF(OR(B2566="",C2566=""),"",CONCATENATE(B2566,".",C2566))</f>
        <v/>
      </c>
      <c r="W2566" s="6">
        <f>UPPER(TRIM(H2566))</f>
        <v/>
      </c>
      <c r="X2566" s="6">
        <f>UPPER(TRIM(I2566))</f>
        <v/>
      </c>
      <c r="Y2566" s="6">
        <f>IF(V2566&lt;&gt;"",IFERROR(INDEX(federal_program_name_lookup,MATCH(V2566,aln_lookup,0)),""),"")</f>
        <v/>
      </c>
    </row>
    <row r="2567">
      <c r="A2567" s="6">
        <f>IF(B2567&lt;&gt;"", "AWARD-"&amp;TEXT(ROW()-1,"0000"), "")</f>
        <v/>
      </c>
      <c r="B2567" s="7" t="n"/>
      <c r="C2567" s="7" t="n"/>
      <c r="D2567" s="7" t="n"/>
      <c r="E2567" s="8" t="n"/>
      <c r="F2567" s="9" t="n"/>
      <c r="G2567" s="8" t="n"/>
      <c r="H2567" s="8" t="n"/>
      <c r="I2567" s="8" t="n"/>
      <c r="J2567" s="10">
        <f>IF(A2567="",0,SUMIFS(amount_expended,cfda_key,V2567))</f>
        <v/>
      </c>
      <c r="K2567" s="10">
        <f>IF(G2567="OTHER CLUSTER NOT LISTED ABOVE",SUMIFS(amount_expended,uniform_other_cluster_name,X2567), IF(AND(OR(G2567="N/A",G2567=""),H2567=""),0,IF(G2567="STATE CLUSTER",SUMIFS(amount_expended,uniform_state_cluster_name,W2567),SUMIFS(amount_expended,cluster_name,G2567))))</f>
        <v/>
      </c>
      <c r="L2567" s="8" t="n"/>
      <c r="M2567" s="7" t="n"/>
      <c r="N2567" s="8" t="n"/>
      <c r="O2567" s="7" t="n"/>
      <c r="P2567" s="7" t="n"/>
      <c r="Q2567" s="8" t="n"/>
      <c r="R2567" s="9" t="n"/>
      <c r="S2567" s="8" t="n"/>
      <c r="T2567" s="8" t="n"/>
      <c r="U2567" s="8" t="n"/>
      <c r="V2567" s="11">
        <f>IF(OR(B2567="",C2567=""),"",CONCATENATE(B2567,".",C2567))</f>
        <v/>
      </c>
      <c r="W2567" s="6">
        <f>UPPER(TRIM(H2567))</f>
        <v/>
      </c>
      <c r="X2567" s="6">
        <f>UPPER(TRIM(I2567))</f>
        <v/>
      </c>
      <c r="Y2567" s="6">
        <f>IF(V2567&lt;&gt;"",IFERROR(INDEX(federal_program_name_lookup,MATCH(V2567,aln_lookup,0)),""),"")</f>
        <v/>
      </c>
    </row>
    <row r="2568">
      <c r="A2568" s="6">
        <f>IF(B2568&lt;&gt;"", "AWARD-"&amp;TEXT(ROW()-1,"0000"), "")</f>
        <v/>
      </c>
      <c r="B2568" s="7" t="n"/>
      <c r="C2568" s="7" t="n"/>
      <c r="D2568" s="7" t="n"/>
      <c r="E2568" s="8" t="n"/>
      <c r="F2568" s="9" t="n"/>
      <c r="G2568" s="8" t="n"/>
      <c r="H2568" s="8" t="n"/>
      <c r="I2568" s="8" t="n"/>
      <c r="J2568" s="10">
        <f>IF(A2568="",0,SUMIFS(amount_expended,cfda_key,V2568))</f>
        <v/>
      </c>
      <c r="K2568" s="10">
        <f>IF(G2568="OTHER CLUSTER NOT LISTED ABOVE",SUMIFS(amount_expended,uniform_other_cluster_name,X2568), IF(AND(OR(G2568="N/A",G2568=""),H2568=""),0,IF(G2568="STATE CLUSTER",SUMIFS(amount_expended,uniform_state_cluster_name,W2568),SUMIFS(amount_expended,cluster_name,G2568))))</f>
        <v/>
      </c>
      <c r="L2568" s="8" t="n"/>
      <c r="M2568" s="7" t="n"/>
      <c r="N2568" s="8" t="n"/>
      <c r="O2568" s="7" t="n"/>
      <c r="P2568" s="7" t="n"/>
      <c r="Q2568" s="8" t="n"/>
      <c r="R2568" s="9" t="n"/>
      <c r="S2568" s="8" t="n"/>
      <c r="T2568" s="8" t="n"/>
      <c r="U2568" s="8" t="n"/>
      <c r="V2568" s="11">
        <f>IF(OR(B2568="",C2568=""),"",CONCATENATE(B2568,".",C2568))</f>
        <v/>
      </c>
      <c r="W2568" s="6">
        <f>UPPER(TRIM(H2568))</f>
        <v/>
      </c>
      <c r="X2568" s="6">
        <f>UPPER(TRIM(I2568))</f>
        <v/>
      </c>
      <c r="Y2568" s="6">
        <f>IF(V2568&lt;&gt;"",IFERROR(INDEX(federal_program_name_lookup,MATCH(V2568,aln_lookup,0)),""),"")</f>
        <v/>
      </c>
    </row>
    <row r="2569">
      <c r="A2569" s="6">
        <f>IF(B2569&lt;&gt;"", "AWARD-"&amp;TEXT(ROW()-1,"0000"), "")</f>
        <v/>
      </c>
      <c r="B2569" s="7" t="n"/>
      <c r="C2569" s="7" t="n"/>
      <c r="D2569" s="7" t="n"/>
      <c r="E2569" s="8" t="n"/>
      <c r="F2569" s="9" t="n"/>
      <c r="G2569" s="8" t="n"/>
      <c r="H2569" s="8" t="n"/>
      <c r="I2569" s="8" t="n"/>
      <c r="J2569" s="10">
        <f>IF(A2569="",0,SUMIFS(amount_expended,cfda_key,V2569))</f>
        <v/>
      </c>
      <c r="K2569" s="10">
        <f>IF(G2569="OTHER CLUSTER NOT LISTED ABOVE",SUMIFS(amount_expended,uniform_other_cluster_name,X2569), IF(AND(OR(G2569="N/A",G2569=""),H2569=""),0,IF(G2569="STATE CLUSTER",SUMIFS(amount_expended,uniform_state_cluster_name,W2569),SUMIFS(amount_expended,cluster_name,G2569))))</f>
        <v/>
      </c>
      <c r="L2569" s="8" t="n"/>
      <c r="M2569" s="7" t="n"/>
      <c r="N2569" s="8" t="n"/>
      <c r="O2569" s="7" t="n"/>
      <c r="P2569" s="7" t="n"/>
      <c r="Q2569" s="8" t="n"/>
      <c r="R2569" s="9" t="n"/>
      <c r="S2569" s="8" t="n"/>
      <c r="T2569" s="8" t="n"/>
      <c r="U2569" s="8" t="n"/>
      <c r="V2569" s="11">
        <f>IF(OR(B2569="",C2569=""),"",CONCATENATE(B2569,".",C2569))</f>
        <v/>
      </c>
      <c r="W2569" s="6">
        <f>UPPER(TRIM(H2569))</f>
        <v/>
      </c>
      <c r="X2569" s="6">
        <f>UPPER(TRIM(I2569))</f>
        <v/>
      </c>
      <c r="Y2569" s="6">
        <f>IF(V2569&lt;&gt;"",IFERROR(INDEX(federal_program_name_lookup,MATCH(V2569,aln_lookup,0)),""),"")</f>
        <v/>
      </c>
    </row>
    <row r="2570">
      <c r="A2570" s="6">
        <f>IF(B2570&lt;&gt;"", "AWARD-"&amp;TEXT(ROW()-1,"0000"), "")</f>
        <v/>
      </c>
      <c r="B2570" s="7" t="n"/>
      <c r="C2570" s="7" t="n"/>
      <c r="D2570" s="7" t="n"/>
      <c r="E2570" s="8" t="n"/>
      <c r="F2570" s="9" t="n"/>
      <c r="G2570" s="8" t="n"/>
      <c r="H2570" s="8" t="n"/>
      <c r="I2570" s="8" t="n"/>
      <c r="J2570" s="10">
        <f>IF(A2570="",0,SUMIFS(amount_expended,cfda_key,V2570))</f>
        <v/>
      </c>
      <c r="K2570" s="10">
        <f>IF(G2570="OTHER CLUSTER NOT LISTED ABOVE",SUMIFS(amount_expended,uniform_other_cluster_name,X2570), IF(AND(OR(G2570="N/A",G2570=""),H2570=""),0,IF(G2570="STATE CLUSTER",SUMIFS(amount_expended,uniform_state_cluster_name,W2570),SUMIFS(amount_expended,cluster_name,G2570))))</f>
        <v/>
      </c>
      <c r="L2570" s="8" t="n"/>
      <c r="M2570" s="7" t="n"/>
      <c r="N2570" s="8" t="n"/>
      <c r="O2570" s="7" t="n"/>
      <c r="P2570" s="7" t="n"/>
      <c r="Q2570" s="8" t="n"/>
      <c r="R2570" s="9" t="n"/>
      <c r="S2570" s="8" t="n"/>
      <c r="T2570" s="8" t="n"/>
      <c r="U2570" s="8" t="n"/>
      <c r="V2570" s="11">
        <f>IF(OR(B2570="",C2570=""),"",CONCATENATE(B2570,".",C2570))</f>
        <v/>
      </c>
      <c r="W2570" s="6">
        <f>UPPER(TRIM(H2570))</f>
        <v/>
      </c>
      <c r="X2570" s="6">
        <f>UPPER(TRIM(I2570))</f>
        <v/>
      </c>
      <c r="Y2570" s="6">
        <f>IF(V2570&lt;&gt;"",IFERROR(INDEX(federal_program_name_lookup,MATCH(V2570,aln_lookup,0)),""),"")</f>
        <v/>
      </c>
    </row>
    <row r="2571">
      <c r="A2571" s="6">
        <f>IF(B2571&lt;&gt;"", "AWARD-"&amp;TEXT(ROW()-1,"0000"), "")</f>
        <v/>
      </c>
      <c r="B2571" s="7" t="n"/>
      <c r="C2571" s="7" t="n"/>
      <c r="D2571" s="7" t="n"/>
      <c r="E2571" s="8" t="n"/>
      <c r="F2571" s="9" t="n"/>
      <c r="G2571" s="8" t="n"/>
      <c r="H2571" s="8" t="n"/>
      <c r="I2571" s="8" t="n"/>
      <c r="J2571" s="10">
        <f>IF(A2571="",0,SUMIFS(amount_expended,cfda_key,V2571))</f>
        <v/>
      </c>
      <c r="K2571" s="10">
        <f>IF(G2571="OTHER CLUSTER NOT LISTED ABOVE",SUMIFS(amount_expended,uniform_other_cluster_name,X2571), IF(AND(OR(G2571="N/A",G2571=""),H2571=""),0,IF(G2571="STATE CLUSTER",SUMIFS(amount_expended,uniform_state_cluster_name,W2571),SUMIFS(amount_expended,cluster_name,G2571))))</f>
        <v/>
      </c>
      <c r="L2571" s="8" t="n"/>
      <c r="M2571" s="7" t="n"/>
      <c r="N2571" s="8" t="n"/>
      <c r="O2571" s="7" t="n"/>
      <c r="P2571" s="7" t="n"/>
      <c r="Q2571" s="8" t="n"/>
      <c r="R2571" s="9" t="n"/>
      <c r="S2571" s="8" t="n"/>
      <c r="T2571" s="8" t="n"/>
      <c r="U2571" s="8" t="n"/>
      <c r="V2571" s="11">
        <f>IF(OR(B2571="",C2571=""),"",CONCATENATE(B2571,".",C2571))</f>
        <v/>
      </c>
      <c r="W2571" s="6">
        <f>UPPER(TRIM(H2571))</f>
        <v/>
      </c>
      <c r="X2571" s="6">
        <f>UPPER(TRIM(I2571))</f>
        <v/>
      </c>
      <c r="Y2571" s="6">
        <f>IF(V2571&lt;&gt;"",IFERROR(INDEX(federal_program_name_lookup,MATCH(V2571,aln_lookup,0)),""),"")</f>
        <v/>
      </c>
    </row>
    <row r="2572">
      <c r="A2572" s="6">
        <f>IF(B2572&lt;&gt;"", "AWARD-"&amp;TEXT(ROW()-1,"0000"), "")</f>
        <v/>
      </c>
      <c r="B2572" s="7" t="n"/>
      <c r="C2572" s="7" t="n"/>
      <c r="D2572" s="7" t="n"/>
      <c r="E2572" s="8" t="n"/>
      <c r="F2572" s="9" t="n"/>
      <c r="G2572" s="8" t="n"/>
      <c r="H2572" s="8" t="n"/>
      <c r="I2572" s="8" t="n"/>
      <c r="J2572" s="10">
        <f>IF(A2572="",0,SUMIFS(amount_expended,cfda_key,V2572))</f>
        <v/>
      </c>
      <c r="K2572" s="10">
        <f>IF(G2572="OTHER CLUSTER NOT LISTED ABOVE",SUMIFS(amount_expended,uniform_other_cluster_name,X2572), IF(AND(OR(G2572="N/A",G2572=""),H2572=""),0,IF(G2572="STATE CLUSTER",SUMIFS(amount_expended,uniform_state_cluster_name,W2572),SUMIFS(amount_expended,cluster_name,G2572))))</f>
        <v/>
      </c>
      <c r="L2572" s="8" t="n"/>
      <c r="M2572" s="7" t="n"/>
      <c r="N2572" s="8" t="n"/>
      <c r="O2572" s="7" t="n"/>
      <c r="P2572" s="7" t="n"/>
      <c r="Q2572" s="8" t="n"/>
      <c r="R2572" s="9" t="n"/>
      <c r="S2572" s="8" t="n"/>
      <c r="T2572" s="8" t="n"/>
      <c r="U2572" s="8" t="n"/>
      <c r="V2572" s="11">
        <f>IF(OR(B2572="",C2572=""),"",CONCATENATE(B2572,".",C2572))</f>
        <v/>
      </c>
      <c r="W2572" s="6">
        <f>UPPER(TRIM(H2572))</f>
        <v/>
      </c>
      <c r="X2572" s="6">
        <f>UPPER(TRIM(I2572))</f>
        <v/>
      </c>
      <c r="Y2572" s="6">
        <f>IF(V2572&lt;&gt;"",IFERROR(INDEX(federal_program_name_lookup,MATCH(V2572,aln_lookup,0)),""),"")</f>
        <v/>
      </c>
    </row>
    <row r="2573">
      <c r="A2573" s="6">
        <f>IF(B2573&lt;&gt;"", "AWARD-"&amp;TEXT(ROW()-1,"0000"), "")</f>
        <v/>
      </c>
      <c r="B2573" s="7" t="n"/>
      <c r="C2573" s="7" t="n"/>
      <c r="D2573" s="7" t="n"/>
      <c r="E2573" s="8" t="n"/>
      <c r="F2573" s="9" t="n"/>
      <c r="G2573" s="8" t="n"/>
      <c r="H2573" s="8" t="n"/>
      <c r="I2573" s="8" t="n"/>
      <c r="J2573" s="10">
        <f>IF(A2573="",0,SUMIFS(amount_expended,cfda_key,V2573))</f>
        <v/>
      </c>
      <c r="K2573" s="10">
        <f>IF(G2573="OTHER CLUSTER NOT LISTED ABOVE",SUMIFS(amount_expended,uniform_other_cluster_name,X2573), IF(AND(OR(G2573="N/A",G2573=""),H2573=""),0,IF(G2573="STATE CLUSTER",SUMIFS(amount_expended,uniform_state_cluster_name,W2573),SUMIFS(amount_expended,cluster_name,G2573))))</f>
        <v/>
      </c>
      <c r="L2573" s="8" t="n"/>
      <c r="M2573" s="7" t="n"/>
      <c r="N2573" s="8" t="n"/>
      <c r="O2573" s="7" t="n"/>
      <c r="P2573" s="7" t="n"/>
      <c r="Q2573" s="8" t="n"/>
      <c r="R2573" s="9" t="n"/>
      <c r="S2573" s="8" t="n"/>
      <c r="T2573" s="8" t="n"/>
      <c r="U2573" s="8" t="n"/>
      <c r="V2573" s="11">
        <f>IF(OR(B2573="",C2573=""),"",CONCATENATE(B2573,".",C2573))</f>
        <v/>
      </c>
      <c r="W2573" s="6">
        <f>UPPER(TRIM(H2573))</f>
        <v/>
      </c>
      <c r="X2573" s="6">
        <f>UPPER(TRIM(I2573))</f>
        <v/>
      </c>
      <c r="Y2573" s="6">
        <f>IF(V2573&lt;&gt;"",IFERROR(INDEX(federal_program_name_lookup,MATCH(V2573,aln_lookup,0)),""),"")</f>
        <v/>
      </c>
    </row>
    <row r="2574">
      <c r="A2574" s="6">
        <f>IF(B2574&lt;&gt;"", "AWARD-"&amp;TEXT(ROW()-1,"0000"), "")</f>
        <v/>
      </c>
      <c r="B2574" s="7" t="n"/>
      <c r="C2574" s="7" t="n"/>
      <c r="D2574" s="7" t="n"/>
      <c r="E2574" s="8" t="n"/>
      <c r="F2574" s="9" t="n"/>
      <c r="G2574" s="8" t="n"/>
      <c r="H2574" s="8" t="n"/>
      <c r="I2574" s="8" t="n"/>
      <c r="J2574" s="10">
        <f>IF(A2574="",0,SUMIFS(amount_expended,cfda_key,V2574))</f>
        <v/>
      </c>
      <c r="K2574" s="10">
        <f>IF(G2574="OTHER CLUSTER NOT LISTED ABOVE",SUMIFS(amount_expended,uniform_other_cluster_name,X2574), IF(AND(OR(G2574="N/A",G2574=""),H2574=""),0,IF(G2574="STATE CLUSTER",SUMIFS(amount_expended,uniform_state_cluster_name,W2574),SUMIFS(amount_expended,cluster_name,G2574))))</f>
        <v/>
      </c>
      <c r="L2574" s="8" t="n"/>
      <c r="M2574" s="7" t="n"/>
      <c r="N2574" s="8" t="n"/>
      <c r="O2574" s="7" t="n"/>
      <c r="P2574" s="7" t="n"/>
      <c r="Q2574" s="8" t="n"/>
      <c r="R2574" s="9" t="n"/>
      <c r="S2574" s="8" t="n"/>
      <c r="T2574" s="8" t="n"/>
      <c r="U2574" s="8" t="n"/>
      <c r="V2574" s="11">
        <f>IF(OR(B2574="",C2574=""),"",CONCATENATE(B2574,".",C2574))</f>
        <v/>
      </c>
      <c r="W2574" s="6">
        <f>UPPER(TRIM(H2574))</f>
        <v/>
      </c>
      <c r="X2574" s="6">
        <f>UPPER(TRIM(I2574))</f>
        <v/>
      </c>
      <c r="Y2574" s="6">
        <f>IF(V2574&lt;&gt;"",IFERROR(INDEX(federal_program_name_lookup,MATCH(V2574,aln_lookup,0)),""),"")</f>
        <v/>
      </c>
    </row>
    <row r="2575">
      <c r="A2575" s="6">
        <f>IF(B2575&lt;&gt;"", "AWARD-"&amp;TEXT(ROW()-1,"0000"), "")</f>
        <v/>
      </c>
      <c r="B2575" s="7" t="n"/>
      <c r="C2575" s="7" t="n"/>
      <c r="D2575" s="7" t="n"/>
      <c r="E2575" s="8" t="n"/>
      <c r="F2575" s="9" t="n"/>
      <c r="G2575" s="8" t="n"/>
      <c r="H2575" s="8" t="n"/>
      <c r="I2575" s="8" t="n"/>
      <c r="J2575" s="10">
        <f>IF(A2575="",0,SUMIFS(amount_expended,cfda_key,V2575))</f>
        <v/>
      </c>
      <c r="K2575" s="10">
        <f>IF(G2575="OTHER CLUSTER NOT LISTED ABOVE",SUMIFS(amount_expended,uniform_other_cluster_name,X2575), IF(AND(OR(G2575="N/A",G2575=""),H2575=""),0,IF(G2575="STATE CLUSTER",SUMIFS(amount_expended,uniform_state_cluster_name,W2575),SUMIFS(amount_expended,cluster_name,G2575))))</f>
        <v/>
      </c>
      <c r="L2575" s="8" t="n"/>
      <c r="M2575" s="7" t="n"/>
      <c r="N2575" s="8" t="n"/>
      <c r="O2575" s="7" t="n"/>
      <c r="P2575" s="7" t="n"/>
      <c r="Q2575" s="8" t="n"/>
      <c r="R2575" s="9" t="n"/>
      <c r="S2575" s="8" t="n"/>
      <c r="T2575" s="8" t="n"/>
      <c r="U2575" s="8" t="n"/>
      <c r="V2575" s="11">
        <f>IF(OR(B2575="",C2575=""),"",CONCATENATE(B2575,".",C2575))</f>
        <v/>
      </c>
      <c r="W2575" s="6">
        <f>UPPER(TRIM(H2575))</f>
        <v/>
      </c>
      <c r="X2575" s="6">
        <f>UPPER(TRIM(I2575))</f>
        <v/>
      </c>
      <c r="Y2575" s="6">
        <f>IF(V2575&lt;&gt;"",IFERROR(INDEX(federal_program_name_lookup,MATCH(V2575,aln_lookup,0)),""),"")</f>
        <v/>
      </c>
    </row>
    <row r="2576">
      <c r="A2576" s="6">
        <f>IF(B2576&lt;&gt;"", "AWARD-"&amp;TEXT(ROW()-1,"0000"), "")</f>
        <v/>
      </c>
      <c r="B2576" s="7" t="n"/>
      <c r="C2576" s="7" t="n"/>
      <c r="D2576" s="7" t="n"/>
      <c r="E2576" s="8" t="n"/>
      <c r="F2576" s="9" t="n"/>
      <c r="G2576" s="8" t="n"/>
      <c r="H2576" s="8" t="n"/>
      <c r="I2576" s="8" t="n"/>
      <c r="J2576" s="10">
        <f>IF(A2576="",0,SUMIFS(amount_expended,cfda_key,V2576))</f>
        <v/>
      </c>
      <c r="K2576" s="10">
        <f>IF(G2576="OTHER CLUSTER NOT LISTED ABOVE",SUMIFS(amount_expended,uniform_other_cluster_name,X2576), IF(AND(OR(G2576="N/A",G2576=""),H2576=""),0,IF(G2576="STATE CLUSTER",SUMIFS(amount_expended,uniform_state_cluster_name,W2576),SUMIFS(amount_expended,cluster_name,G2576))))</f>
        <v/>
      </c>
      <c r="L2576" s="8" t="n"/>
      <c r="M2576" s="7" t="n"/>
      <c r="N2576" s="8" t="n"/>
      <c r="O2576" s="7" t="n"/>
      <c r="P2576" s="7" t="n"/>
      <c r="Q2576" s="8" t="n"/>
      <c r="R2576" s="9" t="n"/>
      <c r="S2576" s="8" t="n"/>
      <c r="T2576" s="8" t="n"/>
      <c r="U2576" s="8" t="n"/>
      <c r="V2576" s="11">
        <f>IF(OR(B2576="",C2576=""),"",CONCATENATE(B2576,".",C2576))</f>
        <v/>
      </c>
      <c r="W2576" s="6">
        <f>UPPER(TRIM(H2576))</f>
        <v/>
      </c>
      <c r="X2576" s="6">
        <f>UPPER(TRIM(I2576))</f>
        <v/>
      </c>
      <c r="Y2576" s="6">
        <f>IF(V2576&lt;&gt;"",IFERROR(INDEX(federal_program_name_lookup,MATCH(V2576,aln_lookup,0)),""),"")</f>
        <v/>
      </c>
    </row>
    <row r="2577">
      <c r="A2577" s="6">
        <f>IF(B2577&lt;&gt;"", "AWARD-"&amp;TEXT(ROW()-1,"0000"), "")</f>
        <v/>
      </c>
      <c r="B2577" s="7" t="n"/>
      <c r="C2577" s="7" t="n"/>
      <c r="D2577" s="7" t="n"/>
      <c r="E2577" s="8" t="n"/>
      <c r="F2577" s="9" t="n"/>
      <c r="G2577" s="8" t="n"/>
      <c r="H2577" s="8" t="n"/>
      <c r="I2577" s="8" t="n"/>
      <c r="J2577" s="10">
        <f>IF(A2577="",0,SUMIFS(amount_expended,cfda_key,V2577))</f>
        <v/>
      </c>
      <c r="K2577" s="10">
        <f>IF(G2577="OTHER CLUSTER NOT LISTED ABOVE",SUMIFS(amount_expended,uniform_other_cluster_name,X2577), IF(AND(OR(G2577="N/A",G2577=""),H2577=""),0,IF(G2577="STATE CLUSTER",SUMIFS(amount_expended,uniform_state_cluster_name,W2577),SUMIFS(amount_expended,cluster_name,G2577))))</f>
        <v/>
      </c>
      <c r="L2577" s="8" t="n"/>
      <c r="M2577" s="7" t="n"/>
      <c r="N2577" s="8" t="n"/>
      <c r="O2577" s="7" t="n"/>
      <c r="P2577" s="7" t="n"/>
      <c r="Q2577" s="8" t="n"/>
      <c r="R2577" s="9" t="n"/>
      <c r="S2577" s="8" t="n"/>
      <c r="T2577" s="8" t="n"/>
      <c r="U2577" s="8" t="n"/>
      <c r="V2577" s="11">
        <f>IF(OR(B2577="",C2577=""),"",CONCATENATE(B2577,".",C2577))</f>
        <v/>
      </c>
      <c r="W2577" s="6">
        <f>UPPER(TRIM(H2577))</f>
        <v/>
      </c>
      <c r="X2577" s="6">
        <f>UPPER(TRIM(I2577))</f>
        <v/>
      </c>
      <c r="Y2577" s="6">
        <f>IF(V2577&lt;&gt;"",IFERROR(INDEX(federal_program_name_lookup,MATCH(V2577,aln_lookup,0)),""),"")</f>
        <v/>
      </c>
    </row>
    <row r="2578">
      <c r="A2578" s="6">
        <f>IF(B2578&lt;&gt;"", "AWARD-"&amp;TEXT(ROW()-1,"0000"), "")</f>
        <v/>
      </c>
      <c r="B2578" s="7" t="n"/>
      <c r="C2578" s="7" t="n"/>
      <c r="D2578" s="7" t="n"/>
      <c r="E2578" s="8" t="n"/>
      <c r="F2578" s="9" t="n"/>
      <c r="G2578" s="8" t="n"/>
      <c r="H2578" s="8" t="n"/>
      <c r="I2578" s="8" t="n"/>
      <c r="J2578" s="10">
        <f>IF(A2578="",0,SUMIFS(amount_expended,cfda_key,V2578))</f>
        <v/>
      </c>
      <c r="K2578" s="10">
        <f>IF(G2578="OTHER CLUSTER NOT LISTED ABOVE",SUMIFS(amount_expended,uniform_other_cluster_name,X2578), IF(AND(OR(G2578="N/A",G2578=""),H2578=""),0,IF(G2578="STATE CLUSTER",SUMIFS(amount_expended,uniform_state_cluster_name,W2578),SUMIFS(amount_expended,cluster_name,G2578))))</f>
        <v/>
      </c>
      <c r="L2578" s="8" t="n"/>
      <c r="M2578" s="7" t="n"/>
      <c r="N2578" s="8" t="n"/>
      <c r="O2578" s="7" t="n"/>
      <c r="P2578" s="7" t="n"/>
      <c r="Q2578" s="8" t="n"/>
      <c r="R2578" s="9" t="n"/>
      <c r="S2578" s="8" t="n"/>
      <c r="T2578" s="8" t="n"/>
      <c r="U2578" s="8" t="n"/>
      <c r="V2578" s="11">
        <f>IF(OR(B2578="",C2578=""),"",CONCATENATE(B2578,".",C2578))</f>
        <v/>
      </c>
      <c r="W2578" s="6">
        <f>UPPER(TRIM(H2578))</f>
        <v/>
      </c>
      <c r="X2578" s="6">
        <f>UPPER(TRIM(I2578))</f>
        <v/>
      </c>
      <c r="Y2578" s="6">
        <f>IF(V2578&lt;&gt;"",IFERROR(INDEX(federal_program_name_lookup,MATCH(V2578,aln_lookup,0)),""),"")</f>
        <v/>
      </c>
    </row>
    <row r="2579">
      <c r="A2579" s="6">
        <f>IF(B2579&lt;&gt;"", "AWARD-"&amp;TEXT(ROW()-1,"0000"), "")</f>
        <v/>
      </c>
      <c r="B2579" s="7" t="n"/>
      <c r="C2579" s="7" t="n"/>
      <c r="D2579" s="7" t="n"/>
      <c r="E2579" s="8" t="n"/>
      <c r="F2579" s="9" t="n"/>
      <c r="G2579" s="8" t="n"/>
      <c r="H2579" s="8" t="n"/>
      <c r="I2579" s="8" t="n"/>
      <c r="J2579" s="10">
        <f>IF(A2579="",0,SUMIFS(amount_expended,cfda_key,V2579))</f>
        <v/>
      </c>
      <c r="K2579" s="10">
        <f>IF(G2579="OTHER CLUSTER NOT LISTED ABOVE",SUMIFS(amount_expended,uniform_other_cluster_name,X2579), IF(AND(OR(G2579="N/A",G2579=""),H2579=""),0,IF(G2579="STATE CLUSTER",SUMIFS(amount_expended,uniform_state_cluster_name,W2579),SUMIFS(amount_expended,cluster_name,G2579))))</f>
        <v/>
      </c>
      <c r="L2579" s="8" t="n"/>
      <c r="M2579" s="7" t="n"/>
      <c r="N2579" s="8" t="n"/>
      <c r="O2579" s="7" t="n"/>
      <c r="P2579" s="7" t="n"/>
      <c r="Q2579" s="8" t="n"/>
      <c r="R2579" s="9" t="n"/>
      <c r="S2579" s="8" t="n"/>
      <c r="T2579" s="8" t="n"/>
      <c r="U2579" s="8" t="n"/>
      <c r="V2579" s="11">
        <f>IF(OR(B2579="",C2579=""),"",CONCATENATE(B2579,".",C2579))</f>
        <v/>
      </c>
      <c r="W2579" s="6">
        <f>UPPER(TRIM(H2579))</f>
        <v/>
      </c>
      <c r="X2579" s="6">
        <f>UPPER(TRIM(I2579))</f>
        <v/>
      </c>
      <c r="Y2579" s="6">
        <f>IF(V2579&lt;&gt;"",IFERROR(INDEX(federal_program_name_lookup,MATCH(V2579,aln_lookup,0)),""),"")</f>
        <v/>
      </c>
    </row>
    <row r="2580">
      <c r="A2580" s="6">
        <f>IF(B2580&lt;&gt;"", "AWARD-"&amp;TEXT(ROW()-1,"0000"), "")</f>
        <v/>
      </c>
      <c r="B2580" s="7" t="n"/>
      <c r="C2580" s="7" t="n"/>
      <c r="D2580" s="7" t="n"/>
      <c r="E2580" s="8" t="n"/>
      <c r="F2580" s="9" t="n"/>
      <c r="G2580" s="8" t="n"/>
      <c r="H2580" s="8" t="n"/>
      <c r="I2580" s="8" t="n"/>
      <c r="J2580" s="10">
        <f>IF(A2580="",0,SUMIFS(amount_expended,cfda_key,V2580))</f>
        <v/>
      </c>
      <c r="K2580" s="10">
        <f>IF(G2580="OTHER CLUSTER NOT LISTED ABOVE",SUMIFS(amount_expended,uniform_other_cluster_name,X2580), IF(AND(OR(G2580="N/A",G2580=""),H2580=""),0,IF(G2580="STATE CLUSTER",SUMIFS(amount_expended,uniform_state_cluster_name,W2580),SUMIFS(amount_expended,cluster_name,G2580))))</f>
        <v/>
      </c>
      <c r="L2580" s="8" t="n"/>
      <c r="M2580" s="7" t="n"/>
      <c r="N2580" s="8" t="n"/>
      <c r="O2580" s="7" t="n"/>
      <c r="P2580" s="7" t="n"/>
      <c r="Q2580" s="8" t="n"/>
      <c r="R2580" s="9" t="n"/>
      <c r="S2580" s="8" t="n"/>
      <c r="T2580" s="8" t="n"/>
      <c r="U2580" s="8" t="n"/>
      <c r="V2580" s="11">
        <f>IF(OR(B2580="",C2580=""),"",CONCATENATE(B2580,".",C2580))</f>
        <v/>
      </c>
      <c r="W2580" s="6">
        <f>UPPER(TRIM(H2580))</f>
        <v/>
      </c>
      <c r="X2580" s="6">
        <f>UPPER(TRIM(I2580))</f>
        <v/>
      </c>
      <c r="Y2580" s="6">
        <f>IF(V2580&lt;&gt;"",IFERROR(INDEX(federal_program_name_lookup,MATCH(V2580,aln_lookup,0)),""),"")</f>
        <v/>
      </c>
    </row>
    <row r="2581">
      <c r="A2581" s="6">
        <f>IF(B2581&lt;&gt;"", "AWARD-"&amp;TEXT(ROW()-1,"0000"), "")</f>
        <v/>
      </c>
      <c r="B2581" s="7" t="n"/>
      <c r="C2581" s="7" t="n"/>
      <c r="D2581" s="7" t="n"/>
      <c r="E2581" s="8" t="n"/>
      <c r="F2581" s="9" t="n"/>
      <c r="G2581" s="8" t="n"/>
      <c r="H2581" s="8" t="n"/>
      <c r="I2581" s="8" t="n"/>
      <c r="J2581" s="10">
        <f>IF(A2581="",0,SUMIFS(amount_expended,cfda_key,V2581))</f>
        <v/>
      </c>
      <c r="K2581" s="10">
        <f>IF(G2581="OTHER CLUSTER NOT LISTED ABOVE",SUMIFS(amount_expended,uniform_other_cluster_name,X2581), IF(AND(OR(G2581="N/A",G2581=""),H2581=""),0,IF(G2581="STATE CLUSTER",SUMIFS(amount_expended,uniform_state_cluster_name,W2581),SUMIFS(amount_expended,cluster_name,G2581))))</f>
        <v/>
      </c>
      <c r="L2581" s="8" t="n"/>
      <c r="M2581" s="7" t="n"/>
      <c r="N2581" s="8" t="n"/>
      <c r="O2581" s="7" t="n"/>
      <c r="P2581" s="7" t="n"/>
      <c r="Q2581" s="8" t="n"/>
      <c r="R2581" s="9" t="n"/>
      <c r="S2581" s="8" t="n"/>
      <c r="T2581" s="8" t="n"/>
      <c r="U2581" s="8" t="n"/>
      <c r="V2581" s="11">
        <f>IF(OR(B2581="",C2581=""),"",CONCATENATE(B2581,".",C2581))</f>
        <v/>
      </c>
      <c r="W2581" s="6">
        <f>UPPER(TRIM(H2581))</f>
        <v/>
      </c>
      <c r="X2581" s="6">
        <f>UPPER(TRIM(I2581))</f>
        <v/>
      </c>
      <c r="Y2581" s="6">
        <f>IF(V2581&lt;&gt;"",IFERROR(INDEX(federal_program_name_lookup,MATCH(V2581,aln_lookup,0)),""),"")</f>
        <v/>
      </c>
    </row>
    <row r="2582">
      <c r="A2582" s="6">
        <f>IF(B2582&lt;&gt;"", "AWARD-"&amp;TEXT(ROW()-1,"0000"), "")</f>
        <v/>
      </c>
      <c r="B2582" s="7" t="n"/>
      <c r="C2582" s="7" t="n"/>
      <c r="D2582" s="7" t="n"/>
      <c r="E2582" s="8" t="n"/>
      <c r="F2582" s="9" t="n"/>
      <c r="G2582" s="8" t="n"/>
      <c r="H2582" s="8" t="n"/>
      <c r="I2582" s="8" t="n"/>
      <c r="J2582" s="10">
        <f>IF(A2582="",0,SUMIFS(amount_expended,cfda_key,V2582))</f>
        <v/>
      </c>
      <c r="K2582" s="10">
        <f>IF(G2582="OTHER CLUSTER NOT LISTED ABOVE",SUMIFS(amount_expended,uniform_other_cluster_name,X2582), IF(AND(OR(G2582="N/A",G2582=""),H2582=""),0,IF(G2582="STATE CLUSTER",SUMIFS(amount_expended,uniform_state_cluster_name,W2582),SUMIFS(amount_expended,cluster_name,G2582))))</f>
        <v/>
      </c>
      <c r="L2582" s="8" t="n"/>
      <c r="M2582" s="7" t="n"/>
      <c r="N2582" s="8" t="n"/>
      <c r="O2582" s="7" t="n"/>
      <c r="P2582" s="7" t="n"/>
      <c r="Q2582" s="8" t="n"/>
      <c r="R2582" s="9" t="n"/>
      <c r="S2582" s="8" t="n"/>
      <c r="T2582" s="8" t="n"/>
      <c r="U2582" s="8" t="n"/>
      <c r="V2582" s="11">
        <f>IF(OR(B2582="",C2582=""),"",CONCATENATE(B2582,".",C2582))</f>
        <v/>
      </c>
      <c r="W2582" s="6">
        <f>UPPER(TRIM(H2582))</f>
        <v/>
      </c>
      <c r="X2582" s="6">
        <f>UPPER(TRIM(I2582))</f>
        <v/>
      </c>
      <c r="Y2582" s="6">
        <f>IF(V2582&lt;&gt;"",IFERROR(INDEX(federal_program_name_lookup,MATCH(V2582,aln_lookup,0)),""),"")</f>
        <v/>
      </c>
    </row>
    <row r="2583">
      <c r="A2583" s="6">
        <f>IF(B2583&lt;&gt;"", "AWARD-"&amp;TEXT(ROW()-1,"0000"), "")</f>
        <v/>
      </c>
      <c r="B2583" s="7" t="n"/>
      <c r="C2583" s="7" t="n"/>
      <c r="D2583" s="7" t="n"/>
      <c r="E2583" s="8" t="n"/>
      <c r="F2583" s="9" t="n"/>
      <c r="G2583" s="8" t="n"/>
      <c r="H2583" s="8" t="n"/>
      <c r="I2583" s="8" t="n"/>
      <c r="J2583" s="10">
        <f>IF(A2583="",0,SUMIFS(amount_expended,cfda_key,V2583))</f>
        <v/>
      </c>
      <c r="K2583" s="10">
        <f>IF(G2583="OTHER CLUSTER NOT LISTED ABOVE",SUMIFS(amount_expended,uniform_other_cluster_name,X2583), IF(AND(OR(G2583="N/A",G2583=""),H2583=""),0,IF(G2583="STATE CLUSTER",SUMIFS(amount_expended,uniform_state_cluster_name,W2583),SUMIFS(amount_expended,cluster_name,G2583))))</f>
        <v/>
      </c>
      <c r="L2583" s="8" t="n"/>
      <c r="M2583" s="7" t="n"/>
      <c r="N2583" s="8" t="n"/>
      <c r="O2583" s="7" t="n"/>
      <c r="P2583" s="7" t="n"/>
      <c r="Q2583" s="8" t="n"/>
      <c r="R2583" s="9" t="n"/>
      <c r="S2583" s="8" t="n"/>
      <c r="T2583" s="8" t="n"/>
      <c r="U2583" s="8" t="n"/>
      <c r="V2583" s="11">
        <f>IF(OR(B2583="",C2583=""),"",CONCATENATE(B2583,".",C2583))</f>
        <v/>
      </c>
      <c r="W2583" s="6">
        <f>UPPER(TRIM(H2583))</f>
        <v/>
      </c>
      <c r="X2583" s="6">
        <f>UPPER(TRIM(I2583))</f>
        <v/>
      </c>
      <c r="Y2583" s="6">
        <f>IF(V2583&lt;&gt;"",IFERROR(INDEX(federal_program_name_lookup,MATCH(V2583,aln_lookup,0)),""),"")</f>
        <v/>
      </c>
    </row>
    <row r="2584">
      <c r="A2584" s="6">
        <f>IF(B2584&lt;&gt;"", "AWARD-"&amp;TEXT(ROW()-1,"0000"), "")</f>
        <v/>
      </c>
      <c r="B2584" s="7" t="n"/>
      <c r="C2584" s="7" t="n"/>
      <c r="D2584" s="7" t="n"/>
      <c r="E2584" s="8" t="n"/>
      <c r="F2584" s="9" t="n"/>
      <c r="G2584" s="8" t="n"/>
      <c r="H2584" s="8" t="n"/>
      <c r="I2584" s="8" t="n"/>
      <c r="J2584" s="10">
        <f>IF(A2584="",0,SUMIFS(amount_expended,cfda_key,V2584))</f>
        <v/>
      </c>
      <c r="K2584" s="10">
        <f>IF(G2584="OTHER CLUSTER NOT LISTED ABOVE",SUMIFS(amount_expended,uniform_other_cluster_name,X2584), IF(AND(OR(G2584="N/A",G2584=""),H2584=""),0,IF(G2584="STATE CLUSTER",SUMIFS(amount_expended,uniform_state_cluster_name,W2584),SUMIFS(amount_expended,cluster_name,G2584))))</f>
        <v/>
      </c>
      <c r="L2584" s="8" t="n"/>
      <c r="M2584" s="7" t="n"/>
      <c r="N2584" s="8" t="n"/>
      <c r="O2584" s="7" t="n"/>
      <c r="P2584" s="7" t="n"/>
      <c r="Q2584" s="8" t="n"/>
      <c r="R2584" s="9" t="n"/>
      <c r="S2584" s="8" t="n"/>
      <c r="T2584" s="8" t="n"/>
      <c r="U2584" s="8" t="n"/>
      <c r="V2584" s="11">
        <f>IF(OR(B2584="",C2584=""),"",CONCATENATE(B2584,".",C2584))</f>
        <v/>
      </c>
      <c r="W2584" s="6">
        <f>UPPER(TRIM(H2584))</f>
        <v/>
      </c>
      <c r="X2584" s="6">
        <f>UPPER(TRIM(I2584))</f>
        <v/>
      </c>
      <c r="Y2584" s="6">
        <f>IF(V2584&lt;&gt;"",IFERROR(INDEX(federal_program_name_lookup,MATCH(V2584,aln_lookup,0)),""),"")</f>
        <v/>
      </c>
    </row>
    <row r="2585">
      <c r="A2585" s="6">
        <f>IF(B2585&lt;&gt;"", "AWARD-"&amp;TEXT(ROW()-1,"0000"), "")</f>
        <v/>
      </c>
      <c r="B2585" s="7" t="n"/>
      <c r="C2585" s="7" t="n"/>
      <c r="D2585" s="7" t="n"/>
      <c r="E2585" s="8" t="n"/>
      <c r="F2585" s="9" t="n"/>
      <c r="G2585" s="8" t="n"/>
      <c r="H2585" s="8" t="n"/>
      <c r="I2585" s="8" t="n"/>
      <c r="J2585" s="10">
        <f>IF(A2585="",0,SUMIFS(amount_expended,cfda_key,V2585))</f>
        <v/>
      </c>
      <c r="K2585" s="10">
        <f>IF(G2585="OTHER CLUSTER NOT LISTED ABOVE",SUMIFS(amount_expended,uniform_other_cluster_name,X2585), IF(AND(OR(G2585="N/A",G2585=""),H2585=""),0,IF(G2585="STATE CLUSTER",SUMIFS(amount_expended,uniform_state_cluster_name,W2585),SUMIFS(amount_expended,cluster_name,G2585))))</f>
        <v/>
      </c>
      <c r="L2585" s="8" t="n"/>
      <c r="M2585" s="7" t="n"/>
      <c r="N2585" s="8" t="n"/>
      <c r="O2585" s="7" t="n"/>
      <c r="P2585" s="7" t="n"/>
      <c r="Q2585" s="8" t="n"/>
      <c r="R2585" s="9" t="n"/>
      <c r="S2585" s="8" t="n"/>
      <c r="T2585" s="8" t="n"/>
      <c r="U2585" s="8" t="n"/>
      <c r="V2585" s="11">
        <f>IF(OR(B2585="",C2585=""),"",CONCATENATE(B2585,".",C2585))</f>
        <v/>
      </c>
      <c r="W2585" s="6">
        <f>UPPER(TRIM(H2585))</f>
        <v/>
      </c>
      <c r="X2585" s="6">
        <f>UPPER(TRIM(I2585))</f>
        <v/>
      </c>
      <c r="Y2585" s="6">
        <f>IF(V2585&lt;&gt;"",IFERROR(INDEX(federal_program_name_lookup,MATCH(V2585,aln_lookup,0)),""),"")</f>
        <v/>
      </c>
    </row>
    <row r="2586">
      <c r="A2586" s="6">
        <f>IF(B2586&lt;&gt;"", "AWARD-"&amp;TEXT(ROW()-1,"0000"), "")</f>
        <v/>
      </c>
      <c r="B2586" s="7" t="n"/>
      <c r="C2586" s="7" t="n"/>
      <c r="D2586" s="7" t="n"/>
      <c r="E2586" s="8" t="n"/>
      <c r="F2586" s="9" t="n"/>
      <c r="G2586" s="8" t="n"/>
      <c r="H2586" s="8" t="n"/>
      <c r="I2586" s="8" t="n"/>
      <c r="J2586" s="10">
        <f>IF(A2586="",0,SUMIFS(amount_expended,cfda_key,V2586))</f>
        <v/>
      </c>
      <c r="K2586" s="10">
        <f>IF(G2586="OTHER CLUSTER NOT LISTED ABOVE",SUMIFS(amount_expended,uniform_other_cluster_name,X2586), IF(AND(OR(G2586="N/A",G2586=""),H2586=""),0,IF(G2586="STATE CLUSTER",SUMIFS(amount_expended,uniform_state_cluster_name,W2586),SUMIFS(amount_expended,cluster_name,G2586))))</f>
        <v/>
      </c>
      <c r="L2586" s="8" t="n"/>
      <c r="M2586" s="7" t="n"/>
      <c r="N2586" s="8" t="n"/>
      <c r="O2586" s="7" t="n"/>
      <c r="P2586" s="7" t="n"/>
      <c r="Q2586" s="8" t="n"/>
      <c r="R2586" s="9" t="n"/>
      <c r="S2586" s="8" t="n"/>
      <c r="T2586" s="8" t="n"/>
      <c r="U2586" s="8" t="n"/>
      <c r="V2586" s="11">
        <f>IF(OR(B2586="",C2586=""),"",CONCATENATE(B2586,".",C2586))</f>
        <v/>
      </c>
      <c r="W2586" s="6">
        <f>UPPER(TRIM(H2586))</f>
        <v/>
      </c>
      <c r="X2586" s="6">
        <f>UPPER(TRIM(I2586))</f>
        <v/>
      </c>
      <c r="Y2586" s="6">
        <f>IF(V2586&lt;&gt;"",IFERROR(INDEX(federal_program_name_lookup,MATCH(V2586,aln_lookup,0)),""),"")</f>
        <v/>
      </c>
    </row>
    <row r="2587">
      <c r="A2587" s="6">
        <f>IF(B2587&lt;&gt;"", "AWARD-"&amp;TEXT(ROW()-1,"0000"), "")</f>
        <v/>
      </c>
      <c r="B2587" s="7" t="n"/>
      <c r="C2587" s="7" t="n"/>
      <c r="D2587" s="7" t="n"/>
      <c r="E2587" s="8" t="n"/>
      <c r="F2587" s="9" t="n"/>
      <c r="G2587" s="8" t="n"/>
      <c r="H2587" s="8" t="n"/>
      <c r="I2587" s="8" t="n"/>
      <c r="J2587" s="10">
        <f>IF(A2587="",0,SUMIFS(amount_expended,cfda_key,V2587))</f>
        <v/>
      </c>
      <c r="K2587" s="10">
        <f>IF(G2587="OTHER CLUSTER NOT LISTED ABOVE",SUMIFS(amount_expended,uniform_other_cluster_name,X2587), IF(AND(OR(G2587="N/A",G2587=""),H2587=""),0,IF(G2587="STATE CLUSTER",SUMIFS(amount_expended,uniform_state_cluster_name,W2587),SUMIFS(amount_expended,cluster_name,G2587))))</f>
        <v/>
      </c>
      <c r="L2587" s="8" t="n"/>
      <c r="M2587" s="7" t="n"/>
      <c r="N2587" s="8" t="n"/>
      <c r="O2587" s="7" t="n"/>
      <c r="P2587" s="7" t="n"/>
      <c r="Q2587" s="8" t="n"/>
      <c r="R2587" s="9" t="n"/>
      <c r="S2587" s="8" t="n"/>
      <c r="T2587" s="8" t="n"/>
      <c r="U2587" s="8" t="n"/>
      <c r="V2587" s="11">
        <f>IF(OR(B2587="",C2587=""),"",CONCATENATE(B2587,".",C2587))</f>
        <v/>
      </c>
      <c r="W2587" s="6">
        <f>UPPER(TRIM(H2587))</f>
        <v/>
      </c>
      <c r="X2587" s="6">
        <f>UPPER(TRIM(I2587))</f>
        <v/>
      </c>
      <c r="Y2587" s="6">
        <f>IF(V2587&lt;&gt;"",IFERROR(INDEX(federal_program_name_lookup,MATCH(V2587,aln_lookup,0)),""),"")</f>
        <v/>
      </c>
    </row>
    <row r="2588">
      <c r="A2588" s="6">
        <f>IF(B2588&lt;&gt;"", "AWARD-"&amp;TEXT(ROW()-1,"0000"), "")</f>
        <v/>
      </c>
      <c r="B2588" s="7" t="n"/>
      <c r="C2588" s="7" t="n"/>
      <c r="D2588" s="7" t="n"/>
      <c r="E2588" s="8" t="n"/>
      <c r="F2588" s="9" t="n"/>
      <c r="G2588" s="8" t="n"/>
      <c r="H2588" s="8" t="n"/>
      <c r="I2588" s="8" t="n"/>
      <c r="J2588" s="10">
        <f>IF(A2588="",0,SUMIFS(amount_expended,cfda_key,V2588))</f>
        <v/>
      </c>
      <c r="K2588" s="10">
        <f>IF(G2588="OTHER CLUSTER NOT LISTED ABOVE",SUMIFS(amount_expended,uniform_other_cluster_name,X2588), IF(AND(OR(G2588="N/A",G2588=""),H2588=""),0,IF(G2588="STATE CLUSTER",SUMIFS(amount_expended,uniform_state_cluster_name,W2588),SUMIFS(amount_expended,cluster_name,G2588))))</f>
        <v/>
      </c>
      <c r="L2588" s="8" t="n"/>
      <c r="M2588" s="7" t="n"/>
      <c r="N2588" s="8" t="n"/>
      <c r="O2588" s="7" t="n"/>
      <c r="P2588" s="7" t="n"/>
      <c r="Q2588" s="8" t="n"/>
      <c r="R2588" s="9" t="n"/>
      <c r="S2588" s="8" t="n"/>
      <c r="T2588" s="8" t="n"/>
      <c r="U2588" s="8" t="n"/>
      <c r="V2588" s="11">
        <f>IF(OR(B2588="",C2588=""),"",CONCATENATE(B2588,".",C2588))</f>
        <v/>
      </c>
      <c r="W2588" s="6">
        <f>UPPER(TRIM(H2588))</f>
        <v/>
      </c>
      <c r="X2588" s="6">
        <f>UPPER(TRIM(I2588))</f>
        <v/>
      </c>
      <c r="Y2588" s="6">
        <f>IF(V2588&lt;&gt;"",IFERROR(INDEX(federal_program_name_lookup,MATCH(V2588,aln_lookup,0)),""),"")</f>
        <v/>
      </c>
    </row>
    <row r="2589">
      <c r="A2589" s="6">
        <f>IF(B2589&lt;&gt;"", "AWARD-"&amp;TEXT(ROW()-1,"0000"), "")</f>
        <v/>
      </c>
      <c r="B2589" s="7" t="n"/>
      <c r="C2589" s="7" t="n"/>
      <c r="D2589" s="7" t="n"/>
      <c r="E2589" s="8" t="n"/>
      <c r="F2589" s="9" t="n"/>
      <c r="G2589" s="8" t="n"/>
      <c r="H2589" s="8" t="n"/>
      <c r="I2589" s="8" t="n"/>
      <c r="J2589" s="10">
        <f>IF(A2589="",0,SUMIFS(amount_expended,cfda_key,V2589))</f>
        <v/>
      </c>
      <c r="K2589" s="10">
        <f>IF(G2589="OTHER CLUSTER NOT LISTED ABOVE",SUMIFS(amount_expended,uniform_other_cluster_name,X2589), IF(AND(OR(G2589="N/A",G2589=""),H2589=""),0,IF(G2589="STATE CLUSTER",SUMIFS(amount_expended,uniform_state_cluster_name,W2589),SUMIFS(amount_expended,cluster_name,G2589))))</f>
        <v/>
      </c>
      <c r="L2589" s="8" t="n"/>
      <c r="M2589" s="7" t="n"/>
      <c r="N2589" s="8" t="n"/>
      <c r="O2589" s="7" t="n"/>
      <c r="P2589" s="7" t="n"/>
      <c r="Q2589" s="8" t="n"/>
      <c r="R2589" s="9" t="n"/>
      <c r="S2589" s="8" t="n"/>
      <c r="T2589" s="8" t="n"/>
      <c r="U2589" s="8" t="n"/>
      <c r="V2589" s="11">
        <f>IF(OR(B2589="",C2589=""),"",CONCATENATE(B2589,".",C2589))</f>
        <v/>
      </c>
      <c r="W2589" s="6">
        <f>UPPER(TRIM(H2589))</f>
        <v/>
      </c>
      <c r="X2589" s="6">
        <f>UPPER(TRIM(I2589))</f>
        <v/>
      </c>
      <c r="Y2589" s="6">
        <f>IF(V2589&lt;&gt;"",IFERROR(INDEX(federal_program_name_lookup,MATCH(V2589,aln_lookup,0)),""),"")</f>
        <v/>
      </c>
    </row>
    <row r="2590">
      <c r="A2590" s="6">
        <f>IF(B2590&lt;&gt;"", "AWARD-"&amp;TEXT(ROW()-1,"0000"), "")</f>
        <v/>
      </c>
      <c r="B2590" s="7" t="n"/>
      <c r="C2590" s="7" t="n"/>
      <c r="D2590" s="7" t="n"/>
      <c r="E2590" s="8" t="n"/>
      <c r="F2590" s="9" t="n"/>
      <c r="G2590" s="8" t="n"/>
      <c r="H2590" s="8" t="n"/>
      <c r="I2590" s="8" t="n"/>
      <c r="J2590" s="10">
        <f>IF(A2590="",0,SUMIFS(amount_expended,cfda_key,V2590))</f>
        <v/>
      </c>
      <c r="K2590" s="10">
        <f>IF(G2590="OTHER CLUSTER NOT LISTED ABOVE",SUMIFS(amount_expended,uniform_other_cluster_name,X2590), IF(AND(OR(G2590="N/A",G2590=""),H2590=""),0,IF(G2590="STATE CLUSTER",SUMIFS(amount_expended,uniform_state_cluster_name,W2590),SUMIFS(amount_expended,cluster_name,G2590))))</f>
        <v/>
      </c>
      <c r="L2590" s="8" t="n"/>
      <c r="M2590" s="7" t="n"/>
      <c r="N2590" s="8" t="n"/>
      <c r="O2590" s="7" t="n"/>
      <c r="P2590" s="7" t="n"/>
      <c r="Q2590" s="8" t="n"/>
      <c r="R2590" s="9" t="n"/>
      <c r="S2590" s="8" t="n"/>
      <c r="T2590" s="8" t="n"/>
      <c r="U2590" s="8" t="n"/>
      <c r="V2590" s="11">
        <f>IF(OR(B2590="",C2590=""),"",CONCATENATE(B2590,".",C2590))</f>
        <v/>
      </c>
      <c r="W2590" s="6">
        <f>UPPER(TRIM(H2590))</f>
        <v/>
      </c>
      <c r="X2590" s="6">
        <f>UPPER(TRIM(I2590))</f>
        <v/>
      </c>
      <c r="Y2590" s="6">
        <f>IF(V2590&lt;&gt;"",IFERROR(INDEX(federal_program_name_lookup,MATCH(V2590,aln_lookup,0)),""),"")</f>
        <v/>
      </c>
    </row>
    <row r="2591">
      <c r="A2591" s="6">
        <f>IF(B2591&lt;&gt;"", "AWARD-"&amp;TEXT(ROW()-1,"0000"), "")</f>
        <v/>
      </c>
      <c r="B2591" s="7" t="n"/>
      <c r="C2591" s="7" t="n"/>
      <c r="D2591" s="7" t="n"/>
      <c r="E2591" s="8" t="n"/>
      <c r="F2591" s="9" t="n"/>
      <c r="G2591" s="8" t="n"/>
      <c r="H2591" s="8" t="n"/>
      <c r="I2591" s="8" t="n"/>
      <c r="J2591" s="10">
        <f>IF(A2591="",0,SUMIFS(amount_expended,cfda_key,V2591))</f>
        <v/>
      </c>
      <c r="K2591" s="10">
        <f>IF(G2591="OTHER CLUSTER NOT LISTED ABOVE",SUMIFS(amount_expended,uniform_other_cluster_name,X2591), IF(AND(OR(G2591="N/A",G2591=""),H2591=""),0,IF(G2591="STATE CLUSTER",SUMIFS(amount_expended,uniform_state_cluster_name,W2591),SUMIFS(amount_expended,cluster_name,G2591))))</f>
        <v/>
      </c>
      <c r="L2591" s="8" t="n"/>
      <c r="M2591" s="7" t="n"/>
      <c r="N2591" s="8" t="n"/>
      <c r="O2591" s="7" t="n"/>
      <c r="P2591" s="7" t="n"/>
      <c r="Q2591" s="8" t="n"/>
      <c r="R2591" s="9" t="n"/>
      <c r="S2591" s="8" t="n"/>
      <c r="T2591" s="8" t="n"/>
      <c r="U2591" s="8" t="n"/>
      <c r="V2591" s="11">
        <f>IF(OR(B2591="",C2591=""),"",CONCATENATE(B2591,".",C2591))</f>
        <v/>
      </c>
      <c r="W2591" s="6">
        <f>UPPER(TRIM(H2591))</f>
        <v/>
      </c>
      <c r="X2591" s="6">
        <f>UPPER(TRIM(I2591))</f>
        <v/>
      </c>
      <c r="Y2591" s="6">
        <f>IF(V2591&lt;&gt;"",IFERROR(INDEX(federal_program_name_lookup,MATCH(V2591,aln_lookup,0)),""),"")</f>
        <v/>
      </c>
    </row>
    <row r="2592">
      <c r="A2592" s="6">
        <f>IF(B2592&lt;&gt;"", "AWARD-"&amp;TEXT(ROW()-1,"0000"), "")</f>
        <v/>
      </c>
      <c r="B2592" s="7" t="n"/>
      <c r="C2592" s="7" t="n"/>
      <c r="D2592" s="7" t="n"/>
      <c r="E2592" s="8" t="n"/>
      <c r="F2592" s="9" t="n"/>
      <c r="G2592" s="8" t="n"/>
      <c r="H2592" s="8" t="n"/>
      <c r="I2592" s="8" t="n"/>
      <c r="J2592" s="10">
        <f>IF(A2592="",0,SUMIFS(amount_expended,cfda_key,V2592))</f>
        <v/>
      </c>
      <c r="K2592" s="10">
        <f>IF(G2592="OTHER CLUSTER NOT LISTED ABOVE",SUMIFS(amount_expended,uniform_other_cluster_name,X2592), IF(AND(OR(G2592="N/A",G2592=""),H2592=""),0,IF(G2592="STATE CLUSTER",SUMIFS(amount_expended,uniform_state_cluster_name,W2592),SUMIFS(amount_expended,cluster_name,G2592))))</f>
        <v/>
      </c>
      <c r="L2592" s="8" t="n"/>
      <c r="M2592" s="7" t="n"/>
      <c r="N2592" s="8" t="n"/>
      <c r="O2592" s="7" t="n"/>
      <c r="P2592" s="7" t="n"/>
      <c r="Q2592" s="8" t="n"/>
      <c r="R2592" s="9" t="n"/>
      <c r="S2592" s="8" t="n"/>
      <c r="T2592" s="8" t="n"/>
      <c r="U2592" s="8" t="n"/>
      <c r="V2592" s="11">
        <f>IF(OR(B2592="",C2592=""),"",CONCATENATE(B2592,".",C2592))</f>
        <v/>
      </c>
      <c r="W2592" s="6">
        <f>UPPER(TRIM(H2592))</f>
        <v/>
      </c>
      <c r="X2592" s="6">
        <f>UPPER(TRIM(I2592))</f>
        <v/>
      </c>
      <c r="Y2592" s="6">
        <f>IF(V2592&lt;&gt;"",IFERROR(INDEX(federal_program_name_lookup,MATCH(V2592,aln_lookup,0)),""),"")</f>
        <v/>
      </c>
    </row>
    <row r="2593">
      <c r="A2593" s="6">
        <f>IF(B2593&lt;&gt;"", "AWARD-"&amp;TEXT(ROW()-1,"0000"), "")</f>
        <v/>
      </c>
      <c r="B2593" s="7" t="n"/>
      <c r="C2593" s="7" t="n"/>
      <c r="D2593" s="7" t="n"/>
      <c r="E2593" s="8" t="n"/>
      <c r="F2593" s="9" t="n"/>
      <c r="G2593" s="8" t="n"/>
      <c r="H2593" s="8" t="n"/>
      <c r="I2593" s="8" t="n"/>
      <c r="J2593" s="10">
        <f>IF(A2593="",0,SUMIFS(amount_expended,cfda_key,V2593))</f>
        <v/>
      </c>
      <c r="K2593" s="10">
        <f>IF(G2593="OTHER CLUSTER NOT LISTED ABOVE",SUMIFS(amount_expended,uniform_other_cluster_name,X2593), IF(AND(OR(G2593="N/A",G2593=""),H2593=""),0,IF(G2593="STATE CLUSTER",SUMIFS(amount_expended,uniform_state_cluster_name,W2593),SUMIFS(amount_expended,cluster_name,G2593))))</f>
        <v/>
      </c>
      <c r="L2593" s="8" t="n"/>
      <c r="M2593" s="7" t="n"/>
      <c r="N2593" s="8" t="n"/>
      <c r="O2593" s="7" t="n"/>
      <c r="P2593" s="7" t="n"/>
      <c r="Q2593" s="8" t="n"/>
      <c r="R2593" s="9" t="n"/>
      <c r="S2593" s="8" t="n"/>
      <c r="T2593" s="8" t="n"/>
      <c r="U2593" s="8" t="n"/>
      <c r="V2593" s="11">
        <f>IF(OR(B2593="",C2593=""),"",CONCATENATE(B2593,".",C2593))</f>
        <v/>
      </c>
      <c r="W2593" s="6">
        <f>UPPER(TRIM(H2593))</f>
        <v/>
      </c>
      <c r="X2593" s="6">
        <f>UPPER(TRIM(I2593))</f>
        <v/>
      </c>
      <c r="Y2593" s="6">
        <f>IF(V2593&lt;&gt;"",IFERROR(INDEX(federal_program_name_lookup,MATCH(V2593,aln_lookup,0)),""),"")</f>
        <v/>
      </c>
    </row>
    <row r="2594">
      <c r="A2594" s="6">
        <f>IF(B2594&lt;&gt;"", "AWARD-"&amp;TEXT(ROW()-1,"0000"), "")</f>
        <v/>
      </c>
      <c r="B2594" s="7" t="n"/>
      <c r="C2594" s="7" t="n"/>
      <c r="D2594" s="7" t="n"/>
      <c r="E2594" s="8" t="n"/>
      <c r="F2594" s="9" t="n"/>
      <c r="G2594" s="8" t="n"/>
      <c r="H2594" s="8" t="n"/>
      <c r="I2594" s="8" t="n"/>
      <c r="J2594" s="10">
        <f>IF(A2594="",0,SUMIFS(amount_expended,cfda_key,V2594))</f>
        <v/>
      </c>
      <c r="K2594" s="10">
        <f>IF(G2594="OTHER CLUSTER NOT LISTED ABOVE",SUMIFS(amount_expended,uniform_other_cluster_name,X2594), IF(AND(OR(G2594="N/A",G2594=""),H2594=""),0,IF(G2594="STATE CLUSTER",SUMIFS(amount_expended,uniform_state_cluster_name,W2594),SUMIFS(amount_expended,cluster_name,G2594))))</f>
        <v/>
      </c>
      <c r="L2594" s="8" t="n"/>
      <c r="M2594" s="7" t="n"/>
      <c r="N2594" s="8" t="n"/>
      <c r="O2594" s="7" t="n"/>
      <c r="P2594" s="7" t="n"/>
      <c r="Q2594" s="8" t="n"/>
      <c r="R2594" s="9" t="n"/>
      <c r="S2594" s="8" t="n"/>
      <c r="T2594" s="8" t="n"/>
      <c r="U2594" s="8" t="n"/>
      <c r="V2594" s="11">
        <f>IF(OR(B2594="",C2594=""),"",CONCATENATE(B2594,".",C2594))</f>
        <v/>
      </c>
      <c r="W2594" s="6">
        <f>UPPER(TRIM(H2594))</f>
        <v/>
      </c>
      <c r="X2594" s="6">
        <f>UPPER(TRIM(I2594))</f>
        <v/>
      </c>
      <c r="Y2594" s="6">
        <f>IF(V2594&lt;&gt;"",IFERROR(INDEX(federal_program_name_lookup,MATCH(V2594,aln_lookup,0)),""),"")</f>
        <v/>
      </c>
    </row>
    <row r="2595">
      <c r="A2595" s="6">
        <f>IF(B2595&lt;&gt;"", "AWARD-"&amp;TEXT(ROW()-1,"0000"), "")</f>
        <v/>
      </c>
      <c r="B2595" s="7" t="n"/>
      <c r="C2595" s="7" t="n"/>
      <c r="D2595" s="7" t="n"/>
      <c r="E2595" s="8" t="n"/>
      <c r="F2595" s="9" t="n"/>
      <c r="G2595" s="8" t="n"/>
      <c r="H2595" s="8" t="n"/>
      <c r="I2595" s="8" t="n"/>
      <c r="J2595" s="10">
        <f>IF(A2595="",0,SUMIFS(amount_expended,cfda_key,V2595))</f>
        <v/>
      </c>
      <c r="K2595" s="10">
        <f>IF(G2595="OTHER CLUSTER NOT LISTED ABOVE",SUMIFS(amount_expended,uniform_other_cluster_name,X2595), IF(AND(OR(G2595="N/A",G2595=""),H2595=""),0,IF(G2595="STATE CLUSTER",SUMIFS(amount_expended,uniform_state_cluster_name,W2595),SUMIFS(amount_expended,cluster_name,G2595))))</f>
        <v/>
      </c>
      <c r="L2595" s="8" t="n"/>
      <c r="M2595" s="7" t="n"/>
      <c r="N2595" s="8" t="n"/>
      <c r="O2595" s="7" t="n"/>
      <c r="P2595" s="7" t="n"/>
      <c r="Q2595" s="8" t="n"/>
      <c r="R2595" s="9" t="n"/>
      <c r="S2595" s="8" t="n"/>
      <c r="T2595" s="8" t="n"/>
      <c r="U2595" s="8" t="n"/>
      <c r="V2595" s="11">
        <f>IF(OR(B2595="",C2595=""),"",CONCATENATE(B2595,".",C2595))</f>
        <v/>
      </c>
      <c r="W2595" s="6">
        <f>UPPER(TRIM(H2595))</f>
        <v/>
      </c>
      <c r="X2595" s="6">
        <f>UPPER(TRIM(I2595))</f>
        <v/>
      </c>
      <c r="Y2595" s="6">
        <f>IF(V2595&lt;&gt;"",IFERROR(INDEX(federal_program_name_lookup,MATCH(V2595,aln_lookup,0)),""),"")</f>
        <v/>
      </c>
    </row>
    <row r="2596">
      <c r="A2596" s="6">
        <f>IF(B2596&lt;&gt;"", "AWARD-"&amp;TEXT(ROW()-1,"0000"), "")</f>
        <v/>
      </c>
      <c r="B2596" s="7" t="n"/>
      <c r="C2596" s="7" t="n"/>
      <c r="D2596" s="7" t="n"/>
      <c r="E2596" s="8" t="n"/>
      <c r="F2596" s="9" t="n"/>
      <c r="G2596" s="8" t="n"/>
      <c r="H2596" s="8" t="n"/>
      <c r="I2596" s="8" t="n"/>
      <c r="J2596" s="10">
        <f>IF(A2596="",0,SUMIFS(amount_expended,cfda_key,V2596))</f>
        <v/>
      </c>
      <c r="K2596" s="10">
        <f>IF(G2596="OTHER CLUSTER NOT LISTED ABOVE",SUMIFS(amount_expended,uniform_other_cluster_name,X2596), IF(AND(OR(G2596="N/A",G2596=""),H2596=""),0,IF(G2596="STATE CLUSTER",SUMIFS(amount_expended,uniform_state_cluster_name,W2596),SUMIFS(amount_expended,cluster_name,G2596))))</f>
        <v/>
      </c>
      <c r="L2596" s="8" t="n"/>
      <c r="M2596" s="7" t="n"/>
      <c r="N2596" s="8" t="n"/>
      <c r="O2596" s="7" t="n"/>
      <c r="P2596" s="7" t="n"/>
      <c r="Q2596" s="8" t="n"/>
      <c r="R2596" s="9" t="n"/>
      <c r="S2596" s="8" t="n"/>
      <c r="T2596" s="8" t="n"/>
      <c r="U2596" s="8" t="n"/>
      <c r="V2596" s="11">
        <f>IF(OR(B2596="",C2596=""),"",CONCATENATE(B2596,".",C2596))</f>
        <v/>
      </c>
      <c r="W2596" s="6">
        <f>UPPER(TRIM(H2596))</f>
        <v/>
      </c>
      <c r="X2596" s="6">
        <f>UPPER(TRIM(I2596))</f>
        <v/>
      </c>
      <c r="Y2596" s="6">
        <f>IF(V2596&lt;&gt;"",IFERROR(INDEX(federal_program_name_lookup,MATCH(V2596,aln_lookup,0)),""),"")</f>
        <v/>
      </c>
    </row>
    <row r="2597">
      <c r="A2597" s="6">
        <f>IF(B2597&lt;&gt;"", "AWARD-"&amp;TEXT(ROW()-1,"0000"), "")</f>
        <v/>
      </c>
      <c r="B2597" s="7" t="n"/>
      <c r="C2597" s="7" t="n"/>
      <c r="D2597" s="7" t="n"/>
      <c r="E2597" s="8" t="n"/>
      <c r="F2597" s="9" t="n"/>
      <c r="G2597" s="8" t="n"/>
      <c r="H2597" s="8" t="n"/>
      <c r="I2597" s="8" t="n"/>
      <c r="J2597" s="10">
        <f>IF(A2597="",0,SUMIFS(amount_expended,cfda_key,V2597))</f>
        <v/>
      </c>
      <c r="K2597" s="10">
        <f>IF(G2597="OTHER CLUSTER NOT LISTED ABOVE",SUMIFS(amount_expended,uniform_other_cluster_name,X2597), IF(AND(OR(G2597="N/A",G2597=""),H2597=""),0,IF(G2597="STATE CLUSTER",SUMIFS(amount_expended,uniform_state_cluster_name,W2597),SUMIFS(amount_expended,cluster_name,G2597))))</f>
        <v/>
      </c>
      <c r="L2597" s="8" t="n"/>
      <c r="M2597" s="7" t="n"/>
      <c r="N2597" s="8" t="n"/>
      <c r="O2597" s="7" t="n"/>
      <c r="P2597" s="7" t="n"/>
      <c r="Q2597" s="8" t="n"/>
      <c r="R2597" s="9" t="n"/>
      <c r="S2597" s="8" t="n"/>
      <c r="T2597" s="8" t="n"/>
      <c r="U2597" s="8" t="n"/>
      <c r="V2597" s="11">
        <f>IF(OR(B2597="",C2597=""),"",CONCATENATE(B2597,".",C2597))</f>
        <v/>
      </c>
      <c r="W2597" s="6">
        <f>UPPER(TRIM(H2597))</f>
        <v/>
      </c>
      <c r="X2597" s="6">
        <f>UPPER(TRIM(I2597))</f>
        <v/>
      </c>
      <c r="Y2597" s="6">
        <f>IF(V2597&lt;&gt;"",IFERROR(INDEX(federal_program_name_lookup,MATCH(V2597,aln_lookup,0)),""),"")</f>
        <v/>
      </c>
    </row>
    <row r="2598">
      <c r="A2598" s="6">
        <f>IF(B2598&lt;&gt;"", "AWARD-"&amp;TEXT(ROW()-1,"0000"), "")</f>
        <v/>
      </c>
      <c r="B2598" s="7" t="n"/>
      <c r="C2598" s="7" t="n"/>
      <c r="D2598" s="7" t="n"/>
      <c r="E2598" s="8" t="n"/>
      <c r="F2598" s="9" t="n"/>
      <c r="G2598" s="8" t="n"/>
      <c r="H2598" s="8" t="n"/>
      <c r="I2598" s="8" t="n"/>
      <c r="J2598" s="10">
        <f>IF(A2598="",0,SUMIFS(amount_expended,cfda_key,V2598))</f>
        <v/>
      </c>
      <c r="K2598" s="10">
        <f>IF(G2598="OTHER CLUSTER NOT LISTED ABOVE",SUMIFS(amount_expended,uniform_other_cluster_name,X2598), IF(AND(OR(G2598="N/A",G2598=""),H2598=""),0,IF(G2598="STATE CLUSTER",SUMIFS(amount_expended,uniform_state_cluster_name,W2598),SUMIFS(amount_expended,cluster_name,G2598))))</f>
        <v/>
      </c>
      <c r="L2598" s="8" t="n"/>
      <c r="M2598" s="7" t="n"/>
      <c r="N2598" s="8" t="n"/>
      <c r="O2598" s="7" t="n"/>
      <c r="P2598" s="7" t="n"/>
      <c r="Q2598" s="8" t="n"/>
      <c r="R2598" s="9" t="n"/>
      <c r="S2598" s="8" t="n"/>
      <c r="T2598" s="8" t="n"/>
      <c r="U2598" s="8" t="n"/>
      <c r="V2598" s="11">
        <f>IF(OR(B2598="",C2598=""),"",CONCATENATE(B2598,".",C2598))</f>
        <v/>
      </c>
      <c r="W2598" s="6">
        <f>UPPER(TRIM(H2598))</f>
        <v/>
      </c>
      <c r="X2598" s="6">
        <f>UPPER(TRIM(I2598))</f>
        <v/>
      </c>
      <c r="Y2598" s="6">
        <f>IF(V2598&lt;&gt;"",IFERROR(INDEX(federal_program_name_lookup,MATCH(V2598,aln_lookup,0)),""),"")</f>
        <v/>
      </c>
    </row>
    <row r="2599">
      <c r="A2599" s="6">
        <f>IF(B2599&lt;&gt;"", "AWARD-"&amp;TEXT(ROW()-1,"0000"), "")</f>
        <v/>
      </c>
      <c r="B2599" s="7" t="n"/>
      <c r="C2599" s="7" t="n"/>
      <c r="D2599" s="7" t="n"/>
      <c r="E2599" s="8" t="n"/>
      <c r="F2599" s="9" t="n"/>
      <c r="G2599" s="8" t="n"/>
      <c r="H2599" s="8" t="n"/>
      <c r="I2599" s="8" t="n"/>
      <c r="J2599" s="10">
        <f>IF(A2599="",0,SUMIFS(amount_expended,cfda_key,V2599))</f>
        <v/>
      </c>
      <c r="K2599" s="10">
        <f>IF(G2599="OTHER CLUSTER NOT LISTED ABOVE",SUMIFS(amount_expended,uniform_other_cluster_name,X2599), IF(AND(OR(G2599="N/A",G2599=""),H2599=""),0,IF(G2599="STATE CLUSTER",SUMIFS(amount_expended,uniform_state_cluster_name,W2599),SUMIFS(amount_expended,cluster_name,G2599))))</f>
        <v/>
      </c>
      <c r="L2599" s="8" t="n"/>
      <c r="M2599" s="7" t="n"/>
      <c r="N2599" s="8" t="n"/>
      <c r="O2599" s="7" t="n"/>
      <c r="P2599" s="7" t="n"/>
      <c r="Q2599" s="8" t="n"/>
      <c r="R2599" s="9" t="n"/>
      <c r="S2599" s="8" t="n"/>
      <c r="T2599" s="8" t="n"/>
      <c r="U2599" s="8" t="n"/>
      <c r="V2599" s="11">
        <f>IF(OR(B2599="",C2599=""),"",CONCATENATE(B2599,".",C2599))</f>
        <v/>
      </c>
      <c r="W2599" s="6">
        <f>UPPER(TRIM(H2599))</f>
        <v/>
      </c>
      <c r="X2599" s="6">
        <f>UPPER(TRIM(I2599))</f>
        <v/>
      </c>
      <c r="Y2599" s="6">
        <f>IF(V2599&lt;&gt;"",IFERROR(INDEX(federal_program_name_lookup,MATCH(V2599,aln_lookup,0)),""),"")</f>
        <v/>
      </c>
    </row>
    <row r="2600">
      <c r="A2600" s="6">
        <f>IF(B2600&lt;&gt;"", "AWARD-"&amp;TEXT(ROW()-1,"0000"), "")</f>
        <v/>
      </c>
      <c r="B2600" s="7" t="n"/>
      <c r="C2600" s="7" t="n"/>
      <c r="D2600" s="7" t="n"/>
      <c r="E2600" s="8" t="n"/>
      <c r="F2600" s="9" t="n"/>
      <c r="G2600" s="8" t="n"/>
      <c r="H2600" s="8" t="n"/>
      <c r="I2600" s="8" t="n"/>
      <c r="J2600" s="10">
        <f>IF(A2600="",0,SUMIFS(amount_expended,cfda_key,V2600))</f>
        <v/>
      </c>
      <c r="K2600" s="10">
        <f>IF(G2600="OTHER CLUSTER NOT LISTED ABOVE",SUMIFS(amount_expended,uniform_other_cluster_name,X2600), IF(AND(OR(G2600="N/A",G2600=""),H2600=""),0,IF(G2600="STATE CLUSTER",SUMIFS(amount_expended,uniform_state_cluster_name,W2600),SUMIFS(amount_expended,cluster_name,G2600))))</f>
        <v/>
      </c>
      <c r="L2600" s="8" t="n"/>
      <c r="M2600" s="7" t="n"/>
      <c r="N2600" s="8" t="n"/>
      <c r="O2600" s="7" t="n"/>
      <c r="P2600" s="7" t="n"/>
      <c r="Q2600" s="8" t="n"/>
      <c r="R2600" s="9" t="n"/>
      <c r="S2600" s="8" t="n"/>
      <c r="T2600" s="8" t="n"/>
      <c r="U2600" s="8" t="n"/>
      <c r="V2600" s="11">
        <f>IF(OR(B2600="",C2600=""),"",CONCATENATE(B2600,".",C2600))</f>
        <v/>
      </c>
      <c r="W2600" s="6">
        <f>UPPER(TRIM(H2600))</f>
        <v/>
      </c>
      <c r="X2600" s="6">
        <f>UPPER(TRIM(I2600))</f>
        <v/>
      </c>
      <c r="Y2600" s="6">
        <f>IF(V2600&lt;&gt;"",IFERROR(INDEX(federal_program_name_lookup,MATCH(V2600,aln_lookup,0)),""),"")</f>
        <v/>
      </c>
    </row>
    <row r="2601">
      <c r="A2601" s="6">
        <f>IF(B2601&lt;&gt;"", "AWARD-"&amp;TEXT(ROW()-1,"0000"), "")</f>
        <v/>
      </c>
      <c r="B2601" s="7" t="n"/>
      <c r="C2601" s="7" t="n"/>
      <c r="D2601" s="7" t="n"/>
      <c r="E2601" s="8" t="n"/>
      <c r="F2601" s="9" t="n"/>
      <c r="G2601" s="8" t="n"/>
      <c r="H2601" s="8" t="n"/>
      <c r="I2601" s="8" t="n"/>
      <c r="J2601" s="10">
        <f>IF(A2601="",0,SUMIFS(amount_expended,cfda_key,V2601))</f>
        <v/>
      </c>
      <c r="K2601" s="10">
        <f>IF(G2601="OTHER CLUSTER NOT LISTED ABOVE",SUMIFS(amount_expended,uniform_other_cluster_name,X2601), IF(AND(OR(G2601="N/A",G2601=""),H2601=""),0,IF(G2601="STATE CLUSTER",SUMIFS(amount_expended,uniform_state_cluster_name,W2601),SUMIFS(amount_expended,cluster_name,G2601))))</f>
        <v/>
      </c>
      <c r="L2601" s="8" t="n"/>
      <c r="M2601" s="7" t="n"/>
      <c r="N2601" s="8" t="n"/>
      <c r="O2601" s="7" t="n"/>
      <c r="P2601" s="7" t="n"/>
      <c r="Q2601" s="8" t="n"/>
      <c r="R2601" s="9" t="n"/>
      <c r="S2601" s="8" t="n"/>
      <c r="T2601" s="8" t="n"/>
      <c r="U2601" s="8" t="n"/>
      <c r="V2601" s="11">
        <f>IF(OR(B2601="",C2601=""),"",CONCATENATE(B2601,".",C2601))</f>
        <v/>
      </c>
      <c r="W2601" s="6">
        <f>UPPER(TRIM(H2601))</f>
        <v/>
      </c>
      <c r="X2601" s="6">
        <f>UPPER(TRIM(I2601))</f>
        <v/>
      </c>
      <c r="Y2601" s="6">
        <f>IF(V2601&lt;&gt;"",IFERROR(INDEX(federal_program_name_lookup,MATCH(V2601,aln_lookup,0)),""),"")</f>
        <v/>
      </c>
    </row>
    <row r="2602">
      <c r="A2602" s="6">
        <f>IF(B2602&lt;&gt;"", "AWARD-"&amp;TEXT(ROW()-1,"0000"), "")</f>
        <v/>
      </c>
      <c r="B2602" s="7" t="n"/>
      <c r="C2602" s="7" t="n"/>
      <c r="D2602" s="7" t="n"/>
      <c r="E2602" s="8" t="n"/>
      <c r="F2602" s="9" t="n"/>
      <c r="G2602" s="8" t="n"/>
      <c r="H2602" s="8" t="n"/>
      <c r="I2602" s="8" t="n"/>
      <c r="J2602" s="10">
        <f>IF(A2602="",0,SUMIFS(amount_expended,cfda_key,V2602))</f>
        <v/>
      </c>
      <c r="K2602" s="10">
        <f>IF(G2602="OTHER CLUSTER NOT LISTED ABOVE",SUMIFS(amount_expended,uniform_other_cluster_name,X2602), IF(AND(OR(G2602="N/A",G2602=""),H2602=""),0,IF(G2602="STATE CLUSTER",SUMIFS(amount_expended,uniform_state_cluster_name,W2602),SUMIFS(amount_expended,cluster_name,G2602))))</f>
        <v/>
      </c>
      <c r="L2602" s="8" t="n"/>
      <c r="M2602" s="7" t="n"/>
      <c r="N2602" s="8" t="n"/>
      <c r="O2602" s="7" t="n"/>
      <c r="P2602" s="7" t="n"/>
      <c r="Q2602" s="8" t="n"/>
      <c r="R2602" s="9" t="n"/>
      <c r="S2602" s="8" t="n"/>
      <c r="T2602" s="8" t="n"/>
      <c r="U2602" s="8" t="n"/>
      <c r="V2602" s="11">
        <f>IF(OR(B2602="",C2602=""),"",CONCATENATE(B2602,".",C2602))</f>
        <v/>
      </c>
      <c r="W2602" s="6">
        <f>UPPER(TRIM(H2602))</f>
        <v/>
      </c>
      <c r="X2602" s="6">
        <f>UPPER(TRIM(I2602))</f>
        <v/>
      </c>
      <c r="Y2602" s="6">
        <f>IF(V2602&lt;&gt;"",IFERROR(INDEX(federal_program_name_lookup,MATCH(V2602,aln_lookup,0)),""),"")</f>
        <v/>
      </c>
    </row>
    <row r="2603">
      <c r="A2603" s="6">
        <f>IF(B2603&lt;&gt;"", "AWARD-"&amp;TEXT(ROW()-1,"0000"), "")</f>
        <v/>
      </c>
      <c r="B2603" s="7" t="n"/>
      <c r="C2603" s="7" t="n"/>
      <c r="D2603" s="7" t="n"/>
      <c r="E2603" s="8" t="n"/>
      <c r="F2603" s="9" t="n"/>
      <c r="G2603" s="8" t="n"/>
      <c r="H2603" s="8" t="n"/>
      <c r="I2603" s="8" t="n"/>
      <c r="J2603" s="10">
        <f>IF(A2603="",0,SUMIFS(amount_expended,cfda_key,V2603))</f>
        <v/>
      </c>
      <c r="K2603" s="10">
        <f>IF(G2603="OTHER CLUSTER NOT LISTED ABOVE",SUMIFS(amount_expended,uniform_other_cluster_name,X2603), IF(AND(OR(G2603="N/A",G2603=""),H2603=""),0,IF(G2603="STATE CLUSTER",SUMIFS(amount_expended,uniform_state_cluster_name,W2603),SUMIFS(amount_expended,cluster_name,G2603))))</f>
        <v/>
      </c>
      <c r="L2603" s="8" t="n"/>
      <c r="M2603" s="7" t="n"/>
      <c r="N2603" s="8" t="n"/>
      <c r="O2603" s="7" t="n"/>
      <c r="P2603" s="7" t="n"/>
      <c r="Q2603" s="8" t="n"/>
      <c r="R2603" s="9" t="n"/>
      <c r="S2603" s="8" t="n"/>
      <c r="T2603" s="8" t="n"/>
      <c r="U2603" s="8" t="n"/>
      <c r="V2603" s="11">
        <f>IF(OR(B2603="",C2603=""),"",CONCATENATE(B2603,".",C2603))</f>
        <v/>
      </c>
      <c r="W2603" s="6">
        <f>UPPER(TRIM(H2603))</f>
        <v/>
      </c>
      <c r="X2603" s="6">
        <f>UPPER(TRIM(I2603))</f>
        <v/>
      </c>
      <c r="Y2603" s="6">
        <f>IF(V2603&lt;&gt;"",IFERROR(INDEX(federal_program_name_lookup,MATCH(V2603,aln_lookup,0)),""),"")</f>
        <v/>
      </c>
    </row>
    <row r="2604">
      <c r="A2604" s="6">
        <f>IF(B2604&lt;&gt;"", "AWARD-"&amp;TEXT(ROW()-1,"0000"), "")</f>
        <v/>
      </c>
      <c r="B2604" s="7" t="n"/>
      <c r="C2604" s="7" t="n"/>
      <c r="D2604" s="7" t="n"/>
      <c r="E2604" s="8" t="n"/>
      <c r="F2604" s="9" t="n"/>
      <c r="G2604" s="8" t="n"/>
      <c r="H2604" s="8" t="n"/>
      <c r="I2604" s="8" t="n"/>
      <c r="J2604" s="10">
        <f>IF(A2604="",0,SUMIFS(amount_expended,cfda_key,V2604))</f>
        <v/>
      </c>
      <c r="K2604" s="10">
        <f>IF(G2604="OTHER CLUSTER NOT LISTED ABOVE",SUMIFS(amount_expended,uniform_other_cluster_name,X2604), IF(AND(OR(G2604="N/A",G2604=""),H2604=""),0,IF(G2604="STATE CLUSTER",SUMIFS(amount_expended,uniform_state_cluster_name,W2604),SUMIFS(amount_expended,cluster_name,G2604))))</f>
        <v/>
      </c>
      <c r="L2604" s="8" t="n"/>
      <c r="M2604" s="7" t="n"/>
      <c r="N2604" s="8" t="n"/>
      <c r="O2604" s="7" t="n"/>
      <c r="P2604" s="7" t="n"/>
      <c r="Q2604" s="8" t="n"/>
      <c r="R2604" s="9" t="n"/>
      <c r="S2604" s="8" t="n"/>
      <c r="T2604" s="8" t="n"/>
      <c r="U2604" s="8" t="n"/>
      <c r="V2604" s="11">
        <f>IF(OR(B2604="",C2604=""),"",CONCATENATE(B2604,".",C2604))</f>
        <v/>
      </c>
      <c r="W2604" s="6">
        <f>UPPER(TRIM(H2604))</f>
        <v/>
      </c>
      <c r="X2604" s="6">
        <f>UPPER(TRIM(I2604))</f>
        <v/>
      </c>
      <c r="Y2604" s="6">
        <f>IF(V2604&lt;&gt;"",IFERROR(INDEX(federal_program_name_lookup,MATCH(V2604,aln_lookup,0)),""),"")</f>
        <v/>
      </c>
    </row>
    <row r="2605">
      <c r="A2605" s="6">
        <f>IF(B2605&lt;&gt;"", "AWARD-"&amp;TEXT(ROW()-1,"0000"), "")</f>
        <v/>
      </c>
      <c r="B2605" s="7" t="n"/>
      <c r="C2605" s="7" t="n"/>
      <c r="D2605" s="7" t="n"/>
      <c r="E2605" s="8" t="n"/>
      <c r="F2605" s="9" t="n"/>
      <c r="G2605" s="8" t="n"/>
      <c r="H2605" s="8" t="n"/>
      <c r="I2605" s="8" t="n"/>
      <c r="J2605" s="10">
        <f>IF(A2605="",0,SUMIFS(amount_expended,cfda_key,V2605))</f>
        <v/>
      </c>
      <c r="K2605" s="10">
        <f>IF(G2605="OTHER CLUSTER NOT LISTED ABOVE",SUMIFS(amount_expended,uniform_other_cluster_name,X2605), IF(AND(OR(G2605="N/A",G2605=""),H2605=""),0,IF(G2605="STATE CLUSTER",SUMIFS(amount_expended,uniform_state_cluster_name,W2605),SUMIFS(amount_expended,cluster_name,G2605))))</f>
        <v/>
      </c>
      <c r="L2605" s="8" t="n"/>
      <c r="M2605" s="7" t="n"/>
      <c r="N2605" s="8" t="n"/>
      <c r="O2605" s="7" t="n"/>
      <c r="P2605" s="7" t="n"/>
      <c r="Q2605" s="8" t="n"/>
      <c r="R2605" s="9" t="n"/>
      <c r="S2605" s="8" t="n"/>
      <c r="T2605" s="8" t="n"/>
      <c r="U2605" s="8" t="n"/>
      <c r="V2605" s="11">
        <f>IF(OR(B2605="",C2605=""),"",CONCATENATE(B2605,".",C2605))</f>
        <v/>
      </c>
      <c r="W2605" s="6">
        <f>UPPER(TRIM(H2605))</f>
        <v/>
      </c>
      <c r="X2605" s="6">
        <f>UPPER(TRIM(I2605))</f>
        <v/>
      </c>
      <c r="Y2605" s="6">
        <f>IF(V2605&lt;&gt;"",IFERROR(INDEX(federal_program_name_lookup,MATCH(V2605,aln_lookup,0)),""),"")</f>
        <v/>
      </c>
    </row>
    <row r="2606">
      <c r="A2606" s="6">
        <f>IF(B2606&lt;&gt;"", "AWARD-"&amp;TEXT(ROW()-1,"0000"), "")</f>
        <v/>
      </c>
      <c r="B2606" s="7" t="n"/>
      <c r="C2606" s="7" t="n"/>
      <c r="D2606" s="7" t="n"/>
      <c r="E2606" s="8" t="n"/>
      <c r="F2606" s="9" t="n"/>
      <c r="G2606" s="8" t="n"/>
      <c r="H2606" s="8" t="n"/>
      <c r="I2606" s="8" t="n"/>
      <c r="J2606" s="10">
        <f>IF(A2606="",0,SUMIFS(amount_expended,cfda_key,V2606))</f>
        <v/>
      </c>
      <c r="K2606" s="10">
        <f>IF(G2606="OTHER CLUSTER NOT LISTED ABOVE",SUMIFS(amount_expended,uniform_other_cluster_name,X2606), IF(AND(OR(G2606="N/A",G2606=""),H2606=""),0,IF(G2606="STATE CLUSTER",SUMIFS(amount_expended,uniform_state_cluster_name,W2606),SUMIFS(amount_expended,cluster_name,G2606))))</f>
        <v/>
      </c>
      <c r="L2606" s="8" t="n"/>
      <c r="M2606" s="7" t="n"/>
      <c r="N2606" s="8" t="n"/>
      <c r="O2606" s="7" t="n"/>
      <c r="P2606" s="7" t="n"/>
      <c r="Q2606" s="8" t="n"/>
      <c r="R2606" s="9" t="n"/>
      <c r="S2606" s="8" t="n"/>
      <c r="T2606" s="8" t="n"/>
      <c r="U2606" s="8" t="n"/>
      <c r="V2606" s="11">
        <f>IF(OR(B2606="",C2606=""),"",CONCATENATE(B2606,".",C2606))</f>
        <v/>
      </c>
      <c r="W2606" s="6">
        <f>UPPER(TRIM(H2606))</f>
        <v/>
      </c>
      <c r="X2606" s="6">
        <f>UPPER(TRIM(I2606))</f>
        <v/>
      </c>
      <c r="Y2606" s="6">
        <f>IF(V2606&lt;&gt;"",IFERROR(INDEX(federal_program_name_lookup,MATCH(V2606,aln_lookup,0)),""),"")</f>
        <v/>
      </c>
    </row>
    <row r="2607">
      <c r="A2607" s="6">
        <f>IF(B2607&lt;&gt;"", "AWARD-"&amp;TEXT(ROW()-1,"0000"), "")</f>
        <v/>
      </c>
      <c r="B2607" s="7" t="n"/>
      <c r="C2607" s="7" t="n"/>
      <c r="D2607" s="7" t="n"/>
      <c r="E2607" s="8" t="n"/>
      <c r="F2607" s="9" t="n"/>
      <c r="G2607" s="8" t="n"/>
      <c r="H2607" s="8" t="n"/>
      <c r="I2607" s="8" t="n"/>
      <c r="J2607" s="10">
        <f>IF(A2607="",0,SUMIFS(amount_expended,cfda_key,V2607))</f>
        <v/>
      </c>
      <c r="K2607" s="10">
        <f>IF(G2607="OTHER CLUSTER NOT LISTED ABOVE",SUMIFS(amount_expended,uniform_other_cluster_name,X2607), IF(AND(OR(G2607="N/A",G2607=""),H2607=""),0,IF(G2607="STATE CLUSTER",SUMIFS(amount_expended,uniform_state_cluster_name,W2607),SUMIFS(amount_expended,cluster_name,G2607))))</f>
        <v/>
      </c>
      <c r="L2607" s="8" t="n"/>
      <c r="M2607" s="7" t="n"/>
      <c r="N2607" s="8" t="n"/>
      <c r="O2607" s="7" t="n"/>
      <c r="P2607" s="7" t="n"/>
      <c r="Q2607" s="8" t="n"/>
      <c r="R2607" s="9" t="n"/>
      <c r="S2607" s="8" t="n"/>
      <c r="T2607" s="8" t="n"/>
      <c r="U2607" s="8" t="n"/>
      <c r="V2607" s="11">
        <f>IF(OR(B2607="",C2607=""),"",CONCATENATE(B2607,".",C2607))</f>
        <v/>
      </c>
      <c r="W2607" s="6">
        <f>UPPER(TRIM(H2607))</f>
        <v/>
      </c>
      <c r="X2607" s="6">
        <f>UPPER(TRIM(I2607))</f>
        <v/>
      </c>
      <c r="Y2607" s="6">
        <f>IF(V2607&lt;&gt;"",IFERROR(INDEX(federal_program_name_lookup,MATCH(V2607,aln_lookup,0)),""),"")</f>
        <v/>
      </c>
    </row>
    <row r="2608">
      <c r="A2608" s="6">
        <f>IF(B2608&lt;&gt;"", "AWARD-"&amp;TEXT(ROW()-1,"0000"), "")</f>
        <v/>
      </c>
      <c r="B2608" s="7" t="n"/>
      <c r="C2608" s="7" t="n"/>
      <c r="D2608" s="7" t="n"/>
      <c r="E2608" s="8" t="n"/>
      <c r="F2608" s="9" t="n"/>
      <c r="G2608" s="8" t="n"/>
      <c r="H2608" s="8" t="n"/>
      <c r="I2608" s="8" t="n"/>
      <c r="J2608" s="10">
        <f>IF(A2608="",0,SUMIFS(amount_expended,cfda_key,V2608))</f>
        <v/>
      </c>
      <c r="K2608" s="10">
        <f>IF(G2608="OTHER CLUSTER NOT LISTED ABOVE",SUMIFS(amount_expended,uniform_other_cluster_name,X2608), IF(AND(OR(G2608="N/A",G2608=""),H2608=""),0,IF(G2608="STATE CLUSTER",SUMIFS(amount_expended,uniform_state_cluster_name,W2608),SUMIFS(amount_expended,cluster_name,G2608))))</f>
        <v/>
      </c>
      <c r="L2608" s="8" t="n"/>
      <c r="M2608" s="7" t="n"/>
      <c r="N2608" s="8" t="n"/>
      <c r="O2608" s="7" t="n"/>
      <c r="P2608" s="7" t="n"/>
      <c r="Q2608" s="8" t="n"/>
      <c r="R2608" s="9" t="n"/>
      <c r="S2608" s="8" t="n"/>
      <c r="T2608" s="8" t="n"/>
      <c r="U2608" s="8" t="n"/>
      <c r="V2608" s="11">
        <f>IF(OR(B2608="",C2608=""),"",CONCATENATE(B2608,".",C2608))</f>
        <v/>
      </c>
      <c r="W2608" s="6">
        <f>UPPER(TRIM(H2608))</f>
        <v/>
      </c>
      <c r="X2608" s="6">
        <f>UPPER(TRIM(I2608))</f>
        <v/>
      </c>
      <c r="Y2608" s="6">
        <f>IF(V2608&lt;&gt;"",IFERROR(INDEX(federal_program_name_lookup,MATCH(V2608,aln_lookup,0)),""),"")</f>
        <v/>
      </c>
    </row>
    <row r="2609">
      <c r="A2609" s="6">
        <f>IF(B2609&lt;&gt;"", "AWARD-"&amp;TEXT(ROW()-1,"0000"), "")</f>
        <v/>
      </c>
      <c r="B2609" s="7" t="n"/>
      <c r="C2609" s="7" t="n"/>
      <c r="D2609" s="7" t="n"/>
      <c r="E2609" s="8" t="n"/>
      <c r="F2609" s="9" t="n"/>
      <c r="G2609" s="8" t="n"/>
      <c r="H2609" s="8" t="n"/>
      <c r="I2609" s="8" t="n"/>
      <c r="J2609" s="10">
        <f>IF(A2609="",0,SUMIFS(amount_expended,cfda_key,V2609))</f>
        <v/>
      </c>
      <c r="K2609" s="10">
        <f>IF(G2609="OTHER CLUSTER NOT LISTED ABOVE",SUMIFS(amount_expended,uniform_other_cluster_name,X2609), IF(AND(OR(G2609="N/A",G2609=""),H2609=""),0,IF(G2609="STATE CLUSTER",SUMIFS(amount_expended,uniform_state_cluster_name,W2609),SUMIFS(amount_expended,cluster_name,G2609))))</f>
        <v/>
      </c>
      <c r="L2609" s="8" t="n"/>
      <c r="M2609" s="7" t="n"/>
      <c r="N2609" s="8" t="n"/>
      <c r="O2609" s="7" t="n"/>
      <c r="P2609" s="7" t="n"/>
      <c r="Q2609" s="8" t="n"/>
      <c r="R2609" s="9" t="n"/>
      <c r="S2609" s="8" t="n"/>
      <c r="T2609" s="8" t="n"/>
      <c r="U2609" s="8" t="n"/>
      <c r="V2609" s="11">
        <f>IF(OR(B2609="",C2609=""),"",CONCATENATE(B2609,".",C2609))</f>
        <v/>
      </c>
      <c r="W2609" s="6">
        <f>UPPER(TRIM(H2609))</f>
        <v/>
      </c>
      <c r="X2609" s="6">
        <f>UPPER(TRIM(I2609))</f>
        <v/>
      </c>
      <c r="Y2609" s="6">
        <f>IF(V2609&lt;&gt;"",IFERROR(INDEX(federal_program_name_lookup,MATCH(V2609,aln_lookup,0)),""),"")</f>
        <v/>
      </c>
    </row>
    <row r="2610">
      <c r="A2610" s="6">
        <f>IF(B2610&lt;&gt;"", "AWARD-"&amp;TEXT(ROW()-1,"0000"), "")</f>
        <v/>
      </c>
      <c r="B2610" s="7" t="n"/>
      <c r="C2610" s="7" t="n"/>
      <c r="D2610" s="7" t="n"/>
      <c r="E2610" s="8" t="n"/>
      <c r="F2610" s="9" t="n"/>
      <c r="G2610" s="8" t="n"/>
      <c r="H2610" s="8" t="n"/>
      <c r="I2610" s="8" t="n"/>
      <c r="J2610" s="10">
        <f>IF(A2610="",0,SUMIFS(amount_expended,cfda_key,V2610))</f>
        <v/>
      </c>
      <c r="K2610" s="10">
        <f>IF(G2610="OTHER CLUSTER NOT LISTED ABOVE",SUMIFS(amount_expended,uniform_other_cluster_name,X2610), IF(AND(OR(G2610="N/A",G2610=""),H2610=""),0,IF(G2610="STATE CLUSTER",SUMIFS(amount_expended,uniform_state_cluster_name,W2610),SUMIFS(amount_expended,cluster_name,G2610))))</f>
        <v/>
      </c>
      <c r="L2610" s="8" t="n"/>
      <c r="M2610" s="7" t="n"/>
      <c r="N2610" s="8" t="n"/>
      <c r="O2610" s="7" t="n"/>
      <c r="P2610" s="7" t="n"/>
      <c r="Q2610" s="8" t="n"/>
      <c r="R2610" s="9" t="n"/>
      <c r="S2610" s="8" t="n"/>
      <c r="T2610" s="8" t="n"/>
      <c r="U2610" s="8" t="n"/>
      <c r="V2610" s="11">
        <f>IF(OR(B2610="",C2610=""),"",CONCATENATE(B2610,".",C2610))</f>
        <v/>
      </c>
      <c r="W2610" s="6">
        <f>UPPER(TRIM(H2610))</f>
        <v/>
      </c>
      <c r="X2610" s="6">
        <f>UPPER(TRIM(I2610))</f>
        <v/>
      </c>
      <c r="Y2610" s="6">
        <f>IF(V2610&lt;&gt;"",IFERROR(INDEX(federal_program_name_lookup,MATCH(V2610,aln_lookup,0)),""),"")</f>
        <v/>
      </c>
    </row>
    <row r="2611">
      <c r="A2611" s="6">
        <f>IF(B2611&lt;&gt;"", "AWARD-"&amp;TEXT(ROW()-1,"0000"), "")</f>
        <v/>
      </c>
      <c r="B2611" s="7" t="n"/>
      <c r="C2611" s="7" t="n"/>
      <c r="D2611" s="7" t="n"/>
      <c r="E2611" s="8" t="n"/>
      <c r="F2611" s="9" t="n"/>
      <c r="G2611" s="8" t="n"/>
      <c r="H2611" s="8" t="n"/>
      <c r="I2611" s="8" t="n"/>
      <c r="J2611" s="10">
        <f>IF(A2611="",0,SUMIFS(amount_expended,cfda_key,V2611))</f>
        <v/>
      </c>
      <c r="K2611" s="10">
        <f>IF(G2611="OTHER CLUSTER NOT LISTED ABOVE",SUMIFS(amount_expended,uniform_other_cluster_name,X2611), IF(AND(OR(G2611="N/A",G2611=""),H2611=""),0,IF(G2611="STATE CLUSTER",SUMIFS(amount_expended,uniform_state_cluster_name,W2611),SUMIFS(amount_expended,cluster_name,G2611))))</f>
        <v/>
      </c>
      <c r="L2611" s="8" t="n"/>
      <c r="M2611" s="7" t="n"/>
      <c r="N2611" s="8" t="n"/>
      <c r="O2611" s="7" t="n"/>
      <c r="P2611" s="7" t="n"/>
      <c r="Q2611" s="8" t="n"/>
      <c r="R2611" s="9" t="n"/>
      <c r="S2611" s="8" t="n"/>
      <c r="T2611" s="8" t="n"/>
      <c r="U2611" s="8" t="n"/>
      <c r="V2611" s="11">
        <f>IF(OR(B2611="",C2611=""),"",CONCATENATE(B2611,".",C2611))</f>
        <v/>
      </c>
      <c r="W2611" s="6">
        <f>UPPER(TRIM(H2611))</f>
        <v/>
      </c>
      <c r="X2611" s="6">
        <f>UPPER(TRIM(I2611))</f>
        <v/>
      </c>
      <c r="Y2611" s="6">
        <f>IF(V2611&lt;&gt;"",IFERROR(INDEX(federal_program_name_lookup,MATCH(V2611,aln_lookup,0)),""),"")</f>
        <v/>
      </c>
    </row>
    <row r="2612">
      <c r="A2612" s="6">
        <f>IF(B2612&lt;&gt;"", "AWARD-"&amp;TEXT(ROW()-1,"0000"), "")</f>
        <v/>
      </c>
      <c r="B2612" s="7" t="n"/>
      <c r="C2612" s="7" t="n"/>
      <c r="D2612" s="7" t="n"/>
      <c r="E2612" s="8" t="n"/>
      <c r="F2612" s="9" t="n"/>
      <c r="G2612" s="8" t="n"/>
      <c r="H2612" s="8" t="n"/>
      <c r="I2612" s="8" t="n"/>
      <c r="J2612" s="10">
        <f>IF(A2612="",0,SUMIFS(amount_expended,cfda_key,V2612))</f>
        <v/>
      </c>
      <c r="K2612" s="10">
        <f>IF(G2612="OTHER CLUSTER NOT LISTED ABOVE",SUMIFS(amount_expended,uniform_other_cluster_name,X2612), IF(AND(OR(G2612="N/A",G2612=""),H2612=""),0,IF(G2612="STATE CLUSTER",SUMIFS(amount_expended,uniform_state_cluster_name,W2612),SUMIFS(amount_expended,cluster_name,G2612))))</f>
        <v/>
      </c>
      <c r="L2612" s="8" t="n"/>
      <c r="M2612" s="7" t="n"/>
      <c r="N2612" s="8" t="n"/>
      <c r="O2612" s="7" t="n"/>
      <c r="P2612" s="7" t="n"/>
      <c r="Q2612" s="8" t="n"/>
      <c r="R2612" s="9" t="n"/>
      <c r="S2612" s="8" t="n"/>
      <c r="T2612" s="8" t="n"/>
      <c r="U2612" s="8" t="n"/>
      <c r="V2612" s="11">
        <f>IF(OR(B2612="",C2612=""),"",CONCATENATE(B2612,".",C2612))</f>
        <v/>
      </c>
      <c r="W2612" s="6">
        <f>UPPER(TRIM(H2612))</f>
        <v/>
      </c>
      <c r="X2612" s="6">
        <f>UPPER(TRIM(I2612))</f>
        <v/>
      </c>
      <c r="Y2612" s="6">
        <f>IF(V2612&lt;&gt;"",IFERROR(INDEX(federal_program_name_lookup,MATCH(V2612,aln_lookup,0)),""),"")</f>
        <v/>
      </c>
    </row>
    <row r="2613">
      <c r="A2613" s="6">
        <f>IF(B2613&lt;&gt;"", "AWARD-"&amp;TEXT(ROW()-1,"0000"), "")</f>
        <v/>
      </c>
      <c r="B2613" s="7" t="n"/>
      <c r="C2613" s="7" t="n"/>
      <c r="D2613" s="7" t="n"/>
      <c r="E2613" s="8" t="n"/>
      <c r="F2613" s="9" t="n"/>
      <c r="G2613" s="8" t="n"/>
      <c r="H2613" s="8" t="n"/>
      <c r="I2613" s="8" t="n"/>
      <c r="J2613" s="10">
        <f>IF(A2613="",0,SUMIFS(amount_expended,cfda_key,V2613))</f>
        <v/>
      </c>
      <c r="K2613" s="10">
        <f>IF(G2613="OTHER CLUSTER NOT LISTED ABOVE",SUMIFS(amount_expended,uniform_other_cluster_name,X2613), IF(AND(OR(G2613="N/A",G2613=""),H2613=""),0,IF(G2613="STATE CLUSTER",SUMIFS(amount_expended,uniform_state_cluster_name,W2613),SUMIFS(amount_expended,cluster_name,G2613))))</f>
        <v/>
      </c>
      <c r="L2613" s="8" t="n"/>
      <c r="M2613" s="7" t="n"/>
      <c r="N2613" s="8" t="n"/>
      <c r="O2613" s="7" t="n"/>
      <c r="P2613" s="7" t="n"/>
      <c r="Q2613" s="8" t="n"/>
      <c r="R2613" s="9" t="n"/>
      <c r="S2613" s="8" t="n"/>
      <c r="T2613" s="8" t="n"/>
      <c r="U2613" s="8" t="n"/>
      <c r="V2613" s="11">
        <f>IF(OR(B2613="",C2613=""),"",CONCATENATE(B2613,".",C2613))</f>
        <v/>
      </c>
      <c r="W2613" s="6">
        <f>UPPER(TRIM(H2613))</f>
        <v/>
      </c>
      <c r="X2613" s="6">
        <f>UPPER(TRIM(I2613))</f>
        <v/>
      </c>
      <c r="Y2613" s="6">
        <f>IF(V2613&lt;&gt;"",IFERROR(INDEX(federal_program_name_lookup,MATCH(V2613,aln_lookup,0)),""),"")</f>
        <v/>
      </c>
    </row>
    <row r="2614">
      <c r="A2614" s="6">
        <f>IF(B2614&lt;&gt;"", "AWARD-"&amp;TEXT(ROW()-1,"0000"), "")</f>
        <v/>
      </c>
      <c r="B2614" s="7" t="n"/>
      <c r="C2614" s="7" t="n"/>
      <c r="D2614" s="7" t="n"/>
      <c r="E2614" s="8" t="n"/>
      <c r="F2614" s="9" t="n"/>
      <c r="G2614" s="8" t="n"/>
      <c r="H2614" s="8" t="n"/>
      <c r="I2614" s="8" t="n"/>
      <c r="J2614" s="10">
        <f>IF(A2614="",0,SUMIFS(amount_expended,cfda_key,V2614))</f>
        <v/>
      </c>
      <c r="K2614" s="10">
        <f>IF(G2614="OTHER CLUSTER NOT LISTED ABOVE",SUMIFS(amount_expended,uniform_other_cluster_name,X2614), IF(AND(OR(G2614="N/A",G2614=""),H2614=""),0,IF(G2614="STATE CLUSTER",SUMIFS(amount_expended,uniform_state_cluster_name,W2614),SUMIFS(amount_expended,cluster_name,G2614))))</f>
        <v/>
      </c>
      <c r="L2614" s="8" t="n"/>
      <c r="M2614" s="7" t="n"/>
      <c r="N2614" s="8" t="n"/>
      <c r="O2614" s="7" t="n"/>
      <c r="P2614" s="7" t="n"/>
      <c r="Q2614" s="8" t="n"/>
      <c r="R2614" s="9" t="n"/>
      <c r="S2614" s="8" t="n"/>
      <c r="T2614" s="8" t="n"/>
      <c r="U2614" s="8" t="n"/>
      <c r="V2614" s="11">
        <f>IF(OR(B2614="",C2614=""),"",CONCATENATE(B2614,".",C2614))</f>
        <v/>
      </c>
      <c r="W2614" s="6">
        <f>UPPER(TRIM(H2614))</f>
        <v/>
      </c>
      <c r="X2614" s="6">
        <f>UPPER(TRIM(I2614))</f>
        <v/>
      </c>
      <c r="Y2614" s="6">
        <f>IF(V2614&lt;&gt;"",IFERROR(INDEX(federal_program_name_lookup,MATCH(V2614,aln_lookup,0)),""),"")</f>
        <v/>
      </c>
    </row>
    <row r="2615">
      <c r="A2615" s="6">
        <f>IF(B2615&lt;&gt;"", "AWARD-"&amp;TEXT(ROW()-1,"0000"), "")</f>
        <v/>
      </c>
      <c r="B2615" s="7" t="n"/>
      <c r="C2615" s="7" t="n"/>
      <c r="D2615" s="7" t="n"/>
      <c r="E2615" s="8" t="n"/>
      <c r="F2615" s="9" t="n"/>
      <c r="G2615" s="8" t="n"/>
      <c r="H2615" s="8" t="n"/>
      <c r="I2615" s="8" t="n"/>
      <c r="J2615" s="10">
        <f>IF(A2615="",0,SUMIFS(amount_expended,cfda_key,V2615))</f>
        <v/>
      </c>
      <c r="K2615" s="10">
        <f>IF(G2615="OTHER CLUSTER NOT LISTED ABOVE",SUMIFS(amount_expended,uniform_other_cluster_name,X2615), IF(AND(OR(G2615="N/A",G2615=""),H2615=""),0,IF(G2615="STATE CLUSTER",SUMIFS(amount_expended,uniform_state_cluster_name,W2615),SUMIFS(amount_expended,cluster_name,G2615))))</f>
        <v/>
      </c>
      <c r="L2615" s="8" t="n"/>
      <c r="M2615" s="7" t="n"/>
      <c r="N2615" s="8" t="n"/>
      <c r="O2615" s="7" t="n"/>
      <c r="P2615" s="7" t="n"/>
      <c r="Q2615" s="8" t="n"/>
      <c r="R2615" s="9" t="n"/>
      <c r="S2615" s="8" t="n"/>
      <c r="T2615" s="8" t="n"/>
      <c r="U2615" s="8" t="n"/>
      <c r="V2615" s="11">
        <f>IF(OR(B2615="",C2615=""),"",CONCATENATE(B2615,".",C2615))</f>
        <v/>
      </c>
      <c r="W2615" s="6">
        <f>UPPER(TRIM(H2615))</f>
        <v/>
      </c>
      <c r="X2615" s="6">
        <f>UPPER(TRIM(I2615))</f>
        <v/>
      </c>
      <c r="Y2615" s="6">
        <f>IF(V2615&lt;&gt;"",IFERROR(INDEX(federal_program_name_lookup,MATCH(V2615,aln_lookup,0)),""),"")</f>
        <v/>
      </c>
    </row>
    <row r="2616">
      <c r="A2616" s="6">
        <f>IF(B2616&lt;&gt;"", "AWARD-"&amp;TEXT(ROW()-1,"0000"), "")</f>
        <v/>
      </c>
      <c r="B2616" s="7" t="n"/>
      <c r="C2616" s="7" t="n"/>
      <c r="D2616" s="7" t="n"/>
      <c r="E2616" s="8" t="n"/>
      <c r="F2616" s="9" t="n"/>
      <c r="G2616" s="8" t="n"/>
      <c r="H2616" s="8" t="n"/>
      <c r="I2616" s="8" t="n"/>
      <c r="J2616" s="10">
        <f>IF(A2616="",0,SUMIFS(amount_expended,cfda_key,V2616))</f>
        <v/>
      </c>
      <c r="K2616" s="10">
        <f>IF(G2616="OTHER CLUSTER NOT LISTED ABOVE",SUMIFS(amount_expended,uniform_other_cluster_name,X2616), IF(AND(OR(G2616="N/A",G2616=""),H2616=""),0,IF(G2616="STATE CLUSTER",SUMIFS(amount_expended,uniform_state_cluster_name,W2616),SUMIFS(amount_expended,cluster_name,G2616))))</f>
        <v/>
      </c>
      <c r="L2616" s="8" t="n"/>
      <c r="M2616" s="7" t="n"/>
      <c r="N2616" s="8" t="n"/>
      <c r="O2616" s="7" t="n"/>
      <c r="P2616" s="7" t="n"/>
      <c r="Q2616" s="8" t="n"/>
      <c r="R2616" s="9" t="n"/>
      <c r="S2616" s="8" t="n"/>
      <c r="T2616" s="8" t="n"/>
      <c r="U2616" s="8" t="n"/>
      <c r="V2616" s="11">
        <f>IF(OR(B2616="",C2616=""),"",CONCATENATE(B2616,".",C2616))</f>
        <v/>
      </c>
      <c r="W2616" s="6">
        <f>UPPER(TRIM(H2616))</f>
        <v/>
      </c>
      <c r="X2616" s="6">
        <f>UPPER(TRIM(I2616))</f>
        <v/>
      </c>
      <c r="Y2616" s="6">
        <f>IF(V2616&lt;&gt;"",IFERROR(INDEX(federal_program_name_lookup,MATCH(V2616,aln_lookup,0)),""),"")</f>
        <v/>
      </c>
    </row>
    <row r="2617">
      <c r="A2617" s="6">
        <f>IF(B2617&lt;&gt;"", "AWARD-"&amp;TEXT(ROW()-1,"0000"), "")</f>
        <v/>
      </c>
      <c r="B2617" s="7" t="n"/>
      <c r="C2617" s="7" t="n"/>
      <c r="D2617" s="7" t="n"/>
      <c r="E2617" s="8" t="n"/>
      <c r="F2617" s="9" t="n"/>
      <c r="G2617" s="8" t="n"/>
      <c r="H2617" s="8" t="n"/>
      <c r="I2617" s="8" t="n"/>
      <c r="J2617" s="10">
        <f>IF(A2617="",0,SUMIFS(amount_expended,cfda_key,V2617))</f>
        <v/>
      </c>
      <c r="K2617" s="10">
        <f>IF(G2617="OTHER CLUSTER NOT LISTED ABOVE",SUMIFS(amount_expended,uniform_other_cluster_name,X2617), IF(AND(OR(G2617="N/A",G2617=""),H2617=""),0,IF(G2617="STATE CLUSTER",SUMIFS(amount_expended,uniform_state_cluster_name,W2617),SUMIFS(amount_expended,cluster_name,G2617))))</f>
        <v/>
      </c>
      <c r="L2617" s="8" t="n"/>
      <c r="M2617" s="7" t="n"/>
      <c r="N2617" s="8" t="n"/>
      <c r="O2617" s="7" t="n"/>
      <c r="P2617" s="7" t="n"/>
      <c r="Q2617" s="8" t="n"/>
      <c r="R2617" s="9" t="n"/>
      <c r="S2617" s="8" t="n"/>
      <c r="T2617" s="8" t="n"/>
      <c r="U2617" s="8" t="n"/>
      <c r="V2617" s="11">
        <f>IF(OR(B2617="",C2617=""),"",CONCATENATE(B2617,".",C2617))</f>
        <v/>
      </c>
      <c r="W2617" s="6">
        <f>UPPER(TRIM(H2617))</f>
        <v/>
      </c>
      <c r="X2617" s="6">
        <f>UPPER(TRIM(I2617))</f>
        <v/>
      </c>
      <c r="Y2617" s="6">
        <f>IF(V2617&lt;&gt;"",IFERROR(INDEX(federal_program_name_lookup,MATCH(V2617,aln_lookup,0)),""),"")</f>
        <v/>
      </c>
    </row>
    <row r="2618">
      <c r="A2618" s="6">
        <f>IF(B2618&lt;&gt;"", "AWARD-"&amp;TEXT(ROW()-1,"0000"), "")</f>
        <v/>
      </c>
      <c r="B2618" s="7" t="n"/>
      <c r="C2618" s="7" t="n"/>
      <c r="D2618" s="7" t="n"/>
      <c r="E2618" s="8" t="n"/>
      <c r="F2618" s="9" t="n"/>
      <c r="G2618" s="8" t="n"/>
      <c r="H2618" s="8" t="n"/>
      <c r="I2618" s="8" t="n"/>
      <c r="J2618" s="10">
        <f>IF(A2618="",0,SUMIFS(amount_expended,cfda_key,V2618))</f>
        <v/>
      </c>
      <c r="K2618" s="10">
        <f>IF(G2618="OTHER CLUSTER NOT LISTED ABOVE",SUMIFS(amount_expended,uniform_other_cluster_name,X2618), IF(AND(OR(G2618="N/A",G2618=""),H2618=""),0,IF(G2618="STATE CLUSTER",SUMIFS(amount_expended,uniform_state_cluster_name,W2618),SUMIFS(amount_expended,cluster_name,G2618))))</f>
        <v/>
      </c>
      <c r="L2618" s="8" t="n"/>
      <c r="M2618" s="7" t="n"/>
      <c r="N2618" s="8" t="n"/>
      <c r="O2618" s="7" t="n"/>
      <c r="P2618" s="7" t="n"/>
      <c r="Q2618" s="8" t="n"/>
      <c r="R2618" s="9" t="n"/>
      <c r="S2618" s="8" t="n"/>
      <c r="T2618" s="8" t="n"/>
      <c r="U2618" s="8" t="n"/>
      <c r="V2618" s="11">
        <f>IF(OR(B2618="",C2618=""),"",CONCATENATE(B2618,".",C2618))</f>
        <v/>
      </c>
      <c r="W2618" s="6">
        <f>UPPER(TRIM(H2618))</f>
        <v/>
      </c>
      <c r="X2618" s="6">
        <f>UPPER(TRIM(I2618))</f>
        <v/>
      </c>
      <c r="Y2618" s="6">
        <f>IF(V2618&lt;&gt;"",IFERROR(INDEX(federal_program_name_lookup,MATCH(V2618,aln_lookup,0)),""),"")</f>
        <v/>
      </c>
    </row>
    <row r="2619">
      <c r="A2619" s="6">
        <f>IF(B2619&lt;&gt;"", "AWARD-"&amp;TEXT(ROW()-1,"0000"), "")</f>
        <v/>
      </c>
      <c r="B2619" s="7" t="n"/>
      <c r="C2619" s="7" t="n"/>
      <c r="D2619" s="7" t="n"/>
      <c r="E2619" s="8" t="n"/>
      <c r="F2619" s="9" t="n"/>
      <c r="G2619" s="8" t="n"/>
      <c r="H2619" s="8" t="n"/>
      <c r="I2619" s="8" t="n"/>
      <c r="J2619" s="10">
        <f>IF(A2619="",0,SUMIFS(amount_expended,cfda_key,V2619))</f>
        <v/>
      </c>
      <c r="K2619" s="10">
        <f>IF(G2619="OTHER CLUSTER NOT LISTED ABOVE",SUMIFS(amount_expended,uniform_other_cluster_name,X2619), IF(AND(OR(G2619="N/A",G2619=""),H2619=""),0,IF(G2619="STATE CLUSTER",SUMIFS(amount_expended,uniform_state_cluster_name,W2619),SUMIFS(amount_expended,cluster_name,G2619))))</f>
        <v/>
      </c>
      <c r="L2619" s="8" t="n"/>
      <c r="M2619" s="7" t="n"/>
      <c r="N2619" s="8" t="n"/>
      <c r="O2619" s="7" t="n"/>
      <c r="P2619" s="7" t="n"/>
      <c r="Q2619" s="8" t="n"/>
      <c r="R2619" s="9" t="n"/>
      <c r="S2619" s="8" t="n"/>
      <c r="T2619" s="8" t="n"/>
      <c r="U2619" s="8" t="n"/>
      <c r="V2619" s="11">
        <f>IF(OR(B2619="",C2619=""),"",CONCATENATE(B2619,".",C2619))</f>
        <v/>
      </c>
      <c r="W2619" s="6">
        <f>UPPER(TRIM(H2619))</f>
        <v/>
      </c>
      <c r="X2619" s="6">
        <f>UPPER(TRIM(I2619))</f>
        <v/>
      </c>
      <c r="Y2619" s="6">
        <f>IF(V2619&lt;&gt;"",IFERROR(INDEX(federal_program_name_lookup,MATCH(V2619,aln_lookup,0)),""),"")</f>
        <v/>
      </c>
    </row>
    <row r="2620">
      <c r="A2620" s="6">
        <f>IF(B2620&lt;&gt;"", "AWARD-"&amp;TEXT(ROW()-1,"0000"), "")</f>
        <v/>
      </c>
      <c r="B2620" s="7" t="n"/>
      <c r="C2620" s="7" t="n"/>
      <c r="D2620" s="7" t="n"/>
      <c r="E2620" s="8" t="n"/>
      <c r="F2620" s="9" t="n"/>
      <c r="G2620" s="8" t="n"/>
      <c r="H2620" s="8" t="n"/>
      <c r="I2620" s="8" t="n"/>
      <c r="J2620" s="10">
        <f>IF(A2620="",0,SUMIFS(amount_expended,cfda_key,V2620))</f>
        <v/>
      </c>
      <c r="K2620" s="10">
        <f>IF(G2620="OTHER CLUSTER NOT LISTED ABOVE",SUMIFS(amount_expended,uniform_other_cluster_name,X2620), IF(AND(OR(G2620="N/A",G2620=""),H2620=""),0,IF(G2620="STATE CLUSTER",SUMIFS(amount_expended,uniform_state_cluster_name,W2620),SUMIFS(amount_expended,cluster_name,G2620))))</f>
        <v/>
      </c>
      <c r="L2620" s="8" t="n"/>
      <c r="M2620" s="7" t="n"/>
      <c r="N2620" s="8" t="n"/>
      <c r="O2620" s="7" t="n"/>
      <c r="P2620" s="7" t="n"/>
      <c r="Q2620" s="8" t="n"/>
      <c r="R2620" s="9" t="n"/>
      <c r="S2620" s="8" t="n"/>
      <c r="T2620" s="8" t="n"/>
      <c r="U2620" s="8" t="n"/>
      <c r="V2620" s="11">
        <f>IF(OR(B2620="",C2620=""),"",CONCATENATE(B2620,".",C2620))</f>
        <v/>
      </c>
      <c r="W2620" s="6">
        <f>UPPER(TRIM(H2620))</f>
        <v/>
      </c>
      <c r="X2620" s="6">
        <f>UPPER(TRIM(I2620))</f>
        <v/>
      </c>
      <c r="Y2620" s="6">
        <f>IF(V2620&lt;&gt;"",IFERROR(INDEX(federal_program_name_lookup,MATCH(V2620,aln_lookup,0)),""),"")</f>
        <v/>
      </c>
    </row>
    <row r="2621">
      <c r="A2621" s="6">
        <f>IF(B2621&lt;&gt;"", "AWARD-"&amp;TEXT(ROW()-1,"0000"), "")</f>
        <v/>
      </c>
      <c r="B2621" s="7" t="n"/>
      <c r="C2621" s="7" t="n"/>
      <c r="D2621" s="7" t="n"/>
      <c r="E2621" s="8" t="n"/>
      <c r="F2621" s="9" t="n"/>
      <c r="G2621" s="8" t="n"/>
      <c r="H2621" s="8" t="n"/>
      <c r="I2621" s="8" t="n"/>
      <c r="J2621" s="10">
        <f>IF(A2621="",0,SUMIFS(amount_expended,cfda_key,V2621))</f>
        <v/>
      </c>
      <c r="K2621" s="10">
        <f>IF(G2621="OTHER CLUSTER NOT LISTED ABOVE",SUMIFS(amount_expended,uniform_other_cluster_name,X2621), IF(AND(OR(G2621="N/A",G2621=""),H2621=""),0,IF(G2621="STATE CLUSTER",SUMIFS(amount_expended,uniform_state_cluster_name,W2621),SUMIFS(amount_expended,cluster_name,G2621))))</f>
        <v/>
      </c>
      <c r="L2621" s="8" t="n"/>
      <c r="M2621" s="7" t="n"/>
      <c r="N2621" s="8" t="n"/>
      <c r="O2621" s="7" t="n"/>
      <c r="P2621" s="7" t="n"/>
      <c r="Q2621" s="8" t="n"/>
      <c r="R2621" s="9" t="n"/>
      <c r="S2621" s="8" t="n"/>
      <c r="T2621" s="8" t="n"/>
      <c r="U2621" s="8" t="n"/>
      <c r="V2621" s="11">
        <f>IF(OR(B2621="",C2621=""),"",CONCATENATE(B2621,".",C2621))</f>
        <v/>
      </c>
      <c r="W2621" s="6">
        <f>UPPER(TRIM(H2621))</f>
        <v/>
      </c>
      <c r="X2621" s="6">
        <f>UPPER(TRIM(I2621))</f>
        <v/>
      </c>
      <c r="Y2621" s="6">
        <f>IF(V2621&lt;&gt;"",IFERROR(INDEX(federal_program_name_lookup,MATCH(V2621,aln_lookup,0)),""),"")</f>
        <v/>
      </c>
    </row>
    <row r="2622">
      <c r="A2622" s="6">
        <f>IF(B2622&lt;&gt;"", "AWARD-"&amp;TEXT(ROW()-1,"0000"), "")</f>
        <v/>
      </c>
      <c r="B2622" s="7" t="n"/>
      <c r="C2622" s="7" t="n"/>
      <c r="D2622" s="7" t="n"/>
      <c r="E2622" s="8" t="n"/>
      <c r="F2622" s="9" t="n"/>
      <c r="G2622" s="8" t="n"/>
      <c r="H2622" s="8" t="n"/>
      <c r="I2622" s="8" t="n"/>
      <c r="J2622" s="10">
        <f>IF(A2622="",0,SUMIFS(amount_expended,cfda_key,V2622))</f>
        <v/>
      </c>
      <c r="K2622" s="10">
        <f>IF(G2622="OTHER CLUSTER NOT LISTED ABOVE",SUMIFS(amount_expended,uniform_other_cluster_name,X2622), IF(AND(OR(G2622="N/A",G2622=""),H2622=""),0,IF(G2622="STATE CLUSTER",SUMIFS(amount_expended,uniform_state_cluster_name,W2622),SUMIFS(amount_expended,cluster_name,G2622))))</f>
        <v/>
      </c>
      <c r="L2622" s="8" t="n"/>
      <c r="M2622" s="7" t="n"/>
      <c r="N2622" s="8" t="n"/>
      <c r="O2622" s="7" t="n"/>
      <c r="P2622" s="7" t="n"/>
      <c r="Q2622" s="8" t="n"/>
      <c r="R2622" s="9" t="n"/>
      <c r="S2622" s="8" t="n"/>
      <c r="T2622" s="8" t="n"/>
      <c r="U2622" s="8" t="n"/>
      <c r="V2622" s="11">
        <f>IF(OR(B2622="",C2622=""),"",CONCATENATE(B2622,".",C2622))</f>
        <v/>
      </c>
      <c r="W2622" s="6">
        <f>UPPER(TRIM(H2622))</f>
        <v/>
      </c>
      <c r="X2622" s="6">
        <f>UPPER(TRIM(I2622))</f>
        <v/>
      </c>
      <c r="Y2622" s="6">
        <f>IF(V2622&lt;&gt;"",IFERROR(INDEX(federal_program_name_lookup,MATCH(V2622,aln_lookup,0)),""),"")</f>
        <v/>
      </c>
    </row>
    <row r="2623">
      <c r="A2623" s="6">
        <f>IF(B2623&lt;&gt;"", "AWARD-"&amp;TEXT(ROW()-1,"0000"), "")</f>
        <v/>
      </c>
      <c r="B2623" s="7" t="n"/>
      <c r="C2623" s="7" t="n"/>
      <c r="D2623" s="7" t="n"/>
      <c r="E2623" s="8" t="n"/>
      <c r="F2623" s="9" t="n"/>
      <c r="G2623" s="8" t="n"/>
      <c r="H2623" s="8" t="n"/>
      <c r="I2623" s="8" t="n"/>
      <c r="J2623" s="10">
        <f>IF(A2623="",0,SUMIFS(amount_expended,cfda_key,V2623))</f>
        <v/>
      </c>
      <c r="K2623" s="10">
        <f>IF(G2623="OTHER CLUSTER NOT LISTED ABOVE",SUMIFS(amount_expended,uniform_other_cluster_name,X2623), IF(AND(OR(G2623="N/A",G2623=""),H2623=""),0,IF(G2623="STATE CLUSTER",SUMIFS(amount_expended,uniform_state_cluster_name,W2623),SUMIFS(amount_expended,cluster_name,G2623))))</f>
        <v/>
      </c>
      <c r="L2623" s="8" t="n"/>
      <c r="M2623" s="7" t="n"/>
      <c r="N2623" s="8" t="n"/>
      <c r="O2623" s="7" t="n"/>
      <c r="P2623" s="7" t="n"/>
      <c r="Q2623" s="8" t="n"/>
      <c r="R2623" s="9" t="n"/>
      <c r="S2623" s="8" t="n"/>
      <c r="T2623" s="8" t="n"/>
      <c r="U2623" s="8" t="n"/>
      <c r="V2623" s="11">
        <f>IF(OR(B2623="",C2623=""),"",CONCATENATE(B2623,".",C2623))</f>
        <v/>
      </c>
      <c r="W2623" s="6">
        <f>UPPER(TRIM(H2623))</f>
        <v/>
      </c>
      <c r="X2623" s="6">
        <f>UPPER(TRIM(I2623))</f>
        <v/>
      </c>
      <c r="Y2623" s="6">
        <f>IF(V2623&lt;&gt;"",IFERROR(INDEX(federal_program_name_lookup,MATCH(V2623,aln_lookup,0)),""),"")</f>
        <v/>
      </c>
    </row>
    <row r="2624">
      <c r="A2624" s="6">
        <f>IF(B2624&lt;&gt;"", "AWARD-"&amp;TEXT(ROW()-1,"0000"), "")</f>
        <v/>
      </c>
      <c r="B2624" s="7" t="n"/>
      <c r="C2624" s="7" t="n"/>
      <c r="D2624" s="7" t="n"/>
      <c r="E2624" s="8" t="n"/>
      <c r="F2624" s="9" t="n"/>
      <c r="G2624" s="8" t="n"/>
      <c r="H2624" s="8" t="n"/>
      <c r="I2624" s="8" t="n"/>
      <c r="J2624" s="10">
        <f>IF(A2624="",0,SUMIFS(amount_expended,cfda_key,V2624))</f>
        <v/>
      </c>
      <c r="K2624" s="10">
        <f>IF(G2624="OTHER CLUSTER NOT LISTED ABOVE",SUMIFS(amount_expended,uniform_other_cluster_name,X2624), IF(AND(OR(G2624="N/A",G2624=""),H2624=""),0,IF(G2624="STATE CLUSTER",SUMIFS(amount_expended,uniform_state_cluster_name,W2624),SUMIFS(amount_expended,cluster_name,G2624))))</f>
        <v/>
      </c>
      <c r="L2624" s="8" t="n"/>
      <c r="M2624" s="7" t="n"/>
      <c r="N2624" s="8" t="n"/>
      <c r="O2624" s="7" t="n"/>
      <c r="P2624" s="7" t="n"/>
      <c r="Q2624" s="8" t="n"/>
      <c r="R2624" s="9" t="n"/>
      <c r="S2624" s="8" t="n"/>
      <c r="T2624" s="8" t="n"/>
      <c r="U2624" s="8" t="n"/>
      <c r="V2624" s="11">
        <f>IF(OR(B2624="",C2624=""),"",CONCATENATE(B2624,".",C2624))</f>
        <v/>
      </c>
      <c r="W2624" s="6">
        <f>UPPER(TRIM(H2624))</f>
        <v/>
      </c>
      <c r="X2624" s="6">
        <f>UPPER(TRIM(I2624))</f>
        <v/>
      </c>
      <c r="Y2624" s="6">
        <f>IF(V2624&lt;&gt;"",IFERROR(INDEX(federal_program_name_lookup,MATCH(V2624,aln_lookup,0)),""),"")</f>
        <v/>
      </c>
    </row>
    <row r="2625">
      <c r="A2625" s="6">
        <f>IF(B2625&lt;&gt;"", "AWARD-"&amp;TEXT(ROW()-1,"0000"), "")</f>
        <v/>
      </c>
      <c r="B2625" s="7" t="n"/>
      <c r="C2625" s="7" t="n"/>
      <c r="D2625" s="7" t="n"/>
      <c r="E2625" s="8" t="n"/>
      <c r="F2625" s="9" t="n"/>
      <c r="G2625" s="8" t="n"/>
      <c r="H2625" s="8" t="n"/>
      <c r="I2625" s="8" t="n"/>
      <c r="J2625" s="10">
        <f>IF(A2625="",0,SUMIFS(amount_expended,cfda_key,V2625))</f>
        <v/>
      </c>
      <c r="K2625" s="10">
        <f>IF(G2625="OTHER CLUSTER NOT LISTED ABOVE",SUMIFS(amount_expended,uniform_other_cluster_name,X2625), IF(AND(OR(G2625="N/A",G2625=""),H2625=""),0,IF(G2625="STATE CLUSTER",SUMIFS(amount_expended,uniform_state_cluster_name,W2625),SUMIFS(amount_expended,cluster_name,G2625))))</f>
        <v/>
      </c>
      <c r="L2625" s="8" t="n"/>
      <c r="M2625" s="7" t="n"/>
      <c r="N2625" s="8" t="n"/>
      <c r="O2625" s="7" t="n"/>
      <c r="P2625" s="7" t="n"/>
      <c r="Q2625" s="8" t="n"/>
      <c r="R2625" s="9" t="n"/>
      <c r="S2625" s="8" t="n"/>
      <c r="T2625" s="8" t="n"/>
      <c r="U2625" s="8" t="n"/>
      <c r="V2625" s="11">
        <f>IF(OR(B2625="",C2625=""),"",CONCATENATE(B2625,".",C2625))</f>
        <v/>
      </c>
      <c r="W2625" s="6">
        <f>UPPER(TRIM(H2625))</f>
        <v/>
      </c>
      <c r="X2625" s="6">
        <f>UPPER(TRIM(I2625))</f>
        <v/>
      </c>
      <c r="Y2625" s="6">
        <f>IF(V2625&lt;&gt;"",IFERROR(INDEX(federal_program_name_lookup,MATCH(V2625,aln_lookup,0)),""),"")</f>
        <v/>
      </c>
    </row>
    <row r="2626">
      <c r="A2626" s="6">
        <f>IF(B2626&lt;&gt;"", "AWARD-"&amp;TEXT(ROW()-1,"0000"), "")</f>
        <v/>
      </c>
      <c r="B2626" s="7" t="n"/>
      <c r="C2626" s="7" t="n"/>
      <c r="D2626" s="7" t="n"/>
      <c r="E2626" s="8" t="n"/>
      <c r="F2626" s="9" t="n"/>
      <c r="G2626" s="8" t="n"/>
      <c r="H2626" s="8" t="n"/>
      <c r="I2626" s="8" t="n"/>
      <c r="J2626" s="10">
        <f>IF(A2626="",0,SUMIFS(amount_expended,cfda_key,V2626))</f>
        <v/>
      </c>
      <c r="K2626" s="10">
        <f>IF(G2626="OTHER CLUSTER NOT LISTED ABOVE",SUMIFS(amount_expended,uniform_other_cluster_name,X2626), IF(AND(OR(G2626="N/A",G2626=""),H2626=""),0,IF(G2626="STATE CLUSTER",SUMIFS(amount_expended,uniform_state_cluster_name,W2626),SUMIFS(amount_expended,cluster_name,G2626))))</f>
        <v/>
      </c>
      <c r="L2626" s="8" t="n"/>
      <c r="M2626" s="7" t="n"/>
      <c r="N2626" s="8" t="n"/>
      <c r="O2626" s="7" t="n"/>
      <c r="P2626" s="7" t="n"/>
      <c r="Q2626" s="8" t="n"/>
      <c r="R2626" s="9" t="n"/>
      <c r="S2626" s="8" t="n"/>
      <c r="T2626" s="8" t="n"/>
      <c r="U2626" s="8" t="n"/>
      <c r="V2626" s="11">
        <f>IF(OR(B2626="",C2626=""),"",CONCATENATE(B2626,".",C2626))</f>
        <v/>
      </c>
      <c r="W2626" s="6">
        <f>UPPER(TRIM(H2626))</f>
        <v/>
      </c>
      <c r="X2626" s="6">
        <f>UPPER(TRIM(I2626))</f>
        <v/>
      </c>
      <c r="Y2626" s="6">
        <f>IF(V2626&lt;&gt;"",IFERROR(INDEX(federal_program_name_lookup,MATCH(V2626,aln_lookup,0)),""),"")</f>
        <v/>
      </c>
    </row>
    <row r="2627">
      <c r="A2627" s="6">
        <f>IF(B2627&lt;&gt;"", "AWARD-"&amp;TEXT(ROW()-1,"0000"), "")</f>
        <v/>
      </c>
      <c r="B2627" s="7" t="n"/>
      <c r="C2627" s="7" t="n"/>
      <c r="D2627" s="7" t="n"/>
      <c r="E2627" s="8" t="n"/>
      <c r="F2627" s="9" t="n"/>
      <c r="G2627" s="8" t="n"/>
      <c r="H2627" s="8" t="n"/>
      <c r="I2627" s="8" t="n"/>
      <c r="J2627" s="10">
        <f>IF(A2627="",0,SUMIFS(amount_expended,cfda_key,V2627))</f>
        <v/>
      </c>
      <c r="K2627" s="10">
        <f>IF(G2627="OTHER CLUSTER NOT LISTED ABOVE",SUMIFS(amount_expended,uniform_other_cluster_name,X2627), IF(AND(OR(G2627="N/A",G2627=""),H2627=""),0,IF(G2627="STATE CLUSTER",SUMIFS(amount_expended,uniform_state_cluster_name,W2627),SUMIFS(amount_expended,cluster_name,G2627))))</f>
        <v/>
      </c>
      <c r="L2627" s="8" t="n"/>
      <c r="M2627" s="7" t="n"/>
      <c r="N2627" s="8" t="n"/>
      <c r="O2627" s="7" t="n"/>
      <c r="P2627" s="7" t="n"/>
      <c r="Q2627" s="8" t="n"/>
      <c r="R2627" s="9" t="n"/>
      <c r="S2627" s="8" t="n"/>
      <c r="T2627" s="8" t="n"/>
      <c r="U2627" s="8" t="n"/>
      <c r="V2627" s="11">
        <f>IF(OR(B2627="",C2627=""),"",CONCATENATE(B2627,".",C2627))</f>
        <v/>
      </c>
      <c r="W2627" s="6">
        <f>UPPER(TRIM(H2627))</f>
        <v/>
      </c>
      <c r="X2627" s="6">
        <f>UPPER(TRIM(I2627))</f>
        <v/>
      </c>
      <c r="Y2627" s="6">
        <f>IF(V2627&lt;&gt;"",IFERROR(INDEX(federal_program_name_lookup,MATCH(V2627,aln_lookup,0)),""),"")</f>
        <v/>
      </c>
    </row>
    <row r="2628">
      <c r="A2628" s="6">
        <f>IF(B2628&lt;&gt;"", "AWARD-"&amp;TEXT(ROW()-1,"0000"), "")</f>
        <v/>
      </c>
      <c r="B2628" s="7" t="n"/>
      <c r="C2628" s="7" t="n"/>
      <c r="D2628" s="7" t="n"/>
      <c r="E2628" s="8" t="n"/>
      <c r="F2628" s="9" t="n"/>
      <c r="G2628" s="8" t="n"/>
      <c r="H2628" s="8" t="n"/>
      <c r="I2628" s="8" t="n"/>
      <c r="J2628" s="10">
        <f>IF(A2628="",0,SUMIFS(amount_expended,cfda_key,V2628))</f>
        <v/>
      </c>
      <c r="K2628" s="10">
        <f>IF(G2628="OTHER CLUSTER NOT LISTED ABOVE",SUMIFS(amount_expended,uniform_other_cluster_name,X2628), IF(AND(OR(G2628="N/A",G2628=""),H2628=""),0,IF(G2628="STATE CLUSTER",SUMIFS(amount_expended,uniform_state_cluster_name,W2628),SUMIFS(amount_expended,cluster_name,G2628))))</f>
        <v/>
      </c>
      <c r="L2628" s="8" t="n"/>
      <c r="M2628" s="7" t="n"/>
      <c r="N2628" s="8" t="n"/>
      <c r="O2628" s="7" t="n"/>
      <c r="P2628" s="7" t="n"/>
      <c r="Q2628" s="8" t="n"/>
      <c r="R2628" s="9" t="n"/>
      <c r="S2628" s="8" t="n"/>
      <c r="T2628" s="8" t="n"/>
      <c r="U2628" s="8" t="n"/>
      <c r="V2628" s="11">
        <f>IF(OR(B2628="",C2628=""),"",CONCATENATE(B2628,".",C2628))</f>
        <v/>
      </c>
      <c r="W2628" s="6">
        <f>UPPER(TRIM(H2628))</f>
        <v/>
      </c>
      <c r="X2628" s="6">
        <f>UPPER(TRIM(I2628))</f>
        <v/>
      </c>
      <c r="Y2628" s="6">
        <f>IF(V2628&lt;&gt;"",IFERROR(INDEX(federal_program_name_lookup,MATCH(V2628,aln_lookup,0)),""),"")</f>
        <v/>
      </c>
    </row>
    <row r="2629">
      <c r="A2629" s="6">
        <f>IF(B2629&lt;&gt;"", "AWARD-"&amp;TEXT(ROW()-1,"0000"), "")</f>
        <v/>
      </c>
      <c r="B2629" s="7" t="n"/>
      <c r="C2629" s="7" t="n"/>
      <c r="D2629" s="7" t="n"/>
      <c r="E2629" s="8" t="n"/>
      <c r="F2629" s="9" t="n"/>
      <c r="G2629" s="8" t="n"/>
      <c r="H2629" s="8" t="n"/>
      <c r="I2629" s="8" t="n"/>
      <c r="J2629" s="10">
        <f>IF(A2629="",0,SUMIFS(amount_expended,cfda_key,V2629))</f>
        <v/>
      </c>
      <c r="K2629" s="10">
        <f>IF(G2629="OTHER CLUSTER NOT LISTED ABOVE",SUMIFS(amount_expended,uniform_other_cluster_name,X2629), IF(AND(OR(G2629="N/A",G2629=""),H2629=""),0,IF(G2629="STATE CLUSTER",SUMIFS(amount_expended,uniform_state_cluster_name,W2629),SUMIFS(amount_expended,cluster_name,G2629))))</f>
        <v/>
      </c>
      <c r="L2629" s="8" t="n"/>
      <c r="M2629" s="7" t="n"/>
      <c r="N2629" s="8" t="n"/>
      <c r="O2629" s="7" t="n"/>
      <c r="P2629" s="7" t="n"/>
      <c r="Q2629" s="8" t="n"/>
      <c r="R2629" s="9" t="n"/>
      <c r="S2629" s="8" t="n"/>
      <c r="T2629" s="8" t="n"/>
      <c r="U2629" s="8" t="n"/>
      <c r="V2629" s="11">
        <f>IF(OR(B2629="",C2629=""),"",CONCATENATE(B2629,".",C2629))</f>
        <v/>
      </c>
      <c r="W2629" s="6">
        <f>UPPER(TRIM(H2629))</f>
        <v/>
      </c>
      <c r="X2629" s="6">
        <f>UPPER(TRIM(I2629))</f>
        <v/>
      </c>
      <c r="Y2629" s="6">
        <f>IF(V2629&lt;&gt;"",IFERROR(INDEX(federal_program_name_lookup,MATCH(V2629,aln_lookup,0)),""),"")</f>
        <v/>
      </c>
    </row>
    <row r="2630">
      <c r="A2630" s="6">
        <f>IF(B2630&lt;&gt;"", "AWARD-"&amp;TEXT(ROW()-1,"0000"), "")</f>
        <v/>
      </c>
      <c r="B2630" s="7" t="n"/>
      <c r="C2630" s="7" t="n"/>
      <c r="D2630" s="7" t="n"/>
      <c r="E2630" s="8" t="n"/>
      <c r="F2630" s="9" t="n"/>
      <c r="G2630" s="8" t="n"/>
      <c r="H2630" s="8" t="n"/>
      <c r="I2630" s="8" t="n"/>
      <c r="J2630" s="10">
        <f>IF(A2630="",0,SUMIFS(amount_expended,cfda_key,V2630))</f>
        <v/>
      </c>
      <c r="K2630" s="10">
        <f>IF(G2630="OTHER CLUSTER NOT LISTED ABOVE",SUMIFS(amount_expended,uniform_other_cluster_name,X2630), IF(AND(OR(G2630="N/A",G2630=""),H2630=""),0,IF(G2630="STATE CLUSTER",SUMIFS(amount_expended,uniform_state_cluster_name,W2630),SUMIFS(amount_expended,cluster_name,G2630))))</f>
        <v/>
      </c>
      <c r="L2630" s="8" t="n"/>
      <c r="M2630" s="7" t="n"/>
      <c r="N2630" s="8" t="n"/>
      <c r="O2630" s="7" t="n"/>
      <c r="P2630" s="7" t="n"/>
      <c r="Q2630" s="8" t="n"/>
      <c r="R2630" s="9" t="n"/>
      <c r="S2630" s="8" t="n"/>
      <c r="T2630" s="8" t="n"/>
      <c r="U2630" s="8" t="n"/>
      <c r="V2630" s="11">
        <f>IF(OR(B2630="",C2630=""),"",CONCATENATE(B2630,".",C2630))</f>
        <v/>
      </c>
      <c r="W2630" s="6">
        <f>UPPER(TRIM(H2630))</f>
        <v/>
      </c>
      <c r="X2630" s="6">
        <f>UPPER(TRIM(I2630))</f>
        <v/>
      </c>
      <c r="Y2630" s="6">
        <f>IF(V2630&lt;&gt;"",IFERROR(INDEX(federal_program_name_lookup,MATCH(V2630,aln_lookup,0)),""),"")</f>
        <v/>
      </c>
    </row>
    <row r="2631">
      <c r="A2631" s="6">
        <f>IF(B2631&lt;&gt;"", "AWARD-"&amp;TEXT(ROW()-1,"0000"), "")</f>
        <v/>
      </c>
      <c r="B2631" s="7" t="n"/>
      <c r="C2631" s="7" t="n"/>
      <c r="D2631" s="7" t="n"/>
      <c r="E2631" s="8" t="n"/>
      <c r="F2631" s="9" t="n"/>
      <c r="G2631" s="8" t="n"/>
      <c r="H2631" s="8" t="n"/>
      <c r="I2631" s="8" t="n"/>
      <c r="J2631" s="10">
        <f>IF(A2631="",0,SUMIFS(amount_expended,cfda_key,V2631))</f>
        <v/>
      </c>
      <c r="K2631" s="10">
        <f>IF(G2631="OTHER CLUSTER NOT LISTED ABOVE",SUMIFS(amount_expended,uniform_other_cluster_name,X2631), IF(AND(OR(G2631="N/A",G2631=""),H2631=""),0,IF(G2631="STATE CLUSTER",SUMIFS(amount_expended,uniform_state_cluster_name,W2631),SUMIFS(amount_expended,cluster_name,G2631))))</f>
        <v/>
      </c>
      <c r="L2631" s="8" t="n"/>
      <c r="M2631" s="7" t="n"/>
      <c r="N2631" s="8" t="n"/>
      <c r="O2631" s="7" t="n"/>
      <c r="P2631" s="7" t="n"/>
      <c r="Q2631" s="8" t="n"/>
      <c r="R2631" s="9" t="n"/>
      <c r="S2631" s="8" t="n"/>
      <c r="T2631" s="8" t="n"/>
      <c r="U2631" s="8" t="n"/>
      <c r="V2631" s="11">
        <f>IF(OR(B2631="",C2631=""),"",CONCATENATE(B2631,".",C2631))</f>
        <v/>
      </c>
      <c r="W2631" s="6">
        <f>UPPER(TRIM(H2631))</f>
        <v/>
      </c>
      <c r="X2631" s="6">
        <f>UPPER(TRIM(I2631))</f>
        <v/>
      </c>
      <c r="Y2631" s="6">
        <f>IF(V2631&lt;&gt;"",IFERROR(INDEX(federal_program_name_lookup,MATCH(V2631,aln_lookup,0)),""),"")</f>
        <v/>
      </c>
    </row>
    <row r="2632">
      <c r="A2632" s="6">
        <f>IF(B2632&lt;&gt;"", "AWARD-"&amp;TEXT(ROW()-1,"0000"), "")</f>
        <v/>
      </c>
      <c r="B2632" s="7" t="n"/>
      <c r="C2632" s="7" t="n"/>
      <c r="D2632" s="7" t="n"/>
      <c r="E2632" s="8" t="n"/>
      <c r="F2632" s="9" t="n"/>
      <c r="G2632" s="8" t="n"/>
      <c r="H2632" s="8" t="n"/>
      <c r="I2632" s="8" t="n"/>
      <c r="J2632" s="10">
        <f>IF(A2632="",0,SUMIFS(amount_expended,cfda_key,V2632))</f>
        <v/>
      </c>
      <c r="K2632" s="10">
        <f>IF(G2632="OTHER CLUSTER NOT LISTED ABOVE",SUMIFS(amount_expended,uniform_other_cluster_name,X2632), IF(AND(OR(G2632="N/A",G2632=""),H2632=""),0,IF(G2632="STATE CLUSTER",SUMIFS(amount_expended,uniform_state_cluster_name,W2632),SUMIFS(amount_expended,cluster_name,G2632))))</f>
        <v/>
      </c>
      <c r="L2632" s="8" t="n"/>
      <c r="M2632" s="7" t="n"/>
      <c r="N2632" s="8" t="n"/>
      <c r="O2632" s="7" t="n"/>
      <c r="P2632" s="7" t="n"/>
      <c r="Q2632" s="8" t="n"/>
      <c r="R2632" s="9" t="n"/>
      <c r="S2632" s="8" t="n"/>
      <c r="T2632" s="8" t="n"/>
      <c r="U2632" s="8" t="n"/>
      <c r="V2632" s="11">
        <f>IF(OR(B2632="",C2632=""),"",CONCATENATE(B2632,".",C2632))</f>
        <v/>
      </c>
      <c r="W2632" s="6">
        <f>UPPER(TRIM(H2632))</f>
        <v/>
      </c>
      <c r="X2632" s="6">
        <f>UPPER(TRIM(I2632))</f>
        <v/>
      </c>
      <c r="Y2632" s="6">
        <f>IF(V2632&lt;&gt;"",IFERROR(INDEX(federal_program_name_lookup,MATCH(V2632,aln_lookup,0)),""),"")</f>
        <v/>
      </c>
    </row>
    <row r="2633">
      <c r="A2633" s="6">
        <f>IF(B2633&lt;&gt;"", "AWARD-"&amp;TEXT(ROW()-1,"0000"), "")</f>
        <v/>
      </c>
      <c r="B2633" s="7" t="n"/>
      <c r="C2633" s="7" t="n"/>
      <c r="D2633" s="7" t="n"/>
      <c r="E2633" s="8" t="n"/>
      <c r="F2633" s="9" t="n"/>
      <c r="G2633" s="8" t="n"/>
      <c r="H2633" s="8" t="n"/>
      <c r="I2633" s="8" t="n"/>
      <c r="J2633" s="10">
        <f>IF(A2633="",0,SUMIFS(amount_expended,cfda_key,V2633))</f>
        <v/>
      </c>
      <c r="K2633" s="10">
        <f>IF(G2633="OTHER CLUSTER NOT LISTED ABOVE",SUMIFS(amount_expended,uniform_other_cluster_name,X2633), IF(AND(OR(G2633="N/A",G2633=""),H2633=""),0,IF(G2633="STATE CLUSTER",SUMIFS(amount_expended,uniform_state_cluster_name,W2633),SUMIFS(amount_expended,cluster_name,G2633))))</f>
        <v/>
      </c>
      <c r="L2633" s="8" t="n"/>
      <c r="M2633" s="7" t="n"/>
      <c r="N2633" s="8" t="n"/>
      <c r="O2633" s="7" t="n"/>
      <c r="P2633" s="7" t="n"/>
      <c r="Q2633" s="8" t="n"/>
      <c r="R2633" s="9" t="n"/>
      <c r="S2633" s="8" t="n"/>
      <c r="T2633" s="8" t="n"/>
      <c r="U2633" s="8" t="n"/>
      <c r="V2633" s="11">
        <f>IF(OR(B2633="",C2633=""),"",CONCATENATE(B2633,".",C2633))</f>
        <v/>
      </c>
      <c r="W2633" s="6">
        <f>UPPER(TRIM(H2633))</f>
        <v/>
      </c>
      <c r="X2633" s="6">
        <f>UPPER(TRIM(I2633))</f>
        <v/>
      </c>
      <c r="Y2633" s="6">
        <f>IF(V2633&lt;&gt;"",IFERROR(INDEX(federal_program_name_lookup,MATCH(V2633,aln_lookup,0)),""),"")</f>
        <v/>
      </c>
    </row>
    <row r="2634">
      <c r="A2634" s="6">
        <f>IF(B2634&lt;&gt;"", "AWARD-"&amp;TEXT(ROW()-1,"0000"), "")</f>
        <v/>
      </c>
      <c r="B2634" s="7" t="n"/>
      <c r="C2634" s="7" t="n"/>
      <c r="D2634" s="7" t="n"/>
      <c r="E2634" s="8" t="n"/>
      <c r="F2634" s="9" t="n"/>
      <c r="G2634" s="8" t="n"/>
      <c r="H2634" s="8" t="n"/>
      <c r="I2634" s="8" t="n"/>
      <c r="J2634" s="10">
        <f>IF(A2634="",0,SUMIFS(amount_expended,cfda_key,V2634))</f>
        <v/>
      </c>
      <c r="K2634" s="10">
        <f>IF(G2634="OTHER CLUSTER NOT LISTED ABOVE",SUMIFS(amount_expended,uniform_other_cluster_name,X2634), IF(AND(OR(G2634="N/A",G2634=""),H2634=""),0,IF(G2634="STATE CLUSTER",SUMIFS(amount_expended,uniform_state_cluster_name,W2634),SUMIFS(amount_expended,cluster_name,G2634))))</f>
        <v/>
      </c>
      <c r="L2634" s="8" t="n"/>
      <c r="M2634" s="7" t="n"/>
      <c r="N2634" s="8" t="n"/>
      <c r="O2634" s="7" t="n"/>
      <c r="P2634" s="7" t="n"/>
      <c r="Q2634" s="8" t="n"/>
      <c r="R2634" s="9" t="n"/>
      <c r="S2634" s="8" t="n"/>
      <c r="T2634" s="8" t="n"/>
      <c r="U2634" s="8" t="n"/>
      <c r="V2634" s="11">
        <f>IF(OR(B2634="",C2634=""),"",CONCATENATE(B2634,".",C2634))</f>
        <v/>
      </c>
      <c r="W2634" s="6">
        <f>UPPER(TRIM(H2634))</f>
        <v/>
      </c>
      <c r="X2634" s="6">
        <f>UPPER(TRIM(I2634))</f>
        <v/>
      </c>
      <c r="Y2634" s="6">
        <f>IF(V2634&lt;&gt;"",IFERROR(INDEX(federal_program_name_lookup,MATCH(V2634,aln_lookup,0)),""),"")</f>
        <v/>
      </c>
    </row>
    <row r="2635">
      <c r="A2635" s="6">
        <f>IF(B2635&lt;&gt;"", "AWARD-"&amp;TEXT(ROW()-1,"0000"), "")</f>
        <v/>
      </c>
      <c r="B2635" s="7" t="n"/>
      <c r="C2635" s="7" t="n"/>
      <c r="D2635" s="7" t="n"/>
      <c r="E2635" s="8" t="n"/>
      <c r="F2635" s="9" t="n"/>
      <c r="G2635" s="8" t="n"/>
      <c r="H2635" s="8" t="n"/>
      <c r="I2635" s="8" t="n"/>
      <c r="J2635" s="10">
        <f>IF(A2635="",0,SUMIFS(amount_expended,cfda_key,V2635))</f>
        <v/>
      </c>
      <c r="K2635" s="10">
        <f>IF(G2635="OTHER CLUSTER NOT LISTED ABOVE",SUMIFS(amount_expended,uniform_other_cluster_name,X2635), IF(AND(OR(G2635="N/A",G2635=""),H2635=""),0,IF(G2635="STATE CLUSTER",SUMIFS(amount_expended,uniform_state_cluster_name,W2635),SUMIFS(amount_expended,cluster_name,G2635))))</f>
        <v/>
      </c>
      <c r="L2635" s="8" t="n"/>
      <c r="M2635" s="7" t="n"/>
      <c r="N2635" s="8" t="n"/>
      <c r="O2635" s="7" t="n"/>
      <c r="P2635" s="7" t="n"/>
      <c r="Q2635" s="8" t="n"/>
      <c r="R2635" s="9" t="n"/>
      <c r="S2635" s="8" t="n"/>
      <c r="T2635" s="8" t="n"/>
      <c r="U2635" s="8" t="n"/>
      <c r="V2635" s="11">
        <f>IF(OR(B2635="",C2635=""),"",CONCATENATE(B2635,".",C2635))</f>
        <v/>
      </c>
      <c r="W2635" s="6">
        <f>UPPER(TRIM(H2635))</f>
        <v/>
      </c>
      <c r="X2635" s="6">
        <f>UPPER(TRIM(I2635))</f>
        <v/>
      </c>
      <c r="Y2635" s="6">
        <f>IF(V2635&lt;&gt;"",IFERROR(INDEX(federal_program_name_lookup,MATCH(V2635,aln_lookup,0)),""),"")</f>
        <v/>
      </c>
    </row>
    <row r="2636">
      <c r="A2636" s="6">
        <f>IF(B2636&lt;&gt;"", "AWARD-"&amp;TEXT(ROW()-1,"0000"), "")</f>
        <v/>
      </c>
      <c r="B2636" s="7" t="n"/>
      <c r="C2636" s="7" t="n"/>
      <c r="D2636" s="7" t="n"/>
      <c r="E2636" s="8" t="n"/>
      <c r="F2636" s="9" t="n"/>
      <c r="G2636" s="8" t="n"/>
      <c r="H2636" s="8" t="n"/>
      <c r="I2636" s="8" t="n"/>
      <c r="J2636" s="10">
        <f>IF(A2636="",0,SUMIFS(amount_expended,cfda_key,V2636))</f>
        <v/>
      </c>
      <c r="K2636" s="10">
        <f>IF(G2636="OTHER CLUSTER NOT LISTED ABOVE",SUMIFS(amount_expended,uniform_other_cluster_name,X2636), IF(AND(OR(G2636="N/A",G2636=""),H2636=""),0,IF(G2636="STATE CLUSTER",SUMIFS(amount_expended,uniform_state_cluster_name,W2636),SUMIFS(amount_expended,cluster_name,G2636))))</f>
        <v/>
      </c>
      <c r="L2636" s="8" t="n"/>
      <c r="M2636" s="7" t="n"/>
      <c r="N2636" s="8" t="n"/>
      <c r="O2636" s="7" t="n"/>
      <c r="P2636" s="7" t="n"/>
      <c r="Q2636" s="8" t="n"/>
      <c r="R2636" s="9" t="n"/>
      <c r="S2636" s="8" t="n"/>
      <c r="T2636" s="8" t="n"/>
      <c r="U2636" s="8" t="n"/>
      <c r="V2636" s="11">
        <f>IF(OR(B2636="",C2636=""),"",CONCATENATE(B2636,".",C2636))</f>
        <v/>
      </c>
      <c r="W2636" s="6">
        <f>UPPER(TRIM(H2636))</f>
        <v/>
      </c>
      <c r="X2636" s="6">
        <f>UPPER(TRIM(I2636))</f>
        <v/>
      </c>
      <c r="Y2636" s="6">
        <f>IF(V2636&lt;&gt;"",IFERROR(INDEX(federal_program_name_lookup,MATCH(V2636,aln_lookup,0)),""),"")</f>
        <v/>
      </c>
    </row>
    <row r="2637">
      <c r="A2637" s="6">
        <f>IF(B2637&lt;&gt;"", "AWARD-"&amp;TEXT(ROW()-1,"0000"), "")</f>
        <v/>
      </c>
      <c r="B2637" s="7" t="n"/>
      <c r="C2637" s="7" t="n"/>
      <c r="D2637" s="7" t="n"/>
      <c r="E2637" s="8" t="n"/>
      <c r="F2637" s="9" t="n"/>
      <c r="G2637" s="8" t="n"/>
      <c r="H2637" s="8" t="n"/>
      <c r="I2637" s="8" t="n"/>
      <c r="J2637" s="10">
        <f>IF(A2637="",0,SUMIFS(amount_expended,cfda_key,V2637))</f>
        <v/>
      </c>
      <c r="K2637" s="10">
        <f>IF(G2637="OTHER CLUSTER NOT LISTED ABOVE",SUMIFS(amount_expended,uniform_other_cluster_name,X2637), IF(AND(OR(G2637="N/A",G2637=""),H2637=""),0,IF(G2637="STATE CLUSTER",SUMIFS(amount_expended,uniform_state_cluster_name,W2637),SUMIFS(amount_expended,cluster_name,G2637))))</f>
        <v/>
      </c>
      <c r="L2637" s="8" t="n"/>
      <c r="M2637" s="7" t="n"/>
      <c r="N2637" s="8" t="n"/>
      <c r="O2637" s="7" t="n"/>
      <c r="P2637" s="7" t="n"/>
      <c r="Q2637" s="8" t="n"/>
      <c r="R2637" s="9" t="n"/>
      <c r="S2637" s="8" t="n"/>
      <c r="T2637" s="8" t="n"/>
      <c r="U2637" s="8" t="n"/>
      <c r="V2637" s="11">
        <f>IF(OR(B2637="",C2637=""),"",CONCATENATE(B2637,".",C2637))</f>
        <v/>
      </c>
      <c r="W2637" s="6">
        <f>UPPER(TRIM(H2637))</f>
        <v/>
      </c>
      <c r="X2637" s="6">
        <f>UPPER(TRIM(I2637))</f>
        <v/>
      </c>
      <c r="Y2637" s="6">
        <f>IF(V2637&lt;&gt;"",IFERROR(INDEX(federal_program_name_lookup,MATCH(V2637,aln_lookup,0)),""),"")</f>
        <v/>
      </c>
    </row>
    <row r="2638">
      <c r="A2638" s="6">
        <f>IF(B2638&lt;&gt;"", "AWARD-"&amp;TEXT(ROW()-1,"0000"), "")</f>
        <v/>
      </c>
      <c r="B2638" s="7" t="n"/>
      <c r="C2638" s="7" t="n"/>
      <c r="D2638" s="7" t="n"/>
      <c r="E2638" s="8" t="n"/>
      <c r="F2638" s="9" t="n"/>
      <c r="G2638" s="8" t="n"/>
      <c r="H2638" s="8" t="n"/>
      <c r="I2638" s="8" t="n"/>
      <c r="J2638" s="10">
        <f>IF(A2638="",0,SUMIFS(amount_expended,cfda_key,V2638))</f>
        <v/>
      </c>
      <c r="K2638" s="10">
        <f>IF(G2638="OTHER CLUSTER NOT LISTED ABOVE",SUMIFS(amount_expended,uniform_other_cluster_name,X2638), IF(AND(OR(G2638="N/A",G2638=""),H2638=""),0,IF(G2638="STATE CLUSTER",SUMIFS(amount_expended,uniform_state_cluster_name,W2638),SUMIFS(amount_expended,cluster_name,G2638))))</f>
        <v/>
      </c>
      <c r="L2638" s="8" t="n"/>
      <c r="M2638" s="7" t="n"/>
      <c r="N2638" s="8" t="n"/>
      <c r="O2638" s="7" t="n"/>
      <c r="P2638" s="7" t="n"/>
      <c r="Q2638" s="8" t="n"/>
      <c r="R2638" s="9" t="n"/>
      <c r="S2638" s="8" t="n"/>
      <c r="T2638" s="8" t="n"/>
      <c r="U2638" s="8" t="n"/>
      <c r="V2638" s="11">
        <f>IF(OR(B2638="",C2638=""),"",CONCATENATE(B2638,".",C2638))</f>
        <v/>
      </c>
      <c r="W2638" s="6">
        <f>UPPER(TRIM(H2638))</f>
        <v/>
      </c>
      <c r="X2638" s="6">
        <f>UPPER(TRIM(I2638))</f>
        <v/>
      </c>
      <c r="Y2638" s="6">
        <f>IF(V2638&lt;&gt;"",IFERROR(INDEX(federal_program_name_lookup,MATCH(V2638,aln_lookup,0)),""),"")</f>
        <v/>
      </c>
    </row>
    <row r="2639">
      <c r="A2639" s="6">
        <f>IF(B2639&lt;&gt;"", "AWARD-"&amp;TEXT(ROW()-1,"0000"), "")</f>
        <v/>
      </c>
      <c r="B2639" s="7" t="n"/>
      <c r="C2639" s="7" t="n"/>
      <c r="D2639" s="7" t="n"/>
      <c r="E2639" s="8" t="n"/>
      <c r="F2639" s="9" t="n"/>
      <c r="G2639" s="8" t="n"/>
      <c r="H2639" s="8" t="n"/>
      <c r="I2639" s="8" t="n"/>
      <c r="J2639" s="10">
        <f>IF(A2639="",0,SUMIFS(amount_expended,cfda_key,V2639))</f>
        <v/>
      </c>
      <c r="K2639" s="10">
        <f>IF(G2639="OTHER CLUSTER NOT LISTED ABOVE",SUMIFS(amount_expended,uniform_other_cluster_name,X2639), IF(AND(OR(G2639="N/A",G2639=""),H2639=""),0,IF(G2639="STATE CLUSTER",SUMIFS(amount_expended,uniform_state_cluster_name,W2639),SUMIFS(amount_expended,cluster_name,G2639))))</f>
        <v/>
      </c>
      <c r="L2639" s="8" t="n"/>
      <c r="M2639" s="7" t="n"/>
      <c r="N2639" s="8" t="n"/>
      <c r="O2639" s="7" t="n"/>
      <c r="P2639" s="7" t="n"/>
      <c r="Q2639" s="8" t="n"/>
      <c r="R2639" s="9" t="n"/>
      <c r="S2639" s="8" t="n"/>
      <c r="T2639" s="8" t="n"/>
      <c r="U2639" s="8" t="n"/>
      <c r="V2639" s="11">
        <f>IF(OR(B2639="",C2639=""),"",CONCATENATE(B2639,".",C2639))</f>
        <v/>
      </c>
      <c r="W2639" s="6">
        <f>UPPER(TRIM(H2639))</f>
        <v/>
      </c>
      <c r="X2639" s="6">
        <f>UPPER(TRIM(I2639))</f>
        <v/>
      </c>
      <c r="Y2639" s="6">
        <f>IF(V2639&lt;&gt;"",IFERROR(INDEX(federal_program_name_lookup,MATCH(V2639,aln_lookup,0)),""),"")</f>
        <v/>
      </c>
    </row>
    <row r="2640">
      <c r="A2640" s="6">
        <f>IF(B2640&lt;&gt;"", "AWARD-"&amp;TEXT(ROW()-1,"0000"), "")</f>
        <v/>
      </c>
      <c r="B2640" s="7" t="n"/>
      <c r="C2640" s="7" t="n"/>
      <c r="D2640" s="7" t="n"/>
      <c r="E2640" s="8" t="n"/>
      <c r="F2640" s="9" t="n"/>
      <c r="G2640" s="8" t="n"/>
      <c r="H2640" s="8" t="n"/>
      <c r="I2640" s="8" t="n"/>
      <c r="J2640" s="10">
        <f>IF(A2640="",0,SUMIFS(amount_expended,cfda_key,V2640))</f>
        <v/>
      </c>
      <c r="K2640" s="10">
        <f>IF(G2640="OTHER CLUSTER NOT LISTED ABOVE",SUMIFS(amount_expended,uniform_other_cluster_name,X2640), IF(AND(OR(G2640="N/A",G2640=""),H2640=""),0,IF(G2640="STATE CLUSTER",SUMIFS(amount_expended,uniform_state_cluster_name,W2640),SUMIFS(amount_expended,cluster_name,G2640))))</f>
        <v/>
      </c>
      <c r="L2640" s="8" t="n"/>
      <c r="M2640" s="7" t="n"/>
      <c r="N2640" s="8" t="n"/>
      <c r="O2640" s="7" t="n"/>
      <c r="P2640" s="7" t="n"/>
      <c r="Q2640" s="8" t="n"/>
      <c r="R2640" s="9" t="n"/>
      <c r="S2640" s="8" t="n"/>
      <c r="T2640" s="8" t="n"/>
      <c r="U2640" s="8" t="n"/>
      <c r="V2640" s="11">
        <f>IF(OR(B2640="",C2640=""),"",CONCATENATE(B2640,".",C2640))</f>
        <v/>
      </c>
      <c r="W2640" s="6">
        <f>UPPER(TRIM(H2640))</f>
        <v/>
      </c>
      <c r="X2640" s="6">
        <f>UPPER(TRIM(I2640))</f>
        <v/>
      </c>
      <c r="Y2640" s="6">
        <f>IF(V2640&lt;&gt;"",IFERROR(INDEX(federal_program_name_lookup,MATCH(V2640,aln_lookup,0)),""),"")</f>
        <v/>
      </c>
    </row>
    <row r="2641">
      <c r="A2641" s="6">
        <f>IF(B2641&lt;&gt;"", "AWARD-"&amp;TEXT(ROW()-1,"0000"), "")</f>
        <v/>
      </c>
      <c r="B2641" s="7" t="n"/>
      <c r="C2641" s="7" t="n"/>
      <c r="D2641" s="7" t="n"/>
      <c r="E2641" s="8" t="n"/>
      <c r="F2641" s="9" t="n"/>
      <c r="G2641" s="8" t="n"/>
      <c r="H2641" s="8" t="n"/>
      <c r="I2641" s="8" t="n"/>
      <c r="J2641" s="10">
        <f>IF(A2641="",0,SUMIFS(amount_expended,cfda_key,V2641))</f>
        <v/>
      </c>
      <c r="K2641" s="10">
        <f>IF(G2641="OTHER CLUSTER NOT LISTED ABOVE",SUMIFS(amount_expended,uniform_other_cluster_name,X2641), IF(AND(OR(G2641="N/A",G2641=""),H2641=""),0,IF(G2641="STATE CLUSTER",SUMIFS(amount_expended,uniform_state_cluster_name,W2641),SUMIFS(amount_expended,cluster_name,G2641))))</f>
        <v/>
      </c>
      <c r="L2641" s="8" t="n"/>
      <c r="M2641" s="7" t="n"/>
      <c r="N2641" s="8" t="n"/>
      <c r="O2641" s="7" t="n"/>
      <c r="P2641" s="7" t="n"/>
      <c r="Q2641" s="8" t="n"/>
      <c r="R2641" s="9" t="n"/>
      <c r="S2641" s="8" t="n"/>
      <c r="T2641" s="8" t="n"/>
      <c r="U2641" s="8" t="n"/>
      <c r="V2641" s="11">
        <f>IF(OR(B2641="",C2641=""),"",CONCATENATE(B2641,".",C2641))</f>
        <v/>
      </c>
      <c r="W2641" s="6">
        <f>UPPER(TRIM(H2641))</f>
        <v/>
      </c>
      <c r="X2641" s="6">
        <f>UPPER(TRIM(I2641))</f>
        <v/>
      </c>
      <c r="Y2641" s="6">
        <f>IF(V2641&lt;&gt;"",IFERROR(INDEX(federal_program_name_lookup,MATCH(V2641,aln_lookup,0)),""),"")</f>
        <v/>
      </c>
    </row>
    <row r="2642">
      <c r="A2642" s="6">
        <f>IF(B2642&lt;&gt;"", "AWARD-"&amp;TEXT(ROW()-1,"0000"), "")</f>
        <v/>
      </c>
      <c r="B2642" s="7" t="n"/>
      <c r="C2642" s="7" t="n"/>
      <c r="D2642" s="7" t="n"/>
      <c r="E2642" s="8" t="n"/>
      <c r="F2642" s="9" t="n"/>
      <c r="G2642" s="8" t="n"/>
      <c r="H2642" s="8" t="n"/>
      <c r="I2642" s="8" t="n"/>
      <c r="J2642" s="10">
        <f>IF(A2642="",0,SUMIFS(amount_expended,cfda_key,V2642))</f>
        <v/>
      </c>
      <c r="K2642" s="10">
        <f>IF(G2642="OTHER CLUSTER NOT LISTED ABOVE",SUMIFS(amount_expended,uniform_other_cluster_name,X2642), IF(AND(OR(G2642="N/A",G2642=""),H2642=""),0,IF(G2642="STATE CLUSTER",SUMIFS(amount_expended,uniform_state_cluster_name,W2642),SUMIFS(amount_expended,cluster_name,G2642))))</f>
        <v/>
      </c>
      <c r="L2642" s="8" t="n"/>
      <c r="M2642" s="7" t="n"/>
      <c r="N2642" s="8" t="n"/>
      <c r="O2642" s="7" t="n"/>
      <c r="P2642" s="7" t="n"/>
      <c r="Q2642" s="8" t="n"/>
      <c r="R2642" s="9" t="n"/>
      <c r="S2642" s="8" t="n"/>
      <c r="T2642" s="8" t="n"/>
      <c r="U2642" s="8" t="n"/>
      <c r="V2642" s="11">
        <f>IF(OR(B2642="",C2642=""),"",CONCATENATE(B2642,".",C2642))</f>
        <v/>
      </c>
      <c r="W2642" s="6">
        <f>UPPER(TRIM(H2642))</f>
        <v/>
      </c>
      <c r="X2642" s="6">
        <f>UPPER(TRIM(I2642))</f>
        <v/>
      </c>
      <c r="Y2642" s="6">
        <f>IF(V2642&lt;&gt;"",IFERROR(INDEX(federal_program_name_lookup,MATCH(V2642,aln_lookup,0)),""),"")</f>
        <v/>
      </c>
    </row>
    <row r="2643">
      <c r="A2643" s="6">
        <f>IF(B2643&lt;&gt;"", "AWARD-"&amp;TEXT(ROW()-1,"0000"), "")</f>
        <v/>
      </c>
      <c r="B2643" s="7" t="n"/>
      <c r="C2643" s="7" t="n"/>
      <c r="D2643" s="7" t="n"/>
      <c r="E2643" s="8" t="n"/>
      <c r="F2643" s="9" t="n"/>
      <c r="G2643" s="8" t="n"/>
      <c r="H2643" s="8" t="n"/>
      <c r="I2643" s="8" t="n"/>
      <c r="J2643" s="10">
        <f>IF(A2643="",0,SUMIFS(amount_expended,cfda_key,V2643))</f>
        <v/>
      </c>
      <c r="K2643" s="10">
        <f>IF(G2643="OTHER CLUSTER NOT LISTED ABOVE",SUMIFS(amount_expended,uniform_other_cluster_name,X2643), IF(AND(OR(G2643="N/A",G2643=""),H2643=""),0,IF(G2643="STATE CLUSTER",SUMIFS(amount_expended,uniform_state_cluster_name,W2643),SUMIFS(amount_expended,cluster_name,G2643))))</f>
        <v/>
      </c>
      <c r="L2643" s="8" t="n"/>
      <c r="M2643" s="7" t="n"/>
      <c r="N2643" s="8" t="n"/>
      <c r="O2643" s="7" t="n"/>
      <c r="P2643" s="7" t="n"/>
      <c r="Q2643" s="8" t="n"/>
      <c r="R2643" s="9" t="n"/>
      <c r="S2643" s="8" t="n"/>
      <c r="T2643" s="8" t="n"/>
      <c r="U2643" s="8" t="n"/>
      <c r="V2643" s="11">
        <f>IF(OR(B2643="",C2643=""),"",CONCATENATE(B2643,".",C2643))</f>
        <v/>
      </c>
      <c r="W2643" s="6">
        <f>UPPER(TRIM(H2643))</f>
        <v/>
      </c>
      <c r="X2643" s="6">
        <f>UPPER(TRIM(I2643))</f>
        <v/>
      </c>
      <c r="Y2643" s="6">
        <f>IF(V2643&lt;&gt;"",IFERROR(INDEX(federal_program_name_lookup,MATCH(V2643,aln_lookup,0)),""),"")</f>
        <v/>
      </c>
    </row>
    <row r="2644">
      <c r="A2644" s="6">
        <f>IF(B2644&lt;&gt;"", "AWARD-"&amp;TEXT(ROW()-1,"0000"), "")</f>
        <v/>
      </c>
      <c r="B2644" s="7" t="n"/>
      <c r="C2644" s="7" t="n"/>
      <c r="D2644" s="7" t="n"/>
      <c r="E2644" s="8" t="n"/>
      <c r="F2644" s="9" t="n"/>
      <c r="G2644" s="8" t="n"/>
      <c r="H2644" s="8" t="n"/>
      <c r="I2644" s="8" t="n"/>
      <c r="J2644" s="10">
        <f>IF(A2644="",0,SUMIFS(amount_expended,cfda_key,V2644))</f>
        <v/>
      </c>
      <c r="K2644" s="10">
        <f>IF(G2644="OTHER CLUSTER NOT LISTED ABOVE",SUMIFS(amount_expended,uniform_other_cluster_name,X2644), IF(AND(OR(G2644="N/A",G2644=""),H2644=""),0,IF(G2644="STATE CLUSTER",SUMIFS(amount_expended,uniform_state_cluster_name,W2644),SUMIFS(amount_expended,cluster_name,G2644))))</f>
        <v/>
      </c>
      <c r="L2644" s="8" t="n"/>
      <c r="M2644" s="7" t="n"/>
      <c r="N2644" s="8" t="n"/>
      <c r="O2644" s="7" t="n"/>
      <c r="P2644" s="7" t="n"/>
      <c r="Q2644" s="8" t="n"/>
      <c r="R2644" s="9" t="n"/>
      <c r="S2644" s="8" t="n"/>
      <c r="T2644" s="8" t="n"/>
      <c r="U2644" s="8" t="n"/>
      <c r="V2644" s="11">
        <f>IF(OR(B2644="",C2644=""),"",CONCATENATE(B2644,".",C2644))</f>
        <v/>
      </c>
      <c r="W2644" s="6">
        <f>UPPER(TRIM(H2644))</f>
        <v/>
      </c>
      <c r="X2644" s="6">
        <f>UPPER(TRIM(I2644))</f>
        <v/>
      </c>
      <c r="Y2644" s="6">
        <f>IF(V2644&lt;&gt;"",IFERROR(INDEX(federal_program_name_lookup,MATCH(V2644,aln_lookup,0)),""),"")</f>
        <v/>
      </c>
    </row>
    <row r="2645">
      <c r="A2645" s="6">
        <f>IF(B2645&lt;&gt;"", "AWARD-"&amp;TEXT(ROW()-1,"0000"), "")</f>
        <v/>
      </c>
      <c r="B2645" s="7" t="n"/>
      <c r="C2645" s="7" t="n"/>
      <c r="D2645" s="7" t="n"/>
      <c r="E2645" s="8" t="n"/>
      <c r="F2645" s="9" t="n"/>
      <c r="G2645" s="8" t="n"/>
      <c r="H2645" s="8" t="n"/>
      <c r="I2645" s="8" t="n"/>
      <c r="J2645" s="10">
        <f>IF(A2645="",0,SUMIFS(amount_expended,cfda_key,V2645))</f>
        <v/>
      </c>
      <c r="K2645" s="10">
        <f>IF(G2645="OTHER CLUSTER NOT LISTED ABOVE",SUMIFS(amount_expended,uniform_other_cluster_name,X2645), IF(AND(OR(G2645="N/A",G2645=""),H2645=""),0,IF(G2645="STATE CLUSTER",SUMIFS(amount_expended,uniform_state_cluster_name,W2645),SUMIFS(amount_expended,cluster_name,G2645))))</f>
        <v/>
      </c>
      <c r="L2645" s="8" t="n"/>
      <c r="M2645" s="7" t="n"/>
      <c r="N2645" s="8" t="n"/>
      <c r="O2645" s="7" t="n"/>
      <c r="P2645" s="7" t="n"/>
      <c r="Q2645" s="8" t="n"/>
      <c r="R2645" s="9" t="n"/>
      <c r="S2645" s="8" t="n"/>
      <c r="T2645" s="8" t="n"/>
      <c r="U2645" s="8" t="n"/>
      <c r="V2645" s="11">
        <f>IF(OR(B2645="",C2645=""),"",CONCATENATE(B2645,".",C2645))</f>
        <v/>
      </c>
      <c r="W2645" s="6">
        <f>UPPER(TRIM(H2645))</f>
        <v/>
      </c>
      <c r="X2645" s="6">
        <f>UPPER(TRIM(I2645))</f>
        <v/>
      </c>
      <c r="Y2645" s="6">
        <f>IF(V2645&lt;&gt;"",IFERROR(INDEX(federal_program_name_lookup,MATCH(V2645,aln_lookup,0)),""),"")</f>
        <v/>
      </c>
    </row>
    <row r="2646">
      <c r="A2646" s="6">
        <f>IF(B2646&lt;&gt;"", "AWARD-"&amp;TEXT(ROW()-1,"0000"), "")</f>
        <v/>
      </c>
      <c r="B2646" s="7" t="n"/>
      <c r="C2646" s="7" t="n"/>
      <c r="D2646" s="7" t="n"/>
      <c r="E2646" s="8" t="n"/>
      <c r="F2646" s="9" t="n"/>
      <c r="G2646" s="8" t="n"/>
      <c r="H2646" s="8" t="n"/>
      <c r="I2646" s="8" t="n"/>
      <c r="J2646" s="10">
        <f>IF(A2646="",0,SUMIFS(amount_expended,cfda_key,V2646))</f>
        <v/>
      </c>
      <c r="K2646" s="10">
        <f>IF(G2646="OTHER CLUSTER NOT LISTED ABOVE",SUMIFS(amount_expended,uniform_other_cluster_name,X2646), IF(AND(OR(G2646="N/A",G2646=""),H2646=""),0,IF(G2646="STATE CLUSTER",SUMIFS(amount_expended,uniform_state_cluster_name,W2646),SUMIFS(amount_expended,cluster_name,G2646))))</f>
        <v/>
      </c>
      <c r="L2646" s="8" t="n"/>
      <c r="M2646" s="7" t="n"/>
      <c r="N2646" s="8" t="n"/>
      <c r="O2646" s="7" t="n"/>
      <c r="P2646" s="7" t="n"/>
      <c r="Q2646" s="8" t="n"/>
      <c r="R2646" s="9" t="n"/>
      <c r="S2646" s="8" t="n"/>
      <c r="T2646" s="8" t="n"/>
      <c r="U2646" s="8" t="n"/>
      <c r="V2646" s="11">
        <f>IF(OR(B2646="",C2646=""),"",CONCATENATE(B2646,".",C2646))</f>
        <v/>
      </c>
      <c r="W2646" s="6">
        <f>UPPER(TRIM(H2646))</f>
        <v/>
      </c>
      <c r="X2646" s="6">
        <f>UPPER(TRIM(I2646))</f>
        <v/>
      </c>
      <c r="Y2646" s="6">
        <f>IF(V2646&lt;&gt;"",IFERROR(INDEX(federal_program_name_lookup,MATCH(V2646,aln_lookup,0)),""),"")</f>
        <v/>
      </c>
    </row>
    <row r="2647">
      <c r="A2647" s="6">
        <f>IF(B2647&lt;&gt;"", "AWARD-"&amp;TEXT(ROW()-1,"0000"), "")</f>
        <v/>
      </c>
      <c r="B2647" s="7" t="n"/>
      <c r="C2647" s="7" t="n"/>
      <c r="D2647" s="7" t="n"/>
      <c r="E2647" s="8" t="n"/>
      <c r="F2647" s="9" t="n"/>
      <c r="G2647" s="8" t="n"/>
      <c r="H2647" s="8" t="n"/>
      <c r="I2647" s="8" t="n"/>
      <c r="J2647" s="10">
        <f>IF(A2647="",0,SUMIFS(amount_expended,cfda_key,V2647))</f>
        <v/>
      </c>
      <c r="K2647" s="10">
        <f>IF(G2647="OTHER CLUSTER NOT LISTED ABOVE",SUMIFS(amount_expended,uniform_other_cluster_name,X2647), IF(AND(OR(G2647="N/A",G2647=""),H2647=""),0,IF(G2647="STATE CLUSTER",SUMIFS(amount_expended,uniform_state_cluster_name,W2647),SUMIFS(amount_expended,cluster_name,G2647))))</f>
        <v/>
      </c>
      <c r="L2647" s="8" t="n"/>
      <c r="M2647" s="7" t="n"/>
      <c r="N2647" s="8" t="n"/>
      <c r="O2647" s="7" t="n"/>
      <c r="P2647" s="7" t="n"/>
      <c r="Q2647" s="8" t="n"/>
      <c r="R2647" s="9" t="n"/>
      <c r="S2647" s="8" t="n"/>
      <c r="T2647" s="8" t="n"/>
      <c r="U2647" s="8" t="n"/>
      <c r="V2647" s="11">
        <f>IF(OR(B2647="",C2647=""),"",CONCATENATE(B2647,".",C2647))</f>
        <v/>
      </c>
      <c r="W2647" s="6">
        <f>UPPER(TRIM(H2647))</f>
        <v/>
      </c>
      <c r="X2647" s="6">
        <f>UPPER(TRIM(I2647))</f>
        <v/>
      </c>
      <c r="Y2647" s="6">
        <f>IF(V2647&lt;&gt;"",IFERROR(INDEX(federal_program_name_lookup,MATCH(V2647,aln_lookup,0)),""),"")</f>
        <v/>
      </c>
    </row>
    <row r="2648">
      <c r="A2648" s="6">
        <f>IF(B2648&lt;&gt;"", "AWARD-"&amp;TEXT(ROW()-1,"0000"), "")</f>
        <v/>
      </c>
      <c r="B2648" s="7" t="n"/>
      <c r="C2648" s="7" t="n"/>
      <c r="D2648" s="7" t="n"/>
      <c r="E2648" s="8" t="n"/>
      <c r="F2648" s="9" t="n"/>
      <c r="G2648" s="8" t="n"/>
      <c r="H2648" s="8" t="n"/>
      <c r="I2648" s="8" t="n"/>
      <c r="J2648" s="10">
        <f>IF(A2648="",0,SUMIFS(amount_expended,cfda_key,V2648))</f>
        <v/>
      </c>
      <c r="K2648" s="10">
        <f>IF(G2648="OTHER CLUSTER NOT LISTED ABOVE",SUMIFS(amount_expended,uniform_other_cluster_name,X2648), IF(AND(OR(G2648="N/A",G2648=""),H2648=""),0,IF(G2648="STATE CLUSTER",SUMIFS(amount_expended,uniform_state_cluster_name,W2648),SUMIFS(amount_expended,cluster_name,G2648))))</f>
        <v/>
      </c>
      <c r="L2648" s="8" t="n"/>
      <c r="M2648" s="7" t="n"/>
      <c r="N2648" s="8" t="n"/>
      <c r="O2648" s="7" t="n"/>
      <c r="P2648" s="7" t="n"/>
      <c r="Q2648" s="8" t="n"/>
      <c r="R2648" s="9" t="n"/>
      <c r="S2648" s="8" t="n"/>
      <c r="T2648" s="8" t="n"/>
      <c r="U2648" s="8" t="n"/>
      <c r="V2648" s="11">
        <f>IF(OR(B2648="",C2648=""),"",CONCATENATE(B2648,".",C2648))</f>
        <v/>
      </c>
      <c r="W2648" s="6">
        <f>UPPER(TRIM(H2648))</f>
        <v/>
      </c>
      <c r="X2648" s="6">
        <f>UPPER(TRIM(I2648))</f>
        <v/>
      </c>
      <c r="Y2648" s="6">
        <f>IF(V2648&lt;&gt;"",IFERROR(INDEX(federal_program_name_lookup,MATCH(V2648,aln_lookup,0)),""),"")</f>
        <v/>
      </c>
    </row>
    <row r="2649">
      <c r="A2649" s="6">
        <f>IF(B2649&lt;&gt;"", "AWARD-"&amp;TEXT(ROW()-1,"0000"), "")</f>
        <v/>
      </c>
      <c r="B2649" s="7" t="n"/>
      <c r="C2649" s="7" t="n"/>
      <c r="D2649" s="7" t="n"/>
      <c r="E2649" s="8" t="n"/>
      <c r="F2649" s="9" t="n"/>
      <c r="G2649" s="8" t="n"/>
      <c r="H2649" s="8" t="n"/>
      <c r="I2649" s="8" t="n"/>
      <c r="J2649" s="10">
        <f>IF(A2649="",0,SUMIFS(amount_expended,cfda_key,V2649))</f>
        <v/>
      </c>
      <c r="K2649" s="10">
        <f>IF(G2649="OTHER CLUSTER NOT LISTED ABOVE",SUMIFS(amount_expended,uniform_other_cluster_name,X2649), IF(AND(OR(G2649="N/A",G2649=""),H2649=""),0,IF(G2649="STATE CLUSTER",SUMIFS(amount_expended,uniform_state_cluster_name,W2649),SUMIFS(amount_expended,cluster_name,G2649))))</f>
        <v/>
      </c>
      <c r="L2649" s="8" t="n"/>
      <c r="M2649" s="7" t="n"/>
      <c r="N2649" s="8" t="n"/>
      <c r="O2649" s="7" t="n"/>
      <c r="P2649" s="7" t="n"/>
      <c r="Q2649" s="8" t="n"/>
      <c r="R2649" s="9" t="n"/>
      <c r="S2649" s="8" t="n"/>
      <c r="T2649" s="8" t="n"/>
      <c r="U2649" s="8" t="n"/>
      <c r="V2649" s="11">
        <f>IF(OR(B2649="",C2649=""),"",CONCATENATE(B2649,".",C2649))</f>
        <v/>
      </c>
      <c r="W2649" s="6">
        <f>UPPER(TRIM(H2649))</f>
        <v/>
      </c>
      <c r="X2649" s="6">
        <f>UPPER(TRIM(I2649))</f>
        <v/>
      </c>
      <c r="Y2649" s="6">
        <f>IF(V2649&lt;&gt;"",IFERROR(INDEX(federal_program_name_lookup,MATCH(V2649,aln_lookup,0)),""),"")</f>
        <v/>
      </c>
    </row>
    <row r="2650">
      <c r="A2650" s="6">
        <f>IF(B2650&lt;&gt;"", "AWARD-"&amp;TEXT(ROW()-1,"0000"), "")</f>
        <v/>
      </c>
      <c r="B2650" s="7" t="n"/>
      <c r="C2650" s="7" t="n"/>
      <c r="D2650" s="7" t="n"/>
      <c r="E2650" s="8" t="n"/>
      <c r="F2650" s="9" t="n"/>
      <c r="G2650" s="8" t="n"/>
      <c r="H2650" s="8" t="n"/>
      <c r="I2650" s="8" t="n"/>
      <c r="J2650" s="10">
        <f>IF(A2650="",0,SUMIFS(amount_expended,cfda_key,V2650))</f>
        <v/>
      </c>
      <c r="K2650" s="10">
        <f>IF(G2650="OTHER CLUSTER NOT LISTED ABOVE",SUMIFS(amount_expended,uniform_other_cluster_name,X2650), IF(AND(OR(G2650="N/A",G2650=""),H2650=""),0,IF(G2650="STATE CLUSTER",SUMIFS(amount_expended,uniform_state_cluster_name,W2650),SUMIFS(amount_expended,cluster_name,G2650))))</f>
        <v/>
      </c>
      <c r="L2650" s="8" t="n"/>
      <c r="M2650" s="7" t="n"/>
      <c r="N2650" s="8" t="n"/>
      <c r="O2650" s="7" t="n"/>
      <c r="P2650" s="7" t="n"/>
      <c r="Q2650" s="8" t="n"/>
      <c r="R2650" s="9" t="n"/>
      <c r="S2650" s="8" t="n"/>
      <c r="T2650" s="8" t="n"/>
      <c r="U2650" s="8" t="n"/>
      <c r="V2650" s="11">
        <f>IF(OR(B2650="",C2650=""),"",CONCATENATE(B2650,".",C2650))</f>
        <v/>
      </c>
      <c r="W2650" s="6">
        <f>UPPER(TRIM(H2650))</f>
        <v/>
      </c>
      <c r="X2650" s="6">
        <f>UPPER(TRIM(I2650))</f>
        <v/>
      </c>
      <c r="Y2650" s="6">
        <f>IF(V2650&lt;&gt;"",IFERROR(INDEX(federal_program_name_lookup,MATCH(V2650,aln_lookup,0)),""),"")</f>
        <v/>
      </c>
    </row>
    <row r="2651">
      <c r="A2651" s="6">
        <f>IF(B2651&lt;&gt;"", "AWARD-"&amp;TEXT(ROW()-1,"0000"), "")</f>
        <v/>
      </c>
      <c r="B2651" s="7" t="n"/>
      <c r="C2651" s="7" t="n"/>
      <c r="D2651" s="7" t="n"/>
      <c r="E2651" s="8" t="n"/>
      <c r="F2651" s="9" t="n"/>
      <c r="G2651" s="8" t="n"/>
      <c r="H2651" s="8" t="n"/>
      <c r="I2651" s="8" t="n"/>
      <c r="J2651" s="10">
        <f>IF(A2651="",0,SUMIFS(amount_expended,cfda_key,V2651))</f>
        <v/>
      </c>
      <c r="K2651" s="10">
        <f>IF(G2651="OTHER CLUSTER NOT LISTED ABOVE",SUMIFS(amount_expended,uniform_other_cluster_name,X2651), IF(AND(OR(G2651="N/A",G2651=""),H2651=""),0,IF(G2651="STATE CLUSTER",SUMIFS(amount_expended,uniform_state_cluster_name,W2651),SUMIFS(amount_expended,cluster_name,G2651))))</f>
        <v/>
      </c>
      <c r="L2651" s="8" t="n"/>
      <c r="M2651" s="7" t="n"/>
      <c r="N2651" s="8" t="n"/>
      <c r="O2651" s="7" t="n"/>
      <c r="P2651" s="7" t="n"/>
      <c r="Q2651" s="8" t="n"/>
      <c r="R2651" s="9" t="n"/>
      <c r="S2651" s="8" t="n"/>
      <c r="T2651" s="8" t="n"/>
      <c r="U2651" s="8" t="n"/>
      <c r="V2651" s="11">
        <f>IF(OR(B2651="",C2651=""),"",CONCATENATE(B2651,".",C2651))</f>
        <v/>
      </c>
      <c r="W2651" s="6">
        <f>UPPER(TRIM(H2651))</f>
        <v/>
      </c>
      <c r="X2651" s="6">
        <f>UPPER(TRIM(I2651))</f>
        <v/>
      </c>
      <c r="Y2651" s="6">
        <f>IF(V2651&lt;&gt;"",IFERROR(INDEX(federal_program_name_lookup,MATCH(V2651,aln_lookup,0)),""),"")</f>
        <v/>
      </c>
    </row>
    <row r="2652">
      <c r="A2652" s="6">
        <f>IF(B2652&lt;&gt;"", "AWARD-"&amp;TEXT(ROW()-1,"0000"), "")</f>
        <v/>
      </c>
      <c r="B2652" s="7" t="n"/>
      <c r="C2652" s="7" t="n"/>
      <c r="D2652" s="7" t="n"/>
      <c r="E2652" s="8" t="n"/>
      <c r="F2652" s="9" t="n"/>
      <c r="G2652" s="8" t="n"/>
      <c r="H2652" s="8" t="n"/>
      <c r="I2652" s="8" t="n"/>
      <c r="J2652" s="10">
        <f>IF(A2652="",0,SUMIFS(amount_expended,cfda_key,V2652))</f>
        <v/>
      </c>
      <c r="K2652" s="10">
        <f>IF(G2652="OTHER CLUSTER NOT LISTED ABOVE",SUMIFS(amount_expended,uniform_other_cluster_name,X2652), IF(AND(OR(G2652="N/A",G2652=""),H2652=""),0,IF(G2652="STATE CLUSTER",SUMIFS(amount_expended,uniform_state_cluster_name,W2652),SUMIFS(amount_expended,cluster_name,G2652))))</f>
        <v/>
      </c>
      <c r="L2652" s="8" t="n"/>
      <c r="M2652" s="7" t="n"/>
      <c r="N2652" s="8" t="n"/>
      <c r="O2652" s="7" t="n"/>
      <c r="P2652" s="7" t="n"/>
      <c r="Q2652" s="8" t="n"/>
      <c r="R2652" s="9" t="n"/>
      <c r="S2652" s="8" t="n"/>
      <c r="T2652" s="8" t="n"/>
      <c r="U2652" s="8" t="n"/>
      <c r="V2652" s="11">
        <f>IF(OR(B2652="",C2652=""),"",CONCATENATE(B2652,".",C2652))</f>
        <v/>
      </c>
      <c r="W2652" s="6">
        <f>UPPER(TRIM(H2652))</f>
        <v/>
      </c>
      <c r="X2652" s="6">
        <f>UPPER(TRIM(I2652))</f>
        <v/>
      </c>
      <c r="Y2652" s="6">
        <f>IF(V2652&lt;&gt;"",IFERROR(INDEX(federal_program_name_lookup,MATCH(V2652,aln_lookup,0)),""),"")</f>
        <v/>
      </c>
    </row>
    <row r="2653">
      <c r="A2653" s="6">
        <f>IF(B2653&lt;&gt;"", "AWARD-"&amp;TEXT(ROW()-1,"0000"), "")</f>
        <v/>
      </c>
      <c r="B2653" s="7" t="n"/>
      <c r="C2653" s="7" t="n"/>
      <c r="D2653" s="7" t="n"/>
      <c r="E2653" s="8" t="n"/>
      <c r="F2653" s="9" t="n"/>
      <c r="G2653" s="8" t="n"/>
      <c r="H2653" s="8" t="n"/>
      <c r="I2653" s="8" t="n"/>
      <c r="J2653" s="10">
        <f>IF(A2653="",0,SUMIFS(amount_expended,cfda_key,V2653))</f>
        <v/>
      </c>
      <c r="K2653" s="10">
        <f>IF(G2653="OTHER CLUSTER NOT LISTED ABOVE",SUMIFS(amount_expended,uniform_other_cluster_name,X2653), IF(AND(OR(G2653="N/A",G2653=""),H2653=""),0,IF(G2653="STATE CLUSTER",SUMIFS(amount_expended,uniform_state_cluster_name,W2653),SUMIFS(amount_expended,cluster_name,G2653))))</f>
        <v/>
      </c>
      <c r="L2653" s="8" t="n"/>
      <c r="M2653" s="7" t="n"/>
      <c r="N2653" s="8" t="n"/>
      <c r="O2653" s="7" t="n"/>
      <c r="P2653" s="7" t="n"/>
      <c r="Q2653" s="8" t="n"/>
      <c r="R2653" s="9" t="n"/>
      <c r="S2653" s="8" t="n"/>
      <c r="T2653" s="8" t="n"/>
      <c r="U2653" s="8" t="n"/>
      <c r="V2653" s="11">
        <f>IF(OR(B2653="",C2653=""),"",CONCATENATE(B2653,".",C2653))</f>
        <v/>
      </c>
      <c r="W2653" s="6">
        <f>UPPER(TRIM(H2653))</f>
        <v/>
      </c>
      <c r="X2653" s="6">
        <f>UPPER(TRIM(I2653))</f>
        <v/>
      </c>
      <c r="Y2653" s="6">
        <f>IF(V2653&lt;&gt;"",IFERROR(INDEX(federal_program_name_lookup,MATCH(V2653,aln_lookup,0)),""),"")</f>
        <v/>
      </c>
    </row>
    <row r="2654">
      <c r="A2654" s="6">
        <f>IF(B2654&lt;&gt;"", "AWARD-"&amp;TEXT(ROW()-1,"0000"), "")</f>
        <v/>
      </c>
      <c r="B2654" s="7" t="n"/>
      <c r="C2654" s="7" t="n"/>
      <c r="D2654" s="7" t="n"/>
      <c r="E2654" s="8" t="n"/>
      <c r="F2654" s="9" t="n"/>
      <c r="G2654" s="8" t="n"/>
      <c r="H2654" s="8" t="n"/>
      <c r="I2654" s="8" t="n"/>
      <c r="J2654" s="10">
        <f>IF(A2654="",0,SUMIFS(amount_expended,cfda_key,V2654))</f>
        <v/>
      </c>
      <c r="K2654" s="10">
        <f>IF(G2654="OTHER CLUSTER NOT LISTED ABOVE",SUMIFS(amount_expended,uniform_other_cluster_name,X2654), IF(AND(OR(G2654="N/A",G2654=""),H2654=""),0,IF(G2654="STATE CLUSTER",SUMIFS(amount_expended,uniform_state_cluster_name,W2654),SUMIFS(amount_expended,cluster_name,G2654))))</f>
        <v/>
      </c>
      <c r="L2654" s="8" t="n"/>
      <c r="M2654" s="7" t="n"/>
      <c r="N2654" s="8" t="n"/>
      <c r="O2654" s="7" t="n"/>
      <c r="P2654" s="7" t="n"/>
      <c r="Q2654" s="8" t="n"/>
      <c r="R2654" s="9" t="n"/>
      <c r="S2654" s="8" t="n"/>
      <c r="T2654" s="8" t="n"/>
      <c r="U2654" s="8" t="n"/>
      <c r="V2654" s="11">
        <f>IF(OR(B2654="",C2654=""),"",CONCATENATE(B2654,".",C2654))</f>
        <v/>
      </c>
      <c r="W2654" s="6">
        <f>UPPER(TRIM(H2654))</f>
        <v/>
      </c>
      <c r="X2654" s="6">
        <f>UPPER(TRIM(I2654))</f>
        <v/>
      </c>
      <c r="Y2654" s="6">
        <f>IF(V2654&lt;&gt;"",IFERROR(INDEX(federal_program_name_lookup,MATCH(V2654,aln_lookup,0)),""),"")</f>
        <v/>
      </c>
    </row>
    <row r="2655">
      <c r="A2655" s="6">
        <f>IF(B2655&lt;&gt;"", "AWARD-"&amp;TEXT(ROW()-1,"0000"), "")</f>
        <v/>
      </c>
      <c r="B2655" s="7" t="n"/>
      <c r="C2655" s="7" t="n"/>
      <c r="D2655" s="7" t="n"/>
      <c r="E2655" s="8" t="n"/>
      <c r="F2655" s="9" t="n"/>
      <c r="G2655" s="8" t="n"/>
      <c r="H2655" s="8" t="n"/>
      <c r="I2655" s="8" t="n"/>
      <c r="J2655" s="10">
        <f>IF(A2655="",0,SUMIFS(amount_expended,cfda_key,V2655))</f>
        <v/>
      </c>
      <c r="K2655" s="10">
        <f>IF(G2655="OTHER CLUSTER NOT LISTED ABOVE",SUMIFS(amount_expended,uniform_other_cluster_name,X2655), IF(AND(OR(G2655="N/A",G2655=""),H2655=""),0,IF(G2655="STATE CLUSTER",SUMIFS(amount_expended,uniform_state_cluster_name,W2655),SUMIFS(amount_expended,cluster_name,G2655))))</f>
        <v/>
      </c>
      <c r="L2655" s="8" t="n"/>
      <c r="M2655" s="7" t="n"/>
      <c r="N2655" s="8" t="n"/>
      <c r="O2655" s="7" t="n"/>
      <c r="P2655" s="7" t="n"/>
      <c r="Q2655" s="8" t="n"/>
      <c r="R2655" s="9" t="n"/>
      <c r="S2655" s="8" t="n"/>
      <c r="T2655" s="8" t="n"/>
      <c r="U2655" s="8" t="n"/>
      <c r="V2655" s="11">
        <f>IF(OR(B2655="",C2655=""),"",CONCATENATE(B2655,".",C2655))</f>
        <v/>
      </c>
      <c r="W2655" s="6">
        <f>UPPER(TRIM(H2655))</f>
        <v/>
      </c>
      <c r="X2655" s="6">
        <f>UPPER(TRIM(I2655))</f>
        <v/>
      </c>
      <c r="Y2655" s="6">
        <f>IF(V2655&lt;&gt;"",IFERROR(INDEX(federal_program_name_lookup,MATCH(V2655,aln_lookup,0)),""),"")</f>
        <v/>
      </c>
    </row>
    <row r="2656">
      <c r="A2656" s="6">
        <f>IF(B2656&lt;&gt;"", "AWARD-"&amp;TEXT(ROW()-1,"0000"), "")</f>
        <v/>
      </c>
      <c r="B2656" s="7" t="n"/>
      <c r="C2656" s="7" t="n"/>
      <c r="D2656" s="7" t="n"/>
      <c r="E2656" s="8" t="n"/>
      <c r="F2656" s="9" t="n"/>
      <c r="G2656" s="8" t="n"/>
      <c r="H2656" s="8" t="n"/>
      <c r="I2656" s="8" t="n"/>
      <c r="J2656" s="10">
        <f>IF(A2656="",0,SUMIFS(amount_expended,cfda_key,V2656))</f>
        <v/>
      </c>
      <c r="K2656" s="10">
        <f>IF(G2656="OTHER CLUSTER NOT LISTED ABOVE",SUMIFS(amount_expended,uniform_other_cluster_name,X2656), IF(AND(OR(G2656="N/A",G2656=""),H2656=""),0,IF(G2656="STATE CLUSTER",SUMIFS(amount_expended,uniform_state_cluster_name,W2656),SUMIFS(amount_expended,cluster_name,G2656))))</f>
        <v/>
      </c>
      <c r="L2656" s="8" t="n"/>
      <c r="M2656" s="7" t="n"/>
      <c r="N2656" s="8" t="n"/>
      <c r="O2656" s="7" t="n"/>
      <c r="P2656" s="7" t="n"/>
      <c r="Q2656" s="8" t="n"/>
      <c r="R2656" s="9" t="n"/>
      <c r="S2656" s="8" t="n"/>
      <c r="T2656" s="8" t="n"/>
      <c r="U2656" s="8" t="n"/>
      <c r="V2656" s="11">
        <f>IF(OR(B2656="",C2656=""),"",CONCATENATE(B2656,".",C2656))</f>
        <v/>
      </c>
      <c r="W2656" s="6">
        <f>UPPER(TRIM(H2656))</f>
        <v/>
      </c>
      <c r="X2656" s="6">
        <f>UPPER(TRIM(I2656))</f>
        <v/>
      </c>
      <c r="Y2656" s="6">
        <f>IF(V2656&lt;&gt;"",IFERROR(INDEX(federal_program_name_lookup,MATCH(V2656,aln_lookup,0)),""),"")</f>
        <v/>
      </c>
    </row>
    <row r="2657">
      <c r="A2657" s="6">
        <f>IF(B2657&lt;&gt;"", "AWARD-"&amp;TEXT(ROW()-1,"0000"), "")</f>
        <v/>
      </c>
      <c r="B2657" s="7" t="n"/>
      <c r="C2657" s="7" t="n"/>
      <c r="D2657" s="7" t="n"/>
      <c r="E2657" s="8" t="n"/>
      <c r="F2657" s="9" t="n"/>
      <c r="G2657" s="8" t="n"/>
      <c r="H2657" s="8" t="n"/>
      <c r="I2657" s="8" t="n"/>
      <c r="J2657" s="10">
        <f>IF(A2657="",0,SUMIFS(amount_expended,cfda_key,V2657))</f>
        <v/>
      </c>
      <c r="K2657" s="10">
        <f>IF(G2657="OTHER CLUSTER NOT LISTED ABOVE",SUMIFS(amount_expended,uniform_other_cluster_name,X2657), IF(AND(OR(G2657="N/A",G2657=""),H2657=""),0,IF(G2657="STATE CLUSTER",SUMIFS(amount_expended,uniform_state_cluster_name,W2657),SUMIFS(amount_expended,cluster_name,G2657))))</f>
        <v/>
      </c>
      <c r="L2657" s="8" t="n"/>
      <c r="M2657" s="7" t="n"/>
      <c r="N2657" s="8" t="n"/>
      <c r="O2657" s="7" t="n"/>
      <c r="P2657" s="7" t="n"/>
      <c r="Q2657" s="8" t="n"/>
      <c r="R2657" s="9" t="n"/>
      <c r="S2657" s="8" t="n"/>
      <c r="T2657" s="8" t="n"/>
      <c r="U2657" s="8" t="n"/>
      <c r="V2657" s="11">
        <f>IF(OR(B2657="",C2657=""),"",CONCATENATE(B2657,".",C2657))</f>
        <v/>
      </c>
      <c r="W2657" s="6">
        <f>UPPER(TRIM(H2657))</f>
        <v/>
      </c>
      <c r="X2657" s="6">
        <f>UPPER(TRIM(I2657))</f>
        <v/>
      </c>
      <c r="Y2657" s="6">
        <f>IF(V2657&lt;&gt;"",IFERROR(INDEX(federal_program_name_lookup,MATCH(V2657,aln_lookup,0)),""),"")</f>
        <v/>
      </c>
    </row>
    <row r="2658">
      <c r="A2658" s="6">
        <f>IF(B2658&lt;&gt;"", "AWARD-"&amp;TEXT(ROW()-1,"0000"), "")</f>
        <v/>
      </c>
      <c r="B2658" s="7" t="n"/>
      <c r="C2658" s="7" t="n"/>
      <c r="D2658" s="7" t="n"/>
      <c r="E2658" s="8" t="n"/>
      <c r="F2658" s="9" t="n"/>
      <c r="G2658" s="8" t="n"/>
      <c r="H2658" s="8" t="n"/>
      <c r="I2658" s="8" t="n"/>
      <c r="J2658" s="10">
        <f>IF(A2658="",0,SUMIFS(amount_expended,cfda_key,V2658))</f>
        <v/>
      </c>
      <c r="K2658" s="10">
        <f>IF(G2658="OTHER CLUSTER NOT LISTED ABOVE",SUMIFS(amount_expended,uniform_other_cluster_name,X2658), IF(AND(OR(G2658="N/A",G2658=""),H2658=""),0,IF(G2658="STATE CLUSTER",SUMIFS(amount_expended,uniform_state_cluster_name,W2658),SUMIFS(amount_expended,cluster_name,G2658))))</f>
        <v/>
      </c>
      <c r="L2658" s="8" t="n"/>
      <c r="M2658" s="7" t="n"/>
      <c r="N2658" s="8" t="n"/>
      <c r="O2658" s="7" t="n"/>
      <c r="P2658" s="7" t="n"/>
      <c r="Q2658" s="8" t="n"/>
      <c r="R2658" s="9" t="n"/>
      <c r="S2658" s="8" t="n"/>
      <c r="T2658" s="8" t="n"/>
      <c r="U2658" s="8" t="n"/>
      <c r="V2658" s="11">
        <f>IF(OR(B2658="",C2658=""),"",CONCATENATE(B2658,".",C2658))</f>
        <v/>
      </c>
      <c r="W2658" s="6">
        <f>UPPER(TRIM(H2658))</f>
        <v/>
      </c>
      <c r="X2658" s="6">
        <f>UPPER(TRIM(I2658))</f>
        <v/>
      </c>
      <c r="Y2658" s="6">
        <f>IF(V2658&lt;&gt;"",IFERROR(INDEX(federal_program_name_lookup,MATCH(V2658,aln_lookup,0)),""),"")</f>
        <v/>
      </c>
    </row>
    <row r="2659">
      <c r="A2659" s="6">
        <f>IF(B2659&lt;&gt;"", "AWARD-"&amp;TEXT(ROW()-1,"0000"), "")</f>
        <v/>
      </c>
      <c r="B2659" s="7" t="n"/>
      <c r="C2659" s="7" t="n"/>
      <c r="D2659" s="7" t="n"/>
      <c r="E2659" s="8" t="n"/>
      <c r="F2659" s="9" t="n"/>
      <c r="G2659" s="8" t="n"/>
      <c r="H2659" s="8" t="n"/>
      <c r="I2659" s="8" t="n"/>
      <c r="J2659" s="10">
        <f>IF(A2659="",0,SUMIFS(amount_expended,cfda_key,V2659))</f>
        <v/>
      </c>
      <c r="K2659" s="10">
        <f>IF(G2659="OTHER CLUSTER NOT LISTED ABOVE",SUMIFS(amount_expended,uniform_other_cluster_name,X2659), IF(AND(OR(G2659="N/A",G2659=""),H2659=""),0,IF(G2659="STATE CLUSTER",SUMIFS(amount_expended,uniform_state_cluster_name,W2659),SUMIFS(amount_expended,cluster_name,G2659))))</f>
        <v/>
      </c>
      <c r="L2659" s="8" t="n"/>
      <c r="M2659" s="7" t="n"/>
      <c r="N2659" s="8" t="n"/>
      <c r="O2659" s="7" t="n"/>
      <c r="P2659" s="7" t="n"/>
      <c r="Q2659" s="8" t="n"/>
      <c r="R2659" s="9" t="n"/>
      <c r="S2659" s="8" t="n"/>
      <c r="T2659" s="8" t="n"/>
      <c r="U2659" s="8" t="n"/>
      <c r="V2659" s="11">
        <f>IF(OR(B2659="",C2659=""),"",CONCATENATE(B2659,".",C2659))</f>
        <v/>
      </c>
      <c r="W2659" s="6">
        <f>UPPER(TRIM(H2659))</f>
        <v/>
      </c>
      <c r="X2659" s="6">
        <f>UPPER(TRIM(I2659))</f>
        <v/>
      </c>
      <c r="Y2659" s="6">
        <f>IF(V2659&lt;&gt;"",IFERROR(INDEX(federal_program_name_lookup,MATCH(V2659,aln_lookup,0)),""),"")</f>
        <v/>
      </c>
    </row>
    <row r="2660">
      <c r="A2660" s="6">
        <f>IF(B2660&lt;&gt;"", "AWARD-"&amp;TEXT(ROW()-1,"0000"), "")</f>
        <v/>
      </c>
      <c r="B2660" s="7" t="n"/>
      <c r="C2660" s="7" t="n"/>
      <c r="D2660" s="7" t="n"/>
      <c r="E2660" s="8" t="n"/>
      <c r="F2660" s="9" t="n"/>
      <c r="G2660" s="8" t="n"/>
      <c r="H2660" s="8" t="n"/>
      <c r="I2660" s="8" t="n"/>
      <c r="J2660" s="10">
        <f>IF(A2660="",0,SUMIFS(amount_expended,cfda_key,V2660))</f>
        <v/>
      </c>
      <c r="K2660" s="10">
        <f>IF(G2660="OTHER CLUSTER NOT LISTED ABOVE",SUMIFS(amount_expended,uniform_other_cluster_name,X2660), IF(AND(OR(G2660="N/A",G2660=""),H2660=""),0,IF(G2660="STATE CLUSTER",SUMIFS(amount_expended,uniform_state_cluster_name,W2660),SUMIFS(amount_expended,cluster_name,G2660))))</f>
        <v/>
      </c>
      <c r="L2660" s="8" t="n"/>
      <c r="M2660" s="7" t="n"/>
      <c r="N2660" s="8" t="n"/>
      <c r="O2660" s="7" t="n"/>
      <c r="P2660" s="7" t="n"/>
      <c r="Q2660" s="8" t="n"/>
      <c r="R2660" s="9" t="n"/>
      <c r="S2660" s="8" t="n"/>
      <c r="T2660" s="8" t="n"/>
      <c r="U2660" s="8" t="n"/>
      <c r="V2660" s="11">
        <f>IF(OR(B2660="",C2660=""),"",CONCATENATE(B2660,".",C2660))</f>
        <v/>
      </c>
      <c r="W2660" s="6">
        <f>UPPER(TRIM(H2660))</f>
        <v/>
      </c>
      <c r="X2660" s="6">
        <f>UPPER(TRIM(I2660))</f>
        <v/>
      </c>
      <c r="Y2660" s="6">
        <f>IF(V2660&lt;&gt;"",IFERROR(INDEX(federal_program_name_lookup,MATCH(V2660,aln_lookup,0)),""),"")</f>
        <v/>
      </c>
    </row>
    <row r="2661">
      <c r="A2661" s="6">
        <f>IF(B2661&lt;&gt;"", "AWARD-"&amp;TEXT(ROW()-1,"0000"), "")</f>
        <v/>
      </c>
      <c r="B2661" s="7" t="n"/>
      <c r="C2661" s="7" t="n"/>
      <c r="D2661" s="7" t="n"/>
      <c r="E2661" s="8" t="n"/>
      <c r="F2661" s="9" t="n"/>
      <c r="G2661" s="8" t="n"/>
      <c r="H2661" s="8" t="n"/>
      <c r="I2661" s="8" t="n"/>
      <c r="J2661" s="10">
        <f>IF(A2661="",0,SUMIFS(amount_expended,cfda_key,V2661))</f>
        <v/>
      </c>
      <c r="K2661" s="10">
        <f>IF(G2661="OTHER CLUSTER NOT LISTED ABOVE",SUMIFS(amount_expended,uniform_other_cluster_name,X2661), IF(AND(OR(G2661="N/A",G2661=""),H2661=""),0,IF(G2661="STATE CLUSTER",SUMIFS(amount_expended,uniform_state_cluster_name,W2661),SUMIFS(amount_expended,cluster_name,G2661))))</f>
        <v/>
      </c>
      <c r="L2661" s="8" t="n"/>
      <c r="M2661" s="7" t="n"/>
      <c r="N2661" s="8" t="n"/>
      <c r="O2661" s="7" t="n"/>
      <c r="P2661" s="7" t="n"/>
      <c r="Q2661" s="8" t="n"/>
      <c r="R2661" s="9" t="n"/>
      <c r="S2661" s="8" t="n"/>
      <c r="T2661" s="8" t="n"/>
      <c r="U2661" s="8" t="n"/>
      <c r="V2661" s="11">
        <f>IF(OR(B2661="",C2661=""),"",CONCATENATE(B2661,".",C2661))</f>
        <v/>
      </c>
      <c r="W2661" s="6">
        <f>UPPER(TRIM(H2661))</f>
        <v/>
      </c>
      <c r="X2661" s="6">
        <f>UPPER(TRIM(I2661))</f>
        <v/>
      </c>
      <c r="Y2661" s="6">
        <f>IF(V2661&lt;&gt;"",IFERROR(INDEX(federal_program_name_lookup,MATCH(V2661,aln_lookup,0)),""),"")</f>
        <v/>
      </c>
    </row>
    <row r="2662">
      <c r="A2662" s="6">
        <f>IF(B2662&lt;&gt;"", "AWARD-"&amp;TEXT(ROW()-1,"0000"), "")</f>
        <v/>
      </c>
      <c r="B2662" s="7" t="n"/>
      <c r="C2662" s="7" t="n"/>
      <c r="D2662" s="7" t="n"/>
      <c r="E2662" s="8" t="n"/>
      <c r="F2662" s="9" t="n"/>
      <c r="G2662" s="8" t="n"/>
      <c r="H2662" s="8" t="n"/>
      <c r="I2662" s="8" t="n"/>
      <c r="J2662" s="10">
        <f>IF(A2662="",0,SUMIFS(amount_expended,cfda_key,V2662))</f>
        <v/>
      </c>
      <c r="K2662" s="10">
        <f>IF(G2662="OTHER CLUSTER NOT LISTED ABOVE",SUMIFS(amount_expended,uniform_other_cluster_name,X2662), IF(AND(OR(G2662="N/A",G2662=""),H2662=""),0,IF(G2662="STATE CLUSTER",SUMIFS(amount_expended,uniform_state_cluster_name,W2662),SUMIFS(amount_expended,cluster_name,G2662))))</f>
        <v/>
      </c>
      <c r="L2662" s="8" t="n"/>
      <c r="M2662" s="7" t="n"/>
      <c r="N2662" s="8" t="n"/>
      <c r="O2662" s="7" t="n"/>
      <c r="P2662" s="7" t="n"/>
      <c r="Q2662" s="8" t="n"/>
      <c r="R2662" s="9" t="n"/>
      <c r="S2662" s="8" t="n"/>
      <c r="T2662" s="8" t="n"/>
      <c r="U2662" s="8" t="n"/>
      <c r="V2662" s="11">
        <f>IF(OR(B2662="",C2662=""),"",CONCATENATE(B2662,".",C2662))</f>
        <v/>
      </c>
      <c r="W2662" s="6">
        <f>UPPER(TRIM(H2662))</f>
        <v/>
      </c>
      <c r="X2662" s="6">
        <f>UPPER(TRIM(I2662))</f>
        <v/>
      </c>
      <c r="Y2662" s="6">
        <f>IF(V2662&lt;&gt;"",IFERROR(INDEX(federal_program_name_lookup,MATCH(V2662,aln_lookup,0)),""),"")</f>
        <v/>
      </c>
    </row>
    <row r="2663">
      <c r="A2663" s="6">
        <f>IF(B2663&lt;&gt;"", "AWARD-"&amp;TEXT(ROW()-1,"0000"), "")</f>
        <v/>
      </c>
      <c r="B2663" s="7" t="n"/>
      <c r="C2663" s="7" t="n"/>
      <c r="D2663" s="7" t="n"/>
      <c r="E2663" s="8" t="n"/>
      <c r="F2663" s="9" t="n"/>
      <c r="G2663" s="8" t="n"/>
      <c r="H2663" s="8" t="n"/>
      <c r="I2663" s="8" t="n"/>
      <c r="J2663" s="10">
        <f>IF(A2663="",0,SUMIFS(amount_expended,cfda_key,V2663))</f>
        <v/>
      </c>
      <c r="K2663" s="10">
        <f>IF(G2663="OTHER CLUSTER NOT LISTED ABOVE",SUMIFS(amount_expended,uniform_other_cluster_name,X2663), IF(AND(OR(G2663="N/A",G2663=""),H2663=""),0,IF(G2663="STATE CLUSTER",SUMIFS(amount_expended,uniform_state_cluster_name,W2663),SUMIFS(amount_expended,cluster_name,G2663))))</f>
        <v/>
      </c>
      <c r="L2663" s="8" t="n"/>
      <c r="M2663" s="7" t="n"/>
      <c r="N2663" s="8" t="n"/>
      <c r="O2663" s="7" t="n"/>
      <c r="P2663" s="7" t="n"/>
      <c r="Q2663" s="8" t="n"/>
      <c r="R2663" s="9" t="n"/>
      <c r="S2663" s="8" t="n"/>
      <c r="T2663" s="8" t="n"/>
      <c r="U2663" s="8" t="n"/>
      <c r="V2663" s="11">
        <f>IF(OR(B2663="",C2663=""),"",CONCATENATE(B2663,".",C2663))</f>
        <v/>
      </c>
      <c r="W2663" s="6">
        <f>UPPER(TRIM(H2663))</f>
        <v/>
      </c>
      <c r="X2663" s="6">
        <f>UPPER(TRIM(I2663))</f>
        <v/>
      </c>
      <c r="Y2663" s="6">
        <f>IF(V2663&lt;&gt;"",IFERROR(INDEX(federal_program_name_lookup,MATCH(V2663,aln_lookup,0)),""),"")</f>
        <v/>
      </c>
    </row>
    <row r="2664">
      <c r="A2664" s="6">
        <f>IF(B2664&lt;&gt;"", "AWARD-"&amp;TEXT(ROW()-1,"0000"), "")</f>
        <v/>
      </c>
      <c r="B2664" s="7" t="n"/>
      <c r="C2664" s="7" t="n"/>
      <c r="D2664" s="7" t="n"/>
      <c r="E2664" s="8" t="n"/>
      <c r="F2664" s="9" t="n"/>
      <c r="G2664" s="8" t="n"/>
      <c r="H2664" s="8" t="n"/>
      <c r="I2664" s="8" t="n"/>
      <c r="J2664" s="10">
        <f>IF(A2664="",0,SUMIFS(amount_expended,cfda_key,V2664))</f>
        <v/>
      </c>
      <c r="K2664" s="10">
        <f>IF(G2664="OTHER CLUSTER NOT LISTED ABOVE",SUMIFS(amount_expended,uniform_other_cluster_name,X2664), IF(AND(OR(G2664="N/A",G2664=""),H2664=""),0,IF(G2664="STATE CLUSTER",SUMIFS(amount_expended,uniform_state_cluster_name,W2664),SUMIFS(amount_expended,cluster_name,G2664))))</f>
        <v/>
      </c>
      <c r="L2664" s="8" t="n"/>
      <c r="M2664" s="7" t="n"/>
      <c r="N2664" s="8" t="n"/>
      <c r="O2664" s="7" t="n"/>
      <c r="P2664" s="7" t="n"/>
      <c r="Q2664" s="8" t="n"/>
      <c r="R2664" s="9" t="n"/>
      <c r="S2664" s="8" t="n"/>
      <c r="T2664" s="8" t="n"/>
      <c r="U2664" s="8" t="n"/>
      <c r="V2664" s="11">
        <f>IF(OR(B2664="",C2664=""),"",CONCATENATE(B2664,".",C2664))</f>
        <v/>
      </c>
      <c r="W2664" s="6">
        <f>UPPER(TRIM(H2664))</f>
        <v/>
      </c>
      <c r="X2664" s="6">
        <f>UPPER(TRIM(I2664))</f>
        <v/>
      </c>
      <c r="Y2664" s="6">
        <f>IF(V2664&lt;&gt;"",IFERROR(INDEX(federal_program_name_lookup,MATCH(V2664,aln_lookup,0)),""),"")</f>
        <v/>
      </c>
    </row>
    <row r="2665">
      <c r="A2665" s="6">
        <f>IF(B2665&lt;&gt;"", "AWARD-"&amp;TEXT(ROW()-1,"0000"), "")</f>
        <v/>
      </c>
      <c r="B2665" s="7" t="n"/>
      <c r="C2665" s="7" t="n"/>
      <c r="D2665" s="7" t="n"/>
      <c r="E2665" s="8" t="n"/>
      <c r="F2665" s="9" t="n"/>
      <c r="G2665" s="8" t="n"/>
      <c r="H2665" s="8" t="n"/>
      <c r="I2665" s="8" t="n"/>
      <c r="J2665" s="10">
        <f>IF(A2665="",0,SUMIFS(amount_expended,cfda_key,V2665))</f>
        <v/>
      </c>
      <c r="K2665" s="10">
        <f>IF(G2665="OTHER CLUSTER NOT LISTED ABOVE",SUMIFS(amount_expended,uniform_other_cluster_name,X2665), IF(AND(OR(G2665="N/A",G2665=""),H2665=""),0,IF(G2665="STATE CLUSTER",SUMIFS(amount_expended,uniform_state_cluster_name,W2665),SUMIFS(amount_expended,cluster_name,G2665))))</f>
        <v/>
      </c>
      <c r="L2665" s="8" t="n"/>
      <c r="M2665" s="7" t="n"/>
      <c r="N2665" s="8" t="n"/>
      <c r="O2665" s="7" t="n"/>
      <c r="P2665" s="7" t="n"/>
      <c r="Q2665" s="8" t="n"/>
      <c r="R2665" s="9" t="n"/>
      <c r="S2665" s="8" t="n"/>
      <c r="T2665" s="8" t="n"/>
      <c r="U2665" s="8" t="n"/>
      <c r="V2665" s="11">
        <f>IF(OR(B2665="",C2665=""),"",CONCATENATE(B2665,".",C2665))</f>
        <v/>
      </c>
      <c r="W2665" s="6">
        <f>UPPER(TRIM(H2665))</f>
        <v/>
      </c>
      <c r="X2665" s="6">
        <f>UPPER(TRIM(I2665))</f>
        <v/>
      </c>
      <c r="Y2665" s="6">
        <f>IF(V2665&lt;&gt;"",IFERROR(INDEX(federal_program_name_lookup,MATCH(V2665,aln_lookup,0)),""),"")</f>
        <v/>
      </c>
    </row>
    <row r="2666">
      <c r="A2666" s="6">
        <f>IF(B2666&lt;&gt;"", "AWARD-"&amp;TEXT(ROW()-1,"0000"), "")</f>
        <v/>
      </c>
      <c r="B2666" s="7" t="n"/>
      <c r="C2666" s="7" t="n"/>
      <c r="D2666" s="7" t="n"/>
      <c r="E2666" s="8" t="n"/>
      <c r="F2666" s="9" t="n"/>
      <c r="G2666" s="8" t="n"/>
      <c r="H2666" s="8" t="n"/>
      <c r="I2666" s="8" t="n"/>
      <c r="J2666" s="10">
        <f>IF(A2666="",0,SUMIFS(amount_expended,cfda_key,V2666))</f>
        <v/>
      </c>
      <c r="K2666" s="10">
        <f>IF(G2666="OTHER CLUSTER NOT LISTED ABOVE",SUMIFS(amount_expended,uniform_other_cluster_name,X2666), IF(AND(OR(G2666="N/A",G2666=""),H2666=""),0,IF(G2666="STATE CLUSTER",SUMIFS(amount_expended,uniform_state_cluster_name,W2666),SUMIFS(amount_expended,cluster_name,G2666))))</f>
        <v/>
      </c>
      <c r="L2666" s="8" t="n"/>
      <c r="M2666" s="7" t="n"/>
      <c r="N2666" s="8" t="n"/>
      <c r="O2666" s="7" t="n"/>
      <c r="P2666" s="7" t="n"/>
      <c r="Q2666" s="8" t="n"/>
      <c r="R2666" s="9" t="n"/>
      <c r="S2666" s="8" t="n"/>
      <c r="T2666" s="8" t="n"/>
      <c r="U2666" s="8" t="n"/>
      <c r="V2666" s="11">
        <f>IF(OR(B2666="",C2666=""),"",CONCATENATE(B2666,".",C2666))</f>
        <v/>
      </c>
      <c r="W2666" s="6">
        <f>UPPER(TRIM(H2666))</f>
        <v/>
      </c>
      <c r="X2666" s="6">
        <f>UPPER(TRIM(I2666))</f>
        <v/>
      </c>
      <c r="Y2666" s="6">
        <f>IF(V2666&lt;&gt;"",IFERROR(INDEX(federal_program_name_lookup,MATCH(V2666,aln_lookup,0)),""),"")</f>
        <v/>
      </c>
    </row>
    <row r="2667">
      <c r="A2667" s="6">
        <f>IF(B2667&lt;&gt;"", "AWARD-"&amp;TEXT(ROW()-1,"0000"), "")</f>
        <v/>
      </c>
      <c r="B2667" s="7" t="n"/>
      <c r="C2667" s="7" t="n"/>
      <c r="D2667" s="7" t="n"/>
      <c r="E2667" s="8" t="n"/>
      <c r="F2667" s="9" t="n"/>
      <c r="G2667" s="8" t="n"/>
      <c r="H2667" s="8" t="n"/>
      <c r="I2667" s="8" t="n"/>
      <c r="J2667" s="10">
        <f>IF(A2667="",0,SUMIFS(amount_expended,cfda_key,V2667))</f>
        <v/>
      </c>
      <c r="K2667" s="10">
        <f>IF(G2667="OTHER CLUSTER NOT LISTED ABOVE",SUMIFS(amount_expended,uniform_other_cluster_name,X2667), IF(AND(OR(G2667="N/A",G2667=""),H2667=""),0,IF(G2667="STATE CLUSTER",SUMIFS(amount_expended,uniform_state_cluster_name,W2667),SUMIFS(amount_expended,cluster_name,G2667))))</f>
        <v/>
      </c>
      <c r="L2667" s="8" t="n"/>
      <c r="M2667" s="7" t="n"/>
      <c r="N2667" s="8" t="n"/>
      <c r="O2667" s="7" t="n"/>
      <c r="P2667" s="7" t="n"/>
      <c r="Q2667" s="8" t="n"/>
      <c r="R2667" s="9" t="n"/>
      <c r="S2667" s="8" t="n"/>
      <c r="T2667" s="8" t="n"/>
      <c r="U2667" s="8" t="n"/>
      <c r="V2667" s="11">
        <f>IF(OR(B2667="",C2667=""),"",CONCATENATE(B2667,".",C2667))</f>
        <v/>
      </c>
      <c r="W2667" s="6">
        <f>UPPER(TRIM(H2667))</f>
        <v/>
      </c>
      <c r="X2667" s="6">
        <f>UPPER(TRIM(I2667))</f>
        <v/>
      </c>
      <c r="Y2667" s="6">
        <f>IF(V2667&lt;&gt;"",IFERROR(INDEX(federal_program_name_lookup,MATCH(V2667,aln_lookup,0)),""),"")</f>
        <v/>
      </c>
    </row>
    <row r="2668">
      <c r="A2668" s="6">
        <f>IF(B2668&lt;&gt;"", "AWARD-"&amp;TEXT(ROW()-1,"0000"), "")</f>
        <v/>
      </c>
      <c r="B2668" s="7" t="n"/>
      <c r="C2668" s="7" t="n"/>
      <c r="D2668" s="7" t="n"/>
      <c r="E2668" s="8" t="n"/>
      <c r="F2668" s="9" t="n"/>
      <c r="G2668" s="8" t="n"/>
      <c r="H2668" s="8" t="n"/>
      <c r="I2668" s="8" t="n"/>
      <c r="J2668" s="10">
        <f>IF(A2668="",0,SUMIFS(amount_expended,cfda_key,V2668))</f>
        <v/>
      </c>
      <c r="K2668" s="10">
        <f>IF(G2668="OTHER CLUSTER NOT LISTED ABOVE",SUMIFS(amount_expended,uniform_other_cluster_name,X2668), IF(AND(OR(G2668="N/A",G2668=""),H2668=""),0,IF(G2668="STATE CLUSTER",SUMIFS(amount_expended,uniform_state_cluster_name,W2668),SUMIFS(amount_expended,cluster_name,G2668))))</f>
        <v/>
      </c>
      <c r="L2668" s="8" t="n"/>
      <c r="M2668" s="7" t="n"/>
      <c r="N2668" s="8" t="n"/>
      <c r="O2668" s="7" t="n"/>
      <c r="P2668" s="7" t="n"/>
      <c r="Q2668" s="8" t="n"/>
      <c r="R2668" s="9" t="n"/>
      <c r="S2668" s="8" t="n"/>
      <c r="T2668" s="8" t="n"/>
      <c r="U2668" s="8" t="n"/>
      <c r="V2668" s="11">
        <f>IF(OR(B2668="",C2668=""),"",CONCATENATE(B2668,".",C2668))</f>
        <v/>
      </c>
      <c r="W2668" s="6">
        <f>UPPER(TRIM(H2668))</f>
        <v/>
      </c>
      <c r="X2668" s="6">
        <f>UPPER(TRIM(I2668))</f>
        <v/>
      </c>
      <c r="Y2668" s="6">
        <f>IF(V2668&lt;&gt;"",IFERROR(INDEX(federal_program_name_lookup,MATCH(V2668,aln_lookup,0)),""),"")</f>
        <v/>
      </c>
    </row>
    <row r="2669">
      <c r="A2669" s="6">
        <f>IF(B2669&lt;&gt;"", "AWARD-"&amp;TEXT(ROW()-1,"0000"), "")</f>
        <v/>
      </c>
      <c r="B2669" s="7" t="n"/>
      <c r="C2669" s="7" t="n"/>
      <c r="D2669" s="7" t="n"/>
      <c r="E2669" s="8" t="n"/>
      <c r="F2669" s="9" t="n"/>
      <c r="G2669" s="8" t="n"/>
      <c r="H2669" s="8" t="n"/>
      <c r="I2669" s="8" t="n"/>
      <c r="J2669" s="10">
        <f>IF(A2669="",0,SUMIFS(amount_expended,cfda_key,V2669))</f>
        <v/>
      </c>
      <c r="K2669" s="10">
        <f>IF(G2669="OTHER CLUSTER NOT LISTED ABOVE",SUMIFS(amount_expended,uniform_other_cluster_name,X2669), IF(AND(OR(G2669="N/A",G2669=""),H2669=""),0,IF(G2669="STATE CLUSTER",SUMIFS(amount_expended,uniform_state_cluster_name,W2669),SUMIFS(amount_expended,cluster_name,G2669))))</f>
        <v/>
      </c>
      <c r="L2669" s="8" t="n"/>
      <c r="M2669" s="7" t="n"/>
      <c r="N2669" s="8" t="n"/>
      <c r="O2669" s="7" t="n"/>
      <c r="P2669" s="7" t="n"/>
      <c r="Q2669" s="8" t="n"/>
      <c r="R2669" s="9" t="n"/>
      <c r="S2669" s="8" t="n"/>
      <c r="T2669" s="8" t="n"/>
      <c r="U2669" s="8" t="n"/>
      <c r="V2669" s="11">
        <f>IF(OR(B2669="",C2669=""),"",CONCATENATE(B2669,".",C2669))</f>
        <v/>
      </c>
      <c r="W2669" s="6">
        <f>UPPER(TRIM(H2669))</f>
        <v/>
      </c>
      <c r="X2669" s="6">
        <f>UPPER(TRIM(I2669))</f>
        <v/>
      </c>
      <c r="Y2669" s="6">
        <f>IF(V2669&lt;&gt;"",IFERROR(INDEX(federal_program_name_lookup,MATCH(V2669,aln_lookup,0)),""),"")</f>
        <v/>
      </c>
    </row>
    <row r="2670">
      <c r="A2670" s="6">
        <f>IF(B2670&lt;&gt;"", "AWARD-"&amp;TEXT(ROW()-1,"0000"), "")</f>
        <v/>
      </c>
      <c r="B2670" s="7" t="n"/>
      <c r="C2670" s="7" t="n"/>
      <c r="D2670" s="7" t="n"/>
      <c r="E2670" s="8" t="n"/>
      <c r="F2670" s="9" t="n"/>
      <c r="G2670" s="8" t="n"/>
      <c r="H2670" s="8" t="n"/>
      <c r="I2670" s="8" t="n"/>
      <c r="J2670" s="10">
        <f>IF(A2670="",0,SUMIFS(amount_expended,cfda_key,V2670))</f>
        <v/>
      </c>
      <c r="K2670" s="10">
        <f>IF(G2670="OTHER CLUSTER NOT LISTED ABOVE",SUMIFS(amount_expended,uniform_other_cluster_name,X2670), IF(AND(OR(G2670="N/A",G2670=""),H2670=""),0,IF(G2670="STATE CLUSTER",SUMIFS(amount_expended,uniform_state_cluster_name,W2670),SUMIFS(amount_expended,cluster_name,G2670))))</f>
        <v/>
      </c>
      <c r="L2670" s="8" t="n"/>
      <c r="M2670" s="7" t="n"/>
      <c r="N2670" s="8" t="n"/>
      <c r="O2670" s="7" t="n"/>
      <c r="P2670" s="7" t="n"/>
      <c r="Q2670" s="8" t="n"/>
      <c r="R2670" s="9" t="n"/>
      <c r="S2670" s="8" t="n"/>
      <c r="T2670" s="8" t="n"/>
      <c r="U2670" s="8" t="n"/>
      <c r="V2670" s="11">
        <f>IF(OR(B2670="",C2670=""),"",CONCATENATE(B2670,".",C2670))</f>
        <v/>
      </c>
      <c r="W2670" s="6">
        <f>UPPER(TRIM(H2670))</f>
        <v/>
      </c>
      <c r="X2670" s="6">
        <f>UPPER(TRIM(I2670))</f>
        <v/>
      </c>
      <c r="Y2670" s="6">
        <f>IF(V2670&lt;&gt;"",IFERROR(INDEX(federal_program_name_lookup,MATCH(V2670,aln_lookup,0)),""),"")</f>
        <v/>
      </c>
    </row>
    <row r="2671">
      <c r="A2671" s="6">
        <f>IF(B2671&lt;&gt;"", "AWARD-"&amp;TEXT(ROW()-1,"0000"), "")</f>
        <v/>
      </c>
      <c r="B2671" s="7" t="n"/>
      <c r="C2671" s="7" t="n"/>
      <c r="D2671" s="7" t="n"/>
      <c r="E2671" s="8" t="n"/>
      <c r="F2671" s="9" t="n"/>
      <c r="G2671" s="8" t="n"/>
      <c r="H2671" s="8" t="n"/>
      <c r="I2671" s="8" t="n"/>
      <c r="J2671" s="10">
        <f>IF(A2671="",0,SUMIFS(amount_expended,cfda_key,V2671))</f>
        <v/>
      </c>
      <c r="K2671" s="10">
        <f>IF(G2671="OTHER CLUSTER NOT LISTED ABOVE",SUMIFS(amount_expended,uniform_other_cluster_name,X2671), IF(AND(OR(G2671="N/A",G2671=""),H2671=""),0,IF(G2671="STATE CLUSTER",SUMIFS(amount_expended,uniform_state_cluster_name,W2671),SUMIFS(amount_expended,cluster_name,G2671))))</f>
        <v/>
      </c>
      <c r="L2671" s="8" t="n"/>
      <c r="M2671" s="7" t="n"/>
      <c r="N2671" s="8" t="n"/>
      <c r="O2671" s="7" t="n"/>
      <c r="P2671" s="7" t="n"/>
      <c r="Q2671" s="8" t="n"/>
      <c r="R2671" s="9" t="n"/>
      <c r="S2671" s="8" t="n"/>
      <c r="T2671" s="8" t="n"/>
      <c r="U2671" s="8" t="n"/>
      <c r="V2671" s="11">
        <f>IF(OR(B2671="",C2671=""),"",CONCATENATE(B2671,".",C2671))</f>
        <v/>
      </c>
      <c r="W2671" s="6">
        <f>UPPER(TRIM(H2671))</f>
        <v/>
      </c>
      <c r="X2671" s="6">
        <f>UPPER(TRIM(I2671))</f>
        <v/>
      </c>
      <c r="Y2671" s="6">
        <f>IF(V2671&lt;&gt;"",IFERROR(INDEX(federal_program_name_lookup,MATCH(V2671,aln_lookup,0)),""),"")</f>
        <v/>
      </c>
    </row>
    <row r="2672">
      <c r="A2672" s="6">
        <f>IF(B2672&lt;&gt;"", "AWARD-"&amp;TEXT(ROW()-1,"0000"), "")</f>
        <v/>
      </c>
      <c r="B2672" s="7" t="n"/>
      <c r="C2672" s="7" t="n"/>
      <c r="D2672" s="7" t="n"/>
      <c r="E2672" s="8" t="n"/>
      <c r="F2672" s="9" t="n"/>
      <c r="G2672" s="8" t="n"/>
      <c r="H2672" s="8" t="n"/>
      <c r="I2672" s="8" t="n"/>
      <c r="J2672" s="10">
        <f>IF(A2672="",0,SUMIFS(amount_expended,cfda_key,V2672))</f>
        <v/>
      </c>
      <c r="K2672" s="10">
        <f>IF(G2672="OTHER CLUSTER NOT LISTED ABOVE",SUMIFS(amount_expended,uniform_other_cluster_name,X2672), IF(AND(OR(G2672="N/A",G2672=""),H2672=""),0,IF(G2672="STATE CLUSTER",SUMIFS(amount_expended,uniform_state_cluster_name,W2672),SUMIFS(amount_expended,cluster_name,G2672))))</f>
        <v/>
      </c>
      <c r="L2672" s="8" t="n"/>
      <c r="M2672" s="7" t="n"/>
      <c r="N2672" s="8" t="n"/>
      <c r="O2672" s="7" t="n"/>
      <c r="P2672" s="7" t="n"/>
      <c r="Q2672" s="8" t="n"/>
      <c r="R2672" s="9" t="n"/>
      <c r="S2672" s="8" t="n"/>
      <c r="T2672" s="8" t="n"/>
      <c r="U2672" s="8" t="n"/>
      <c r="V2672" s="11">
        <f>IF(OR(B2672="",C2672=""),"",CONCATENATE(B2672,".",C2672))</f>
        <v/>
      </c>
      <c r="W2672" s="6">
        <f>UPPER(TRIM(H2672))</f>
        <v/>
      </c>
      <c r="X2672" s="6">
        <f>UPPER(TRIM(I2672))</f>
        <v/>
      </c>
      <c r="Y2672" s="6">
        <f>IF(V2672&lt;&gt;"",IFERROR(INDEX(federal_program_name_lookup,MATCH(V2672,aln_lookup,0)),""),"")</f>
        <v/>
      </c>
    </row>
    <row r="2673">
      <c r="A2673" s="6">
        <f>IF(B2673&lt;&gt;"", "AWARD-"&amp;TEXT(ROW()-1,"0000"), "")</f>
        <v/>
      </c>
      <c r="B2673" s="7" t="n"/>
      <c r="C2673" s="7" t="n"/>
      <c r="D2673" s="7" t="n"/>
      <c r="E2673" s="8" t="n"/>
      <c r="F2673" s="9" t="n"/>
      <c r="G2673" s="8" t="n"/>
      <c r="H2673" s="8" t="n"/>
      <c r="I2673" s="8" t="n"/>
      <c r="J2673" s="10">
        <f>IF(A2673="",0,SUMIFS(amount_expended,cfda_key,V2673))</f>
        <v/>
      </c>
      <c r="K2673" s="10">
        <f>IF(G2673="OTHER CLUSTER NOT LISTED ABOVE",SUMIFS(amount_expended,uniform_other_cluster_name,X2673), IF(AND(OR(G2673="N/A",G2673=""),H2673=""),0,IF(G2673="STATE CLUSTER",SUMIFS(amount_expended,uniform_state_cluster_name,W2673),SUMIFS(amount_expended,cluster_name,G2673))))</f>
        <v/>
      </c>
      <c r="L2673" s="8" t="n"/>
      <c r="M2673" s="7" t="n"/>
      <c r="N2673" s="8" t="n"/>
      <c r="O2673" s="7" t="n"/>
      <c r="P2673" s="7" t="n"/>
      <c r="Q2673" s="8" t="n"/>
      <c r="R2673" s="9" t="n"/>
      <c r="S2673" s="8" t="n"/>
      <c r="T2673" s="8" t="n"/>
      <c r="U2673" s="8" t="n"/>
      <c r="V2673" s="11">
        <f>IF(OR(B2673="",C2673=""),"",CONCATENATE(B2673,".",C2673))</f>
        <v/>
      </c>
      <c r="W2673" s="6">
        <f>UPPER(TRIM(H2673))</f>
        <v/>
      </c>
      <c r="X2673" s="6">
        <f>UPPER(TRIM(I2673))</f>
        <v/>
      </c>
      <c r="Y2673" s="6">
        <f>IF(V2673&lt;&gt;"",IFERROR(INDEX(federal_program_name_lookup,MATCH(V2673,aln_lookup,0)),""),"")</f>
        <v/>
      </c>
    </row>
    <row r="2674">
      <c r="A2674" s="6">
        <f>IF(B2674&lt;&gt;"", "AWARD-"&amp;TEXT(ROW()-1,"0000"), "")</f>
        <v/>
      </c>
      <c r="B2674" s="7" t="n"/>
      <c r="C2674" s="7" t="n"/>
      <c r="D2674" s="7" t="n"/>
      <c r="E2674" s="8" t="n"/>
      <c r="F2674" s="9" t="n"/>
      <c r="G2674" s="8" t="n"/>
      <c r="H2674" s="8" t="n"/>
      <c r="I2674" s="8" t="n"/>
      <c r="J2674" s="10">
        <f>IF(A2674="",0,SUMIFS(amount_expended,cfda_key,V2674))</f>
        <v/>
      </c>
      <c r="K2674" s="10">
        <f>IF(G2674="OTHER CLUSTER NOT LISTED ABOVE",SUMIFS(amount_expended,uniform_other_cluster_name,X2674), IF(AND(OR(G2674="N/A",G2674=""),H2674=""),0,IF(G2674="STATE CLUSTER",SUMIFS(amount_expended,uniform_state_cluster_name,W2674),SUMIFS(amount_expended,cluster_name,G2674))))</f>
        <v/>
      </c>
      <c r="L2674" s="8" t="n"/>
      <c r="M2674" s="7" t="n"/>
      <c r="N2674" s="8" t="n"/>
      <c r="O2674" s="7" t="n"/>
      <c r="P2674" s="7" t="n"/>
      <c r="Q2674" s="8" t="n"/>
      <c r="R2674" s="9" t="n"/>
      <c r="S2674" s="8" t="n"/>
      <c r="T2674" s="8" t="n"/>
      <c r="U2674" s="8" t="n"/>
      <c r="V2674" s="11">
        <f>IF(OR(B2674="",C2674=""),"",CONCATENATE(B2674,".",C2674))</f>
        <v/>
      </c>
      <c r="W2674" s="6">
        <f>UPPER(TRIM(H2674))</f>
        <v/>
      </c>
      <c r="X2674" s="6">
        <f>UPPER(TRIM(I2674))</f>
        <v/>
      </c>
      <c r="Y2674" s="6">
        <f>IF(V2674&lt;&gt;"",IFERROR(INDEX(federal_program_name_lookup,MATCH(V2674,aln_lookup,0)),""),"")</f>
        <v/>
      </c>
    </row>
    <row r="2675">
      <c r="A2675" s="6">
        <f>IF(B2675&lt;&gt;"", "AWARD-"&amp;TEXT(ROW()-1,"0000"), "")</f>
        <v/>
      </c>
      <c r="B2675" s="7" t="n"/>
      <c r="C2675" s="7" t="n"/>
      <c r="D2675" s="7" t="n"/>
      <c r="E2675" s="8" t="n"/>
      <c r="F2675" s="9" t="n"/>
      <c r="G2675" s="8" t="n"/>
      <c r="H2675" s="8" t="n"/>
      <c r="I2675" s="8" t="n"/>
      <c r="J2675" s="10">
        <f>IF(A2675="",0,SUMIFS(amount_expended,cfda_key,V2675))</f>
        <v/>
      </c>
      <c r="K2675" s="10">
        <f>IF(G2675="OTHER CLUSTER NOT LISTED ABOVE",SUMIFS(amount_expended,uniform_other_cluster_name,X2675), IF(AND(OR(G2675="N/A",G2675=""),H2675=""),0,IF(G2675="STATE CLUSTER",SUMIFS(amount_expended,uniform_state_cluster_name,W2675),SUMIFS(amount_expended,cluster_name,G2675))))</f>
        <v/>
      </c>
      <c r="L2675" s="8" t="n"/>
      <c r="M2675" s="7" t="n"/>
      <c r="N2675" s="8" t="n"/>
      <c r="O2675" s="7" t="n"/>
      <c r="P2675" s="7" t="n"/>
      <c r="Q2675" s="8" t="n"/>
      <c r="R2675" s="9" t="n"/>
      <c r="S2675" s="8" t="n"/>
      <c r="T2675" s="8" t="n"/>
      <c r="U2675" s="8" t="n"/>
      <c r="V2675" s="11">
        <f>IF(OR(B2675="",C2675=""),"",CONCATENATE(B2675,".",C2675))</f>
        <v/>
      </c>
      <c r="W2675" s="6">
        <f>UPPER(TRIM(H2675))</f>
        <v/>
      </c>
      <c r="X2675" s="6">
        <f>UPPER(TRIM(I2675))</f>
        <v/>
      </c>
      <c r="Y2675" s="6">
        <f>IF(V2675&lt;&gt;"",IFERROR(INDEX(federal_program_name_lookup,MATCH(V2675,aln_lookup,0)),""),"")</f>
        <v/>
      </c>
    </row>
    <row r="2676">
      <c r="A2676" s="6">
        <f>IF(B2676&lt;&gt;"", "AWARD-"&amp;TEXT(ROW()-1,"0000"), "")</f>
        <v/>
      </c>
      <c r="B2676" s="7" t="n"/>
      <c r="C2676" s="7" t="n"/>
      <c r="D2676" s="7" t="n"/>
      <c r="E2676" s="8" t="n"/>
      <c r="F2676" s="9" t="n"/>
      <c r="G2676" s="8" t="n"/>
      <c r="H2676" s="8" t="n"/>
      <c r="I2676" s="8" t="n"/>
      <c r="J2676" s="10">
        <f>IF(A2676="",0,SUMIFS(amount_expended,cfda_key,V2676))</f>
        <v/>
      </c>
      <c r="K2676" s="10">
        <f>IF(G2676="OTHER CLUSTER NOT LISTED ABOVE",SUMIFS(amount_expended,uniform_other_cluster_name,X2676), IF(AND(OR(G2676="N/A",G2676=""),H2676=""),0,IF(G2676="STATE CLUSTER",SUMIFS(amount_expended,uniform_state_cluster_name,W2676),SUMIFS(amount_expended,cluster_name,G2676))))</f>
        <v/>
      </c>
      <c r="L2676" s="8" t="n"/>
      <c r="M2676" s="7" t="n"/>
      <c r="N2676" s="8" t="n"/>
      <c r="O2676" s="7" t="n"/>
      <c r="P2676" s="7" t="n"/>
      <c r="Q2676" s="8" t="n"/>
      <c r="R2676" s="9" t="n"/>
      <c r="S2676" s="8" t="n"/>
      <c r="T2676" s="8" t="n"/>
      <c r="U2676" s="8" t="n"/>
      <c r="V2676" s="11">
        <f>IF(OR(B2676="",C2676=""),"",CONCATENATE(B2676,".",C2676))</f>
        <v/>
      </c>
      <c r="W2676" s="6">
        <f>UPPER(TRIM(H2676))</f>
        <v/>
      </c>
      <c r="X2676" s="6">
        <f>UPPER(TRIM(I2676))</f>
        <v/>
      </c>
      <c r="Y2676" s="6">
        <f>IF(V2676&lt;&gt;"",IFERROR(INDEX(federal_program_name_lookup,MATCH(V2676,aln_lookup,0)),""),"")</f>
        <v/>
      </c>
    </row>
    <row r="2677">
      <c r="A2677" s="6">
        <f>IF(B2677&lt;&gt;"", "AWARD-"&amp;TEXT(ROW()-1,"0000"), "")</f>
        <v/>
      </c>
      <c r="B2677" s="7" t="n"/>
      <c r="C2677" s="7" t="n"/>
      <c r="D2677" s="7" t="n"/>
      <c r="E2677" s="8" t="n"/>
      <c r="F2677" s="9" t="n"/>
      <c r="G2677" s="8" t="n"/>
      <c r="H2677" s="8" t="n"/>
      <c r="I2677" s="8" t="n"/>
      <c r="J2677" s="10">
        <f>IF(A2677="",0,SUMIFS(amount_expended,cfda_key,V2677))</f>
        <v/>
      </c>
      <c r="K2677" s="10">
        <f>IF(G2677="OTHER CLUSTER NOT LISTED ABOVE",SUMIFS(amount_expended,uniform_other_cluster_name,X2677), IF(AND(OR(G2677="N/A",G2677=""),H2677=""),0,IF(G2677="STATE CLUSTER",SUMIFS(amount_expended,uniform_state_cluster_name,W2677),SUMIFS(amount_expended,cluster_name,G2677))))</f>
        <v/>
      </c>
      <c r="L2677" s="8" t="n"/>
      <c r="M2677" s="7" t="n"/>
      <c r="N2677" s="8" t="n"/>
      <c r="O2677" s="7" t="n"/>
      <c r="P2677" s="7" t="n"/>
      <c r="Q2677" s="8" t="n"/>
      <c r="R2677" s="9" t="n"/>
      <c r="S2677" s="8" t="n"/>
      <c r="T2677" s="8" t="n"/>
      <c r="U2677" s="8" t="n"/>
      <c r="V2677" s="11">
        <f>IF(OR(B2677="",C2677=""),"",CONCATENATE(B2677,".",C2677))</f>
        <v/>
      </c>
      <c r="W2677" s="6">
        <f>UPPER(TRIM(H2677))</f>
        <v/>
      </c>
      <c r="X2677" s="6">
        <f>UPPER(TRIM(I2677))</f>
        <v/>
      </c>
      <c r="Y2677" s="6">
        <f>IF(V2677&lt;&gt;"",IFERROR(INDEX(federal_program_name_lookup,MATCH(V2677,aln_lookup,0)),""),"")</f>
        <v/>
      </c>
    </row>
    <row r="2678">
      <c r="A2678" s="6">
        <f>IF(B2678&lt;&gt;"", "AWARD-"&amp;TEXT(ROW()-1,"0000"), "")</f>
        <v/>
      </c>
      <c r="B2678" s="7" t="n"/>
      <c r="C2678" s="7" t="n"/>
      <c r="D2678" s="7" t="n"/>
      <c r="E2678" s="8" t="n"/>
      <c r="F2678" s="9" t="n"/>
      <c r="G2678" s="8" t="n"/>
      <c r="H2678" s="8" t="n"/>
      <c r="I2678" s="8" t="n"/>
      <c r="J2678" s="10">
        <f>IF(A2678="",0,SUMIFS(amount_expended,cfda_key,V2678))</f>
        <v/>
      </c>
      <c r="K2678" s="10">
        <f>IF(G2678="OTHER CLUSTER NOT LISTED ABOVE",SUMIFS(amount_expended,uniform_other_cluster_name,X2678), IF(AND(OR(G2678="N/A",G2678=""),H2678=""),0,IF(G2678="STATE CLUSTER",SUMIFS(amount_expended,uniform_state_cluster_name,W2678),SUMIFS(amount_expended,cluster_name,G2678))))</f>
        <v/>
      </c>
      <c r="L2678" s="8" t="n"/>
      <c r="M2678" s="7" t="n"/>
      <c r="N2678" s="8" t="n"/>
      <c r="O2678" s="7" t="n"/>
      <c r="P2678" s="7" t="n"/>
      <c r="Q2678" s="8" t="n"/>
      <c r="R2678" s="9" t="n"/>
      <c r="S2678" s="8" t="n"/>
      <c r="T2678" s="8" t="n"/>
      <c r="U2678" s="8" t="n"/>
      <c r="V2678" s="11">
        <f>IF(OR(B2678="",C2678=""),"",CONCATENATE(B2678,".",C2678))</f>
        <v/>
      </c>
      <c r="W2678" s="6">
        <f>UPPER(TRIM(H2678))</f>
        <v/>
      </c>
      <c r="X2678" s="6">
        <f>UPPER(TRIM(I2678))</f>
        <v/>
      </c>
      <c r="Y2678" s="6">
        <f>IF(V2678&lt;&gt;"",IFERROR(INDEX(federal_program_name_lookup,MATCH(V2678,aln_lookup,0)),""),"")</f>
        <v/>
      </c>
    </row>
    <row r="2679">
      <c r="A2679" s="6">
        <f>IF(B2679&lt;&gt;"", "AWARD-"&amp;TEXT(ROW()-1,"0000"), "")</f>
        <v/>
      </c>
      <c r="B2679" s="7" t="n"/>
      <c r="C2679" s="7" t="n"/>
      <c r="D2679" s="7" t="n"/>
      <c r="E2679" s="8" t="n"/>
      <c r="F2679" s="9" t="n"/>
      <c r="G2679" s="8" t="n"/>
      <c r="H2679" s="8" t="n"/>
      <c r="I2679" s="8" t="n"/>
      <c r="J2679" s="10">
        <f>IF(A2679="",0,SUMIFS(amount_expended,cfda_key,V2679))</f>
        <v/>
      </c>
      <c r="K2679" s="10">
        <f>IF(G2679="OTHER CLUSTER NOT LISTED ABOVE",SUMIFS(amount_expended,uniform_other_cluster_name,X2679), IF(AND(OR(G2679="N/A",G2679=""),H2679=""),0,IF(G2679="STATE CLUSTER",SUMIFS(amount_expended,uniform_state_cluster_name,W2679),SUMIFS(amount_expended,cluster_name,G2679))))</f>
        <v/>
      </c>
      <c r="L2679" s="8" t="n"/>
      <c r="M2679" s="7" t="n"/>
      <c r="N2679" s="8" t="n"/>
      <c r="O2679" s="7" t="n"/>
      <c r="P2679" s="7" t="n"/>
      <c r="Q2679" s="8" t="n"/>
      <c r="R2679" s="9" t="n"/>
      <c r="S2679" s="8" t="n"/>
      <c r="T2679" s="8" t="n"/>
      <c r="U2679" s="8" t="n"/>
      <c r="V2679" s="11">
        <f>IF(OR(B2679="",C2679=""),"",CONCATENATE(B2679,".",C2679))</f>
        <v/>
      </c>
      <c r="W2679" s="6">
        <f>UPPER(TRIM(H2679))</f>
        <v/>
      </c>
      <c r="X2679" s="6">
        <f>UPPER(TRIM(I2679))</f>
        <v/>
      </c>
      <c r="Y2679" s="6">
        <f>IF(V2679&lt;&gt;"",IFERROR(INDEX(federal_program_name_lookup,MATCH(V2679,aln_lookup,0)),""),"")</f>
        <v/>
      </c>
    </row>
    <row r="2680">
      <c r="A2680" s="6">
        <f>IF(B2680&lt;&gt;"", "AWARD-"&amp;TEXT(ROW()-1,"0000"), "")</f>
        <v/>
      </c>
      <c r="B2680" s="7" t="n"/>
      <c r="C2680" s="7" t="n"/>
      <c r="D2680" s="7" t="n"/>
      <c r="E2680" s="8" t="n"/>
      <c r="F2680" s="9" t="n"/>
      <c r="G2680" s="8" t="n"/>
      <c r="H2680" s="8" t="n"/>
      <c r="I2680" s="8" t="n"/>
      <c r="J2680" s="10">
        <f>IF(A2680="",0,SUMIFS(amount_expended,cfda_key,V2680))</f>
        <v/>
      </c>
      <c r="K2680" s="10">
        <f>IF(G2680="OTHER CLUSTER NOT LISTED ABOVE",SUMIFS(amount_expended,uniform_other_cluster_name,X2680), IF(AND(OR(G2680="N/A",G2680=""),H2680=""),0,IF(G2680="STATE CLUSTER",SUMIFS(amount_expended,uniform_state_cluster_name,W2680),SUMIFS(amount_expended,cluster_name,G2680))))</f>
        <v/>
      </c>
      <c r="L2680" s="8" t="n"/>
      <c r="M2680" s="7" t="n"/>
      <c r="N2680" s="8" t="n"/>
      <c r="O2680" s="7" t="n"/>
      <c r="P2680" s="7" t="n"/>
      <c r="Q2680" s="8" t="n"/>
      <c r="R2680" s="9" t="n"/>
      <c r="S2680" s="8" t="n"/>
      <c r="T2680" s="8" t="n"/>
      <c r="U2680" s="8" t="n"/>
      <c r="V2680" s="11">
        <f>IF(OR(B2680="",C2680=""),"",CONCATENATE(B2680,".",C2680))</f>
        <v/>
      </c>
      <c r="W2680" s="6">
        <f>UPPER(TRIM(H2680))</f>
        <v/>
      </c>
      <c r="X2680" s="6">
        <f>UPPER(TRIM(I2680))</f>
        <v/>
      </c>
      <c r="Y2680" s="6">
        <f>IF(V2680&lt;&gt;"",IFERROR(INDEX(federal_program_name_lookup,MATCH(V2680,aln_lookup,0)),""),"")</f>
        <v/>
      </c>
    </row>
    <row r="2681">
      <c r="A2681" s="6">
        <f>IF(B2681&lt;&gt;"", "AWARD-"&amp;TEXT(ROW()-1,"0000"), "")</f>
        <v/>
      </c>
      <c r="B2681" s="7" t="n"/>
      <c r="C2681" s="7" t="n"/>
      <c r="D2681" s="7" t="n"/>
      <c r="E2681" s="8" t="n"/>
      <c r="F2681" s="9" t="n"/>
      <c r="G2681" s="8" t="n"/>
      <c r="H2681" s="8" t="n"/>
      <c r="I2681" s="8" t="n"/>
      <c r="J2681" s="10">
        <f>IF(A2681="",0,SUMIFS(amount_expended,cfda_key,V2681))</f>
        <v/>
      </c>
      <c r="K2681" s="10">
        <f>IF(G2681="OTHER CLUSTER NOT LISTED ABOVE",SUMIFS(amount_expended,uniform_other_cluster_name,X2681), IF(AND(OR(G2681="N/A",G2681=""),H2681=""),0,IF(G2681="STATE CLUSTER",SUMIFS(amount_expended,uniform_state_cluster_name,W2681),SUMIFS(amount_expended,cluster_name,G2681))))</f>
        <v/>
      </c>
      <c r="L2681" s="8" t="n"/>
      <c r="M2681" s="7" t="n"/>
      <c r="N2681" s="8" t="n"/>
      <c r="O2681" s="7" t="n"/>
      <c r="P2681" s="7" t="n"/>
      <c r="Q2681" s="8" t="n"/>
      <c r="R2681" s="9" t="n"/>
      <c r="S2681" s="8" t="n"/>
      <c r="T2681" s="8" t="n"/>
      <c r="U2681" s="8" t="n"/>
      <c r="V2681" s="11">
        <f>IF(OR(B2681="",C2681=""),"",CONCATENATE(B2681,".",C2681))</f>
        <v/>
      </c>
      <c r="W2681" s="6">
        <f>UPPER(TRIM(H2681))</f>
        <v/>
      </c>
      <c r="X2681" s="6">
        <f>UPPER(TRIM(I2681))</f>
        <v/>
      </c>
      <c r="Y2681" s="6">
        <f>IF(V2681&lt;&gt;"",IFERROR(INDEX(federal_program_name_lookup,MATCH(V2681,aln_lookup,0)),""),"")</f>
        <v/>
      </c>
    </row>
    <row r="2682">
      <c r="A2682" s="6">
        <f>IF(B2682&lt;&gt;"", "AWARD-"&amp;TEXT(ROW()-1,"0000"), "")</f>
        <v/>
      </c>
      <c r="B2682" s="7" t="n"/>
      <c r="C2682" s="7" t="n"/>
      <c r="D2682" s="7" t="n"/>
      <c r="E2682" s="8" t="n"/>
      <c r="F2682" s="9" t="n"/>
      <c r="G2682" s="8" t="n"/>
      <c r="H2682" s="8" t="n"/>
      <c r="I2682" s="8" t="n"/>
      <c r="J2682" s="10">
        <f>IF(A2682="",0,SUMIFS(amount_expended,cfda_key,V2682))</f>
        <v/>
      </c>
      <c r="K2682" s="10">
        <f>IF(G2682="OTHER CLUSTER NOT LISTED ABOVE",SUMIFS(amount_expended,uniform_other_cluster_name,X2682), IF(AND(OR(G2682="N/A",G2682=""),H2682=""),0,IF(G2682="STATE CLUSTER",SUMIFS(amount_expended,uniform_state_cluster_name,W2682),SUMIFS(amount_expended,cluster_name,G2682))))</f>
        <v/>
      </c>
      <c r="L2682" s="8" t="n"/>
      <c r="M2682" s="7" t="n"/>
      <c r="N2682" s="8" t="n"/>
      <c r="O2682" s="7" t="n"/>
      <c r="P2682" s="7" t="n"/>
      <c r="Q2682" s="8" t="n"/>
      <c r="R2682" s="9" t="n"/>
      <c r="S2682" s="8" t="n"/>
      <c r="T2682" s="8" t="n"/>
      <c r="U2682" s="8" t="n"/>
      <c r="V2682" s="11">
        <f>IF(OR(B2682="",C2682=""),"",CONCATENATE(B2682,".",C2682))</f>
        <v/>
      </c>
      <c r="W2682" s="6">
        <f>UPPER(TRIM(H2682))</f>
        <v/>
      </c>
      <c r="X2682" s="6">
        <f>UPPER(TRIM(I2682))</f>
        <v/>
      </c>
      <c r="Y2682" s="6">
        <f>IF(V2682&lt;&gt;"",IFERROR(INDEX(federal_program_name_lookup,MATCH(V2682,aln_lookup,0)),""),"")</f>
        <v/>
      </c>
    </row>
    <row r="2683">
      <c r="A2683" s="6">
        <f>IF(B2683&lt;&gt;"", "AWARD-"&amp;TEXT(ROW()-1,"0000"), "")</f>
        <v/>
      </c>
      <c r="B2683" s="7" t="n"/>
      <c r="C2683" s="7" t="n"/>
      <c r="D2683" s="7" t="n"/>
      <c r="E2683" s="8" t="n"/>
      <c r="F2683" s="9" t="n"/>
      <c r="G2683" s="8" t="n"/>
      <c r="H2683" s="8" t="n"/>
      <c r="I2683" s="8" t="n"/>
      <c r="J2683" s="10">
        <f>IF(A2683="",0,SUMIFS(amount_expended,cfda_key,V2683))</f>
        <v/>
      </c>
      <c r="K2683" s="10">
        <f>IF(G2683="OTHER CLUSTER NOT LISTED ABOVE",SUMIFS(amount_expended,uniform_other_cluster_name,X2683), IF(AND(OR(G2683="N/A",G2683=""),H2683=""),0,IF(G2683="STATE CLUSTER",SUMIFS(amount_expended,uniform_state_cluster_name,W2683),SUMIFS(amount_expended,cluster_name,G2683))))</f>
        <v/>
      </c>
      <c r="L2683" s="8" t="n"/>
      <c r="M2683" s="7" t="n"/>
      <c r="N2683" s="8" t="n"/>
      <c r="O2683" s="7" t="n"/>
      <c r="P2683" s="7" t="n"/>
      <c r="Q2683" s="8" t="n"/>
      <c r="R2683" s="9" t="n"/>
      <c r="S2683" s="8" t="n"/>
      <c r="T2683" s="8" t="n"/>
      <c r="U2683" s="8" t="n"/>
      <c r="V2683" s="11">
        <f>IF(OR(B2683="",C2683=""),"",CONCATENATE(B2683,".",C2683))</f>
        <v/>
      </c>
      <c r="W2683" s="6">
        <f>UPPER(TRIM(H2683))</f>
        <v/>
      </c>
      <c r="X2683" s="6">
        <f>UPPER(TRIM(I2683))</f>
        <v/>
      </c>
      <c r="Y2683" s="6">
        <f>IF(V2683&lt;&gt;"",IFERROR(INDEX(federal_program_name_lookup,MATCH(V2683,aln_lookup,0)),""),"")</f>
        <v/>
      </c>
    </row>
    <row r="2684">
      <c r="A2684" s="6">
        <f>IF(B2684&lt;&gt;"", "AWARD-"&amp;TEXT(ROW()-1,"0000"), "")</f>
        <v/>
      </c>
      <c r="B2684" s="7" t="n"/>
      <c r="C2684" s="7" t="n"/>
      <c r="D2684" s="7" t="n"/>
      <c r="E2684" s="8" t="n"/>
      <c r="F2684" s="9" t="n"/>
      <c r="G2684" s="8" t="n"/>
      <c r="H2684" s="8" t="n"/>
      <c r="I2684" s="8" t="n"/>
      <c r="J2684" s="10">
        <f>IF(A2684="",0,SUMIFS(amount_expended,cfda_key,V2684))</f>
        <v/>
      </c>
      <c r="K2684" s="10">
        <f>IF(G2684="OTHER CLUSTER NOT LISTED ABOVE",SUMIFS(amount_expended,uniform_other_cluster_name,X2684), IF(AND(OR(G2684="N/A",G2684=""),H2684=""),0,IF(G2684="STATE CLUSTER",SUMIFS(amount_expended,uniform_state_cluster_name,W2684),SUMIFS(amount_expended,cluster_name,G2684))))</f>
        <v/>
      </c>
      <c r="L2684" s="8" t="n"/>
      <c r="M2684" s="7" t="n"/>
      <c r="N2684" s="8" t="n"/>
      <c r="O2684" s="7" t="n"/>
      <c r="P2684" s="7" t="n"/>
      <c r="Q2684" s="8" t="n"/>
      <c r="R2684" s="9" t="n"/>
      <c r="S2684" s="8" t="n"/>
      <c r="T2684" s="8" t="n"/>
      <c r="U2684" s="8" t="n"/>
      <c r="V2684" s="11">
        <f>IF(OR(B2684="",C2684=""),"",CONCATENATE(B2684,".",C2684))</f>
        <v/>
      </c>
      <c r="W2684" s="6">
        <f>UPPER(TRIM(H2684))</f>
        <v/>
      </c>
      <c r="X2684" s="6">
        <f>UPPER(TRIM(I2684))</f>
        <v/>
      </c>
      <c r="Y2684" s="6">
        <f>IF(V2684&lt;&gt;"",IFERROR(INDEX(federal_program_name_lookup,MATCH(V2684,aln_lookup,0)),""),"")</f>
        <v/>
      </c>
    </row>
    <row r="2685">
      <c r="A2685" s="6">
        <f>IF(B2685&lt;&gt;"", "AWARD-"&amp;TEXT(ROW()-1,"0000"), "")</f>
        <v/>
      </c>
      <c r="B2685" s="7" t="n"/>
      <c r="C2685" s="7" t="n"/>
      <c r="D2685" s="7" t="n"/>
      <c r="E2685" s="8" t="n"/>
      <c r="F2685" s="9" t="n"/>
      <c r="G2685" s="8" t="n"/>
      <c r="H2685" s="8" t="n"/>
      <c r="I2685" s="8" t="n"/>
      <c r="J2685" s="10">
        <f>IF(A2685="",0,SUMIFS(amount_expended,cfda_key,V2685))</f>
        <v/>
      </c>
      <c r="K2685" s="10">
        <f>IF(G2685="OTHER CLUSTER NOT LISTED ABOVE",SUMIFS(amount_expended,uniform_other_cluster_name,X2685), IF(AND(OR(G2685="N/A",G2685=""),H2685=""),0,IF(G2685="STATE CLUSTER",SUMIFS(amount_expended,uniform_state_cluster_name,W2685),SUMIFS(amount_expended,cluster_name,G2685))))</f>
        <v/>
      </c>
      <c r="L2685" s="8" t="n"/>
      <c r="M2685" s="7" t="n"/>
      <c r="N2685" s="8" t="n"/>
      <c r="O2685" s="7" t="n"/>
      <c r="P2685" s="7" t="n"/>
      <c r="Q2685" s="8" t="n"/>
      <c r="R2685" s="9" t="n"/>
      <c r="S2685" s="8" t="n"/>
      <c r="T2685" s="8" t="n"/>
      <c r="U2685" s="8" t="n"/>
      <c r="V2685" s="11">
        <f>IF(OR(B2685="",C2685=""),"",CONCATENATE(B2685,".",C2685))</f>
        <v/>
      </c>
      <c r="W2685" s="6">
        <f>UPPER(TRIM(H2685))</f>
        <v/>
      </c>
      <c r="X2685" s="6">
        <f>UPPER(TRIM(I2685))</f>
        <v/>
      </c>
      <c r="Y2685" s="6">
        <f>IF(V2685&lt;&gt;"",IFERROR(INDEX(federal_program_name_lookup,MATCH(V2685,aln_lookup,0)),""),"")</f>
        <v/>
      </c>
    </row>
    <row r="2686">
      <c r="A2686" s="6">
        <f>IF(B2686&lt;&gt;"", "AWARD-"&amp;TEXT(ROW()-1,"0000"), "")</f>
        <v/>
      </c>
      <c r="B2686" s="7" t="n"/>
      <c r="C2686" s="7" t="n"/>
      <c r="D2686" s="7" t="n"/>
      <c r="E2686" s="8" t="n"/>
      <c r="F2686" s="9" t="n"/>
      <c r="G2686" s="8" t="n"/>
      <c r="H2686" s="8" t="n"/>
      <c r="I2686" s="8" t="n"/>
      <c r="J2686" s="10">
        <f>IF(A2686="",0,SUMIFS(amount_expended,cfda_key,V2686))</f>
        <v/>
      </c>
      <c r="K2686" s="10">
        <f>IF(G2686="OTHER CLUSTER NOT LISTED ABOVE",SUMIFS(amount_expended,uniform_other_cluster_name,X2686), IF(AND(OR(G2686="N/A",G2686=""),H2686=""),0,IF(G2686="STATE CLUSTER",SUMIFS(amount_expended,uniform_state_cluster_name,W2686),SUMIFS(amount_expended,cluster_name,G2686))))</f>
        <v/>
      </c>
      <c r="L2686" s="8" t="n"/>
      <c r="M2686" s="7" t="n"/>
      <c r="N2686" s="8" t="n"/>
      <c r="O2686" s="7" t="n"/>
      <c r="P2686" s="7" t="n"/>
      <c r="Q2686" s="8" t="n"/>
      <c r="R2686" s="9" t="n"/>
      <c r="S2686" s="8" t="n"/>
      <c r="T2686" s="8" t="n"/>
      <c r="U2686" s="8" t="n"/>
      <c r="V2686" s="11">
        <f>IF(OR(B2686="",C2686=""),"",CONCATENATE(B2686,".",C2686))</f>
        <v/>
      </c>
      <c r="W2686" s="6">
        <f>UPPER(TRIM(H2686))</f>
        <v/>
      </c>
      <c r="X2686" s="6">
        <f>UPPER(TRIM(I2686))</f>
        <v/>
      </c>
      <c r="Y2686" s="6">
        <f>IF(V2686&lt;&gt;"",IFERROR(INDEX(federal_program_name_lookup,MATCH(V2686,aln_lookup,0)),""),"")</f>
        <v/>
      </c>
    </row>
    <row r="2687">
      <c r="A2687" s="6">
        <f>IF(B2687&lt;&gt;"", "AWARD-"&amp;TEXT(ROW()-1,"0000"), "")</f>
        <v/>
      </c>
      <c r="B2687" s="7" t="n"/>
      <c r="C2687" s="7" t="n"/>
      <c r="D2687" s="7" t="n"/>
      <c r="E2687" s="8" t="n"/>
      <c r="F2687" s="9" t="n"/>
      <c r="G2687" s="8" t="n"/>
      <c r="H2687" s="8" t="n"/>
      <c r="I2687" s="8" t="n"/>
      <c r="J2687" s="10">
        <f>IF(A2687="",0,SUMIFS(amount_expended,cfda_key,V2687))</f>
        <v/>
      </c>
      <c r="K2687" s="10">
        <f>IF(G2687="OTHER CLUSTER NOT LISTED ABOVE",SUMIFS(amount_expended,uniform_other_cluster_name,X2687), IF(AND(OR(G2687="N/A",G2687=""),H2687=""),0,IF(G2687="STATE CLUSTER",SUMIFS(amount_expended,uniform_state_cluster_name,W2687),SUMIFS(amount_expended,cluster_name,G2687))))</f>
        <v/>
      </c>
      <c r="L2687" s="8" t="n"/>
      <c r="M2687" s="7" t="n"/>
      <c r="N2687" s="8" t="n"/>
      <c r="O2687" s="7" t="n"/>
      <c r="P2687" s="7" t="n"/>
      <c r="Q2687" s="8" t="n"/>
      <c r="R2687" s="9" t="n"/>
      <c r="S2687" s="8" t="n"/>
      <c r="T2687" s="8" t="n"/>
      <c r="U2687" s="8" t="n"/>
      <c r="V2687" s="11">
        <f>IF(OR(B2687="",C2687=""),"",CONCATENATE(B2687,".",C2687))</f>
        <v/>
      </c>
      <c r="W2687" s="6">
        <f>UPPER(TRIM(H2687))</f>
        <v/>
      </c>
      <c r="X2687" s="6">
        <f>UPPER(TRIM(I2687))</f>
        <v/>
      </c>
      <c r="Y2687" s="6">
        <f>IF(V2687&lt;&gt;"",IFERROR(INDEX(federal_program_name_lookup,MATCH(V2687,aln_lookup,0)),""),"")</f>
        <v/>
      </c>
    </row>
    <row r="2688">
      <c r="A2688" s="6">
        <f>IF(B2688&lt;&gt;"", "AWARD-"&amp;TEXT(ROW()-1,"0000"), "")</f>
        <v/>
      </c>
      <c r="B2688" s="7" t="n"/>
      <c r="C2688" s="7" t="n"/>
      <c r="D2688" s="7" t="n"/>
      <c r="E2688" s="8" t="n"/>
      <c r="F2688" s="9" t="n"/>
      <c r="G2688" s="8" t="n"/>
      <c r="H2688" s="8" t="n"/>
      <c r="I2688" s="8" t="n"/>
      <c r="J2688" s="10">
        <f>IF(A2688="",0,SUMIFS(amount_expended,cfda_key,V2688))</f>
        <v/>
      </c>
      <c r="K2688" s="10">
        <f>IF(G2688="OTHER CLUSTER NOT LISTED ABOVE",SUMIFS(amount_expended,uniform_other_cluster_name,X2688), IF(AND(OR(G2688="N/A",G2688=""),H2688=""),0,IF(G2688="STATE CLUSTER",SUMIFS(amount_expended,uniform_state_cluster_name,W2688),SUMIFS(amount_expended,cluster_name,G2688))))</f>
        <v/>
      </c>
      <c r="L2688" s="8" t="n"/>
      <c r="M2688" s="7" t="n"/>
      <c r="N2688" s="8" t="n"/>
      <c r="O2688" s="7" t="n"/>
      <c r="P2688" s="7" t="n"/>
      <c r="Q2688" s="8" t="n"/>
      <c r="R2688" s="9" t="n"/>
      <c r="S2688" s="8" t="n"/>
      <c r="T2688" s="8" t="n"/>
      <c r="U2688" s="8" t="n"/>
      <c r="V2688" s="11">
        <f>IF(OR(B2688="",C2688=""),"",CONCATENATE(B2688,".",C2688))</f>
        <v/>
      </c>
      <c r="W2688" s="6">
        <f>UPPER(TRIM(H2688))</f>
        <v/>
      </c>
      <c r="X2688" s="6">
        <f>UPPER(TRIM(I2688))</f>
        <v/>
      </c>
      <c r="Y2688" s="6">
        <f>IF(V2688&lt;&gt;"",IFERROR(INDEX(federal_program_name_lookup,MATCH(V2688,aln_lookup,0)),""),"")</f>
        <v/>
      </c>
    </row>
    <row r="2689">
      <c r="A2689" s="6">
        <f>IF(B2689&lt;&gt;"", "AWARD-"&amp;TEXT(ROW()-1,"0000"), "")</f>
        <v/>
      </c>
      <c r="B2689" s="7" t="n"/>
      <c r="C2689" s="7" t="n"/>
      <c r="D2689" s="7" t="n"/>
      <c r="E2689" s="8" t="n"/>
      <c r="F2689" s="9" t="n"/>
      <c r="G2689" s="8" t="n"/>
      <c r="H2689" s="8" t="n"/>
      <c r="I2689" s="8" t="n"/>
      <c r="J2689" s="10">
        <f>IF(A2689="",0,SUMIFS(amount_expended,cfda_key,V2689))</f>
        <v/>
      </c>
      <c r="K2689" s="10">
        <f>IF(G2689="OTHER CLUSTER NOT LISTED ABOVE",SUMIFS(amount_expended,uniform_other_cluster_name,X2689), IF(AND(OR(G2689="N/A",G2689=""),H2689=""),0,IF(G2689="STATE CLUSTER",SUMIFS(amount_expended,uniform_state_cluster_name,W2689),SUMIFS(amount_expended,cluster_name,G2689))))</f>
        <v/>
      </c>
      <c r="L2689" s="8" t="n"/>
      <c r="M2689" s="7" t="n"/>
      <c r="N2689" s="8" t="n"/>
      <c r="O2689" s="7" t="n"/>
      <c r="P2689" s="7" t="n"/>
      <c r="Q2689" s="8" t="n"/>
      <c r="R2689" s="9" t="n"/>
      <c r="S2689" s="8" t="n"/>
      <c r="T2689" s="8" t="n"/>
      <c r="U2689" s="8" t="n"/>
      <c r="V2689" s="11">
        <f>IF(OR(B2689="",C2689=""),"",CONCATENATE(B2689,".",C2689))</f>
        <v/>
      </c>
      <c r="W2689" s="6">
        <f>UPPER(TRIM(H2689))</f>
        <v/>
      </c>
      <c r="X2689" s="6">
        <f>UPPER(TRIM(I2689))</f>
        <v/>
      </c>
      <c r="Y2689" s="6">
        <f>IF(V2689&lt;&gt;"",IFERROR(INDEX(federal_program_name_lookup,MATCH(V2689,aln_lookup,0)),""),"")</f>
        <v/>
      </c>
    </row>
    <row r="2690">
      <c r="A2690" s="6">
        <f>IF(B2690&lt;&gt;"", "AWARD-"&amp;TEXT(ROW()-1,"0000"), "")</f>
        <v/>
      </c>
      <c r="B2690" s="7" t="n"/>
      <c r="C2690" s="7" t="n"/>
      <c r="D2690" s="7" t="n"/>
      <c r="E2690" s="8" t="n"/>
      <c r="F2690" s="9" t="n"/>
      <c r="G2690" s="8" t="n"/>
      <c r="H2690" s="8" t="n"/>
      <c r="I2690" s="8" t="n"/>
      <c r="J2690" s="10">
        <f>IF(A2690="",0,SUMIFS(amount_expended,cfda_key,V2690))</f>
        <v/>
      </c>
      <c r="K2690" s="10">
        <f>IF(G2690="OTHER CLUSTER NOT LISTED ABOVE",SUMIFS(amount_expended,uniform_other_cluster_name,X2690), IF(AND(OR(G2690="N/A",G2690=""),H2690=""),0,IF(G2690="STATE CLUSTER",SUMIFS(amount_expended,uniform_state_cluster_name,W2690),SUMIFS(amount_expended,cluster_name,G2690))))</f>
        <v/>
      </c>
      <c r="L2690" s="8" t="n"/>
      <c r="M2690" s="7" t="n"/>
      <c r="N2690" s="8" t="n"/>
      <c r="O2690" s="7" t="n"/>
      <c r="P2690" s="7" t="n"/>
      <c r="Q2690" s="8" t="n"/>
      <c r="R2690" s="9" t="n"/>
      <c r="S2690" s="8" t="n"/>
      <c r="T2690" s="8" t="n"/>
      <c r="U2690" s="8" t="n"/>
      <c r="V2690" s="11">
        <f>IF(OR(B2690="",C2690=""),"",CONCATENATE(B2690,".",C2690))</f>
        <v/>
      </c>
      <c r="W2690" s="6">
        <f>UPPER(TRIM(H2690))</f>
        <v/>
      </c>
      <c r="X2690" s="6">
        <f>UPPER(TRIM(I2690))</f>
        <v/>
      </c>
      <c r="Y2690" s="6">
        <f>IF(V2690&lt;&gt;"",IFERROR(INDEX(federal_program_name_lookup,MATCH(V2690,aln_lookup,0)),""),"")</f>
        <v/>
      </c>
    </row>
    <row r="2691">
      <c r="A2691" s="6">
        <f>IF(B2691&lt;&gt;"", "AWARD-"&amp;TEXT(ROW()-1,"0000"), "")</f>
        <v/>
      </c>
      <c r="B2691" s="7" t="n"/>
      <c r="C2691" s="7" t="n"/>
      <c r="D2691" s="7" t="n"/>
      <c r="E2691" s="8" t="n"/>
      <c r="F2691" s="9" t="n"/>
      <c r="G2691" s="8" t="n"/>
      <c r="H2691" s="8" t="n"/>
      <c r="I2691" s="8" t="n"/>
      <c r="J2691" s="10">
        <f>IF(A2691="",0,SUMIFS(amount_expended,cfda_key,V2691))</f>
        <v/>
      </c>
      <c r="K2691" s="10">
        <f>IF(G2691="OTHER CLUSTER NOT LISTED ABOVE",SUMIFS(amount_expended,uniform_other_cluster_name,X2691), IF(AND(OR(G2691="N/A",G2691=""),H2691=""),0,IF(G2691="STATE CLUSTER",SUMIFS(amount_expended,uniform_state_cluster_name,W2691),SUMIFS(amount_expended,cluster_name,G2691))))</f>
        <v/>
      </c>
      <c r="L2691" s="8" t="n"/>
      <c r="M2691" s="7" t="n"/>
      <c r="N2691" s="8" t="n"/>
      <c r="O2691" s="7" t="n"/>
      <c r="P2691" s="7" t="n"/>
      <c r="Q2691" s="8" t="n"/>
      <c r="R2691" s="9" t="n"/>
      <c r="S2691" s="8" t="n"/>
      <c r="T2691" s="8" t="n"/>
      <c r="U2691" s="8" t="n"/>
      <c r="V2691" s="11">
        <f>IF(OR(B2691="",C2691=""),"",CONCATENATE(B2691,".",C2691))</f>
        <v/>
      </c>
      <c r="W2691" s="6">
        <f>UPPER(TRIM(H2691))</f>
        <v/>
      </c>
      <c r="X2691" s="6">
        <f>UPPER(TRIM(I2691))</f>
        <v/>
      </c>
      <c r="Y2691" s="6">
        <f>IF(V2691&lt;&gt;"",IFERROR(INDEX(federal_program_name_lookup,MATCH(V2691,aln_lookup,0)),""),"")</f>
        <v/>
      </c>
    </row>
    <row r="2692">
      <c r="A2692" s="6">
        <f>IF(B2692&lt;&gt;"", "AWARD-"&amp;TEXT(ROW()-1,"0000"), "")</f>
        <v/>
      </c>
      <c r="B2692" s="7" t="n"/>
      <c r="C2692" s="7" t="n"/>
      <c r="D2692" s="7" t="n"/>
      <c r="E2692" s="8" t="n"/>
      <c r="F2692" s="9" t="n"/>
      <c r="G2692" s="8" t="n"/>
      <c r="H2692" s="8" t="n"/>
      <c r="I2692" s="8" t="n"/>
      <c r="J2692" s="10">
        <f>IF(A2692="",0,SUMIFS(amount_expended,cfda_key,V2692))</f>
        <v/>
      </c>
      <c r="K2692" s="10">
        <f>IF(G2692="OTHER CLUSTER NOT LISTED ABOVE",SUMIFS(amount_expended,uniform_other_cluster_name,X2692), IF(AND(OR(G2692="N/A",G2692=""),H2692=""),0,IF(G2692="STATE CLUSTER",SUMIFS(amount_expended,uniform_state_cluster_name,W2692),SUMIFS(amount_expended,cluster_name,G2692))))</f>
        <v/>
      </c>
      <c r="L2692" s="8" t="n"/>
      <c r="M2692" s="7" t="n"/>
      <c r="N2692" s="8" t="n"/>
      <c r="O2692" s="7" t="n"/>
      <c r="P2692" s="7" t="n"/>
      <c r="Q2692" s="8" t="n"/>
      <c r="R2692" s="9" t="n"/>
      <c r="S2692" s="8" t="n"/>
      <c r="T2692" s="8" t="n"/>
      <c r="U2692" s="8" t="n"/>
      <c r="V2692" s="11">
        <f>IF(OR(B2692="",C2692=""),"",CONCATENATE(B2692,".",C2692))</f>
        <v/>
      </c>
      <c r="W2692" s="6">
        <f>UPPER(TRIM(H2692))</f>
        <v/>
      </c>
      <c r="X2692" s="6">
        <f>UPPER(TRIM(I2692))</f>
        <v/>
      </c>
      <c r="Y2692" s="6">
        <f>IF(V2692&lt;&gt;"",IFERROR(INDEX(federal_program_name_lookup,MATCH(V2692,aln_lookup,0)),""),"")</f>
        <v/>
      </c>
    </row>
    <row r="2693">
      <c r="A2693" s="6">
        <f>IF(B2693&lt;&gt;"", "AWARD-"&amp;TEXT(ROW()-1,"0000"), "")</f>
        <v/>
      </c>
      <c r="B2693" s="7" t="n"/>
      <c r="C2693" s="7" t="n"/>
      <c r="D2693" s="7" t="n"/>
      <c r="E2693" s="8" t="n"/>
      <c r="F2693" s="9" t="n"/>
      <c r="G2693" s="8" t="n"/>
      <c r="H2693" s="8" t="n"/>
      <c r="I2693" s="8" t="n"/>
      <c r="J2693" s="10">
        <f>IF(A2693="",0,SUMIFS(amount_expended,cfda_key,V2693))</f>
        <v/>
      </c>
      <c r="K2693" s="10">
        <f>IF(G2693="OTHER CLUSTER NOT LISTED ABOVE",SUMIFS(amount_expended,uniform_other_cluster_name,X2693), IF(AND(OR(G2693="N/A",G2693=""),H2693=""),0,IF(G2693="STATE CLUSTER",SUMIFS(amount_expended,uniform_state_cluster_name,W2693),SUMIFS(amount_expended,cluster_name,G2693))))</f>
        <v/>
      </c>
      <c r="L2693" s="8" t="n"/>
      <c r="M2693" s="7" t="n"/>
      <c r="N2693" s="8" t="n"/>
      <c r="O2693" s="7" t="n"/>
      <c r="P2693" s="7" t="n"/>
      <c r="Q2693" s="8" t="n"/>
      <c r="R2693" s="9" t="n"/>
      <c r="S2693" s="8" t="n"/>
      <c r="T2693" s="8" t="n"/>
      <c r="U2693" s="8" t="n"/>
      <c r="V2693" s="11">
        <f>IF(OR(B2693="",C2693=""),"",CONCATENATE(B2693,".",C2693))</f>
        <v/>
      </c>
      <c r="W2693" s="6">
        <f>UPPER(TRIM(H2693))</f>
        <v/>
      </c>
      <c r="X2693" s="6">
        <f>UPPER(TRIM(I2693))</f>
        <v/>
      </c>
      <c r="Y2693" s="6">
        <f>IF(V2693&lt;&gt;"",IFERROR(INDEX(federal_program_name_lookup,MATCH(V2693,aln_lookup,0)),""),"")</f>
        <v/>
      </c>
    </row>
    <row r="2694">
      <c r="A2694" s="6">
        <f>IF(B2694&lt;&gt;"", "AWARD-"&amp;TEXT(ROW()-1,"0000"), "")</f>
        <v/>
      </c>
      <c r="B2694" s="7" t="n"/>
      <c r="C2694" s="7" t="n"/>
      <c r="D2694" s="7" t="n"/>
      <c r="E2694" s="8" t="n"/>
      <c r="F2694" s="9" t="n"/>
      <c r="G2694" s="8" t="n"/>
      <c r="H2694" s="8" t="n"/>
      <c r="I2694" s="8" t="n"/>
      <c r="J2694" s="10">
        <f>IF(A2694="",0,SUMIFS(amount_expended,cfda_key,V2694))</f>
        <v/>
      </c>
      <c r="K2694" s="10">
        <f>IF(G2694="OTHER CLUSTER NOT LISTED ABOVE",SUMIFS(amount_expended,uniform_other_cluster_name,X2694), IF(AND(OR(G2694="N/A",G2694=""),H2694=""),0,IF(G2694="STATE CLUSTER",SUMIFS(amount_expended,uniform_state_cluster_name,W2694),SUMIFS(amount_expended,cluster_name,G2694))))</f>
        <v/>
      </c>
      <c r="L2694" s="8" t="n"/>
      <c r="M2694" s="7" t="n"/>
      <c r="N2694" s="8" t="n"/>
      <c r="O2694" s="7" t="n"/>
      <c r="P2694" s="7" t="n"/>
      <c r="Q2694" s="8" t="n"/>
      <c r="R2694" s="9" t="n"/>
      <c r="S2694" s="8" t="n"/>
      <c r="T2694" s="8" t="n"/>
      <c r="U2694" s="8" t="n"/>
      <c r="V2694" s="11">
        <f>IF(OR(B2694="",C2694=""),"",CONCATENATE(B2694,".",C2694))</f>
        <v/>
      </c>
      <c r="W2694" s="6">
        <f>UPPER(TRIM(H2694))</f>
        <v/>
      </c>
      <c r="X2694" s="6">
        <f>UPPER(TRIM(I2694))</f>
        <v/>
      </c>
      <c r="Y2694" s="6">
        <f>IF(V2694&lt;&gt;"",IFERROR(INDEX(federal_program_name_lookup,MATCH(V2694,aln_lookup,0)),""),"")</f>
        <v/>
      </c>
    </row>
    <row r="2695">
      <c r="A2695" s="6">
        <f>IF(B2695&lt;&gt;"", "AWARD-"&amp;TEXT(ROW()-1,"0000"), "")</f>
        <v/>
      </c>
      <c r="B2695" s="7" t="n"/>
      <c r="C2695" s="7" t="n"/>
      <c r="D2695" s="7" t="n"/>
      <c r="E2695" s="8" t="n"/>
      <c r="F2695" s="9" t="n"/>
      <c r="G2695" s="8" t="n"/>
      <c r="H2695" s="8" t="n"/>
      <c r="I2695" s="8" t="n"/>
      <c r="J2695" s="10">
        <f>IF(A2695="",0,SUMIFS(amount_expended,cfda_key,V2695))</f>
        <v/>
      </c>
      <c r="K2695" s="10">
        <f>IF(G2695="OTHER CLUSTER NOT LISTED ABOVE",SUMIFS(amount_expended,uniform_other_cluster_name,X2695), IF(AND(OR(G2695="N/A",G2695=""),H2695=""),0,IF(G2695="STATE CLUSTER",SUMIFS(amount_expended,uniform_state_cluster_name,W2695),SUMIFS(amount_expended,cluster_name,G2695))))</f>
        <v/>
      </c>
      <c r="L2695" s="8" t="n"/>
      <c r="M2695" s="7" t="n"/>
      <c r="N2695" s="8" t="n"/>
      <c r="O2695" s="7" t="n"/>
      <c r="P2695" s="7" t="n"/>
      <c r="Q2695" s="8" t="n"/>
      <c r="R2695" s="9" t="n"/>
      <c r="S2695" s="8" t="n"/>
      <c r="T2695" s="8" t="n"/>
      <c r="U2695" s="8" t="n"/>
      <c r="V2695" s="11">
        <f>IF(OR(B2695="",C2695=""),"",CONCATENATE(B2695,".",C2695))</f>
        <v/>
      </c>
      <c r="W2695" s="6">
        <f>UPPER(TRIM(H2695))</f>
        <v/>
      </c>
      <c r="X2695" s="6">
        <f>UPPER(TRIM(I2695))</f>
        <v/>
      </c>
      <c r="Y2695" s="6">
        <f>IF(V2695&lt;&gt;"",IFERROR(INDEX(federal_program_name_lookup,MATCH(V2695,aln_lookup,0)),""),"")</f>
        <v/>
      </c>
    </row>
    <row r="2696">
      <c r="A2696" s="6">
        <f>IF(B2696&lt;&gt;"", "AWARD-"&amp;TEXT(ROW()-1,"0000"), "")</f>
        <v/>
      </c>
      <c r="B2696" s="7" t="n"/>
      <c r="C2696" s="7" t="n"/>
      <c r="D2696" s="7" t="n"/>
      <c r="E2696" s="8" t="n"/>
      <c r="F2696" s="9" t="n"/>
      <c r="G2696" s="8" t="n"/>
      <c r="H2696" s="8" t="n"/>
      <c r="I2696" s="8" t="n"/>
      <c r="J2696" s="10">
        <f>IF(A2696="",0,SUMIFS(amount_expended,cfda_key,V2696))</f>
        <v/>
      </c>
      <c r="K2696" s="10">
        <f>IF(G2696="OTHER CLUSTER NOT LISTED ABOVE",SUMIFS(amount_expended,uniform_other_cluster_name,X2696), IF(AND(OR(G2696="N/A",G2696=""),H2696=""),0,IF(G2696="STATE CLUSTER",SUMIFS(amount_expended,uniform_state_cluster_name,W2696),SUMIFS(amount_expended,cluster_name,G2696))))</f>
        <v/>
      </c>
      <c r="L2696" s="8" t="n"/>
      <c r="M2696" s="7" t="n"/>
      <c r="N2696" s="8" t="n"/>
      <c r="O2696" s="7" t="n"/>
      <c r="P2696" s="7" t="n"/>
      <c r="Q2696" s="8" t="n"/>
      <c r="R2696" s="9" t="n"/>
      <c r="S2696" s="8" t="n"/>
      <c r="T2696" s="8" t="n"/>
      <c r="U2696" s="8" t="n"/>
      <c r="V2696" s="11">
        <f>IF(OR(B2696="",C2696=""),"",CONCATENATE(B2696,".",C2696))</f>
        <v/>
      </c>
      <c r="W2696" s="6">
        <f>UPPER(TRIM(H2696))</f>
        <v/>
      </c>
      <c r="X2696" s="6">
        <f>UPPER(TRIM(I2696))</f>
        <v/>
      </c>
      <c r="Y2696" s="6">
        <f>IF(V2696&lt;&gt;"",IFERROR(INDEX(federal_program_name_lookup,MATCH(V2696,aln_lookup,0)),""),"")</f>
        <v/>
      </c>
    </row>
    <row r="2697">
      <c r="A2697" s="6">
        <f>IF(B2697&lt;&gt;"", "AWARD-"&amp;TEXT(ROW()-1,"0000"), "")</f>
        <v/>
      </c>
      <c r="B2697" s="7" t="n"/>
      <c r="C2697" s="7" t="n"/>
      <c r="D2697" s="7" t="n"/>
      <c r="E2697" s="8" t="n"/>
      <c r="F2697" s="9" t="n"/>
      <c r="G2697" s="8" t="n"/>
      <c r="H2697" s="8" t="n"/>
      <c r="I2697" s="8" t="n"/>
      <c r="J2697" s="10">
        <f>IF(A2697="",0,SUMIFS(amount_expended,cfda_key,V2697))</f>
        <v/>
      </c>
      <c r="K2697" s="10">
        <f>IF(G2697="OTHER CLUSTER NOT LISTED ABOVE",SUMIFS(amount_expended,uniform_other_cluster_name,X2697), IF(AND(OR(G2697="N/A",G2697=""),H2697=""),0,IF(G2697="STATE CLUSTER",SUMIFS(amount_expended,uniform_state_cluster_name,W2697),SUMIFS(amount_expended,cluster_name,G2697))))</f>
        <v/>
      </c>
      <c r="L2697" s="8" t="n"/>
      <c r="M2697" s="7" t="n"/>
      <c r="N2697" s="8" t="n"/>
      <c r="O2697" s="7" t="n"/>
      <c r="P2697" s="7" t="n"/>
      <c r="Q2697" s="8" t="n"/>
      <c r="R2697" s="9" t="n"/>
      <c r="S2697" s="8" t="n"/>
      <c r="T2697" s="8" t="n"/>
      <c r="U2697" s="8" t="n"/>
      <c r="V2697" s="11">
        <f>IF(OR(B2697="",C2697=""),"",CONCATENATE(B2697,".",C2697))</f>
        <v/>
      </c>
      <c r="W2697" s="6">
        <f>UPPER(TRIM(H2697))</f>
        <v/>
      </c>
      <c r="X2697" s="6">
        <f>UPPER(TRIM(I2697))</f>
        <v/>
      </c>
      <c r="Y2697" s="6">
        <f>IF(V2697&lt;&gt;"",IFERROR(INDEX(federal_program_name_lookup,MATCH(V2697,aln_lookup,0)),""),"")</f>
        <v/>
      </c>
    </row>
    <row r="2698">
      <c r="A2698" s="6">
        <f>IF(B2698&lt;&gt;"", "AWARD-"&amp;TEXT(ROW()-1,"0000"), "")</f>
        <v/>
      </c>
      <c r="B2698" s="7" t="n"/>
      <c r="C2698" s="7" t="n"/>
      <c r="D2698" s="7" t="n"/>
      <c r="E2698" s="8" t="n"/>
      <c r="F2698" s="9" t="n"/>
      <c r="G2698" s="8" t="n"/>
      <c r="H2698" s="8" t="n"/>
      <c r="I2698" s="8" t="n"/>
      <c r="J2698" s="10">
        <f>IF(A2698="",0,SUMIFS(amount_expended,cfda_key,V2698))</f>
        <v/>
      </c>
      <c r="K2698" s="10">
        <f>IF(G2698="OTHER CLUSTER NOT LISTED ABOVE",SUMIFS(amount_expended,uniform_other_cluster_name,X2698), IF(AND(OR(G2698="N/A",G2698=""),H2698=""),0,IF(G2698="STATE CLUSTER",SUMIFS(amount_expended,uniform_state_cluster_name,W2698),SUMIFS(amount_expended,cluster_name,G2698))))</f>
        <v/>
      </c>
      <c r="L2698" s="8" t="n"/>
      <c r="M2698" s="7" t="n"/>
      <c r="N2698" s="8" t="n"/>
      <c r="O2698" s="7" t="n"/>
      <c r="P2698" s="7" t="n"/>
      <c r="Q2698" s="8" t="n"/>
      <c r="R2698" s="9" t="n"/>
      <c r="S2698" s="8" t="n"/>
      <c r="T2698" s="8" t="n"/>
      <c r="U2698" s="8" t="n"/>
      <c r="V2698" s="11">
        <f>IF(OR(B2698="",C2698=""),"",CONCATENATE(B2698,".",C2698))</f>
        <v/>
      </c>
      <c r="W2698" s="6">
        <f>UPPER(TRIM(H2698))</f>
        <v/>
      </c>
      <c r="X2698" s="6">
        <f>UPPER(TRIM(I2698))</f>
        <v/>
      </c>
      <c r="Y2698" s="6">
        <f>IF(V2698&lt;&gt;"",IFERROR(INDEX(federal_program_name_lookup,MATCH(V2698,aln_lookup,0)),""),"")</f>
        <v/>
      </c>
    </row>
    <row r="2699">
      <c r="A2699" s="6">
        <f>IF(B2699&lt;&gt;"", "AWARD-"&amp;TEXT(ROW()-1,"0000"), "")</f>
        <v/>
      </c>
      <c r="B2699" s="7" t="n"/>
      <c r="C2699" s="7" t="n"/>
      <c r="D2699" s="7" t="n"/>
      <c r="E2699" s="8" t="n"/>
      <c r="F2699" s="9" t="n"/>
      <c r="G2699" s="8" t="n"/>
      <c r="H2699" s="8" t="n"/>
      <c r="I2699" s="8" t="n"/>
      <c r="J2699" s="10">
        <f>IF(A2699="",0,SUMIFS(amount_expended,cfda_key,V2699))</f>
        <v/>
      </c>
      <c r="K2699" s="10">
        <f>IF(G2699="OTHER CLUSTER NOT LISTED ABOVE",SUMIFS(amount_expended,uniform_other_cluster_name,X2699), IF(AND(OR(G2699="N/A",G2699=""),H2699=""),0,IF(G2699="STATE CLUSTER",SUMIFS(amount_expended,uniform_state_cluster_name,W2699),SUMIFS(amount_expended,cluster_name,G2699))))</f>
        <v/>
      </c>
      <c r="L2699" s="8" t="n"/>
      <c r="M2699" s="7" t="n"/>
      <c r="N2699" s="8" t="n"/>
      <c r="O2699" s="7" t="n"/>
      <c r="P2699" s="7" t="n"/>
      <c r="Q2699" s="8" t="n"/>
      <c r="R2699" s="9" t="n"/>
      <c r="S2699" s="8" t="n"/>
      <c r="T2699" s="8" t="n"/>
      <c r="U2699" s="8" t="n"/>
      <c r="V2699" s="11">
        <f>IF(OR(B2699="",C2699=""),"",CONCATENATE(B2699,".",C2699))</f>
        <v/>
      </c>
      <c r="W2699" s="6">
        <f>UPPER(TRIM(H2699))</f>
        <v/>
      </c>
      <c r="X2699" s="6">
        <f>UPPER(TRIM(I2699))</f>
        <v/>
      </c>
      <c r="Y2699" s="6">
        <f>IF(V2699&lt;&gt;"",IFERROR(INDEX(federal_program_name_lookup,MATCH(V2699,aln_lookup,0)),""),"")</f>
        <v/>
      </c>
    </row>
    <row r="2700">
      <c r="A2700" s="6">
        <f>IF(B2700&lt;&gt;"", "AWARD-"&amp;TEXT(ROW()-1,"0000"), "")</f>
        <v/>
      </c>
      <c r="B2700" s="7" t="n"/>
      <c r="C2700" s="7" t="n"/>
      <c r="D2700" s="7" t="n"/>
      <c r="E2700" s="8" t="n"/>
      <c r="F2700" s="9" t="n"/>
      <c r="G2700" s="8" t="n"/>
      <c r="H2700" s="8" t="n"/>
      <c r="I2700" s="8" t="n"/>
      <c r="J2700" s="10">
        <f>IF(A2700="",0,SUMIFS(amount_expended,cfda_key,V2700))</f>
        <v/>
      </c>
      <c r="K2700" s="10">
        <f>IF(G2700="OTHER CLUSTER NOT LISTED ABOVE",SUMIFS(amount_expended,uniform_other_cluster_name,X2700), IF(AND(OR(G2700="N/A",G2700=""),H2700=""),0,IF(G2700="STATE CLUSTER",SUMIFS(amount_expended,uniform_state_cluster_name,W2700),SUMIFS(amount_expended,cluster_name,G2700))))</f>
        <v/>
      </c>
      <c r="L2700" s="8" t="n"/>
      <c r="M2700" s="7" t="n"/>
      <c r="N2700" s="8" t="n"/>
      <c r="O2700" s="7" t="n"/>
      <c r="P2700" s="7" t="n"/>
      <c r="Q2700" s="8" t="n"/>
      <c r="R2700" s="9" t="n"/>
      <c r="S2700" s="8" t="n"/>
      <c r="T2700" s="8" t="n"/>
      <c r="U2700" s="8" t="n"/>
      <c r="V2700" s="11">
        <f>IF(OR(B2700="",C2700=""),"",CONCATENATE(B2700,".",C2700))</f>
        <v/>
      </c>
      <c r="W2700" s="6">
        <f>UPPER(TRIM(H2700))</f>
        <v/>
      </c>
      <c r="X2700" s="6">
        <f>UPPER(TRIM(I2700))</f>
        <v/>
      </c>
      <c r="Y2700" s="6">
        <f>IF(V2700&lt;&gt;"",IFERROR(INDEX(federal_program_name_lookup,MATCH(V2700,aln_lookup,0)),""),"")</f>
        <v/>
      </c>
    </row>
    <row r="2701">
      <c r="A2701" s="6">
        <f>IF(B2701&lt;&gt;"", "AWARD-"&amp;TEXT(ROW()-1,"0000"), "")</f>
        <v/>
      </c>
      <c r="B2701" s="7" t="n"/>
      <c r="C2701" s="7" t="n"/>
      <c r="D2701" s="7" t="n"/>
      <c r="E2701" s="8" t="n"/>
      <c r="F2701" s="9" t="n"/>
      <c r="G2701" s="8" t="n"/>
      <c r="H2701" s="8" t="n"/>
      <c r="I2701" s="8" t="n"/>
      <c r="J2701" s="10">
        <f>IF(A2701="",0,SUMIFS(amount_expended,cfda_key,V2701))</f>
        <v/>
      </c>
      <c r="K2701" s="10">
        <f>IF(G2701="OTHER CLUSTER NOT LISTED ABOVE",SUMIFS(amount_expended,uniform_other_cluster_name,X2701), IF(AND(OR(G2701="N/A",G2701=""),H2701=""),0,IF(G2701="STATE CLUSTER",SUMIFS(amount_expended,uniform_state_cluster_name,W2701),SUMIFS(amount_expended,cluster_name,G2701))))</f>
        <v/>
      </c>
      <c r="L2701" s="8" t="n"/>
      <c r="M2701" s="7" t="n"/>
      <c r="N2701" s="8" t="n"/>
      <c r="O2701" s="7" t="n"/>
      <c r="P2701" s="7" t="n"/>
      <c r="Q2701" s="8" t="n"/>
      <c r="R2701" s="9" t="n"/>
      <c r="S2701" s="8" t="n"/>
      <c r="T2701" s="8" t="n"/>
      <c r="U2701" s="8" t="n"/>
      <c r="V2701" s="11">
        <f>IF(OR(B2701="",C2701=""),"",CONCATENATE(B2701,".",C2701))</f>
        <v/>
      </c>
      <c r="W2701" s="6">
        <f>UPPER(TRIM(H2701))</f>
        <v/>
      </c>
      <c r="X2701" s="6">
        <f>UPPER(TRIM(I2701))</f>
        <v/>
      </c>
      <c r="Y2701" s="6">
        <f>IF(V2701&lt;&gt;"",IFERROR(INDEX(federal_program_name_lookup,MATCH(V2701,aln_lookup,0)),""),"")</f>
        <v/>
      </c>
    </row>
    <row r="2702">
      <c r="A2702" s="6">
        <f>IF(B2702&lt;&gt;"", "AWARD-"&amp;TEXT(ROW()-1,"0000"), "")</f>
        <v/>
      </c>
      <c r="B2702" s="7" t="n"/>
      <c r="C2702" s="7" t="n"/>
      <c r="D2702" s="7" t="n"/>
      <c r="E2702" s="8" t="n"/>
      <c r="F2702" s="9" t="n"/>
      <c r="G2702" s="8" t="n"/>
      <c r="H2702" s="8" t="n"/>
      <c r="I2702" s="8" t="n"/>
      <c r="J2702" s="10">
        <f>IF(A2702="",0,SUMIFS(amount_expended,cfda_key,V2702))</f>
        <v/>
      </c>
      <c r="K2702" s="10">
        <f>IF(G2702="OTHER CLUSTER NOT LISTED ABOVE",SUMIFS(amount_expended,uniform_other_cluster_name,X2702), IF(AND(OR(G2702="N/A",G2702=""),H2702=""),0,IF(G2702="STATE CLUSTER",SUMIFS(amount_expended,uniform_state_cluster_name,W2702),SUMIFS(amount_expended,cluster_name,G2702))))</f>
        <v/>
      </c>
      <c r="L2702" s="8" t="n"/>
      <c r="M2702" s="7" t="n"/>
      <c r="N2702" s="8" t="n"/>
      <c r="O2702" s="7" t="n"/>
      <c r="P2702" s="7" t="n"/>
      <c r="Q2702" s="8" t="n"/>
      <c r="R2702" s="9" t="n"/>
      <c r="S2702" s="8" t="n"/>
      <c r="T2702" s="8" t="n"/>
      <c r="U2702" s="8" t="n"/>
      <c r="V2702" s="11">
        <f>IF(OR(B2702="",C2702=""),"",CONCATENATE(B2702,".",C2702))</f>
        <v/>
      </c>
      <c r="W2702" s="6">
        <f>UPPER(TRIM(H2702))</f>
        <v/>
      </c>
      <c r="X2702" s="6">
        <f>UPPER(TRIM(I2702))</f>
        <v/>
      </c>
      <c r="Y2702" s="6">
        <f>IF(V2702&lt;&gt;"",IFERROR(INDEX(federal_program_name_lookup,MATCH(V2702,aln_lookup,0)),""),"")</f>
        <v/>
      </c>
    </row>
    <row r="2703">
      <c r="A2703" s="6">
        <f>IF(B2703&lt;&gt;"", "AWARD-"&amp;TEXT(ROW()-1,"0000"), "")</f>
        <v/>
      </c>
      <c r="B2703" s="7" t="n"/>
      <c r="C2703" s="7" t="n"/>
      <c r="D2703" s="7" t="n"/>
      <c r="E2703" s="8" t="n"/>
      <c r="F2703" s="9" t="n"/>
      <c r="G2703" s="8" t="n"/>
      <c r="H2703" s="8" t="n"/>
      <c r="I2703" s="8" t="n"/>
      <c r="J2703" s="10">
        <f>IF(A2703="",0,SUMIFS(amount_expended,cfda_key,V2703))</f>
        <v/>
      </c>
      <c r="K2703" s="10">
        <f>IF(G2703="OTHER CLUSTER NOT LISTED ABOVE",SUMIFS(amount_expended,uniform_other_cluster_name,X2703), IF(AND(OR(G2703="N/A",G2703=""),H2703=""),0,IF(G2703="STATE CLUSTER",SUMIFS(amount_expended,uniform_state_cluster_name,W2703),SUMIFS(amount_expended,cluster_name,G2703))))</f>
        <v/>
      </c>
      <c r="L2703" s="8" t="n"/>
      <c r="M2703" s="7" t="n"/>
      <c r="N2703" s="8" t="n"/>
      <c r="O2703" s="7" t="n"/>
      <c r="P2703" s="7" t="n"/>
      <c r="Q2703" s="8" t="n"/>
      <c r="R2703" s="9" t="n"/>
      <c r="S2703" s="8" t="n"/>
      <c r="T2703" s="8" t="n"/>
      <c r="U2703" s="8" t="n"/>
      <c r="V2703" s="11">
        <f>IF(OR(B2703="",C2703=""),"",CONCATENATE(B2703,".",C2703))</f>
        <v/>
      </c>
      <c r="W2703" s="6">
        <f>UPPER(TRIM(H2703))</f>
        <v/>
      </c>
      <c r="X2703" s="6">
        <f>UPPER(TRIM(I2703))</f>
        <v/>
      </c>
      <c r="Y2703" s="6">
        <f>IF(V2703&lt;&gt;"",IFERROR(INDEX(federal_program_name_lookup,MATCH(V2703,aln_lookup,0)),""),"")</f>
        <v/>
      </c>
    </row>
    <row r="2704">
      <c r="A2704" s="6">
        <f>IF(B2704&lt;&gt;"", "AWARD-"&amp;TEXT(ROW()-1,"0000"), "")</f>
        <v/>
      </c>
      <c r="B2704" s="7" t="n"/>
      <c r="C2704" s="7" t="n"/>
      <c r="D2704" s="7" t="n"/>
      <c r="E2704" s="8" t="n"/>
      <c r="F2704" s="9" t="n"/>
      <c r="G2704" s="8" t="n"/>
      <c r="H2704" s="8" t="n"/>
      <c r="I2704" s="8" t="n"/>
      <c r="J2704" s="10">
        <f>IF(A2704="",0,SUMIFS(amount_expended,cfda_key,V2704))</f>
        <v/>
      </c>
      <c r="K2704" s="10">
        <f>IF(G2704="OTHER CLUSTER NOT LISTED ABOVE",SUMIFS(amount_expended,uniform_other_cluster_name,X2704), IF(AND(OR(G2704="N/A",G2704=""),H2704=""),0,IF(G2704="STATE CLUSTER",SUMIFS(amount_expended,uniform_state_cluster_name,W2704),SUMIFS(amount_expended,cluster_name,G2704))))</f>
        <v/>
      </c>
      <c r="L2704" s="8" t="n"/>
      <c r="M2704" s="7" t="n"/>
      <c r="N2704" s="8" t="n"/>
      <c r="O2704" s="7" t="n"/>
      <c r="P2704" s="7" t="n"/>
      <c r="Q2704" s="8" t="n"/>
      <c r="R2704" s="9" t="n"/>
      <c r="S2704" s="8" t="n"/>
      <c r="T2704" s="8" t="n"/>
      <c r="U2704" s="8" t="n"/>
      <c r="V2704" s="11">
        <f>IF(OR(B2704="",C2704=""),"",CONCATENATE(B2704,".",C2704))</f>
        <v/>
      </c>
      <c r="W2704" s="6">
        <f>UPPER(TRIM(H2704))</f>
        <v/>
      </c>
      <c r="X2704" s="6">
        <f>UPPER(TRIM(I2704))</f>
        <v/>
      </c>
      <c r="Y2704" s="6">
        <f>IF(V2704&lt;&gt;"",IFERROR(INDEX(federal_program_name_lookup,MATCH(V2704,aln_lookup,0)),""),"")</f>
        <v/>
      </c>
    </row>
    <row r="2705">
      <c r="A2705" s="6">
        <f>IF(B2705&lt;&gt;"", "AWARD-"&amp;TEXT(ROW()-1,"0000"), "")</f>
        <v/>
      </c>
      <c r="B2705" s="7" t="n"/>
      <c r="C2705" s="7" t="n"/>
      <c r="D2705" s="7" t="n"/>
      <c r="E2705" s="8" t="n"/>
      <c r="F2705" s="9" t="n"/>
      <c r="G2705" s="8" t="n"/>
      <c r="H2705" s="8" t="n"/>
      <c r="I2705" s="8" t="n"/>
      <c r="J2705" s="10">
        <f>IF(A2705="",0,SUMIFS(amount_expended,cfda_key,V2705))</f>
        <v/>
      </c>
      <c r="K2705" s="10">
        <f>IF(G2705="OTHER CLUSTER NOT LISTED ABOVE",SUMIFS(amount_expended,uniform_other_cluster_name,X2705), IF(AND(OR(G2705="N/A",G2705=""),H2705=""),0,IF(G2705="STATE CLUSTER",SUMIFS(amount_expended,uniform_state_cluster_name,W2705),SUMIFS(amount_expended,cluster_name,G2705))))</f>
        <v/>
      </c>
      <c r="L2705" s="8" t="n"/>
      <c r="M2705" s="7" t="n"/>
      <c r="N2705" s="8" t="n"/>
      <c r="O2705" s="7" t="n"/>
      <c r="P2705" s="7" t="n"/>
      <c r="Q2705" s="8" t="n"/>
      <c r="R2705" s="9" t="n"/>
      <c r="S2705" s="8" t="n"/>
      <c r="T2705" s="8" t="n"/>
      <c r="U2705" s="8" t="n"/>
      <c r="V2705" s="11">
        <f>IF(OR(B2705="",C2705=""),"",CONCATENATE(B2705,".",C2705))</f>
        <v/>
      </c>
      <c r="W2705" s="6">
        <f>UPPER(TRIM(H2705))</f>
        <v/>
      </c>
      <c r="X2705" s="6">
        <f>UPPER(TRIM(I2705))</f>
        <v/>
      </c>
      <c r="Y2705" s="6">
        <f>IF(V2705&lt;&gt;"",IFERROR(INDEX(federal_program_name_lookup,MATCH(V2705,aln_lookup,0)),""),"")</f>
        <v/>
      </c>
    </row>
    <row r="2706">
      <c r="A2706" s="6">
        <f>IF(B2706&lt;&gt;"", "AWARD-"&amp;TEXT(ROW()-1,"0000"), "")</f>
        <v/>
      </c>
      <c r="B2706" s="7" t="n"/>
      <c r="C2706" s="7" t="n"/>
      <c r="D2706" s="7" t="n"/>
      <c r="E2706" s="8" t="n"/>
      <c r="F2706" s="9" t="n"/>
      <c r="G2706" s="8" t="n"/>
      <c r="H2706" s="8" t="n"/>
      <c r="I2706" s="8" t="n"/>
      <c r="J2706" s="10">
        <f>IF(A2706="",0,SUMIFS(amount_expended,cfda_key,V2706))</f>
        <v/>
      </c>
      <c r="K2706" s="10">
        <f>IF(G2706="OTHER CLUSTER NOT LISTED ABOVE",SUMIFS(amount_expended,uniform_other_cluster_name,X2706), IF(AND(OR(G2706="N/A",G2706=""),H2706=""),0,IF(G2706="STATE CLUSTER",SUMIFS(amount_expended,uniform_state_cluster_name,W2706),SUMIFS(amount_expended,cluster_name,G2706))))</f>
        <v/>
      </c>
      <c r="L2706" s="8" t="n"/>
      <c r="M2706" s="7" t="n"/>
      <c r="N2706" s="8" t="n"/>
      <c r="O2706" s="7" t="n"/>
      <c r="P2706" s="7" t="n"/>
      <c r="Q2706" s="8" t="n"/>
      <c r="R2706" s="9" t="n"/>
      <c r="S2706" s="8" t="n"/>
      <c r="T2706" s="8" t="n"/>
      <c r="U2706" s="8" t="n"/>
      <c r="V2706" s="11">
        <f>IF(OR(B2706="",C2706=""),"",CONCATENATE(B2706,".",C2706))</f>
        <v/>
      </c>
      <c r="W2706" s="6">
        <f>UPPER(TRIM(H2706))</f>
        <v/>
      </c>
      <c r="X2706" s="6">
        <f>UPPER(TRIM(I2706))</f>
        <v/>
      </c>
      <c r="Y2706" s="6">
        <f>IF(V2706&lt;&gt;"",IFERROR(INDEX(federal_program_name_lookup,MATCH(V2706,aln_lookup,0)),""),"")</f>
        <v/>
      </c>
    </row>
    <row r="2707">
      <c r="A2707" s="6">
        <f>IF(B2707&lt;&gt;"", "AWARD-"&amp;TEXT(ROW()-1,"0000"), "")</f>
        <v/>
      </c>
      <c r="B2707" s="7" t="n"/>
      <c r="C2707" s="7" t="n"/>
      <c r="D2707" s="7" t="n"/>
      <c r="E2707" s="8" t="n"/>
      <c r="F2707" s="9" t="n"/>
      <c r="G2707" s="8" t="n"/>
      <c r="H2707" s="8" t="n"/>
      <c r="I2707" s="8" t="n"/>
      <c r="J2707" s="10">
        <f>IF(A2707="",0,SUMIFS(amount_expended,cfda_key,V2707))</f>
        <v/>
      </c>
      <c r="K2707" s="10">
        <f>IF(G2707="OTHER CLUSTER NOT LISTED ABOVE",SUMIFS(amount_expended,uniform_other_cluster_name,X2707), IF(AND(OR(G2707="N/A",G2707=""),H2707=""),0,IF(G2707="STATE CLUSTER",SUMIFS(amount_expended,uniform_state_cluster_name,W2707),SUMIFS(amount_expended,cluster_name,G2707))))</f>
        <v/>
      </c>
      <c r="L2707" s="8" t="n"/>
      <c r="M2707" s="7" t="n"/>
      <c r="N2707" s="8" t="n"/>
      <c r="O2707" s="7" t="n"/>
      <c r="P2707" s="7" t="n"/>
      <c r="Q2707" s="8" t="n"/>
      <c r="R2707" s="9" t="n"/>
      <c r="S2707" s="8" t="n"/>
      <c r="T2707" s="8" t="n"/>
      <c r="U2707" s="8" t="n"/>
      <c r="V2707" s="11">
        <f>IF(OR(B2707="",C2707=""),"",CONCATENATE(B2707,".",C2707))</f>
        <v/>
      </c>
      <c r="W2707" s="6">
        <f>UPPER(TRIM(H2707))</f>
        <v/>
      </c>
      <c r="X2707" s="6">
        <f>UPPER(TRIM(I2707))</f>
        <v/>
      </c>
      <c r="Y2707" s="6">
        <f>IF(V2707&lt;&gt;"",IFERROR(INDEX(federal_program_name_lookup,MATCH(V2707,aln_lookup,0)),""),"")</f>
        <v/>
      </c>
    </row>
    <row r="2708">
      <c r="A2708" s="6">
        <f>IF(B2708&lt;&gt;"", "AWARD-"&amp;TEXT(ROW()-1,"0000"), "")</f>
        <v/>
      </c>
      <c r="B2708" s="7" t="n"/>
      <c r="C2708" s="7" t="n"/>
      <c r="D2708" s="7" t="n"/>
      <c r="E2708" s="8" t="n"/>
      <c r="F2708" s="9" t="n"/>
      <c r="G2708" s="8" t="n"/>
      <c r="H2708" s="8" t="n"/>
      <c r="I2708" s="8" t="n"/>
      <c r="J2708" s="10">
        <f>IF(A2708="",0,SUMIFS(amount_expended,cfda_key,V2708))</f>
        <v/>
      </c>
      <c r="K2708" s="10">
        <f>IF(G2708="OTHER CLUSTER NOT LISTED ABOVE",SUMIFS(amount_expended,uniform_other_cluster_name,X2708), IF(AND(OR(G2708="N/A",G2708=""),H2708=""),0,IF(G2708="STATE CLUSTER",SUMIFS(amount_expended,uniform_state_cluster_name,W2708),SUMIFS(amount_expended,cluster_name,G2708))))</f>
        <v/>
      </c>
      <c r="L2708" s="8" t="n"/>
      <c r="M2708" s="7" t="n"/>
      <c r="N2708" s="8" t="n"/>
      <c r="O2708" s="7" t="n"/>
      <c r="P2708" s="7" t="n"/>
      <c r="Q2708" s="8" t="n"/>
      <c r="R2708" s="9" t="n"/>
      <c r="S2708" s="8" t="n"/>
      <c r="T2708" s="8" t="n"/>
      <c r="U2708" s="8" t="n"/>
      <c r="V2708" s="11">
        <f>IF(OR(B2708="",C2708=""),"",CONCATENATE(B2708,".",C2708))</f>
        <v/>
      </c>
      <c r="W2708" s="6">
        <f>UPPER(TRIM(H2708))</f>
        <v/>
      </c>
      <c r="X2708" s="6">
        <f>UPPER(TRIM(I2708))</f>
        <v/>
      </c>
      <c r="Y2708" s="6">
        <f>IF(V2708&lt;&gt;"",IFERROR(INDEX(federal_program_name_lookup,MATCH(V2708,aln_lookup,0)),""),"")</f>
        <v/>
      </c>
    </row>
    <row r="2709">
      <c r="A2709" s="6">
        <f>IF(B2709&lt;&gt;"", "AWARD-"&amp;TEXT(ROW()-1,"0000"), "")</f>
        <v/>
      </c>
      <c r="B2709" s="7" t="n"/>
      <c r="C2709" s="7" t="n"/>
      <c r="D2709" s="7" t="n"/>
      <c r="E2709" s="8" t="n"/>
      <c r="F2709" s="9" t="n"/>
      <c r="G2709" s="8" t="n"/>
      <c r="H2709" s="8" t="n"/>
      <c r="I2709" s="8" t="n"/>
      <c r="J2709" s="10">
        <f>IF(A2709="",0,SUMIFS(amount_expended,cfda_key,V2709))</f>
        <v/>
      </c>
      <c r="K2709" s="10">
        <f>IF(G2709="OTHER CLUSTER NOT LISTED ABOVE",SUMIFS(amount_expended,uniform_other_cluster_name,X2709), IF(AND(OR(G2709="N/A",G2709=""),H2709=""),0,IF(G2709="STATE CLUSTER",SUMIFS(amount_expended,uniform_state_cluster_name,W2709),SUMIFS(amount_expended,cluster_name,G2709))))</f>
        <v/>
      </c>
      <c r="L2709" s="8" t="n"/>
      <c r="M2709" s="7" t="n"/>
      <c r="N2709" s="8" t="n"/>
      <c r="O2709" s="7" t="n"/>
      <c r="P2709" s="7" t="n"/>
      <c r="Q2709" s="8" t="n"/>
      <c r="R2709" s="9" t="n"/>
      <c r="S2709" s="8" t="n"/>
      <c r="T2709" s="8" t="n"/>
      <c r="U2709" s="8" t="n"/>
      <c r="V2709" s="11">
        <f>IF(OR(B2709="",C2709=""),"",CONCATENATE(B2709,".",C2709))</f>
        <v/>
      </c>
      <c r="W2709" s="6">
        <f>UPPER(TRIM(H2709))</f>
        <v/>
      </c>
      <c r="X2709" s="6">
        <f>UPPER(TRIM(I2709))</f>
        <v/>
      </c>
      <c r="Y2709" s="6">
        <f>IF(V2709&lt;&gt;"",IFERROR(INDEX(federal_program_name_lookup,MATCH(V2709,aln_lookup,0)),""),"")</f>
        <v/>
      </c>
    </row>
    <row r="2710">
      <c r="A2710" s="6">
        <f>IF(B2710&lt;&gt;"", "AWARD-"&amp;TEXT(ROW()-1,"0000"), "")</f>
        <v/>
      </c>
      <c r="B2710" s="7" t="n"/>
      <c r="C2710" s="7" t="n"/>
      <c r="D2710" s="7" t="n"/>
      <c r="E2710" s="8" t="n"/>
      <c r="F2710" s="9" t="n"/>
      <c r="G2710" s="8" t="n"/>
      <c r="H2710" s="8" t="n"/>
      <c r="I2710" s="8" t="n"/>
      <c r="J2710" s="10">
        <f>IF(A2710="",0,SUMIFS(amount_expended,cfda_key,V2710))</f>
        <v/>
      </c>
      <c r="K2710" s="10">
        <f>IF(G2710="OTHER CLUSTER NOT LISTED ABOVE",SUMIFS(amount_expended,uniform_other_cluster_name,X2710), IF(AND(OR(G2710="N/A",G2710=""),H2710=""),0,IF(G2710="STATE CLUSTER",SUMIFS(amount_expended,uniform_state_cluster_name,W2710),SUMIFS(amount_expended,cluster_name,G2710))))</f>
        <v/>
      </c>
      <c r="L2710" s="8" t="n"/>
      <c r="M2710" s="7" t="n"/>
      <c r="N2710" s="8" t="n"/>
      <c r="O2710" s="7" t="n"/>
      <c r="P2710" s="7" t="n"/>
      <c r="Q2710" s="8" t="n"/>
      <c r="R2710" s="9" t="n"/>
      <c r="S2710" s="8" t="n"/>
      <c r="T2710" s="8" t="n"/>
      <c r="U2710" s="8" t="n"/>
      <c r="V2710" s="11">
        <f>IF(OR(B2710="",C2710=""),"",CONCATENATE(B2710,".",C2710))</f>
        <v/>
      </c>
      <c r="W2710" s="6">
        <f>UPPER(TRIM(H2710))</f>
        <v/>
      </c>
      <c r="X2710" s="6">
        <f>UPPER(TRIM(I2710))</f>
        <v/>
      </c>
      <c r="Y2710" s="6">
        <f>IF(V2710&lt;&gt;"",IFERROR(INDEX(federal_program_name_lookup,MATCH(V2710,aln_lookup,0)),""),"")</f>
        <v/>
      </c>
    </row>
    <row r="2711">
      <c r="A2711" s="6">
        <f>IF(B2711&lt;&gt;"", "AWARD-"&amp;TEXT(ROW()-1,"0000"), "")</f>
        <v/>
      </c>
      <c r="B2711" s="7" t="n"/>
      <c r="C2711" s="7" t="n"/>
      <c r="D2711" s="7" t="n"/>
      <c r="E2711" s="8" t="n"/>
      <c r="F2711" s="9" t="n"/>
      <c r="G2711" s="8" t="n"/>
      <c r="H2711" s="8" t="n"/>
      <c r="I2711" s="8" t="n"/>
      <c r="J2711" s="10">
        <f>IF(A2711="",0,SUMIFS(amount_expended,cfda_key,V2711))</f>
        <v/>
      </c>
      <c r="K2711" s="10">
        <f>IF(G2711="OTHER CLUSTER NOT LISTED ABOVE",SUMIFS(amount_expended,uniform_other_cluster_name,X2711), IF(AND(OR(G2711="N/A",G2711=""),H2711=""),0,IF(G2711="STATE CLUSTER",SUMIFS(amount_expended,uniform_state_cluster_name,W2711),SUMIFS(amount_expended,cluster_name,G2711))))</f>
        <v/>
      </c>
      <c r="L2711" s="8" t="n"/>
      <c r="M2711" s="7" t="n"/>
      <c r="N2711" s="8" t="n"/>
      <c r="O2711" s="7" t="n"/>
      <c r="P2711" s="7" t="n"/>
      <c r="Q2711" s="8" t="n"/>
      <c r="R2711" s="9" t="n"/>
      <c r="S2711" s="8" t="n"/>
      <c r="T2711" s="8" t="n"/>
      <c r="U2711" s="8" t="n"/>
      <c r="V2711" s="11">
        <f>IF(OR(B2711="",C2711=""),"",CONCATENATE(B2711,".",C2711))</f>
        <v/>
      </c>
      <c r="W2711" s="6">
        <f>UPPER(TRIM(H2711))</f>
        <v/>
      </c>
      <c r="X2711" s="6">
        <f>UPPER(TRIM(I2711))</f>
        <v/>
      </c>
      <c r="Y2711" s="6">
        <f>IF(V2711&lt;&gt;"",IFERROR(INDEX(federal_program_name_lookup,MATCH(V2711,aln_lookup,0)),""),"")</f>
        <v/>
      </c>
    </row>
    <row r="2712">
      <c r="A2712" s="6">
        <f>IF(B2712&lt;&gt;"", "AWARD-"&amp;TEXT(ROW()-1,"0000"), "")</f>
        <v/>
      </c>
      <c r="B2712" s="7" t="n"/>
      <c r="C2712" s="7" t="n"/>
      <c r="D2712" s="7" t="n"/>
      <c r="E2712" s="8" t="n"/>
      <c r="F2712" s="9" t="n"/>
      <c r="G2712" s="8" t="n"/>
      <c r="H2712" s="8" t="n"/>
      <c r="I2712" s="8" t="n"/>
      <c r="J2712" s="10">
        <f>IF(A2712="",0,SUMIFS(amount_expended,cfda_key,V2712))</f>
        <v/>
      </c>
      <c r="K2712" s="10">
        <f>IF(G2712="OTHER CLUSTER NOT LISTED ABOVE",SUMIFS(amount_expended,uniform_other_cluster_name,X2712), IF(AND(OR(G2712="N/A",G2712=""),H2712=""),0,IF(G2712="STATE CLUSTER",SUMIFS(amount_expended,uniform_state_cluster_name,W2712),SUMIFS(amount_expended,cluster_name,G2712))))</f>
        <v/>
      </c>
      <c r="L2712" s="8" t="n"/>
      <c r="M2712" s="7" t="n"/>
      <c r="N2712" s="8" t="n"/>
      <c r="O2712" s="7" t="n"/>
      <c r="P2712" s="7" t="n"/>
      <c r="Q2712" s="8" t="n"/>
      <c r="R2712" s="9" t="n"/>
      <c r="S2712" s="8" t="n"/>
      <c r="T2712" s="8" t="n"/>
      <c r="U2712" s="8" t="n"/>
      <c r="V2712" s="11">
        <f>IF(OR(B2712="",C2712=""),"",CONCATENATE(B2712,".",C2712))</f>
        <v/>
      </c>
      <c r="W2712" s="6">
        <f>UPPER(TRIM(H2712))</f>
        <v/>
      </c>
      <c r="X2712" s="6">
        <f>UPPER(TRIM(I2712))</f>
        <v/>
      </c>
      <c r="Y2712" s="6">
        <f>IF(V2712&lt;&gt;"",IFERROR(INDEX(federal_program_name_lookup,MATCH(V2712,aln_lookup,0)),""),"")</f>
        <v/>
      </c>
    </row>
    <row r="2713">
      <c r="A2713" s="6">
        <f>IF(B2713&lt;&gt;"", "AWARD-"&amp;TEXT(ROW()-1,"0000"), "")</f>
        <v/>
      </c>
      <c r="B2713" s="7" t="n"/>
      <c r="C2713" s="7" t="n"/>
      <c r="D2713" s="7" t="n"/>
      <c r="E2713" s="8" t="n"/>
      <c r="F2713" s="9" t="n"/>
      <c r="G2713" s="8" t="n"/>
      <c r="H2713" s="8" t="n"/>
      <c r="I2713" s="8" t="n"/>
      <c r="J2713" s="10">
        <f>IF(A2713="",0,SUMIFS(amount_expended,cfda_key,V2713))</f>
        <v/>
      </c>
      <c r="K2713" s="10">
        <f>IF(G2713="OTHER CLUSTER NOT LISTED ABOVE",SUMIFS(amount_expended,uniform_other_cluster_name,X2713), IF(AND(OR(G2713="N/A",G2713=""),H2713=""),0,IF(G2713="STATE CLUSTER",SUMIFS(amount_expended,uniform_state_cluster_name,W2713),SUMIFS(amount_expended,cluster_name,G2713))))</f>
        <v/>
      </c>
      <c r="L2713" s="8" t="n"/>
      <c r="M2713" s="7" t="n"/>
      <c r="N2713" s="8" t="n"/>
      <c r="O2713" s="7" t="n"/>
      <c r="P2713" s="7" t="n"/>
      <c r="Q2713" s="8" t="n"/>
      <c r="R2713" s="9" t="n"/>
      <c r="S2713" s="8" t="n"/>
      <c r="T2713" s="8" t="n"/>
      <c r="U2713" s="8" t="n"/>
      <c r="V2713" s="11">
        <f>IF(OR(B2713="",C2713=""),"",CONCATENATE(B2713,".",C2713))</f>
        <v/>
      </c>
      <c r="W2713" s="6">
        <f>UPPER(TRIM(H2713))</f>
        <v/>
      </c>
      <c r="X2713" s="6">
        <f>UPPER(TRIM(I2713))</f>
        <v/>
      </c>
      <c r="Y2713" s="6">
        <f>IF(V2713&lt;&gt;"",IFERROR(INDEX(federal_program_name_lookup,MATCH(V2713,aln_lookup,0)),""),"")</f>
        <v/>
      </c>
    </row>
    <row r="2714">
      <c r="A2714" s="6">
        <f>IF(B2714&lt;&gt;"", "AWARD-"&amp;TEXT(ROW()-1,"0000"), "")</f>
        <v/>
      </c>
      <c r="B2714" s="7" t="n"/>
      <c r="C2714" s="7" t="n"/>
      <c r="D2714" s="7" t="n"/>
      <c r="E2714" s="8" t="n"/>
      <c r="F2714" s="9" t="n"/>
      <c r="G2714" s="8" t="n"/>
      <c r="H2714" s="8" t="n"/>
      <c r="I2714" s="8" t="n"/>
      <c r="J2714" s="10">
        <f>IF(A2714="",0,SUMIFS(amount_expended,cfda_key,V2714))</f>
        <v/>
      </c>
      <c r="K2714" s="10">
        <f>IF(G2714="OTHER CLUSTER NOT LISTED ABOVE",SUMIFS(amount_expended,uniform_other_cluster_name,X2714), IF(AND(OR(G2714="N/A",G2714=""),H2714=""),0,IF(G2714="STATE CLUSTER",SUMIFS(amount_expended,uniform_state_cluster_name,W2714),SUMIFS(amount_expended,cluster_name,G2714))))</f>
        <v/>
      </c>
      <c r="L2714" s="8" t="n"/>
      <c r="M2714" s="7" t="n"/>
      <c r="N2714" s="8" t="n"/>
      <c r="O2714" s="7" t="n"/>
      <c r="P2714" s="7" t="n"/>
      <c r="Q2714" s="8" t="n"/>
      <c r="R2714" s="9" t="n"/>
      <c r="S2714" s="8" t="n"/>
      <c r="T2714" s="8" t="n"/>
      <c r="U2714" s="8" t="n"/>
      <c r="V2714" s="11">
        <f>IF(OR(B2714="",C2714=""),"",CONCATENATE(B2714,".",C2714))</f>
        <v/>
      </c>
      <c r="W2714" s="6">
        <f>UPPER(TRIM(H2714))</f>
        <v/>
      </c>
      <c r="X2714" s="6">
        <f>UPPER(TRIM(I2714))</f>
        <v/>
      </c>
      <c r="Y2714" s="6">
        <f>IF(V2714&lt;&gt;"",IFERROR(INDEX(federal_program_name_lookup,MATCH(V2714,aln_lookup,0)),""),"")</f>
        <v/>
      </c>
    </row>
    <row r="2715">
      <c r="A2715" s="6">
        <f>IF(B2715&lt;&gt;"", "AWARD-"&amp;TEXT(ROW()-1,"0000"), "")</f>
        <v/>
      </c>
      <c r="B2715" s="7" t="n"/>
      <c r="C2715" s="7" t="n"/>
      <c r="D2715" s="7" t="n"/>
      <c r="E2715" s="8" t="n"/>
      <c r="F2715" s="9" t="n"/>
      <c r="G2715" s="8" t="n"/>
      <c r="H2715" s="8" t="n"/>
      <c r="I2715" s="8" t="n"/>
      <c r="J2715" s="10">
        <f>IF(A2715="",0,SUMIFS(amount_expended,cfda_key,V2715))</f>
        <v/>
      </c>
      <c r="K2715" s="10">
        <f>IF(G2715="OTHER CLUSTER NOT LISTED ABOVE",SUMIFS(amount_expended,uniform_other_cluster_name,X2715), IF(AND(OR(G2715="N/A",G2715=""),H2715=""),0,IF(G2715="STATE CLUSTER",SUMIFS(amount_expended,uniform_state_cluster_name,W2715),SUMIFS(amount_expended,cluster_name,G2715))))</f>
        <v/>
      </c>
      <c r="L2715" s="8" t="n"/>
      <c r="M2715" s="7" t="n"/>
      <c r="N2715" s="8" t="n"/>
      <c r="O2715" s="7" t="n"/>
      <c r="P2715" s="7" t="n"/>
      <c r="Q2715" s="8" t="n"/>
      <c r="R2715" s="9" t="n"/>
      <c r="S2715" s="8" t="n"/>
      <c r="T2715" s="8" t="n"/>
      <c r="U2715" s="8" t="n"/>
      <c r="V2715" s="11">
        <f>IF(OR(B2715="",C2715=""),"",CONCATENATE(B2715,".",C2715))</f>
        <v/>
      </c>
      <c r="W2715" s="6">
        <f>UPPER(TRIM(H2715))</f>
        <v/>
      </c>
      <c r="X2715" s="6">
        <f>UPPER(TRIM(I2715))</f>
        <v/>
      </c>
      <c r="Y2715" s="6">
        <f>IF(V2715&lt;&gt;"",IFERROR(INDEX(federal_program_name_lookup,MATCH(V2715,aln_lookup,0)),""),"")</f>
        <v/>
      </c>
    </row>
    <row r="2716">
      <c r="A2716" s="6">
        <f>IF(B2716&lt;&gt;"", "AWARD-"&amp;TEXT(ROW()-1,"0000"), "")</f>
        <v/>
      </c>
      <c r="B2716" s="7" t="n"/>
      <c r="C2716" s="7" t="n"/>
      <c r="D2716" s="7" t="n"/>
      <c r="E2716" s="8" t="n"/>
      <c r="F2716" s="9" t="n"/>
      <c r="G2716" s="8" t="n"/>
      <c r="H2716" s="8" t="n"/>
      <c r="I2716" s="8" t="n"/>
      <c r="J2716" s="10">
        <f>IF(A2716="",0,SUMIFS(amount_expended,cfda_key,V2716))</f>
        <v/>
      </c>
      <c r="K2716" s="10">
        <f>IF(G2716="OTHER CLUSTER NOT LISTED ABOVE",SUMIFS(amount_expended,uniform_other_cluster_name,X2716), IF(AND(OR(G2716="N/A",G2716=""),H2716=""),0,IF(G2716="STATE CLUSTER",SUMIFS(amount_expended,uniform_state_cluster_name,W2716),SUMIFS(amount_expended,cluster_name,G2716))))</f>
        <v/>
      </c>
      <c r="L2716" s="8" t="n"/>
      <c r="M2716" s="7" t="n"/>
      <c r="N2716" s="8" t="n"/>
      <c r="O2716" s="7" t="n"/>
      <c r="P2716" s="7" t="n"/>
      <c r="Q2716" s="8" t="n"/>
      <c r="R2716" s="9" t="n"/>
      <c r="S2716" s="8" t="n"/>
      <c r="T2716" s="8" t="n"/>
      <c r="U2716" s="8" t="n"/>
      <c r="V2716" s="11">
        <f>IF(OR(B2716="",C2716=""),"",CONCATENATE(B2716,".",C2716))</f>
        <v/>
      </c>
      <c r="W2716" s="6">
        <f>UPPER(TRIM(H2716))</f>
        <v/>
      </c>
      <c r="X2716" s="6">
        <f>UPPER(TRIM(I2716))</f>
        <v/>
      </c>
      <c r="Y2716" s="6">
        <f>IF(V2716&lt;&gt;"",IFERROR(INDEX(federal_program_name_lookup,MATCH(V2716,aln_lookup,0)),""),"")</f>
        <v/>
      </c>
    </row>
    <row r="2717">
      <c r="A2717" s="6">
        <f>IF(B2717&lt;&gt;"", "AWARD-"&amp;TEXT(ROW()-1,"0000"), "")</f>
        <v/>
      </c>
      <c r="B2717" s="7" t="n"/>
      <c r="C2717" s="7" t="n"/>
      <c r="D2717" s="7" t="n"/>
      <c r="E2717" s="8" t="n"/>
      <c r="F2717" s="9" t="n"/>
      <c r="G2717" s="8" t="n"/>
      <c r="H2717" s="8" t="n"/>
      <c r="I2717" s="8" t="n"/>
      <c r="J2717" s="10">
        <f>IF(A2717="",0,SUMIFS(amount_expended,cfda_key,V2717))</f>
        <v/>
      </c>
      <c r="K2717" s="10">
        <f>IF(G2717="OTHER CLUSTER NOT LISTED ABOVE",SUMIFS(amount_expended,uniform_other_cluster_name,X2717), IF(AND(OR(G2717="N/A",G2717=""),H2717=""),0,IF(G2717="STATE CLUSTER",SUMIFS(amount_expended,uniform_state_cluster_name,W2717),SUMIFS(amount_expended,cluster_name,G2717))))</f>
        <v/>
      </c>
      <c r="L2717" s="8" t="n"/>
      <c r="M2717" s="7" t="n"/>
      <c r="N2717" s="8" t="n"/>
      <c r="O2717" s="7" t="n"/>
      <c r="P2717" s="7" t="n"/>
      <c r="Q2717" s="8" t="n"/>
      <c r="R2717" s="9" t="n"/>
      <c r="S2717" s="8" t="n"/>
      <c r="T2717" s="8" t="n"/>
      <c r="U2717" s="8" t="n"/>
      <c r="V2717" s="11">
        <f>IF(OR(B2717="",C2717=""),"",CONCATENATE(B2717,".",C2717))</f>
        <v/>
      </c>
      <c r="W2717" s="6">
        <f>UPPER(TRIM(H2717))</f>
        <v/>
      </c>
      <c r="X2717" s="6">
        <f>UPPER(TRIM(I2717))</f>
        <v/>
      </c>
      <c r="Y2717" s="6">
        <f>IF(V2717&lt;&gt;"",IFERROR(INDEX(federal_program_name_lookup,MATCH(V2717,aln_lookup,0)),""),"")</f>
        <v/>
      </c>
    </row>
    <row r="2718">
      <c r="A2718" s="6">
        <f>IF(B2718&lt;&gt;"", "AWARD-"&amp;TEXT(ROW()-1,"0000"), "")</f>
        <v/>
      </c>
      <c r="B2718" s="7" t="n"/>
      <c r="C2718" s="7" t="n"/>
      <c r="D2718" s="7" t="n"/>
      <c r="E2718" s="8" t="n"/>
      <c r="F2718" s="9" t="n"/>
      <c r="G2718" s="8" t="n"/>
      <c r="H2718" s="8" t="n"/>
      <c r="I2718" s="8" t="n"/>
      <c r="J2718" s="10">
        <f>IF(A2718="",0,SUMIFS(amount_expended,cfda_key,V2718))</f>
        <v/>
      </c>
      <c r="K2718" s="10">
        <f>IF(G2718="OTHER CLUSTER NOT LISTED ABOVE",SUMIFS(amount_expended,uniform_other_cluster_name,X2718), IF(AND(OR(G2718="N/A",G2718=""),H2718=""),0,IF(G2718="STATE CLUSTER",SUMIFS(amount_expended,uniform_state_cluster_name,W2718),SUMIFS(amount_expended,cluster_name,G2718))))</f>
        <v/>
      </c>
      <c r="L2718" s="8" t="n"/>
      <c r="M2718" s="7" t="n"/>
      <c r="N2718" s="8" t="n"/>
      <c r="O2718" s="7" t="n"/>
      <c r="P2718" s="7" t="n"/>
      <c r="Q2718" s="8" t="n"/>
      <c r="R2718" s="9" t="n"/>
      <c r="S2718" s="8" t="n"/>
      <c r="T2718" s="8" t="n"/>
      <c r="U2718" s="8" t="n"/>
      <c r="V2718" s="11">
        <f>IF(OR(B2718="",C2718=""),"",CONCATENATE(B2718,".",C2718))</f>
        <v/>
      </c>
      <c r="W2718" s="6">
        <f>UPPER(TRIM(H2718))</f>
        <v/>
      </c>
      <c r="X2718" s="6">
        <f>UPPER(TRIM(I2718))</f>
        <v/>
      </c>
      <c r="Y2718" s="6">
        <f>IF(V2718&lt;&gt;"",IFERROR(INDEX(federal_program_name_lookup,MATCH(V2718,aln_lookup,0)),""),"")</f>
        <v/>
      </c>
    </row>
    <row r="2719">
      <c r="A2719" s="6">
        <f>IF(B2719&lt;&gt;"", "AWARD-"&amp;TEXT(ROW()-1,"0000"), "")</f>
        <v/>
      </c>
      <c r="B2719" s="7" t="n"/>
      <c r="C2719" s="7" t="n"/>
      <c r="D2719" s="7" t="n"/>
      <c r="E2719" s="8" t="n"/>
      <c r="F2719" s="9" t="n"/>
      <c r="G2719" s="8" t="n"/>
      <c r="H2719" s="8" t="n"/>
      <c r="I2719" s="8" t="n"/>
      <c r="J2719" s="10">
        <f>IF(A2719="",0,SUMIFS(amount_expended,cfda_key,V2719))</f>
        <v/>
      </c>
      <c r="K2719" s="10">
        <f>IF(G2719="OTHER CLUSTER NOT LISTED ABOVE",SUMIFS(amount_expended,uniform_other_cluster_name,X2719), IF(AND(OR(G2719="N/A",G2719=""),H2719=""),0,IF(G2719="STATE CLUSTER",SUMIFS(amount_expended,uniform_state_cluster_name,W2719),SUMIFS(amount_expended,cluster_name,G2719))))</f>
        <v/>
      </c>
      <c r="L2719" s="8" t="n"/>
      <c r="M2719" s="7" t="n"/>
      <c r="N2719" s="8" t="n"/>
      <c r="O2719" s="7" t="n"/>
      <c r="P2719" s="7" t="n"/>
      <c r="Q2719" s="8" t="n"/>
      <c r="R2719" s="9" t="n"/>
      <c r="S2719" s="8" t="n"/>
      <c r="T2719" s="8" t="n"/>
      <c r="U2719" s="8" t="n"/>
      <c r="V2719" s="11">
        <f>IF(OR(B2719="",C2719=""),"",CONCATENATE(B2719,".",C2719))</f>
        <v/>
      </c>
      <c r="W2719" s="6">
        <f>UPPER(TRIM(H2719))</f>
        <v/>
      </c>
      <c r="X2719" s="6">
        <f>UPPER(TRIM(I2719))</f>
        <v/>
      </c>
      <c r="Y2719" s="6">
        <f>IF(V2719&lt;&gt;"",IFERROR(INDEX(federal_program_name_lookup,MATCH(V2719,aln_lookup,0)),""),"")</f>
        <v/>
      </c>
    </row>
    <row r="2720">
      <c r="A2720" s="6">
        <f>IF(B2720&lt;&gt;"", "AWARD-"&amp;TEXT(ROW()-1,"0000"), "")</f>
        <v/>
      </c>
      <c r="B2720" s="7" t="n"/>
      <c r="C2720" s="7" t="n"/>
      <c r="D2720" s="7" t="n"/>
      <c r="E2720" s="8" t="n"/>
      <c r="F2720" s="9" t="n"/>
      <c r="G2720" s="8" t="n"/>
      <c r="H2720" s="8" t="n"/>
      <c r="I2720" s="8" t="n"/>
      <c r="J2720" s="10">
        <f>IF(A2720="",0,SUMIFS(amount_expended,cfda_key,V2720))</f>
        <v/>
      </c>
      <c r="K2720" s="10">
        <f>IF(G2720="OTHER CLUSTER NOT LISTED ABOVE",SUMIFS(amount_expended,uniform_other_cluster_name,X2720), IF(AND(OR(G2720="N/A",G2720=""),H2720=""),0,IF(G2720="STATE CLUSTER",SUMIFS(amount_expended,uniform_state_cluster_name,W2720),SUMIFS(amount_expended,cluster_name,G2720))))</f>
        <v/>
      </c>
      <c r="L2720" s="8" t="n"/>
      <c r="M2720" s="7" t="n"/>
      <c r="N2720" s="8" t="n"/>
      <c r="O2720" s="7" t="n"/>
      <c r="P2720" s="7" t="n"/>
      <c r="Q2720" s="8" t="n"/>
      <c r="R2720" s="9" t="n"/>
      <c r="S2720" s="8" t="n"/>
      <c r="T2720" s="8" t="n"/>
      <c r="U2720" s="8" t="n"/>
      <c r="V2720" s="11">
        <f>IF(OR(B2720="",C2720=""),"",CONCATENATE(B2720,".",C2720))</f>
        <v/>
      </c>
      <c r="W2720" s="6">
        <f>UPPER(TRIM(H2720))</f>
        <v/>
      </c>
      <c r="X2720" s="6">
        <f>UPPER(TRIM(I2720))</f>
        <v/>
      </c>
      <c r="Y2720" s="6">
        <f>IF(V2720&lt;&gt;"",IFERROR(INDEX(federal_program_name_lookup,MATCH(V2720,aln_lookup,0)),""),"")</f>
        <v/>
      </c>
    </row>
    <row r="2721">
      <c r="A2721" s="6">
        <f>IF(B2721&lt;&gt;"", "AWARD-"&amp;TEXT(ROW()-1,"0000"), "")</f>
        <v/>
      </c>
      <c r="B2721" s="7" t="n"/>
      <c r="C2721" s="7" t="n"/>
      <c r="D2721" s="7" t="n"/>
      <c r="E2721" s="8" t="n"/>
      <c r="F2721" s="9" t="n"/>
      <c r="G2721" s="8" t="n"/>
      <c r="H2721" s="8" t="n"/>
      <c r="I2721" s="8" t="n"/>
      <c r="J2721" s="10">
        <f>IF(A2721="",0,SUMIFS(amount_expended,cfda_key,V2721))</f>
        <v/>
      </c>
      <c r="K2721" s="10">
        <f>IF(G2721="OTHER CLUSTER NOT LISTED ABOVE",SUMIFS(amount_expended,uniform_other_cluster_name,X2721), IF(AND(OR(G2721="N/A",G2721=""),H2721=""),0,IF(G2721="STATE CLUSTER",SUMIFS(amount_expended,uniform_state_cluster_name,W2721),SUMIFS(amount_expended,cluster_name,G2721))))</f>
        <v/>
      </c>
      <c r="L2721" s="8" t="n"/>
      <c r="M2721" s="7" t="n"/>
      <c r="N2721" s="8" t="n"/>
      <c r="O2721" s="7" t="n"/>
      <c r="P2721" s="7" t="n"/>
      <c r="Q2721" s="8" t="n"/>
      <c r="R2721" s="9" t="n"/>
      <c r="S2721" s="8" t="n"/>
      <c r="T2721" s="8" t="n"/>
      <c r="U2721" s="8" t="n"/>
      <c r="V2721" s="11">
        <f>IF(OR(B2721="",C2721=""),"",CONCATENATE(B2721,".",C2721))</f>
        <v/>
      </c>
      <c r="W2721" s="6">
        <f>UPPER(TRIM(H2721))</f>
        <v/>
      </c>
      <c r="X2721" s="6">
        <f>UPPER(TRIM(I2721))</f>
        <v/>
      </c>
      <c r="Y2721" s="6">
        <f>IF(V2721&lt;&gt;"",IFERROR(INDEX(federal_program_name_lookup,MATCH(V2721,aln_lookup,0)),""),"")</f>
        <v/>
      </c>
    </row>
    <row r="2722">
      <c r="A2722" s="6">
        <f>IF(B2722&lt;&gt;"", "AWARD-"&amp;TEXT(ROW()-1,"0000"), "")</f>
        <v/>
      </c>
      <c r="B2722" s="7" t="n"/>
      <c r="C2722" s="7" t="n"/>
      <c r="D2722" s="7" t="n"/>
      <c r="E2722" s="8" t="n"/>
      <c r="F2722" s="9" t="n"/>
      <c r="G2722" s="8" t="n"/>
      <c r="H2722" s="8" t="n"/>
      <c r="I2722" s="8" t="n"/>
      <c r="J2722" s="10">
        <f>IF(A2722="",0,SUMIFS(amount_expended,cfda_key,V2722))</f>
        <v/>
      </c>
      <c r="K2722" s="10">
        <f>IF(G2722="OTHER CLUSTER NOT LISTED ABOVE",SUMIFS(amount_expended,uniform_other_cluster_name,X2722), IF(AND(OR(G2722="N/A",G2722=""),H2722=""),0,IF(G2722="STATE CLUSTER",SUMIFS(amount_expended,uniform_state_cluster_name,W2722),SUMIFS(amount_expended,cluster_name,G2722))))</f>
        <v/>
      </c>
      <c r="L2722" s="8" t="n"/>
      <c r="M2722" s="7" t="n"/>
      <c r="N2722" s="8" t="n"/>
      <c r="O2722" s="7" t="n"/>
      <c r="P2722" s="7" t="n"/>
      <c r="Q2722" s="8" t="n"/>
      <c r="R2722" s="9" t="n"/>
      <c r="S2722" s="8" t="n"/>
      <c r="T2722" s="8" t="n"/>
      <c r="U2722" s="8" t="n"/>
      <c r="V2722" s="11">
        <f>IF(OR(B2722="",C2722=""),"",CONCATENATE(B2722,".",C2722))</f>
        <v/>
      </c>
      <c r="W2722" s="6">
        <f>UPPER(TRIM(H2722))</f>
        <v/>
      </c>
      <c r="X2722" s="6">
        <f>UPPER(TRIM(I2722))</f>
        <v/>
      </c>
      <c r="Y2722" s="6">
        <f>IF(V2722&lt;&gt;"",IFERROR(INDEX(federal_program_name_lookup,MATCH(V2722,aln_lookup,0)),""),"")</f>
        <v/>
      </c>
    </row>
    <row r="2723">
      <c r="A2723" s="6">
        <f>IF(B2723&lt;&gt;"", "AWARD-"&amp;TEXT(ROW()-1,"0000"), "")</f>
        <v/>
      </c>
      <c r="B2723" s="7" t="n"/>
      <c r="C2723" s="7" t="n"/>
      <c r="D2723" s="7" t="n"/>
      <c r="E2723" s="8" t="n"/>
      <c r="F2723" s="9" t="n"/>
      <c r="G2723" s="8" t="n"/>
      <c r="H2723" s="8" t="n"/>
      <c r="I2723" s="8" t="n"/>
      <c r="J2723" s="10">
        <f>IF(A2723="",0,SUMIFS(amount_expended,cfda_key,V2723))</f>
        <v/>
      </c>
      <c r="K2723" s="10">
        <f>IF(G2723="OTHER CLUSTER NOT LISTED ABOVE",SUMIFS(amount_expended,uniform_other_cluster_name,X2723), IF(AND(OR(G2723="N/A",G2723=""),H2723=""),0,IF(G2723="STATE CLUSTER",SUMIFS(amount_expended,uniform_state_cluster_name,W2723),SUMIFS(amount_expended,cluster_name,G2723))))</f>
        <v/>
      </c>
      <c r="L2723" s="8" t="n"/>
      <c r="M2723" s="7" t="n"/>
      <c r="N2723" s="8" t="n"/>
      <c r="O2723" s="7" t="n"/>
      <c r="P2723" s="7" t="n"/>
      <c r="Q2723" s="8" t="n"/>
      <c r="R2723" s="9" t="n"/>
      <c r="S2723" s="8" t="n"/>
      <c r="T2723" s="8" t="n"/>
      <c r="U2723" s="8" t="n"/>
      <c r="V2723" s="11">
        <f>IF(OR(B2723="",C2723=""),"",CONCATENATE(B2723,".",C2723))</f>
        <v/>
      </c>
      <c r="W2723" s="6">
        <f>UPPER(TRIM(H2723))</f>
        <v/>
      </c>
      <c r="X2723" s="6">
        <f>UPPER(TRIM(I2723))</f>
        <v/>
      </c>
      <c r="Y2723" s="6">
        <f>IF(V2723&lt;&gt;"",IFERROR(INDEX(federal_program_name_lookup,MATCH(V2723,aln_lookup,0)),""),"")</f>
        <v/>
      </c>
    </row>
    <row r="2724">
      <c r="A2724" s="6">
        <f>IF(B2724&lt;&gt;"", "AWARD-"&amp;TEXT(ROW()-1,"0000"), "")</f>
        <v/>
      </c>
      <c r="B2724" s="7" t="n"/>
      <c r="C2724" s="7" t="n"/>
      <c r="D2724" s="7" t="n"/>
      <c r="E2724" s="8" t="n"/>
      <c r="F2724" s="9" t="n"/>
      <c r="G2724" s="8" t="n"/>
      <c r="H2724" s="8" t="n"/>
      <c r="I2724" s="8" t="n"/>
      <c r="J2724" s="10">
        <f>IF(A2724="",0,SUMIFS(amount_expended,cfda_key,V2724))</f>
        <v/>
      </c>
      <c r="K2724" s="10">
        <f>IF(G2724="OTHER CLUSTER NOT LISTED ABOVE",SUMIFS(amount_expended,uniform_other_cluster_name,X2724), IF(AND(OR(G2724="N/A",G2724=""),H2724=""),0,IF(G2724="STATE CLUSTER",SUMIFS(amount_expended,uniform_state_cluster_name,W2724),SUMIFS(amount_expended,cluster_name,G2724))))</f>
        <v/>
      </c>
      <c r="L2724" s="8" t="n"/>
      <c r="M2724" s="7" t="n"/>
      <c r="N2724" s="8" t="n"/>
      <c r="O2724" s="7" t="n"/>
      <c r="P2724" s="7" t="n"/>
      <c r="Q2724" s="8" t="n"/>
      <c r="R2724" s="9" t="n"/>
      <c r="S2724" s="8" t="n"/>
      <c r="T2724" s="8" t="n"/>
      <c r="U2724" s="8" t="n"/>
      <c r="V2724" s="11">
        <f>IF(OR(B2724="",C2724=""),"",CONCATENATE(B2724,".",C2724))</f>
        <v/>
      </c>
      <c r="W2724" s="6">
        <f>UPPER(TRIM(H2724))</f>
        <v/>
      </c>
      <c r="X2724" s="6">
        <f>UPPER(TRIM(I2724))</f>
        <v/>
      </c>
      <c r="Y2724" s="6">
        <f>IF(V2724&lt;&gt;"",IFERROR(INDEX(federal_program_name_lookup,MATCH(V2724,aln_lookup,0)),""),"")</f>
        <v/>
      </c>
    </row>
    <row r="2725">
      <c r="A2725" s="6">
        <f>IF(B2725&lt;&gt;"", "AWARD-"&amp;TEXT(ROW()-1,"0000"), "")</f>
        <v/>
      </c>
      <c r="B2725" s="7" t="n"/>
      <c r="C2725" s="7" t="n"/>
      <c r="D2725" s="7" t="n"/>
      <c r="E2725" s="8" t="n"/>
      <c r="F2725" s="9" t="n"/>
      <c r="G2725" s="8" t="n"/>
      <c r="H2725" s="8" t="n"/>
      <c r="I2725" s="8" t="n"/>
      <c r="J2725" s="10">
        <f>IF(A2725="",0,SUMIFS(amount_expended,cfda_key,V2725))</f>
        <v/>
      </c>
      <c r="K2725" s="10">
        <f>IF(G2725="OTHER CLUSTER NOT LISTED ABOVE",SUMIFS(amount_expended,uniform_other_cluster_name,X2725), IF(AND(OR(G2725="N/A",G2725=""),H2725=""),0,IF(G2725="STATE CLUSTER",SUMIFS(amount_expended,uniform_state_cluster_name,W2725),SUMIFS(amount_expended,cluster_name,G2725))))</f>
        <v/>
      </c>
      <c r="L2725" s="8" t="n"/>
      <c r="M2725" s="7" t="n"/>
      <c r="N2725" s="8" t="n"/>
      <c r="O2725" s="7" t="n"/>
      <c r="P2725" s="7" t="n"/>
      <c r="Q2725" s="8" t="n"/>
      <c r="R2725" s="9" t="n"/>
      <c r="S2725" s="8" t="n"/>
      <c r="T2725" s="8" t="n"/>
      <c r="U2725" s="8" t="n"/>
      <c r="V2725" s="11">
        <f>IF(OR(B2725="",C2725=""),"",CONCATENATE(B2725,".",C2725))</f>
        <v/>
      </c>
      <c r="W2725" s="6">
        <f>UPPER(TRIM(H2725))</f>
        <v/>
      </c>
      <c r="X2725" s="6">
        <f>UPPER(TRIM(I2725))</f>
        <v/>
      </c>
      <c r="Y2725" s="6">
        <f>IF(V2725&lt;&gt;"",IFERROR(INDEX(federal_program_name_lookup,MATCH(V2725,aln_lookup,0)),""),"")</f>
        <v/>
      </c>
    </row>
    <row r="2726">
      <c r="A2726" s="6">
        <f>IF(B2726&lt;&gt;"", "AWARD-"&amp;TEXT(ROW()-1,"0000"), "")</f>
        <v/>
      </c>
      <c r="B2726" s="7" t="n"/>
      <c r="C2726" s="7" t="n"/>
      <c r="D2726" s="7" t="n"/>
      <c r="E2726" s="8" t="n"/>
      <c r="F2726" s="9" t="n"/>
      <c r="G2726" s="8" t="n"/>
      <c r="H2726" s="8" t="n"/>
      <c r="I2726" s="8" t="n"/>
      <c r="J2726" s="10">
        <f>IF(A2726="",0,SUMIFS(amount_expended,cfda_key,V2726))</f>
        <v/>
      </c>
      <c r="K2726" s="10">
        <f>IF(G2726="OTHER CLUSTER NOT LISTED ABOVE",SUMIFS(amount_expended,uniform_other_cluster_name,X2726), IF(AND(OR(G2726="N/A",G2726=""),H2726=""),0,IF(G2726="STATE CLUSTER",SUMIFS(amount_expended,uniform_state_cluster_name,W2726),SUMIFS(amount_expended,cluster_name,G2726))))</f>
        <v/>
      </c>
      <c r="L2726" s="8" t="n"/>
      <c r="M2726" s="7" t="n"/>
      <c r="N2726" s="8" t="n"/>
      <c r="O2726" s="7" t="n"/>
      <c r="P2726" s="7" t="n"/>
      <c r="Q2726" s="8" t="n"/>
      <c r="R2726" s="9" t="n"/>
      <c r="S2726" s="8" t="n"/>
      <c r="T2726" s="8" t="n"/>
      <c r="U2726" s="8" t="n"/>
      <c r="V2726" s="11">
        <f>IF(OR(B2726="",C2726=""),"",CONCATENATE(B2726,".",C2726))</f>
        <v/>
      </c>
      <c r="W2726" s="6">
        <f>UPPER(TRIM(H2726))</f>
        <v/>
      </c>
      <c r="X2726" s="6">
        <f>UPPER(TRIM(I2726))</f>
        <v/>
      </c>
      <c r="Y2726" s="6">
        <f>IF(V2726&lt;&gt;"",IFERROR(INDEX(federal_program_name_lookup,MATCH(V2726,aln_lookup,0)),""),"")</f>
        <v/>
      </c>
    </row>
    <row r="2727">
      <c r="A2727" s="6">
        <f>IF(B2727&lt;&gt;"", "AWARD-"&amp;TEXT(ROW()-1,"0000"), "")</f>
        <v/>
      </c>
      <c r="B2727" s="7" t="n"/>
      <c r="C2727" s="7" t="n"/>
      <c r="D2727" s="7" t="n"/>
      <c r="E2727" s="8" t="n"/>
      <c r="F2727" s="9" t="n"/>
      <c r="G2727" s="8" t="n"/>
      <c r="H2727" s="8" t="n"/>
      <c r="I2727" s="8" t="n"/>
      <c r="J2727" s="10">
        <f>IF(A2727="",0,SUMIFS(amount_expended,cfda_key,V2727))</f>
        <v/>
      </c>
      <c r="K2727" s="10">
        <f>IF(G2727="OTHER CLUSTER NOT LISTED ABOVE",SUMIFS(amount_expended,uniform_other_cluster_name,X2727), IF(AND(OR(G2727="N/A",G2727=""),H2727=""),0,IF(G2727="STATE CLUSTER",SUMIFS(amount_expended,uniform_state_cluster_name,W2727),SUMIFS(amount_expended,cluster_name,G2727))))</f>
        <v/>
      </c>
      <c r="L2727" s="8" t="n"/>
      <c r="M2727" s="7" t="n"/>
      <c r="N2727" s="8" t="n"/>
      <c r="O2727" s="7" t="n"/>
      <c r="P2727" s="7" t="n"/>
      <c r="Q2727" s="8" t="n"/>
      <c r="R2727" s="9" t="n"/>
      <c r="S2727" s="8" t="n"/>
      <c r="T2727" s="8" t="n"/>
      <c r="U2727" s="8" t="n"/>
      <c r="V2727" s="11">
        <f>IF(OR(B2727="",C2727=""),"",CONCATENATE(B2727,".",C2727))</f>
        <v/>
      </c>
      <c r="W2727" s="6">
        <f>UPPER(TRIM(H2727))</f>
        <v/>
      </c>
      <c r="X2727" s="6">
        <f>UPPER(TRIM(I2727))</f>
        <v/>
      </c>
      <c r="Y2727" s="6">
        <f>IF(V2727&lt;&gt;"",IFERROR(INDEX(federal_program_name_lookup,MATCH(V2727,aln_lookup,0)),""),"")</f>
        <v/>
      </c>
    </row>
    <row r="2728">
      <c r="A2728" s="6">
        <f>IF(B2728&lt;&gt;"", "AWARD-"&amp;TEXT(ROW()-1,"0000"), "")</f>
        <v/>
      </c>
      <c r="B2728" s="7" t="n"/>
      <c r="C2728" s="7" t="n"/>
      <c r="D2728" s="7" t="n"/>
      <c r="E2728" s="8" t="n"/>
      <c r="F2728" s="9" t="n"/>
      <c r="G2728" s="8" t="n"/>
      <c r="H2728" s="8" t="n"/>
      <c r="I2728" s="8" t="n"/>
      <c r="J2728" s="10">
        <f>IF(A2728="",0,SUMIFS(amount_expended,cfda_key,V2728))</f>
        <v/>
      </c>
      <c r="K2728" s="10">
        <f>IF(G2728="OTHER CLUSTER NOT LISTED ABOVE",SUMIFS(amount_expended,uniform_other_cluster_name,X2728), IF(AND(OR(G2728="N/A",G2728=""),H2728=""),0,IF(G2728="STATE CLUSTER",SUMIFS(amount_expended,uniform_state_cluster_name,W2728),SUMIFS(amount_expended,cluster_name,G2728))))</f>
        <v/>
      </c>
      <c r="L2728" s="8" t="n"/>
      <c r="M2728" s="7" t="n"/>
      <c r="N2728" s="8" t="n"/>
      <c r="O2728" s="7" t="n"/>
      <c r="P2728" s="7" t="n"/>
      <c r="Q2728" s="8" t="n"/>
      <c r="R2728" s="9" t="n"/>
      <c r="S2728" s="8" t="n"/>
      <c r="T2728" s="8" t="n"/>
      <c r="U2728" s="8" t="n"/>
      <c r="V2728" s="11">
        <f>IF(OR(B2728="",C2728=""),"",CONCATENATE(B2728,".",C2728))</f>
        <v/>
      </c>
      <c r="W2728" s="6">
        <f>UPPER(TRIM(H2728))</f>
        <v/>
      </c>
      <c r="X2728" s="6">
        <f>UPPER(TRIM(I2728))</f>
        <v/>
      </c>
      <c r="Y2728" s="6">
        <f>IF(V2728&lt;&gt;"",IFERROR(INDEX(federal_program_name_lookup,MATCH(V2728,aln_lookup,0)),""),"")</f>
        <v/>
      </c>
    </row>
    <row r="2729">
      <c r="A2729" s="6">
        <f>IF(B2729&lt;&gt;"", "AWARD-"&amp;TEXT(ROW()-1,"0000"), "")</f>
        <v/>
      </c>
      <c r="B2729" s="7" t="n"/>
      <c r="C2729" s="7" t="n"/>
      <c r="D2729" s="7" t="n"/>
      <c r="E2729" s="8" t="n"/>
      <c r="F2729" s="9" t="n"/>
      <c r="G2729" s="8" t="n"/>
      <c r="H2729" s="8" t="n"/>
      <c r="I2729" s="8" t="n"/>
      <c r="J2729" s="10">
        <f>IF(A2729="",0,SUMIFS(amount_expended,cfda_key,V2729))</f>
        <v/>
      </c>
      <c r="K2729" s="10">
        <f>IF(G2729="OTHER CLUSTER NOT LISTED ABOVE",SUMIFS(amount_expended,uniform_other_cluster_name,X2729), IF(AND(OR(G2729="N/A",G2729=""),H2729=""),0,IF(G2729="STATE CLUSTER",SUMIFS(amount_expended,uniform_state_cluster_name,W2729),SUMIFS(amount_expended,cluster_name,G2729))))</f>
        <v/>
      </c>
      <c r="L2729" s="8" t="n"/>
      <c r="M2729" s="7" t="n"/>
      <c r="N2729" s="8" t="n"/>
      <c r="O2729" s="7" t="n"/>
      <c r="P2729" s="7" t="n"/>
      <c r="Q2729" s="8" t="n"/>
      <c r="R2729" s="9" t="n"/>
      <c r="S2729" s="8" t="n"/>
      <c r="T2729" s="8" t="n"/>
      <c r="U2729" s="8" t="n"/>
      <c r="V2729" s="11">
        <f>IF(OR(B2729="",C2729=""),"",CONCATENATE(B2729,".",C2729))</f>
        <v/>
      </c>
      <c r="W2729" s="6">
        <f>UPPER(TRIM(H2729))</f>
        <v/>
      </c>
      <c r="X2729" s="6">
        <f>UPPER(TRIM(I2729))</f>
        <v/>
      </c>
      <c r="Y2729" s="6">
        <f>IF(V2729&lt;&gt;"",IFERROR(INDEX(federal_program_name_lookup,MATCH(V2729,aln_lookup,0)),""),"")</f>
        <v/>
      </c>
    </row>
    <row r="2730">
      <c r="A2730" s="6">
        <f>IF(B2730&lt;&gt;"", "AWARD-"&amp;TEXT(ROW()-1,"0000"), "")</f>
        <v/>
      </c>
      <c r="B2730" s="7" t="n"/>
      <c r="C2730" s="7" t="n"/>
      <c r="D2730" s="7" t="n"/>
      <c r="E2730" s="8" t="n"/>
      <c r="F2730" s="9" t="n"/>
      <c r="G2730" s="8" t="n"/>
      <c r="H2730" s="8" t="n"/>
      <c r="I2730" s="8" t="n"/>
      <c r="J2730" s="10">
        <f>IF(A2730="",0,SUMIFS(amount_expended,cfda_key,V2730))</f>
        <v/>
      </c>
      <c r="K2730" s="10">
        <f>IF(G2730="OTHER CLUSTER NOT LISTED ABOVE",SUMIFS(amount_expended,uniform_other_cluster_name,X2730), IF(AND(OR(G2730="N/A",G2730=""),H2730=""),0,IF(G2730="STATE CLUSTER",SUMIFS(amount_expended,uniform_state_cluster_name,W2730),SUMIFS(amount_expended,cluster_name,G2730))))</f>
        <v/>
      </c>
      <c r="L2730" s="8" t="n"/>
      <c r="M2730" s="7" t="n"/>
      <c r="N2730" s="8" t="n"/>
      <c r="O2730" s="7" t="n"/>
      <c r="P2730" s="7" t="n"/>
      <c r="Q2730" s="8" t="n"/>
      <c r="R2730" s="9" t="n"/>
      <c r="S2730" s="8" t="n"/>
      <c r="T2730" s="8" t="n"/>
      <c r="U2730" s="8" t="n"/>
      <c r="V2730" s="11">
        <f>IF(OR(B2730="",C2730=""),"",CONCATENATE(B2730,".",C2730))</f>
        <v/>
      </c>
      <c r="W2730" s="6">
        <f>UPPER(TRIM(H2730))</f>
        <v/>
      </c>
      <c r="X2730" s="6">
        <f>UPPER(TRIM(I2730))</f>
        <v/>
      </c>
      <c r="Y2730" s="6">
        <f>IF(V2730&lt;&gt;"",IFERROR(INDEX(federal_program_name_lookup,MATCH(V2730,aln_lookup,0)),""),"")</f>
        <v/>
      </c>
    </row>
    <row r="2731">
      <c r="A2731" s="6">
        <f>IF(B2731&lt;&gt;"", "AWARD-"&amp;TEXT(ROW()-1,"0000"), "")</f>
        <v/>
      </c>
      <c r="B2731" s="7" t="n"/>
      <c r="C2731" s="7" t="n"/>
      <c r="D2731" s="7" t="n"/>
      <c r="E2731" s="8" t="n"/>
      <c r="F2731" s="9" t="n"/>
      <c r="G2731" s="8" t="n"/>
      <c r="H2731" s="8" t="n"/>
      <c r="I2731" s="8" t="n"/>
      <c r="J2731" s="10">
        <f>IF(A2731="",0,SUMIFS(amount_expended,cfda_key,V2731))</f>
        <v/>
      </c>
      <c r="K2731" s="10">
        <f>IF(G2731="OTHER CLUSTER NOT LISTED ABOVE",SUMIFS(amount_expended,uniform_other_cluster_name,X2731), IF(AND(OR(G2731="N/A",G2731=""),H2731=""),0,IF(G2731="STATE CLUSTER",SUMIFS(amount_expended,uniform_state_cluster_name,W2731),SUMIFS(amount_expended,cluster_name,G2731))))</f>
        <v/>
      </c>
      <c r="L2731" s="8" t="n"/>
      <c r="M2731" s="7" t="n"/>
      <c r="N2731" s="8" t="n"/>
      <c r="O2731" s="7" t="n"/>
      <c r="P2731" s="7" t="n"/>
      <c r="Q2731" s="8" t="n"/>
      <c r="R2731" s="9" t="n"/>
      <c r="S2731" s="8" t="n"/>
      <c r="T2731" s="8" t="n"/>
      <c r="U2731" s="8" t="n"/>
      <c r="V2731" s="11">
        <f>IF(OR(B2731="",C2731=""),"",CONCATENATE(B2731,".",C2731))</f>
        <v/>
      </c>
      <c r="W2731" s="6">
        <f>UPPER(TRIM(H2731))</f>
        <v/>
      </c>
      <c r="X2731" s="6">
        <f>UPPER(TRIM(I2731))</f>
        <v/>
      </c>
      <c r="Y2731" s="6">
        <f>IF(V2731&lt;&gt;"",IFERROR(INDEX(federal_program_name_lookup,MATCH(V2731,aln_lookup,0)),""),"")</f>
        <v/>
      </c>
    </row>
    <row r="2732">
      <c r="A2732" s="6">
        <f>IF(B2732&lt;&gt;"", "AWARD-"&amp;TEXT(ROW()-1,"0000"), "")</f>
        <v/>
      </c>
      <c r="B2732" s="7" t="n"/>
      <c r="C2732" s="7" t="n"/>
      <c r="D2732" s="7" t="n"/>
      <c r="E2732" s="8" t="n"/>
      <c r="F2732" s="9" t="n"/>
      <c r="G2732" s="8" t="n"/>
      <c r="H2732" s="8" t="n"/>
      <c r="I2732" s="8" t="n"/>
      <c r="J2732" s="10">
        <f>IF(A2732="",0,SUMIFS(amount_expended,cfda_key,V2732))</f>
        <v/>
      </c>
      <c r="K2732" s="10">
        <f>IF(G2732="OTHER CLUSTER NOT LISTED ABOVE",SUMIFS(amount_expended,uniform_other_cluster_name,X2732), IF(AND(OR(G2732="N/A",G2732=""),H2732=""),0,IF(G2732="STATE CLUSTER",SUMIFS(amount_expended,uniform_state_cluster_name,W2732),SUMIFS(amount_expended,cluster_name,G2732))))</f>
        <v/>
      </c>
      <c r="L2732" s="8" t="n"/>
      <c r="M2732" s="7" t="n"/>
      <c r="N2732" s="8" t="n"/>
      <c r="O2732" s="7" t="n"/>
      <c r="P2732" s="7" t="n"/>
      <c r="Q2732" s="8" t="n"/>
      <c r="R2732" s="9" t="n"/>
      <c r="S2732" s="8" t="n"/>
      <c r="T2732" s="8" t="n"/>
      <c r="U2732" s="8" t="n"/>
      <c r="V2732" s="11">
        <f>IF(OR(B2732="",C2732=""),"",CONCATENATE(B2732,".",C2732))</f>
        <v/>
      </c>
      <c r="W2732" s="6">
        <f>UPPER(TRIM(H2732))</f>
        <v/>
      </c>
      <c r="X2732" s="6">
        <f>UPPER(TRIM(I2732))</f>
        <v/>
      </c>
      <c r="Y2732" s="6">
        <f>IF(V2732&lt;&gt;"",IFERROR(INDEX(federal_program_name_lookup,MATCH(V2732,aln_lookup,0)),""),"")</f>
        <v/>
      </c>
    </row>
    <row r="2733">
      <c r="A2733" s="6">
        <f>IF(B2733&lt;&gt;"", "AWARD-"&amp;TEXT(ROW()-1,"0000"), "")</f>
        <v/>
      </c>
      <c r="B2733" s="7" t="n"/>
      <c r="C2733" s="7" t="n"/>
      <c r="D2733" s="7" t="n"/>
      <c r="E2733" s="8" t="n"/>
      <c r="F2733" s="9" t="n"/>
      <c r="G2733" s="8" t="n"/>
      <c r="H2733" s="8" t="n"/>
      <c r="I2733" s="8" t="n"/>
      <c r="J2733" s="10">
        <f>IF(A2733="",0,SUMIFS(amount_expended,cfda_key,V2733))</f>
        <v/>
      </c>
      <c r="K2733" s="10">
        <f>IF(G2733="OTHER CLUSTER NOT LISTED ABOVE",SUMIFS(amount_expended,uniform_other_cluster_name,X2733), IF(AND(OR(G2733="N/A",G2733=""),H2733=""),0,IF(G2733="STATE CLUSTER",SUMIFS(amount_expended,uniform_state_cluster_name,W2733),SUMIFS(amount_expended,cluster_name,G2733))))</f>
        <v/>
      </c>
      <c r="L2733" s="8" t="n"/>
      <c r="M2733" s="7" t="n"/>
      <c r="N2733" s="8" t="n"/>
      <c r="O2733" s="7" t="n"/>
      <c r="P2733" s="7" t="n"/>
      <c r="Q2733" s="8" t="n"/>
      <c r="R2733" s="9" t="n"/>
      <c r="S2733" s="8" t="n"/>
      <c r="T2733" s="8" t="n"/>
      <c r="U2733" s="8" t="n"/>
      <c r="V2733" s="11">
        <f>IF(OR(B2733="",C2733=""),"",CONCATENATE(B2733,".",C2733))</f>
        <v/>
      </c>
      <c r="W2733" s="6">
        <f>UPPER(TRIM(H2733))</f>
        <v/>
      </c>
      <c r="X2733" s="6">
        <f>UPPER(TRIM(I2733))</f>
        <v/>
      </c>
      <c r="Y2733" s="6">
        <f>IF(V2733&lt;&gt;"",IFERROR(INDEX(federal_program_name_lookup,MATCH(V2733,aln_lookup,0)),""),"")</f>
        <v/>
      </c>
    </row>
    <row r="2734">
      <c r="A2734" s="6">
        <f>IF(B2734&lt;&gt;"", "AWARD-"&amp;TEXT(ROW()-1,"0000"), "")</f>
        <v/>
      </c>
      <c r="B2734" s="7" t="n"/>
      <c r="C2734" s="7" t="n"/>
      <c r="D2734" s="7" t="n"/>
      <c r="E2734" s="8" t="n"/>
      <c r="F2734" s="9" t="n"/>
      <c r="G2734" s="8" t="n"/>
      <c r="H2734" s="8" t="n"/>
      <c r="I2734" s="8" t="n"/>
      <c r="J2734" s="10">
        <f>IF(A2734="",0,SUMIFS(amount_expended,cfda_key,V2734))</f>
        <v/>
      </c>
      <c r="K2734" s="10">
        <f>IF(G2734="OTHER CLUSTER NOT LISTED ABOVE",SUMIFS(amount_expended,uniform_other_cluster_name,X2734), IF(AND(OR(G2734="N/A",G2734=""),H2734=""),0,IF(G2734="STATE CLUSTER",SUMIFS(amount_expended,uniform_state_cluster_name,W2734),SUMIFS(amount_expended,cluster_name,G2734))))</f>
        <v/>
      </c>
      <c r="L2734" s="8" t="n"/>
      <c r="M2734" s="7" t="n"/>
      <c r="N2734" s="8" t="n"/>
      <c r="O2734" s="7" t="n"/>
      <c r="P2734" s="7" t="n"/>
      <c r="Q2734" s="8" t="n"/>
      <c r="R2734" s="9" t="n"/>
      <c r="S2734" s="8" t="n"/>
      <c r="T2734" s="8" t="n"/>
      <c r="U2734" s="8" t="n"/>
      <c r="V2734" s="11">
        <f>IF(OR(B2734="",C2734=""),"",CONCATENATE(B2734,".",C2734))</f>
        <v/>
      </c>
      <c r="W2734" s="6">
        <f>UPPER(TRIM(H2734))</f>
        <v/>
      </c>
      <c r="X2734" s="6">
        <f>UPPER(TRIM(I2734))</f>
        <v/>
      </c>
      <c r="Y2734" s="6">
        <f>IF(V2734&lt;&gt;"",IFERROR(INDEX(federal_program_name_lookup,MATCH(V2734,aln_lookup,0)),""),"")</f>
        <v/>
      </c>
    </row>
    <row r="2735">
      <c r="A2735" s="6">
        <f>IF(B2735&lt;&gt;"", "AWARD-"&amp;TEXT(ROW()-1,"0000"), "")</f>
        <v/>
      </c>
      <c r="B2735" s="7" t="n"/>
      <c r="C2735" s="7" t="n"/>
      <c r="D2735" s="7" t="n"/>
      <c r="E2735" s="8" t="n"/>
      <c r="F2735" s="9" t="n"/>
      <c r="G2735" s="8" t="n"/>
      <c r="H2735" s="8" t="n"/>
      <c r="I2735" s="8" t="n"/>
      <c r="J2735" s="10">
        <f>IF(A2735="",0,SUMIFS(amount_expended,cfda_key,V2735))</f>
        <v/>
      </c>
      <c r="K2735" s="10">
        <f>IF(G2735="OTHER CLUSTER NOT LISTED ABOVE",SUMIFS(amount_expended,uniform_other_cluster_name,X2735), IF(AND(OR(G2735="N/A",G2735=""),H2735=""),0,IF(G2735="STATE CLUSTER",SUMIFS(amount_expended,uniform_state_cluster_name,W2735),SUMIFS(amount_expended,cluster_name,G2735))))</f>
        <v/>
      </c>
      <c r="L2735" s="8" t="n"/>
      <c r="M2735" s="7" t="n"/>
      <c r="N2735" s="8" t="n"/>
      <c r="O2735" s="7" t="n"/>
      <c r="P2735" s="7" t="n"/>
      <c r="Q2735" s="8" t="n"/>
      <c r="R2735" s="9" t="n"/>
      <c r="S2735" s="8" t="n"/>
      <c r="T2735" s="8" t="n"/>
      <c r="U2735" s="8" t="n"/>
      <c r="V2735" s="11">
        <f>IF(OR(B2735="",C2735=""),"",CONCATENATE(B2735,".",C2735))</f>
        <v/>
      </c>
      <c r="W2735" s="6">
        <f>UPPER(TRIM(H2735))</f>
        <v/>
      </c>
      <c r="X2735" s="6">
        <f>UPPER(TRIM(I2735))</f>
        <v/>
      </c>
      <c r="Y2735" s="6">
        <f>IF(V2735&lt;&gt;"",IFERROR(INDEX(federal_program_name_lookup,MATCH(V2735,aln_lookup,0)),""),"")</f>
        <v/>
      </c>
    </row>
    <row r="2736">
      <c r="A2736" s="6">
        <f>IF(B2736&lt;&gt;"", "AWARD-"&amp;TEXT(ROW()-1,"0000"), "")</f>
        <v/>
      </c>
      <c r="B2736" s="7" t="n"/>
      <c r="C2736" s="7" t="n"/>
      <c r="D2736" s="7" t="n"/>
      <c r="E2736" s="8" t="n"/>
      <c r="F2736" s="9" t="n"/>
      <c r="G2736" s="8" t="n"/>
      <c r="H2736" s="8" t="n"/>
      <c r="I2736" s="8" t="n"/>
      <c r="J2736" s="10">
        <f>IF(A2736="",0,SUMIFS(amount_expended,cfda_key,V2736))</f>
        <v/>
      </c>
      <c r="K2736" s="10">
        <f>IF(G2736="OTHER CLUSTER NOT LISTED ABOVE",SUMIFS(amount_expended,uniform_other_cluster_name,X2736), IF(AND(OR(G2736="N/A",G2736=""),H2736=""),0,IF(G2736="STATE CLUSTER",SUMIFS(amount_expended,uniform_state_cluster_name,W2736),SUMIFS(amount_expended,cluster_name,G2736))))</f>
        <v/>
      </c>
      <c r="L2736" s="8" t="n"/>
      <c r="M2736" s="7" t="n"/>
      <c r="N2736" s="8" t="n"/>
      <c r="O2736" s="7" t="n"/>
      <c r="P2736" s="7" t="n"/>
      <c r="Q2736" s="8" t="n"/>
      <c r="R2736" s="9" t="n"/>
      <c r="S2736" s="8" t="n"/>
      <c r="T2736" s="8" t="n"/>
      <c r="U2736" s="8" t="n"/>
      <c r="V2736" s="11">
        <f>IF(OR(B2736="",C2736=""),"",CONCATENATE(B2736,".",C2736))</f>
        <v/>
      </c>
      <c r="W2736" s="6">
        <f>UPPER(TRIM(H2736))</f>
        <v/>
      </c>
      <c r="X2736" s="6">
        <f>UPPER(TRIM(I2736))</f>
        <v/>
      </c>
      <c r="Y2736" s="6">
        <f>IF(V2736&lt;&gt;"",IFERROR(INDEX(federal_program_name_lookup,MATCH(V2736,aln_lookup,0)),""),"")</f>
        <v/>
      </c>
    </row>
    <row r="2737">
      <c r="A2737" s="6">
        <f>IF(B2737&lt;&gt;"", "AWARD-"&amp;TEXT(ROW()-1,"0000"), "")</f>
        <v/>
      </c>
      <c r="B2737" s="7" t="n"/>
      <c r="C2737" s="7" t="n"/>
      <c r="D2737" s="7" t="n"/>
      <c r="E2737" s="8" t="n"/>
      <c r="F2737" s="9" t="n"/>
      <c r="G2737" s="8" t="n"/>
      <c r="H2737" s="8" t="n"/>
      <c r="I2737" s="8" t="n"/>
      <c r="J2737" s="10">
        <f>IF(A2737="",0,SUMIFS(amount_expended,cfda_key,V2737))</f>
        <v/>
      </c>
      <c r="K2737" s="10">
        <f>IF(G2737="OTHER CLUSTER NOT LISTED ABOVE",SUMIFS(amount_expended,uniform_other_cluster_name,X2737), IF(AND(OR(G2737="N/A",G2737=""),H2737=""),0,IF(G2737="STATE CLUSTER",SUMIFS(amount_expended,uniform_state_cluster_name,W2737),SUMIFS(amount_expended,cluster_name,G2737))))</f>
        <v/>
      </c>
      <c r="L2737" s="8" t="n"/>
      <c r="M2737" s="7" t="n"/>
      <c r="N2737" s="8" t="n"/>
      <c r="O2737" s="7" t="n"/>
      <c r="P2737" s="7" t="n"/>
      <c r="Q2737" s="8" t="n"/>
      <c r="R2737" s="9" t="n"/>
      <c r="S2737" s="8" t="n"/>
      <c r="T2737" s="8" t="n"/>
      <c r="U2737" s="8" t="n"/>
      <c r="V2737" s="11">
        <f>IF(OR(B2737="",C2737=""),"",CONCATENATE(B2737,".",C2737))</f>
        <v/>
      </c>
      <c r="W2737" s="6">
        <f>UPPER(TRIM(H2737))</f>
        <v/>
      </c>
      <c r="X2737" s="6">
        <f>UPPER(TRIM(I2737))</f>
        <v/>
      </c>
      <c r="Y2737" s="6">
        <f>IF(V2737&lt;&gt;"",IFERROR(INDEX(federal_program_name_lookup,MATCH(V2737,aln_lookup,0)),""),"")</f>
        <v/>
      </c>
    </row>
    <row r="2738">
      <c r="A2738" s="6">
        <f>IF(B2738&lt;&gt;"", "AWARD-"&amp;TEXT(ROW()-1,"0000"), "")</f>
        <v/>
      </c>
      <c r="B2738" s="7" t="n"/>
      <c r="C2738" s="7" t="n"/>
      <c r="D2738" s="7" t="n"/>
      <c r="E2738" s="8" t="n"/>
      <c r="F2738" s="9" t="n"/>
      <c r="G2738" s="8" t="n"/>
      <c r="H2738" s="8" t="n"/>
      <c r="I2738" s="8" t="n"/>
      <c r="J2738" s="10">
        <f>IF(A2738="",0,SUMIFS(amount_expended,cfda_key,V2738))</f>
        <v/>
      </c>
      <c r="K2738" s="10">
        <f>IF(G2738="OTHER CLUSTER NOT LISTED ABOVE",SUMIFS(amount_expended,uniform_other_cluster_name,X2738), IF(AND(OR(G2738="N/A",G2738=""),H2738=""),0,IF(G2738="STATE CLUSTER",SUMIFS(amount_expended,uniform_state_cluster_name,W2738),SUMIFS(amount_expended,cluster_name,G2738))))</f>
        <v/>
      </c>
      <c r="L2738" s="8" t="n"/>
      <c r="M2738" s="7" t="n"/>
      <c r="N2738" s="8" t="n"/>
      <c r="O2738" s="7" t="n"/>
      <c r="P2738" s="7" t="n"/>
      <c r="Q2738" s="8" t="n"/>
      <c r="R2738" s="9" t="n"/>
      <c r="S2738" s="8" t="n"/>
      <c r="T2738" s="8" t="n"/>
      <c r="U2738" s="8" t="n"/>
      <c r="V2738" s="11">
        <f>IF(OR(B2738="",C2738=""),"",CONCATENATE(B2738,".",C2738))</f>
        <v/>
      </c>
      <c r="W2738" s="6">
        <f>UPPER(TRIM(H2738))</f>
        <v/>
      </c>
      <c r="X2738" s="6">
        <f>UPPER(TRIM(I2738))</f>
        <v/>
      </c>
      <c r="Y2738" s="6">
        <f>IF(V2738&lt;&gt;"",IFERROR(INDEX(federal_program_name_lookup,MATCH(V2738,aln_lookup,0)),""),"")</f>
        <v/>
      </c>
    </row>
    <row r="2739">
      <c r="A2739" s="6">
        <f>IF(B2739&lt;&gt;"", "AWARD-"&amp;TEXT(ROW()-1,"0000"), "")</f>
        <v/>
      </c>
      <c r="B2739" s="7" t="n"/>
      <c r="C2739" s="7" t="n"/>
      <c r="D2739" s="7" t="n"/>
      <c r="E2739" s="8" t="n"/>
      <c r="F2739" s="9" t="n"/>
      <c r="G2739" s="8" t="n"/>
      <c r="H2739" s="8" t="n"/>
      <c r="I2739" s="8" t="n"/>
      <c r="J2739" s="10">
        <f>IF(A2739="",0,SUMIFS(amount_expended,cfda_key,V2739))</f>
        <v/>
      </c>
      <c r="K2739" s="10">
        <f>IF(G2739="OTHER CLUSTER NOT LISTED ABOVE",SUMIFS(amount_expended,uniform_other_cluster_name,X2739), IF(AND(OR(G2739="N/A",G2739=""),H2739=""),0,IF(G2739="STATE CLUSTER",SUMIFS(amount_expended,uniform_state_cluster_name,W2739),SUMIFS(amount_expended,cluster_name,G2739))))</f>
        <v/>
      </c>
      <c r="L2739" s="8" t="n"/>
      <c r="M2739" s="7" t="n"/>
      <c r="N2739" s="8" t="n"/>
      <c r="O2739" s="7" t="n"/>
      <c r="P2739" s="7" t="n"/>
      <c r="Q2739" s="8" t="n"/>
      <c r="R2739" s="9" t="n"/>
      <c r="S2739" s="8" t="n"/>
      <c r="T2739" s="8" t="n"/>
      <c r="U2739" s="8" t="n"/>
      <c r="V2739" s="11">
        <f>IF(OR(B2739="",C2739=""),"",CONCATENATE(B2739,".",C2739))</f>
        <v/>
      </c>
      <c r="W2739" s="6">
        <f>UPPER(TRIM(H2739))</f>
        <v/>
      </c>
      <c r="X2739" s="6">
        <f>UPPER(TRIM(I2739))</f>
        <v/>
      </c>
      <c r="Y2739" s="6">
        <f>IF(V2739&lt;&gt;"",IFERROR(INDEX(federal_program_name_lookup,MATCH(V2739,aln_lookup,0)),""),"")</f>
        <v/>
      </c>
    </row>
    <row r="2740">
      <c r="A2740" s="6">
        <f>IF(B2740&lt;&gt;"", "AWARD-"&amp;TEXT(ROW()-1,"0000"), "")</f>
        <v/>
      </c>
      <c r="B2740" s="7" t="n"/>
      <c r="C2740" s="7" t="n"/>
      <c r="D2740" s="7" t="n"/>
      <c r="E2740" s="8" t="n"/>
      <c r="F2740" s="9" t="n"/>
      <c r="G2740" s="8" t="n"/>
      <c r="H2740" s="8" t="n"/>
      <c r="I2740" s="8" t="n"/>
      <c r="J2740" s="10">
        <f>IF(A2740="",0,SUMIFS(amount_expended,cfda_key,V2740))</f>
        <v/>
      </c>
      <c r="K2740" s="10">
        <f>IF(G2740="OTHER CLUSTER NOT LISTED ABOVE",SUMIFS(amount_expended,uniform_other_cluster_name,X2740), IF(AND(OR(G2740="N/A",G2740=""),H2740=""),0,IF(G2740="STATE CLUSTER",SUMIFS(amount_expended,uniform_state_cluster_name,W2740),SUMIFS(amount_expended,cluster_name,G2740))))</f>
        <v/>
      </c>
      <c r="L2740" s="8" t="n"/>
      <c r="M2740" s="7" t="n"/>
      <c r="N2740" s="8" t="n"/>
      <c r="O2740" s="7" t="n"/>
      <c r="P2740" s="7" t="n"/>
      <c r="Q2740" s="8" t="n"/>
      <c r="R2740" s="9" t="n"/>
      <c r="S2740" s="8" t="n"/>
      <c r="T2740" s="8" t="n"/>
      <c r="U2740" s="8" t="n"/>
      <c r="V2740" s="11">
        <f>IF(OR(B2740="",C2740=""),"",CONCATENATE(B2740,".",C2740))</f>
        <v/>
      </c>
      <c r="W2740" s="6">
        <f>UPPER(TRIM(H2740))</f>
        <v/>
      </c>
      <c r="X2740" s="6">
        <f>UPPER(TRIM(I2740))</f>
        <v/>
      </c>
      <c r="Y2740" s="6">
        <f>IF(V2740&lt;&gt;"",IFERROR(INDEX(federal_program_name_lookup,MATCH(V2740,aln_lookup,0)),""),"")</f>
        <v/>
      </c>
    </row>
    <row r="2741">
      <c r="A2741" s="6">
        <f>IF(B2741&lt;&gt;"", "AWARD-"&amp;TEXT(ROW()-1,"0000"), "")</f>
        <v/>
      </c>
      <c r="B2741" s="7" t="n"/>
      <c r="C2741" s="7" t="n"/>
      <c r="D2741" s="7" t="n"/>
      <c r="E2741" s="8" t="n"/>
      <c r="F2741" s="9" t="n"/>
      <c r="G2741" s="8" t="n"/>
      <c r="H2741" s="8" t="n"/>
      <c r="I2741" s="8" t="n"/>
      <c r="J2741" s="10">
        <f>IF(A2741="",0,SUMIFS(amount_expended,cfda_key,V2741))</f>
        <v/>
      </c>
      <c r="K2741" s="10">
        <f>IF(G2741="OTHER CLUSTER NOT LISTED ABOVE",SUMIFS(amount_expended,uniform_other_cluster_name,X2741), IF(AND(OR(G2741="N/A",G2741=""),H2741=""),0,IF(G2741="STATE CLUSTER",SUMIFS(amount_expended,uniform_state_cluster_name,W2741),SUMIFS(amount_expended,cluster_name,G2741))))</f>
        <v/>
      </c>
      <c r="L2741" s="8" t="n"/>
      <c r="M2741" s="7" t="n"/>
      <c r="N2741" s="8" t="n"/>
      <c r="O2741" s="7" t="n"/>
      <c r="P2741" s="7" t="n"/>
      <c r="Q2741" s="8" t="n"/>
      <c r="R2741" s="9" t="n"/>
      <c r="S2741" s="8" t="n"/>
      <c r="T2741" s="8" t="n"/>
      <c r="U2741" s="8" t="n"/>
      <c r="V2741" s="11">
        <f>IF(OR(B2741="",C2741=""),"",CONCATENATE(B2741,".",C2741))</f>
        <v/>
      </c>
      <c r="W2741" s="6">
        <f>UPPER(TRIM(H2741))</f>
        <v/>
      </c>
      <c r="X2741" s="6">
        <f>UPPER(TRIM(I2741))</f>
        <v/>
      </c>
      <c r="Y2741" s="6">
        <f>IF(V2741&lt;&gt;"",IFERROR(INDEX(federal_program_name_lookup,MATCH(V2741,aln_lookup,0)),""),"")</f>
        <v/>
      </c>
    </row>
    <row r="2742">
      <c r="A2742" s="6">
        <f>IF(B2742&lt;&gt;"", "AWARD-"&amp;TEXT(ROW()-1,"0000"), "")</f>
        <v/>
      </c>
      <c r="B2742" s="7" t="n"/>
      <c r="C2742" s="7" t="n"/>
      <c r="D2742" s="7" t="n"/>
      <c r="E2742" s="8" t="n"/>
      <c r="F2742" s="9" t="n"/>
      <c r="G2742" s="8" t="n"/>
      <c r="H2742" s="8" t="n"/>
      <c r="I2742" s="8" t="n"/>
      <c r="J2742" s="10">
        <f>IF(A2742="",0,SUMIFS(amount_expended,cfda_key,V2742))</f>
        <v/>
      </c>
      <c r="K2742" s="10">
        <f>IF(G2742="OTHER CLUSTER NOT LISTED ABOVE",SUMIFS(amount_expended,uniform_other_cluster_name,X2742), IF(AND(OR(G2742="N/A",G2742=""),H2742=""),0,IF(G2742="STATE CLUSTER",SUMIFS(amount_expended,uniform_state_cluster_name,W2742),SUMIFS(amount_expended,cluster_name,G2742))))</f>
        <v/>
      </c>
      <c r="L2742" s="8" t="n"/>
      <c r="M2742" s="7" t="n"/>
      <c r="N2742" s="8" t="n"/>
      <c r="O2742" s="7" t="n"/>
      <c r="P2742" s="7" t="n"/>
      <c r="Q2742" s="8" t="n"/>
      <c r="R2742" s="9" t="n"/>
      <c r="S2742" s="8" t="n"/>
      <c r="T2742" s="8" t="n"/>
      <c r="U2742" s="8" t="n"/>
      <c r="V2742" s="11">
        <f>IF(OR(B2742="",C2742=""),"",CONCATENATE(B2742,".",C2742))</f>
        <v/>
      </c>
      <c r="W2742" s="6">
        <f>UPPER(TRIM(H2742))</f>
        <v/>
      </c>
      <c r="X2742" s="6">
        <f>UPPER(TRIM(I2742))</f>
        <v/>
      </c>
      <c r="Y2742" s="6">
        <f>IF(V2742&lt;&gt;"",IFERROR(INDEX(federal_program_name_lookup,MATCH(V2742,aln_lookup,0)),""),"")</f>
        <v/>
      </c>
    </row>
    <row r="2743">
      <c r="A2743" s="6">
        <f>IF(B2743&lt;&gt;"", "AWARD-"&amp;TEXT(ROW()-1,"0000"), "")</f>
        <v/>
      </c>
      <c r="B2743" s="7" t="n"/>
      <c r="C2743" s="7" t="n"/>
      <c r="D2743" s="7" t="n"/>
      <c r="E2743" s="8" t="n"/>
      <c r="F2743" s="9" t="n"/>
      <c r="G2743" s="8" t="n"/>
      <c r="H2743" s="8" t="n"/>
      <c r="I2743" s="8" t="n"/>
      <c r="J2743" s="10">
        <f>IF(A2743="",0,SUMIFS(amount_expended,cfda_key,V2743))</f>
        <v/>
      </c>
      <c r="K2743" s="10">
        <f>IF(G2743="OTHER CLUSTER NOT LISTED ABOVE",SUMIFS(amount_expended,uniform_other_cluster_name,X2743), IF(AND(OR(G2743="N/A",G2743=""),H2743=""),0,IF(G2743="STATE CLUSTER",SUMIFS(amount_expended,uniform_state_cluster_name,W2743),SUMIFS(amount_expended,cluster_name,G2743))))</f>
        <v/>
      </c>
      <c r="L2743" s="8" t="n"/>
      <c r="M2743" s="7" t="n"/>
      <c r="N2743" s="8" t="n"/>
      <c r="O2743" s="7" t="n"/>
      <c r="P2743" s="7" t="n"/>
      <c r="Q2743" s="8" t="n"/>
      <c r="R2743" s="9" t="n"/>
      <c r="S2743" s="8" t="n"/>
      <c r="T2743" s="8" t="n"/>
      <c r="U2743" s="8" t="n"/>
      <c r="V2743" s="11">
        <f>IF(OR(B2743="",C2743=""),"",CONCATENATE(B2743,".",C2743))</f>
        <v/>
      </c>
      <c r="W2743" s="6">
        <f>UPPER(TRIM(H2743))</f>
        <v/>
      </c>
      <c r="X2743" s="6">
        <f>UPPER(TRIM(I2743))</f>
        <v/>
      </c>
      <c r="Y2743" s="6">
        <f>IF(V2743&lt;&gt;"",IFERROR(INDEX(federal_program_name_lookup,MATCH(V2743,aln_lookup,0)),""),"")</f>
        <v/>
      </c>
    </row>
    <row r="2744">
      <c r="A2744" s="6">
        <f>IF(B2744&lt;&gt;"", "AWARD-"&amp;TEXT(ROW()-1,"0000"), "")</f>
        <v/>
      </c>
      <c r="B2744" s="7" t="n"/>
      <c r="C2744" s="7" t="n"/>
      <c r="D2744" s="7" t="n"/>
      <c r="E2744" s="8" t="n"/>
      <c r="F2744" s="9" t="n"/>
      <c r="G2744" s="8" t="n"/>
      <c r="H2744" s="8" t="n"/>
      <c r="I2744" s="8" t="n"/>
      <c r="J2744" s="10">
        <f>IF(A2744="",0,SUMIFS(amount_expended,cfda_key,V2744))</f>
        <v/>
      </c>
      <c r="K2744" s="10">
        <f>IF(G2744="OTHER CLUSTER NOT LISTED ABOVE",SUMIFS(amount_expended,uniform_other_cluster_name,X2744), IF(AND(OR(G2744="N/A",G2744=""),H2744=""),0,IF(G2744="STATE CLUSTER",SUMIFS(amount_expended,uniform_state_cluster_name,W2744),SUMIFS(amount_expended,cluster_name,G2744))))</f>
        <v/>
      </c>
      <c r="L2744" s="8" t="n"/>
      <c r="M2744" s="7" t="n"/>
      <c r="N2744" s="8" t="n"/>
      <c r="O2744" s="7" t="n"/>
      <c r="P2744" s="7" t="n"/>
      <c r="Q2744" s="8" t="n"/>
      <c r="R2744" s="9" t="n"/>
      <c r="S2744" s="8" t="n"/>
      <c r="T2744" s="8" t="n"/>
      <c r="U2744" s="8" t="n"/>
      <c r="V2744" s="11">
        <f>IF(OR(B2744="",C2744=""),"",CONCATENATE(B2744,".",C2744))</f>
        <v/>
      </c>
      <c r="W2744" s="6">
        <f>UPPER(TRIM(H2744))</f>
        <v/>
      </c>
      <c r="X2744" s="6">
        <f>UPPER(TRIM(I2744))</f>
        <v/>
      </c>
      <c r="Y2744" s="6">
        <f>IF(V2744&lt;&gt;"",IFERROR(INDEX(federal_program_name_lookup,MATCH(V2744,aln_lookup,0)),""),"")</f>
        <v/>
      </c>
    </row>
    <row r="2745">
      <c r="A2745" s="6">
        <f>IF(B2745&lt;&gt;"", "AWARD-"&amp;TEXT(ROW()-1,"0000"), "")</f>
        <v/>
      </c>
      <c r="B2745" s="7" t="n"/>
      <c r="C2745" s="7" t="n"/>
      <c r="D2745" s="7" t="n"/>
      <c r="E2745" s="8" t="n"/>
      <c r="F2745" s="9" t="n"/>
      <c r="G2745" s="8" t="n"/>
      <c r="H2745" s="8" t="n"/>
      <c r="I2745" s="8" t="n"/>
      <c r="J2745" s="10">
        <f>IF(A2745="",0,SUMIFS(amount_expended,cfda_key,V2745))</f>
        <v/>
      </c>
      <c r="K2745" s="10">
        <f>IF(G2745="OTHER CLUSTER NOT LISTED ABOVE",SUMIFS(amount_expended,uniform_other_cluster_name,X2745), IF(AND(OR(G2745="N/A",G2745=""),H2745=""),0,IF(G2745="STATE CLUSTER",SUMIFS(amount_expended,uniform_state_cluster_name,W2745),SUMIFS(amount_expended,cluster_name,G2745))))</f>
        <v/>
      </c>
      <c r="L2745" s="8" t="n"/>
      <c r="M2745" s="7" t="n"/>
      <c r="N2745" s="8" t="n"/>
      <c r="O2745" s="7" t="n"/>
      <c r="P2745" s="7" t="n"/>
      <c r="Q2745" s="8" t="n"/>
      <c r="R2745" s="9" t="n"/>
      <c r="S2745" s="8" t="n"/>
      <c r="T2745" s="8" t="n"/>
      <c r="U2745" s="8" t="n"/>
      <c r="V2745" s="11">
        <f>IF(OR(B2745="",C2745=""),"",CONCATENATE(B2745,".",C2745))</f>
        <v/>
      </c>
      <c r="W2745" s="6">
        <f>UPPER(TRIM(H2745))</f>
        <v/>
      </c>
      <c r="X2745" s="6">
        <f>UPPER(TRIM(I2745))</f>
        <v/>
      </c>
      <c r="Y2745" s="6">
        <f>IF(V2745&lt;&gt;"",IFERROR(INDEX(federal_program_name_lookup,MATCH(V2745,aln_lookup,0)),""),"")</f>
        <v/>
      </c>
    </row>
    <row r="2746">
      <c r="A2746" s="6">
        <f>IF(B2746&lt;&gt;"", "AWARD-"&amp;TEXT(ROW()-1,"0000"), "")</f>
        <v/>
      </c>
      <c r="B2746" s="7" t="n"/>
      <c r="C2746" s="7" t="n"/>
      <c r="D2746" s="7" t="n"/>
      <c r="E2746" s="8" t="n"/>
      <c r="F2746" s="9" t="n"/>
      <c r="G2746" s="8" t="n"/>
      <c r="H2746" s="8" t="n"/>
      <c r="I2746" s="8" t="n"/>
      <c r="J2746" s="10">
        <f>IF(A2746="",0,SUMIFS(amount_expended,cfda_key,V2746))</f>
        <v/>
      </c>
      <c r="K2746" s="10">
        <f>IF(G2746="OTHER CLUSTER NOT LISTED ABOVE",SUMIFS(amount_expended,uniform_other_cluster_name,X2746), IF(AND(OR(G2746="N/A",G2746=""),H2746=""),0,IF(G2746="STATE CLUSTER",SUMIFS(amount_expended,uniform_state_cluster_name,W2746),SUMIFS(amount_expended,cluster_name,G2746))))</f>
        <v/>
      </c>
      <c r="L2746" s="8" t="n"/>
      <c r="M2746" s="7" t="n"/>
      <c r="N2746" s="8" t="n"/>
      <c r="O2746" s="7" t="n"/>
      <c r="P2746" s="7" t="n"/>
      <c r="Q2746" s="8" t="n"/>
      <c r="R2746" s="9" t="n"/>
      <c r="S2746" s="8" t="n"/>
      <c r="T2746" s="8" t="n"/>
      <c r="U2746" s="8" t="n"/>
      <c r="V2746" s="11">
        <f>IF(OR(B2746="",C2746=""),"",CONCATENATE(B2746,".",C2746))</f>
        <v/>
      </c>
      <c r="W2746" s="6">
        <f>UPPER(TRIM(H2746))</f>
        <v/>
      </c>
      <c r="X2746" s="6">
        <f>UPPER(TRIM(I2746))</f>
        <v/>
      </c>
      <c r="Y2746" s="6">
        <f>IF(V2746&lt;&gt;"",IFERROR(INDEX(federal_program_name_lookup,MATCH(V2746,aln_lookup,0)),""),"")</f>
        <v/>
      </c>
    </row>
    <row r="2747">
      <c r="A2747" s="6">
        <f>IF(B2747&lt;&gt;"", "AWARD-"&amp;TEXT(ROW()-1,"0000"), "")</f>
        <v/>
      </c>
      <c r="B2747" s="7" t="n"/>
      <c r="C2747" s="7" t="n"/>
      <c r="D2747" s="7" t="n"/>
      <c r="E2747" s="8" t="n"/>
      <c r="F2747" s="9" t="n"/>
      <c r="G2747" s="8" t="n"/>
      <c r="H2747" s="8" t="n"/>
      <c r="I2747" s="8" t="n"/>
      <c r="J2747" s="10">
        <f>IF(A2747="",0,SUMIFS(amount_expended,cfda_key,V2747))</f>
        <v/>
      </c>
      <c r="K2747" s="10">
        <f>IF(G2747="OTHER CLUSTER NOT LISTED ABOVE",SUMIFS(amount_expended,uniform_other_cluster_name,X2747), IF(AND(OR(G2747="N/A",G2747=""),H2747=""),0,IF(G2747="STATE CLUSTER",SUMIFS(amount_expended,uniform_state_cluster_name,W2747),SUMIFS(amount_expended,cluster_name,G2747))))</f>
        <v/>
      </c>
      <c r="L2747" s="8" t="n"/>
      <c r="M2747" s="7" t="n"/>
      <c r="N2747" s="8" t="n"/>
      <c r="O2747" s="7" t="n"/>
      <c r="P2747" s="7" t="n"/>
      <c r="Q2747" s="8" t="n"/>
      <c r="R2747" s="9" t="n"/>
      <c r="S2747" s="8" t="n"/>
      <c r="T2747" s="8" t="n"/>
      <c r="U2747" s="8" t="n"/>
      <c r="V2747" s="11">
        <f>IF(OR(B2747="",C2747=""),"",CONCATENATE(B2747,".",C2747))</f>
        <v/>
      </c>
      <c r="W2747" s="6">
        <f>UPPER(TRIM(H2747))</f>
        <v/>
      </c>
      <c r="X2747" s="6">
        <f>UPPER(TRIM(I2747))</f>
        <v/>
      </c>
      <c r="Y2747" s="6">
        <f>IF(V2747&lt;&gt;"",IFERROR(INDEX(federal_program_name_lookup,MATCH(V2747,aln_lookup,0)),""),"")</f>
        <v/>
      </c>
    </row>
    <row r="2748">
      <c r="A2748" s="6">
        <f>IF(B2748&lt;&gt;"", "AWARD-"&amp;TEXT(ROW()-1,"0000"), "")</f>
        <v/>
      </c>
      <c r="B2748" s="7" t="n"/>
      <c r="C2748" s="7" t="n"/>
      <c r="D2748" s="7" t="n"/>
      <c r="E2748" s="8" t="n"/>
      <c r="F2748" s="9" t="n"/>
      <c r="G2748" s="8" t="n"/>
      <c r="H2748" s="8" t="n"/>
      <c r="I2748" s="8" t="n"/>
      <c r="J2748" s="10">
        <f>IF(A2748="",0,SUMIFS(amount_expended,cfda_key,V2748))</f>
        <v/>
      </c>
      <c r="K2748" s="10">
        <f>IF(G2748="OTHER CLUSTER NOT LISTED ABOVE",SUMIFS(amount_expended,uniform_other_cluster_name,X2748), IF(AND(OR(G2748="N/A",G2748=""),H2748=""),0,IF(G2748="STATE CLUSTER",SUMIFS(amount_expended,uniform_state_cluster_name,W2748),SUMIFS(amount_expended,cluster_name,G2748))))</f>
        <v/>
      </c>
      <c r="L2748" s="8" t="n"/>
      <c r="M2748" s="7" t="n"/>
      <c r="N2748" s="8" t="n"/>
      <c r="O2748" s="7" t="n"/>
      <c r="P2748" s="7" t="n"/>
      <c r="Q2748" s="8" t="n"/>
      <c r="R2748" s="9" t="n"/>
      <c r="S2748" s="8" t="n"/>
      <c r="T2748" s="8" t="n"/>
      <c r="U2748" s="8" t="n"/>
      <c r="V2748" s="11">
        <f>IF(OR(B2748="",C2748=""),"",CONCATENATE(B2748,".",C2748))</f>
        <v/>
      </c>
      <c r="W2748" s="6">
        <f>UPPER(TRIM(H2748))</f>
        <v/>
      </c>
      <c r="X2748" s="6">
        <f>UPPER(TRIM(I2748))</f>
        <v/>
      </c>
      <c r="Y2748" s="6">
        <f>IF(V2748&lt;&gt;"",IFERROR(INDEX(federal_program_name_lookup,MATCH(V2748,aln_lookup,0)),""),"")</f>
        <v/>
      </c>
    </row>
    <row r="2749">
      <c r="A2749" s="6">
        <f>IF(B2749&lt;&gt;"", "AWARD-"&amp;TEXT(ROW()-1,"0000"), "")</f>
        <v/>
      </c>
      <c r="B2749" s="7" t="n"/>
      <c r="C2749" s="7" t="n"/>
      <c r="D2749" s="7" t="n"/>
      <c r="E2749" s="8" t="n"/>
      <c r="F2749" s="9" t="n"/>
      <c r="G2749" s="8" t="n"/>
      <c r="H2749" s="8" t="n"/>
      <c r="I2749" s="8" t="n"/>
      <c r="J2749" s="10">
        <f>IF(A2749="",0,SUMIFS(amount_expended,cfda_key,V2749))</f>
        <v/>
      </c>
      <c r="K2749" s="10">
        <f>IF(G2749="OTHER CLUSTER NOT LISTED ABOVE",SUMIFS(amount_expended,uniform_other_cluster_name,X2749), IF(AND(OR(G2749="N/A",G2749=""),H2749=""),0,IF(G2749="STATE CLUSTER",SUMIFS(amount_expended,uniform_state_cluster_name,W2749),SUMIFS(amount_expended,cluster_name,G2749))))</f>
        <v/>
      </c>
      <c r="L2749" s="8" t="n"/>
      <c r="M2749" s="7" t="n"/>
      <c r="N2749" s="8" t="n"/>
      <c r="O2749" s="7" t="n"/>
      <c r="P2749" s="7" t="n"/>
      <c r="Q2749" s="8" t="n"/>
      <c r="R2749" s="9" t="n"/>
      <c r="S2749" s="8" t="n"/>
      <c r="T2749" s="8" t="n"/>
      <c r="U2749" s="8" t="n"/>
      <c r="V2749" s="11">
        <f>IF(OR(B2749="",C2749=""),"",CONCATENATE(B2749,".",C2749))</f>
        <v/>
      </c>
      <c r="W2749" s="6">
        <f>UPPER(TRIM(H2749))</f>
        <v/>
      </c>
      <c r="X2749" s="6">
        <f>UPPER(TRIM(I2749))</f>
        <v/>
      </c>
      <c r="Y2749" s="6">
        <f>IF(V2749&lt;&gt;"",IFERROR(INDEX(federal_program_name_lookup,MATCH(V2749,aln_lookup,0)),""),"")</f>
        <v/>
      </c>
    </row>
    <row r="2750">
      <c r="A2750" s="6">
        <f>IF(B2750&lt;&gt;"", "AWARD-"&amp;TEXT(ROW()-1,"0000"), "")</f>
        <v/>
      </c>
      <c r="B2750" s="7" t="n"/>
      <c r="C2750" s="7" t="n"/>
      <c r="D2750" s="7" t="n"/>
      <c r="E2750" s="8" t="n"/>
      <c r="F2750" s="9" t="n"/>
      <c r="G2750" s="8" t="n"/>
      <c r="H2750" s="8" t="n"/>
      <c r="I2750" s="8" t="n"/>
      <c r="J2750" s="10">
        <f>IF(A2750="",0,SUMIFS(amount_expended,cfda_key,V2750))</f>
        <v/>
      </c>
      <c r="K2750" s="10">
        <f>IF(G2750="OTHER CLUSTER NOT LISTED ABOVE",SUMIFS(amount_expended,uniform_other_cluster_name,X2750), IF(AND(OR(G2750="N/A",G2750=""),H2750=""),0,IF(G2750="STATE CLUSTER",SUMIFS(amount_expended,uniform_state_cluster_name,W2750),SUMIFS(amount_expended,cluster_name,G2750))))</f>
        <v/>
      </c>
      <c r="L2750" s="8" t="n"/>
      <c r="M2750" s="7" t="n"/>
      <c r="N2750" s="8" t="n"/>
      <c r="O2750" s="7" t="n"/>
      <c r="P2750" s="7" t="n"/>
      <c r="Q2750" s="8" t="n"/>
      <c r="R2750" s="9" t="n"/>
      <c r="S2750" s="8" t="n"/>
      <c r="T2750" s="8" t="n"/>
      <c r="U2750" s="8" t="n"/>
      <c r="V2750" s="11">
        <f>IF(OR(B2750="",C2750=""),"",CONCATENATE(B2750,".",C2750))</f>
        <v/>
      </c>
      <c r="W2750" s="6">
        <f>UPPER(TRIM(H2750))</f>
        <v/>
      </c>
      <c r="X2750" s="6">
        <f>UPPER(TRIM(I2750))</f>
        <v/>
      </c>
      <c r="Y2750" s="6">
        <f>IF(V2750&lt;&gt;"",IFERROR(INDEX(federal_program_name_lookup,MATCH(V2750,aln_lookup,0)),""),"")</f>
        <v/>
      </c>
    </row>
    <row r="2751">
      <c r="A2751" s="6">
        <f>IF(B2751&lt;&gt;"", "AWARD-"&amp;TEXT(ROW()-1,"0000"), "")</f>
        <v/>
      </c>
      <c r="B2751" s="7" t="n"/>
      <c r="C2751" s="7" t="n"/>
      <c r="D2751" s="7" t="n"/>
      <c r="E2751" s="8" t="n"/>
      <c r="F2751" s="9" t="n"/>
      <c r="G2751" s="8" t="n"/>
      <c r="H2751" s="8" t="n"/>
      <c r="I2751" s="8" t="n"/>
      <c r="J2751" s="10">
        <f>IF(A2751="",0,SUMIFS(amount_expended,cfda_key,V2751))</f>
        <v/>
      </c>
      <c r="K2751" s="10">
        <f>IF(G2751="OTHER CLUSTER NOT LISTED ABOVE",SUMIFS(amount_expended,uniform_other_cluster_name,X2751), IF(AND(OR(G2751="N/A",G2751=""),H2751=""),0,IF(G2751="STATE CLUSTER",SUMIFS(amount_expended,uniform_state_cluster_name,W2751),SUMIFS(amount_expended,cluster_name,G2751))))</f>
        <v/>
      </c>
      <c r="L2751" s="8" t="n"/>
      <c r="M2751" s="7" t="n"/>
      <c r="N2751" s="8" t="n"/>
      <c r="O2751" s="7" t="n"/>
      <c r="P2751" s="7" t="n"/>
      <c r="Q2751" s="8" t="n"/>
      <c r="R2751" s="9" t="n"/>
      <c r="S2751" s="8" t="n"/>
      <c r="T2751" s="8" t="n"/>
      <c r="U2751" s="8" t="n"/>
      <c r="V2751" s="11">
        <f>IF(OR(B2751="",C2751=""),"",CONCATENATE(B2751,".",C2751))</f>
        <v/>
      </c>
      <c r="W2751" s="6">
        <f>UPPER(TRIM(H2751))</f>
        <v/>
      </c>
      <c r="X2751" s="6">
        <f>UPPER(TRIM(I2751))</f>
        <v/>
      </c>
      <c r="Y2751" s="6">
        <f>IF(V2751&lt;&gt;"",IFERROR(INDEX(federal_program_name_lookup,MATCH(V2751,aln_lookup,0)),""),"")</f>
        <v/>
      </c>
    </row>
    <row r="2752">
      <c r="A2752" s="6">
        <f>IF(B2752&lt;&gt;"", "AWARD-"&amp;TEXT(ROW()-1,"0000"), "")</f>
        <v/>
      </c>
      <c r="B2752" s="7" t="n"/>
      <c r="C2752" s="7" t="n"/>
      <c r="D2752" s="7" t="n"/>
      <c r="E2752" s="8" t="n"/>
      <c r="F2752" s="9" t="n"/>
      <c r="G2752" s="8" t="n"/>
      <c r="H2752" s="8" t="n"/>
      <c r="I2752" s="8" t="n"/>
      <c r="J2752" s="10">
        <f>IF(A2752="",0,SUMIFS(amount_expended,cfda_key,V2752))</f>
        <v/>
      </c>
      <c r="K2752" s="10">
        <f>IF(G2752="OTHER CLUSTER NOT LISTED ABOVE",SUMIFS(amount_expended,uniform_other_cluster_name,X2752), IF(AND(OR(G2752="N/A",G2752=""),H2752=""),0,IF(G2752="STATE CLUSTER",SUMIFS(amount_expended,uniform_state_cluster_name,W2752),SUMIFS(amount_expended,cluster_name,G2752))))</f>
        <v/>
      </c>
      <c r="L2752" s="8" t="n"/>
      <c r="M2752" s="7" t="n"/>
      <c r="N2752" s="8" t="n"/>
      <c r="O2752" s="7" t="n"/>
      <c r="P2752" s="7" t="n"/>
      <c r="Q2752" s="8" t="n"/>
      <c r="R2752" s="9" t="n"/>
      <c r="S2752" s="8" t="n"/>
      <c r="T2752" s="8" t="n"/>
      <c r="U2752" s="8" t="n"/>
      <c r="V2752" s="11">
        <f>IF(OR(B2752="",C2752=""),"",CONCATENATE(B2752,".",C2752))</f>
        <v/>
      </c>
      <c r="W2752" s="6">
        <f>UPPER(TRIM(H2752))</f>
        <v/>
      </c>
      <c r="X2752" s="6">
        <f>UPPER(TRIM(I2752))</f>
        <v/>
      </c>
      <c r="Y2752" s="6">
        <f>IF(V2752&lt;&gt;"",IFERROR(INDEX(federal_program_name_lookup,MATCH(V2752,aln_lookup,0)),""),"")</f>
        <v/>
      </c>
    </row>
    <row r="2753">
      <c r="A2753" s="6">
        <f>IF(B2753&lt;&gt;"", "AWARD-"&amp;TEXT(ROW()-1,"0000"), "")</f>
        <v/>
      </c>
      <c r="B2753" s="7" t="n"/>
      <c r="C2753" s="7" t="n"/>
      <c r="D2753" s="7" t="n"/>
      <c r="E2753" s="8" t="n"/>
      <c r="F2753" s="9" t="n"/>
      <c r="G2753" s="8" t="n"/>
      <c r="H2753" s="8" t="n"/>
      <c r="I2753" s="8" t="n"/>
      <c r="J2753" s="10">
        <f>IF(A2753="",0,SUMIFS(amount_expended,cfda_key,V2753))</f>
        <v/>
      </c>
      <c r="K2753" s="10">
        <f>IF(G2753="OTHER CLUSTER NOT LISTED ABOVE",SUMIFS(amount_expended,uniform_other_cluster_name,X2753), IF(AND(OR(G2753="N/A",G2753=""),H2753=""),0,IF(G2753="STATE CLUSTER",SUMIFS(amount_expended,uniform_state_cluster_name,W2753),SUMIFS(amount_expended,cluster_name,G2753))))</f>
        <v/>
      </c>
      <c r="L2753" s="8" t="n"/>
      <c r="M2753" s="7" t="n"/>
      <c r="N2753" s="8" t="n"/>
      <c r="O2753" s="7" t="n"/>
      <c r="P2753" s="7" t="n"/>
      <c r="Q2753" s="8" t="n"/>
      <c r="R2753" s="9" t="n"/>
      <c r="S2753" s="8" t="n"/>
      <c r="T2753" s="8" t="n"/>
      <c r="U2753" s="8" t="n"/>
      <c r="V2753" s="11">
        <f>IF(OR(B2753="",C2753=""),"",CONCATENATE(B2753,".",C2753))</f>
        <v/>
      </c>
      <c r="W2753" s="6">
        <f>UPPER(TRIM(H2753))</f>
        <v/>
      </c>
      <c r="X2753" s="6">
        <f>UPPER(TRIM(I2753))</f>
        <v/>
      </c>
      <c r="Y2753" s="6">
        <f>IF(V2753&lt;&gt;"",IFERROR(INDEX(federal_program_name_lookup,MATCH(V2753,aln_lookup,0)),""),"")</f>
        <v/>
      </c>
    </row>
    <row r="2754">
      <c r="A2754" s="6">
        <f>IF(B2754&lt;&gt;"", "AWARD-"&amp;TEXT(ROW()-1,"0000"), "")</f>
        <v/>
      </c>
      <c r="B2754" s="7" t="n"/>
      <c r="C2754" s="7" t="n"/>
      <c r="D2754" s="7" t="n"/>
      <c r="E2754" s="8" t="n"/>
      <c r="F2754" s="9" t="n"/>
      <c r="G2754" s="8" t="n"/>
      <c r="H2754" s="8" t="n"/>
      <c r="I2754" s="8" t="n"/>
      <c r="J2754" s="10">
        <f>IF(A2754="",0,SUMIFS(amount_expended,cfda_key,V2754))</f>
        <v/>
      </c>
      <c r="K2754" s="10">
        <f>IF(G2754="OTHER CLUSTER NOT LISTED ABOVE",SUMIFS(amount_expended,uniform_other_cluster_name,X2754), IF(AND(OR(G2754="N/A",G2754=""),H2754=""),0,IF(G2754="STATE CLUSTER",SUMIFS(amount_expended,uniform_state_cluster_name,W2754),SUMIFS(amount_expended,cluster_name,G2754))))</f>
        <v/>
      </c>
      <c r="L2754" s="8" t="n"/>
      <c r="M2754" s="7" t="n"/>
      <c r="N2754" s="8" t="n"/>
      <c r="O2754" s="7" t="n"/>
      <c r="P2754" s="7" t="n"/>
      <c r="Q2754" s="8" t="n"/>
      <c r="R2754" s="9" t="n"/>
      <c r="S2754" s="8" t="n"/>
      <c r="T2754" s="8" t="n"/>
      <c r="U2754" s="8" t="n"/>
      <c r="V2754" s="11">
        <f>IF(OR(B2754="",C2754=""),"",CONCATENATE(B2754,".",C2754))</f>
        <v/>
      </c>
      <c r="W2754" s="6">
        <f>UPPER(TRIM(H2754))</f>
        <v/>
      </c>
      <c r="X2754" s="6">
        <f>UPPER(TRIM(I2754))</f>
        <v/>
      </c>
      <c r="Y2754" s="6">
        <f>IF(V2754&lt;&gt;"",IFERROR(INDEX(federal_program_name_lookup,MATCH(V2754,aln_lookup,0)),""),"")</f>
        <v/>
      </c>
    </row>
    <row r="2755">
      <c r="A2755" s="6">
        <f>IF(B2755&lt;&gt;"", "AWARD-"&amp;TEXT(ROW()-1,"0000"), "")</f>
        <v/>
      </c>
      <c r="B2755" s="7" t="n"/>
      <c r="C2755" s="7" t="n"/>
      <c r="D2755" s="7" t="n"/>
      <c r="E2755" s="8" t="n"/>
      <c r="F2755" s="9" t="n"/>
      <c r="G2755" s="8" t="n"/>
      <c r="H2755" s="8" t="n"/>
      <c r="I2755" s="8" t="n"/>
      <c r="J2755" s="10">
        <f>IF(A2755="",0,SUMIFS(amount_expended,cfda_key,V2755))</f>
        <v/>
      </c>
      <c r="K2755" s="10">
        <f>IF(G2755="OTHER CLUSTER NOT LISTED ABOVE",SUMIFS(amount_expended,uniform_other_cluster_name,X2755), IF(AND(OR(G2755="N/A",G2755=""),H2755=""),0,IF(G2755="STATE CLUSTER",SUMIFS(amount_expended,uniform_state_cluster_name,W2755),SUMIFS(amount_expended,cluster_name,G2755))))</f>
        <v/>
      </c>
      <c r="L2755" s="8" t="n"/>
      <c r="M2755" s="7" t="n"/>
      <c r="N2755" s="8" t="n"/>
      <c r="O2755" s="7" t="n"/>
      <c r="P2755" s="7" t="n"/>
      <c r="Q2755" s="8" t="n"/>
      <c r="R2755" s="9" t="n"/>
      <c r="S2755" s="8" t="n"/>
      <c r="T2755" s="8" t="n"/>
      <c r="U2755" s="8" t="n"/>
      <c r="V2755" s="11">
        <f>IF(OR(B2755="",C2755=""),"",CONCATENATE(B2755,".",C2755))</f>
        <v/>
      </c>
      <c r="W2755" s="6">
        <f>UPPER(TRIM(H2755))</f>
        <v/>
      </c>
      <c r="X2755" s="6">
        <f>UPPER(TRIM(I2755))</f>
        <v/>
      </c>
      <c r="Y2755" s="6">
        <f>IF(V2755&lt;&gt;"",IFERROR(INDEX(federal_program_name_lookup,MATCH(V2755,aln_lookup,0)),""),"")</f>
        <v/>
      </c>
    </row>
    <row r="2756">
      <c r="A2756" s="6">
        <f>IF(B2756&lt;&gt;"", "AWARD-"&amp;TEXT(ROW()-1,"0000"), "")</f>
        <v/>
      </c>
      <c r="B2756" s="7" t="n"/>
      <c r="C2756" s="7" t="n"/>
      <c r="D2756" s="7" t="n"/>
      <c r="E2756" s="8" t="n"/>
      <c r="F2756" s="9" t="n"/>
      <c r="G2756" s="8" t="n"/>
      <c r="H2756" s="8" t="n"/>
      <c r="I2756" s="8" t="n"/>
      <c r="J2756" s="10">
        <f>IF(A2756="",0,SUMIFS(amount_expended,cfda_key,V2756))</f>
        <v/>
      </c>
      <c r="K2756" s="10">
        <f>IF(G2756="OTHER CLUSTER NOT LISTED ABOVE",SUMIFS(amount_expended,uniform_other_cluster_name,X2756), IF(AND(OR(G2756="N/A",G2756=""),H2756=""),0,IF(G2756="STATE CLUSTER",SUMIFS(amount_expended,uniform_state_cluster_name,W2756),SUMIFS(amount_expended,cluster_name,G2756))))</f>
        <v/>
      </c>
      <c r="L2756" s="8" t="n"/>
      <c r="M2756" s="7" t="n"/>
      <c r="N2756" s="8" t="n"/>
      <c r="O2756" s="7" t="n"/>
      <c r="P2756" s="7" t="n"/>
      <c r="Q2756" s="8" t="n"/>
      <c r="R2756" s="9" t="n"/>
      <c r="S2756" s="8" t="n"/>
      <c r="T2756" s="8" t="n"/>
      <c r="U2756" s="8" t="n"/>
      <c r="V2756" s="11">
        <f>IF(OR(B2756="",C2756=""),"",CONCATENATE(B2756,".",C2756))</f>
        <v/>
      </c>
      <c r="W2756" s="6">
        <f>UPPER(TRIM(H2756))</f>
        <v/>
      </c>
      <c r="X2756" s="6">
        <f>UPPER(TRIM(I2756))</f>
        <v/>
      </c>
      <c r="Y2756" s="6">
        <f>IF(V2756&lt;&gt;"",IFERROR(INDEX(federal_program_name_lookup,MATCH(V2756,aln_lookup,0)),""),"")</f>
        <v/>
      </c>
    </row>
    <row r="2757">
      <c r="A2757" s="6">
        <f>IF(B2757&lt;&gt;"", "AWARD-"&amp;TEXT(ROW()-1,"0000"), "")</f>
        <v/>
      </c>
      <c r="B2757" s="7" t="n"/>
      <c r="C2757" s="7" t="n"/>
      <c r="D2757" s="7" t="n"/>
      <c r="E2757" s="8" t="n"/>
      <c r="F2757" s="9" t="n"/>
      <c r="G2757" s="8" t="n"/>
      <c r="H2757" s="8" t="n"/>
      <c r="I2757" s="8" t="n"/>
      <c r="J2757" s="10">
        <f>IF(A2757="",0,SUMIFS(amount_expended,cfda_key,V2757))</f>
        <v/>
      </c>
      <c r="K2757" s="10">
        <f>IF(G2757="OTHER CLUSTER NOT LISTED ABOVE",SUMIFS(amount_expended,uniform_other_cluster_name,X2757), IF(AND(OR(G2757="N/A",G2757=""),H2757=""),0,IF(G2757="STATE CLUSTER",SUMIFS(amount_expended,uniform_state_cluster_name,W2757),SUMIFS(amount_expended,cluster_name,G2757))))</f>
        <v/>
      </c>
      <c r="L2757" s="8" t="n"/>
      <c r="M2757" s="7" t="n"/>
      <c r="N2757" s="8" t="n"/>
      <c r="O2757" s="7" t="n"/>
      <c r="P2757" s="7" t="n"/>
      <c r="Q2757" s="8" t="n"/>
      <c r="R2757" s="9" t="n"/>
      <c r="S2757" s="8" t="n"/>
      <c r="T2757" s="8" t="n"/>
      <c r="U2757" s="8" t="n"/>
      <c r="V2757" s="11">
        <f>IF(OR(B2757="",C2757=""),"",CONCATENATE(B2757,".",C2757))</f>
        <v/>
      </c>
      <c r="W2757" s="6">
        <f>UPPER(TRIM(H2757))</f>
        <v/>
      </c>
      <c r="X2757" s="6">
        <f>UPPER(TRIM(I2757))</f>
        <v/>
      </c>
      <c r="Y2757" s="6">
        <f>IF(V2757&lt;&gt;"",IFERROR(INDEX(federal_program_name_lookup,MATCH(V2757,aln_lookup,0)),""),"")</f>
        <v/>
      </c>
    </row>
    <row r="2758">
      <c r="A2758" s="6">
        <f>IF(B2758&lt;&gt;"", "AWARD-"&amp;TEXT(ROW()-1,"0000"), "")</f>
        <v/>
      </c>
      <c r="B2758" s="7" t="n"/>
      <c r="C2758" s="7" t="n"/>
      <c r="D2758" s="7" t="n"/>
      <c r="E2758" s="8" t="n"/>
      <c r="F2758" s="9" t="n"/>
      <c r="G2758" s="8" t="n"/>
      <c r="H2758" s="8" t="n"/>
      <c r="I2758" s="8" t="n"/>
      <c r="J2758" s="10">
        <f>IF(A2758="",0,SUMIFS(amount_expended,cfda_key,V2758))</f>
        <v/>
      </c>
      <c r="K2758" s="10">
        <f>IF(G2758="OTHER CLUSTER NOT LISTED ABOVE",SUMIFS(amount_expended,uniform_other_cluster_name,X2758), IF(AND(OR(G2758="N/A",G2758=""),H2758=""),0,IF(G2758="STATE CLUSTER",SUMIFS(amount_expended,uniform_state_cluster_name,W2758),SUMIFS(amount_expended,cluster_name,G2758))))</f>
        <v/>
      </c>
      <c r="L2758" s="8" t="n"/>
      <c r="M2758" s="7" t="n"/>
      <c r="N2758" s="8" t="n"/>
      <c r="O2758" s="7" t="n"/>
      <c r="P2758" s="7" t="n"/>
      <c r="Q2758" s="8" t="n"/>
      <c r="R2758" s="9" t="n"/>
      <c r="S2758" s="8" t="n"/>
      <c r="T2758" s="8" t="n"/>
      <c r="U2758" s="8" t="n"/>
      <c r="V2758" s="11">
        <f>IF(OR(B2758="",C2758=""),"",CONCATENATE(B2758,".",C2758))</f>
        <v/>
      </c>
      <c r="W2758" s="6">
        <f>UPPER(TRIM(H2758))</f>
        <v/>
      </c>
      <c r="X2758" s="6">
        <f>UPPER(TRIM(I2758))</f>
        <v/>
      </c>
      <c r="Y2758" s="6">
        <f>IF(V2758&lt;&gt;"",IFERROR(INDEX(federal_program_name_lookup,MATCH(V2758,aln_lookup,0)),""),"")</f>
        <v/>
      </c>
    </row>
    <row r="2759">
      <c r="A2759" s="6">
        <f>IF(B2759&lt;&gt;"", "AWARD-"&amp;TEXT(ROW()-1,"0000"), "")</f>
        <v/>
      </c>
      <c r="B2759" s="7" t="n"/>
      <c r="C2759" s="7" t="n"/>
      <c r="D2759" s="7" t="n"/>
      <c r="E2759" s="8" t="n"/>
      <c r="F2759" s="9" t="n"/>
      <c r="G2759" s="8" t="n"/>
      <c r="H2759" s="8" t="n"/>
      <c r="I2759" s="8" t="n"/>
      <c r="J2759" s="10">
        <f>IF(A2759="",0,SUMIFS(amount_expended,cfda_key,V2759))</f>
        <v/>
      </c>
      <c r="K2759" s="10">
        <f>IF(G2759="OTHER CLUSTER NOT LISTED ABOVE",SUMIFS(amount_expended,uniform_other_cluster_name,X2759), IF(AND(OR(G2759="N/A",G2759=""),H2759=""),0,IF(G2759="STATE CLUSTER",SUMIFS(amount_expended,uniform_state_cluster_name,W2759),SUMIFS(amount_expended,cluster_name,G2759))))</f>
        <v/>
      </c>
      <c r="L2759" s="8" t="n"/>
      <c r="M2759" s="7" t="n"/>
      <c r="N2759" s="8" t="n"/>
      <c r="O2759" s="7" t="n"/>
      <c r="P2759" s="7" t="n"/>
      <c r="Q2759" s="8" t="n"/>
      <c r="R2759" s="9" t="n"/>
      <c r="S2759" s="8" t="n"/>
      <c r="T2759" s="8" t="n"/>
      <c r="U2759" s="8" t="n"/>
      <c r="V2759" s="11">
        <f>IF(OR(B2759="",C2759=""),"",CONCATENATE(B2759,".",C2759))</f>
        <v/>
      </c>
      <c r="W2759" s="6">
        <f>UPPER(TRIM(H2759))</f>
        <v/>
      </c>
      <c r="X2759" s="6">
        <f>UPPER(TRIM(I2759))</f>
        <v/>
      </c>
      <c r="Y2759" s="6">
        <f>IF(V2759&lt;&gt;"",IFERROR(INDEX(federal_program_name_lookup,MATCH(V2759,aln_lookup,0)),""),"")</f>
        <v/>
      </c>
    </row>
    <row r="2760">
      <c r="A2760" s="6">
        <f>IF(B2760&lt;&gt;"", "AWARD-"&amp;TEXT(ROW()-1,"0000"), "")</f>
        <v/>
      </c>
      <c r="B2760" s="7" t="n"/>
      <c r="C2760" s="7" t="n"/>
      <c r="D2760" s="7" t="n"/>
      <c r="E2760" s="8" t="n"/>
      <c r="F2760" s="9" t="n"/>
      <c r="G2760" s="8" t="n"/>
      <c r="H2760" s="8" t="n"/>
      <c r="I2760" s="8" t="n"/>
      <c r="J2760" s="10">
        <f>IF(A2760="",0,SUMIFS(amount_expended,cfda_key,V2760))</f>
        <v/>
      </c>
      <c r="K2760" s="10">
        <f>IF(G2760="OTHER CLUSTER NOT LISTED ABOVE",SUMIFS(amount_expended,uniform_other_cluster_name,X2760), IF(AND(OR(G2760="N/A",G2760=""),H2760=""),0,IF(G2760="STATE CLUSTER",SUMIFS(amount_expended,uniform_state_cluster_name,W2760),SUMIFS(amount_expended,cluster_name,G2760))))</f>
        <v/>
      </c>
      <c r="L2760" s="8" t="n"/>
      <c r="M2760" s="7" t="n"/>
      <c r="N2760" s="8" t="n"/>
      <c r="O2760" s="7" t="n"/>
      <c r="P2760" s="7" t="n"/>
      <c r="Q2760" s="8" t="n"/>
      <c r="R2760" s="9" t="n"/>
      <c r="S2760" s="8" t="n"/>
      <c r="T2760" s="8" t="n"/>
      <c r="U2760" s="8" t="n"/>
      <c r="V2760" s="11">
        <f>IF(OR(B2760="",C2760=""),"",CONCATENATE(B2760,".",C2760))</f>
        <v/>
      </c>
      <c r="W2760" s="6">
        <f>UPPER(TRIM(H2760))</f>
        <v/>
      </c>
      <c r="X2760" s="6">
        <f>UPPER(TRIM(I2760))</f>
        <v/>
      </c>
      <c r="Y2760" s="6">
        <f>IF(V2760&lt;&gt;"",IFERROR(INDEX(federal_program_name_lookup,MATCH(V2760,aln_lookup,0)),""),"")</f>
        <v/>
      </c>
    </row>
    <row r="2761">
      <c r="A2761" s="6">
        <f>IF(B2761&lt;&gt;"", "AWARD-"&amp;TEXT(ROW()-1,"0000"), "")</f>
        <v/>
      </c>
      <c r="B2761" s="7" t="n"/>
      <c r="C2761" s="7" t="n"/>
      <c r="D2761" s="7" t="n"/>
      <c r="E2761" s="8" t="n"/>
      <c r="F2761" s="9" t="n"/>
      <c r="G2761" s="8" t="n"/>
      <c r="H2761" s="8" t="n"/>
      <c r="I2761" s="8" t="n"/>
      <c r="J2761" s="10">
        <f>IF(A2761="",0,SUMIFS(amount_expended,cfda_key,V2761))</f>
        <v/>
      </c>
      <c r="K2761" s="10">
        <f>IF(G2761="OTHER CLUSTER NOT LISTED ABOVE",SUMIFS(amount_expended,uniform_other_cluster_name,X2761), IF(AND(OR(G2761="N/A",G2761=""),H2761=""),0,IF(G2761="STATE CLUSTER",SUMIFS(amount_expended,uniform_state_cluster_name,W2761),SUMIFS(amount_expended,cluster_name,G2761))))</f>
        <v/>
      </c>
      <c r="L2761" s="8" t="n"/>
      <c r="M2761" s="7" t="n"/>
      <c r="N2761" s="8" t="n"/>
      <c r="O2761" s="7" t="n"/>
      <c r="P2761" s="7" t="n"/>
      <c r="Q2761" s="8" t="n"/>
      <c r="R2761" s="9" t="n"/>
      <c r="S2761" s="8" t="n"/>
      <c r="T2761" s="8" t="n"/>
      <c r="U2761" s="8" t="n"/>
      <c r="V2761" s="11">
        <f>IF(OR(B2761="",C2761=""),"",CONCATENATE(B2761,".",C2761))</f>
        <v/>
      </c>
      <c r="W2761" s="6">
        <f>UPPER(TRIM(H2761))</f>
        <v/>
      </c>
      <c r="X2761" s="6">
        <f>UPPER(TRIM(I2761))</f>
        <v/>
      </c>
      <c r="Y2761" s="6">
        <f>IF(V2761&lt;&gt;"",IFERROR(INDEX(federal_program_name_lookup,MATCH(V2761,aln_lookup,0)),""),"")</f>
        <v/>
      </c>
    </row>
    <row r="2762">
      <c r="A2762" s="6">
        <f>IF(B2762&lt;&gt;"", "AWARD-"&amp;TEXT(ROW()-1,"0000"), "")</f>
        <v/>
      </c>
      <c r="B2762" s="7" t="n"/>
      <c r="C2762" s="7" t="n"/>
      <c r="D2762" s="7" t="n"/>
      <c r="E2762" s="8" t="n"/>
      <c r="F2762" s="9" t="n"/>
      <c r="G2762" s="8" t="n"/>
      <c r="H2762" s="8" t="n"/>
      <c r="I2762" s="8" t="n"/>
      <c r="J2762" s="10">
        <f>IF(A2762="",0,SUMIFS(amount_expended,cfda_key,V2762))</f>
        <v/>
      </c>
      <c r="K2762" s="10">
        <f>IF(G2762="OTHER CLUSTER NOT LISTED ABOVE",SUMIFS(amount_expended,uniform_other_cluster_name,X2762), IF(AND(OR(G2762="N/A",G2762=""),H2762=""),0,IF(G2762="STATE CLUSTER",SUMIFS(amount_expended,uniform_state_cluster_name,W2762),SUMIFS(amount_expended,cluster_name,G2762))))</f>
        <v/>
      </c>
      <c r="L2762" s="8" t="n"/>
      <c r="M2762" s="7" t="n"/>
      <c r="N2762" s="8" t="n"/>
      <c r="O2762" s="7" t="n"/>
      <c r="P2762" s="7" t="n"/>
      <c r="Q2762" s="8" t="n"/>
      <c r="R2762" s="9" t="n"/>
      <c r="S2762" s="8" t="n"/>
      <c r="T2762" s="8" t="n"/>
      <c r="U2762" s="8" t="n"/>
      <c r="V2762" s="11">
        <f>IF(OR(B2762="",C2762=""),"",CONCATENATE(B2762,".",C2762))</f>
        <v/>
      </c>
      <c r="W2762" s="6">
        <f>UPPER(TRIM(H2762))</f>
        <v/>
      </c>
      <c r="X2762" s="6">
        <f>UPPER(TRIM(I2762))</f>
        <v/>
      </c>
      <c r="Y2762" s="6">
        <f>IF(V2762&lt;&gt;"",IFERROR(INDEX(federal_program_name_lookup,MATCH(V2762,aln_lookup,0)),""),"")</f>
        <v/>
      </c>
    </row>
    <row r="2763">
      <c r="A2763" s="6">
        <f>IF(B2763&lt;&gt;"", "AWARD-"&amp;TEXT(ROW()-1,"0000"), "")</f>
        <v/>
      </c>
      <c r="B2763" s="7" t="n"/>
      <c r="C2763" s="7" t="n"/>
      <c r="D2763" s="7" t="n"/>
      <c r="E2763" s="8" t="n"/>
      <c r="F2763" s="9" t="n"/>
      <c r="G2763" s="8" t="n"/>
      <c r="H2763" s="8" t="n"/>
      <c r="I2763" s="8" t="n"/>
      <c r="J2763" s="10">
        <f>IF(A2763="",0,SUMIFS(amount_expended,cfda_key,V2763))</f>
        <v/>
      </c>
      <c r="K2763" s="10">
        <f>IF(G2763="OTHER CLUSTER NOT LISTED ABOVE",SUMIFS(amount_expended,uniform_other_cluster_name,X2763), IF(AND(OR(G2763="N/A",G2763=""),H2763=""),0,IF(G2763="STATE CLUSTER",SUMIFS(amount_expended,uniform_state_cluster_name,W2763),SUMIFS(amount_expended,cluster_name,G2763))))</f>
        <v/>
      </c>
      <c r="L2763" s="8" t="n"/>
      <c r="M2763" s="7" t="n"/>
      <c r="N2763" s="8" t="n"/>
      <c r="O2763" s="7" t="n"/>
      <c r="P2763" s="7" t="n"/>
      <c r="Q2763" s="8" t="n"/>
      <c r="R2763" s="9" t="n"/>
      <c r="S2763" s="8" t="n"/>
      <c r="T2763" s="8" t="n"/>
      <c r="U2763" s="8" t="n"/>
      <c r="V2763" s="11">
        <f>IF(OR(B2763="",C2763=""),"",CONCATENATE(B2763,".",C2763))</f>
        <v/>
      </c>
      <c r="W2763" s="6">
        <f>UPPER(TRIM(H2763))</f>
        <v/>
      </c>
      <c r="X2763" s="6">
        <f>UPPER(TRIM(I2763))</f>
        <v/>
      </c>
      <c r="Y2763" s="6">
        <f>IF(V2763&lt;&gt;"",IFERROR(INDEX(federal_program_name_lookup,MATCH(V2763,aln_lookup,0)),""),"")</f>
        <v/>
      </c>
    </row>
    <row r="2764">
      <c r="A2764" s="6">
        <f>IF(B2764&lt;&gt;"", "AWARD-"&amp;TEXT(ROW()-1,"0000"), "")</f>
        <v/>
      </c>
      <c r="B2764" s="7" t="n"/>
      <c r="C2764" s="7" t="n"/>
      <c r="D2764" s="7" t="n"/>
      <c r="E2764" s="8" t="n"/>
      <c r="F2764" s="9" t="n"/>
      <c r="G2764" s="8" t="n"/>
      <c r="H2764" s="8" t="n"/>
      <c r="I2764" s="8" t="n"/>
      <c r="J2764" s="10">
        <f>IF(A2764="",0,SUMIFS(amount_expended,cfda_key,V2764))</f>
        <v/>
      </c>
      <c r="K2764" s="10">
        <f>IF(G2764="OTHER CLUSTER NOT LISTED ABOVE",SUMIFS(amount_expended,uniform_other_cluster_name,X2764), IF(AND(OR(G2764="N/A",G2764=""),H2764=""),0,IF(G2764="STATE CLUSTER",SUMIFS(amount_expended,uniform_state_cluster_name,W2764),SUMIFS(amount_expended,cluster_name,G2764))))</f>
        <v/>
      </c>
      <c r="L2764" s="8" t="n"/>
      <c r="M2764" s="7" t="n"/>
      <c r="N2764" s="8" t="n"/>
      <c r="O2764" s="7" t="n"/>
      <c r="P2764" s="7" t="n"/>
      <c r="Q2764" s="8" t="n"/>
      <c r="R2764" s="9" t="n"/>
      <c r="S2764" s="8" t="n"/>
      <c r="T2764" s="8" t="n"/>
      <c r="U2764" s="8" t="n"/>
      <c r="V2764" s="11">
        <f>IF(OR(B2764="",C2764=""),"",CONCATENATE(B2764,".",C2764))</f>
        <v/>
      </c>
      <c r="W2764" s="6">
        <f>UPPER(TRIM(H2764))</f>
        <v/>
      </c>
      <c r="X2764" s="6">
        <f>UPPER(TRIM(I2764))</f>
        <v/>
      </c>
      <c r="Y2764" s="6">
        <f>IF(V2764&lt;&gt;"",IFERROR(INDEX(federal_program_name_lookup,MATCH(V2764,aln_lookup,0)),""),"")</f>
        <v/>
      </c>
    </row>
    <row r="2765">
      <c r="A2765" s="6">
        <f>IF(B2765&lt;&gt;"", "AWARD-"&amp;TEXT(ROW()-1,"0000"), "")</f>
        <v/>
      </c>
      <c r="B2765" s="7" t="n"/>
      <c r="C2765" s="7" t="n"/>
      <c r="D2765" s="7" t="n"/>
      <c r="E2765" s="8" t="n"/>
      <c r="F2765" s="9" t="n"/>
      <c r="G2765" s="8" t="n"/>
      <c r="H2765" s="8" t="n"/>
      <c r="I2765" s="8" t="n"/>
      <c r="J2765" s="10">
        <f>IF(A2765="",0,SUMIFS(amount_expended,cfda_key,V2765))</f>
        <v/>
      </c>
      <c r="K2765" s="10">
        <f>IF(G2765="OTHER CLUSTER NOT LISTED ABOVE",SUMIFS(amount_expended,uniform_other_cluster_name,X2765), IF(AND(OR(G2765="N/A",G2765=""),H2765=""),0,IF(G2765="STATE CLUSTER",SUMIFS(amount_expended,uniform_state_cluster_name,W2765),SUMIFS(amount_expended,cluster_name,G2765))))</f>
        <v/>
      </c>
      <c r="L2765" s="8" t="n"/>
      <c r="M2765" s="7" t="n"/>
      <c r="N2765" s="8" t="n"/>
      <c r="O2765" s="7" t="n"/>
      <c r="P2765" s="7" t="n"/>
      <c r="Q2765" s="8" t="n"/>
      <c r="R2765" s="9" t="n"/>
      <c r="S2765" s="8" t="n"/>
      <c r="T2765" s="8" t="n"/>
      <c r="U2765" s="8" t="n"/>
      <c r="V2765" s="11">
        <f>IF(OR(B2765="",C2765=""),"",CONCATENATE(B2765,".",C2765))</f>
        <v/>
      </c>
      <c r="W2765" s="6">
        <f>UPPER(TRIM(H2765))</f>
        <v/>
      </c>
      <c r="X2765" s="6">
        <f>UPPER(TRIM(I2765))</f>
        <v/>
      </c>
      <c r="Y2765" s="6">
        <f>IF(V2765&lt;&gt;"",IFERROR(INDEX(federal_program_name_lookup,MATCH(V2765,aln_lookup,0)),""),"")</f>
        <v/>
      </c>
    </row>
    <row r="2766">
      <c r="A2766" s="6">
        <f>IF(B2766&lt;&gt;"", "AWARD-"&amp;TEXT(ROW()-1,"0000"), "")</f>
        <v/>
      </c>
      <c r="B2766" s="7" t="n"/>
      <c r="C2766" s="7" t="n"/>
      <c r="D2766" s="7" t="n"/>
      <c r="E2766" s="8" t="n"/>
      <c r="F2766" s="9" t="n"/>
      <c r="G2766" s="8" t="n"/>
      <c r="H2766" s="8" t="n"/>
      <c r="I2766" s="8" t="n"/>
      <c r="J2766" s="10">
        <f>IF(A2766="",0,SUMIFS(amount_expended,cfda_key,V2766))</f>
        <v/>
      </c>
      <c r="K2766" s="10">
        <f>IF(G2766="OTHER CLUSTER NOT LISTED ABOVE",SUMIFS(amount_expended,uniform_other_cluster_name,X2766), IF(AND(OR(G2766="N/A",G2766=""),H2766=""),0,IF(G2766="STATE CLUSTER",SUMIFS(amount_expended,uniform_state_cluster_name,W2766),SUMIFS(amount_expended,cluster_name,G2766))))</f>
        <v/>
      </c>
      <c r="L2766" s="8" t="n"/>
      <c r="M2766" s="7" t="n"/>
      <c r="N2766" s="8" t="n"/>
      <c r="O2766" s="7" t="n"/>
      <c r="P2766" s="7" t="n"/>
      <c r="Q2766" s="8" t="n"/>
      <c r="R2766" s="9" t="n"/>
      <c r="S2766" s="8" t="n"/>
      <c r="T2766" s="8" t="n"/>
      <c r="U2766" s="8" t="n"/>
      <c r="V2766" s="11">
        <f>IF(OR(B2766="",C2766=""),"",CONCATENATE(B2766,".",C2766))</f>
        <v/>
      </c>
      <c r="W2766" s="6">
        <f>UPPER(TRIM(H2766))</f>
        <v/>
      </c>
      <c r="X2766" s="6">
        <f>UPPER(TRIM(I2766))</f>
        <v/>
      </c>
      <c r="Y2766" s="6">
        <f>IF(V2766&lt;&gt;"",IFERROR(INDEX(federal_program_name_lookup,MATCH(V2766,aln_lookup,0)),""),"")</f>
        <v/>
      </c>
    </row>
    <row r="2767">
      <c r="A2767" s="6">
        <f>IF(B2767&lt;&gt;"", "AWARD-"&amp;TEXT(ROW()-1,"0000"), "")</f>
        <v/>
      </c>
      <c r="B2767" s="7" t="n"/>
      <c r="C2767" s="7" t="n"/>
      <c r="D2767" s="7" t="n"/>
      <c r="E2767" s="8" t="n"/>
      <c r="F2767" s="9" t="n"/>
      <c r="G2767" s="8" t="n"/>
      <c r="H2767" s="8" t="n"/>
      <c r="I2767" s="8" t="n"/>
      <c r="J2767" s="10">
        <f>IF(A2767="",0,SUMIFS(amount_expended,cfda_key,V2767))</f>
        <v/>
      </c>
      <c r="K2767" s="10">
        <f>IF(G2767="OTHER CLUSTER NOT LISTED ABOVE",SUMIFS(amount_expended,uniform_other_cluster_name,X2767), IF(AND(OR(G2767="N/A",G2767=""),H2767=""),0,IF(G2767="STATE CLUSTER",SUMIFS(amount_expended,uniform_state_cluster_name,W2767),SUMIFS(amount_expended,cluster_name,G2767))))</f>
        <v/>
      </c>
      <c r="L2767" s="8" t="n"/>
      <c r="M2767" s="7" t="n"/>
      <c r="N2767" s="8" t="n"/>
      <c r="O2767" s="7" t="n"/>
      <c r="P2767" s="7" t="n"/>
      <c r="Q2767" s="8" t="n"/>
      <c r="R2767" s="9" t="n"/>
      <c r="S2767" s="8" t="n"/>
      <c r="T2767" s="8" t="n"/>
      <c r="U2767" s="8" t="n"/>
      <c r="V2767" s="11">
        <f>IF(OR(B2767="",C2767=""),"",CONCATENATE(B2767,".",C2767))</f>
        <v/>
      </c>
      <c r="W2767" s="6">
        <f>UPPER(TRIM(H2767))</f>
        <v/>
      </c>
      <c r="X2767" s="6">
        <f>UPPER(TRIM(I2767))</f>
        <v/>
      </c>
      <c r="Y2767" s="6">
        <f>IF(V2767&lt;&gt;"",IFERROR(INDEX(federal_program_name_lookup,MATCH(V2767,aln_lookup,0)),""),"")</f>
        <v/>
      </c>
    </row>
    <row r="2768">
      <c r="A2768" s="6">
        <f>IF(B2768&lt;&gt;"", "AWARD-"&amp;TEXT(ROW()-1,"0000"), "")</f>
        <v/>
      </c>
      <c r="B2768" s="7" t="n"/>
      <c r="C2768" s="7" t="n"/>
      <c r="D2768" s="7" t="n"/>
      <c r="E2768" s="8" t="n"/>
      <c r="F2768" s="9" t="n"/>
      <c r="G2768" s="8" t="n"/>
      <c r="H2768" s="8" t="n"/>
      <c r="I2768" s="8" t="n"/>
      <c r="J2768" s="10">
        <f>IF(A2768="",0,SUMIFS(amount_expended,cfda_key,V2768))</f>
        <v/>
      </c>
      <c r="K2768" s="10">
        <f>IF(G2768="OTHER CLUSTER NOT LISTED ABOVE",SUMIFS(amount_expended,uniform_other_cluster_name,X2768), IF(AND(OR(G2768="N/A",G2768=""),H2768=""),0,IF(G2768="STATE CLUSTER",SUMIFS(amount_expended,uniform_state_cluster_name,W2768),SUMIFS(amount_expended,cluster_name,G2768))))</f>
        <v/>
      </c>
      <c r="L2768" s="8" t="n"/>
      <c r="M2768" s="7" t="n"/>
      <c r="N2768" s="8" t="n"/>
      <c r="O2768" s="7" t="n"/>
      <c r="P2768" s="7" t="n"/>
      <c r="Q2768" s="8" t="n"/>
      <c r="R2768" s="9" t="n"/>
      <c r="S2768" s="8" t="n"/>
      <c r="T2768" s="8" t="n"/>
      <c r="U2768" s="8" t="n"/>
      <c r="V2768" s="11">
        <f>IF(OR(B2768="",C2768=""),"",CONCATENATE(B2768,".",C2768))</f>
        <v/>
      </c>
      <c r="W2768" s="6">
        <f>UPPER(TRIM(H2768))</f>
        <v/>
      </c>
      <c r="X2768" s="6">
        <f>UPPER(TRIM(I2768))</f>
        <v/>
      </c>
      <c r="Y2768" s="6">
        <f>IF(V2768&lt;&gt;"",IFERROR(INDEX(federal_program_name_lookup,MATCH(V2768,aln_lookup,0)),""),"")</f>
        <v/>
      </c>
    </row>
    <row r="2769">
      <c r="A2769" s="6">
        <f>IF(B2769&lt;&gt;"", "AWARD-"&amp;TEXT(ROW()-1,"0000"), "")</f>
        <v/>
      </c>
      <c r="B2769" s="7" t="n"/>
      <c r="C2769" s="7" t="n"/>
      <c r="D2769" s="7" t="n"/>
      <c r="E2769" s="8" t="n"/>
      <c r="F2769" s="9" t="n"/>
      <c r="G2769" s="8" t="n"/>
      <c r="H2769" s="8" t="n"/>
      <c r="I2769" s="8" t="n"/>
      <c r="J2769" s="10">
        <f>IF(A2769="",0,SUMIFS(amount_expended,cfda_key,V2769))</f>
        <v/>
      </c>
      <c r="K2769" s="10">
        <f>IF(G2769="OTHER CLUSTER NOT LISTED ABOVE",SUMIFS(amount_expended,uniform_other_cluster_name,X2769), IF(AND(OR(G2769="N/A",G2769=""),H2769=""),0,IF(G2769="STATE CLUSTER",SUMIFS(amount_expended,uniform_state_cluster_name,W2769),SUMIFS(amount_expended,cluster_name,G2769))))</f>
        <v/>
      </c>
      <c r="L2769" s="8" t="n"/>
      <c r="M2769" s="7" t="n"/>
      <c r="N2769" s="8" t="n"/>
      <c r="O2769" s="7" t="n"/>
      <c r="P2769" s="7" t="n"/>
      <c r="Q2769" s="8" t="n"/>
      <c r="R2769" s="9" t="n"/>
      <c r="S2769" s="8" t="n"/>
      <c r="T2769" s="8" t="n"/>
      <c r="U2769" s="8" t="n"/>
      <c r="V2769" s="11">
        <f>IF(OR(B2769="",C2769=""),"",CONCATENATE(B2769,".",C2769))</f>
        <v/>
      </c>
      <c r="W2769" s="6">
        <f>UPPER(TRIM(H2769))</f>
        <v/>
      </c>
      <c r="X2769" s="6">
        <f>UPPER(TRIM(I2769))</f>
        <v/>
      </c>
      <c r="Y2769" s="6">
        <f>IF(V2769&lt;&gt;"",IFERROR(INDEX(federal_program_name_lookup,MATCH(V2769,aln_lookup,0)),""),"")</f>
        <v/>
      </c>
    </row>
    <row r="2770">
      <c r="A2770" s="6">
        <f>IF(B2770&lt;&gt;"", "AWARD-"&amp;TEXT(ROW()-1,"0000"), "")</f>
        <v/>
      </c>
      <c r="B2770" s="7" t="n"/>
      <c r="C2770" s="7" t="n"/>
      <c r="D2770" s="7" t="n"/>
      <c r="E2770" s="8" t="n"/>
      <c r="F2770" s="9" t="n"/>
      <c r="G2770" s="8" t="n"/>
      <c r="H2770" s="8" t="n"/>
      <c r="I2770" s="8" t="n"/>
      <c r="J2770" s="10">
        <f>IF(A2770="",0,SUMIFS(amount_expended,cfda_key,V2770))</f>
        <v/>
      </c>
      <c r="K2770" s="10">
        <f>IF(G2770="OTHER CLUSTER NOT LISTED ABOVE",SUMIFS(amount_expended,uniform_other_cluster_name,X2770), IF(AND(OR(G2770="N/A",G2770=""),H2770=""),0,IF(G2770="STATE CLUSTER",SUMIFS(amount_expended,uniform_state_cluster_name,W2770),SUMIFS(amount_expended,cluster_name,G2770))))</f>
        <v/>
      </c>
      <c r="L2770" s="8" t="n"/>
      <c r="M2770" s="7" t="n"/>
      <c r="N2770" s="8" t="n"/>
      <c r="O2770" s="7" t="n"/>
      <c r="P2770" s="7" t="n"/>
      <c r="Q2770" s="8" t="n"/>
      <c r="R2770" s="9" t="n"/>
      <c r="S2770" s="8" t="n"/>
      <c r="T2770" s="8" t="n"/>
      <c r="U2770" s="8" t="n"/>
      <c r="V2770" s="11">
        <f>IF(OR(B2770="",C2770=""),"",CONCATENATE(B2770,".",C2770))</f>
        <v/>
      </c>
      <c r="W2770" s="6">
        <f>UPPER(TRIM(H2770))</f>
        <v/>
      </c>
      <c r="X2770" s="6">
        <f>UPPER(TRIM(I2770))</f>
        <v/>
      </c>
      <c r="Y2770" s="6">
        <f>IF(V2770&lt;&gt;"",IFERROR(INDEX(federal_program_name_lookup,MATCH(V2770,aln_lookup,0)),""),"")</f>
        <v/>
      </c>
    </row>
    <row r="2771">
      <c r="A2771" s="6">
        <f>IF(B2771&lt;&gt;"", "AWARD-"&amp;TEXT(ROW()-1,"0000"), "")</f>
        <v/>
      </c>
      <c r="B2771" s="7" t="n"/>
      <c r="C2771" s="7" t="n"/>
      <c r="D2771" s="7" t="n"/>
      <c r="E2771" s="8" t="n"/>
      <c r="F2771" s="9" t="n"/>
      <c r="G2771" s="8" t="n"/>
      <c r="H2771" s="8" t="n"/>
      <c r="I2771" s="8" t="n"/>
      <c r="J2771" s="10">
        <f>IF(A2771="",0,SUMIFS(amount_expended,cfda_key,V2771))</f>
        <v/>
      </c>
      <c r="K2771" s="10">
        <f>IF(G2771="OTHER CLUSTER NOT LISTED ABOVE",SUMIFS(amount_expended,uniform_other_cluster_name,X2771), IF(AND(OR(G2771="N/A",G2771=""),H2771=""),0,IF(G2771="STATE CLUSTER",SUMIFS(amount_expended,uniform_state_cluster_name,W2771),SUMIFS(amount_expended,cluster_name,G2771))))</f>
        <v/>
      </c>
      <c r="L2771" s="8" t="n"/>
      <c r="M2771" s="7" t="n"/>
      <c r="N2771" s="8" t="n"/>
      <c r="O2771" s="7" t="n"/>
      <c r="P2771" s="7" t="n"/>
      <c r="Q2771" s="8" t="n"/>
      <c r="R2771" s="9" t="n"/>
      <c r="S2771" s="8" t="n"/>
      <c r="T2771" s="8" t="n"/>
      <c r="U2771" s="8" t="n"/>
      <c r="V2771" s="11">
        <f>IF(OR(B2771="",C2771=""),"",CONCATENATE(B2771,".",C2771))</f>
        <v/>
      </c>
      <c r="W2771" s="6">
        <f>UPPER(TRIM(H2771))</f>
        <v/>
      </c>
      <c r="X2771" s="6">
        <f>UPPER(TRIM(I2771))</f>
        <v/>
      </c>
      <c r="Y2771" s="6">
        <f>IF(V2771&lt;&gt;"",IFERROR(INDEX(federal_program_name_lookup,MATCH(V2771,aln_lookup,0)),""),"")</f>
        <v/>
      </c>
    </row>
    <row r="2772">
      <c r="A2772" s="6">
        <f>IF(B2772&lt;&gt;"", "AWARD-"&amp;TEXT(ROW()-1,"0000"), "")</f>
        <v/>
      </c>
      <c r="B2772" s="7" t="n"/>
      <c r="C2772" s="7" t="n"/>
      <c r="D2772" s="7" t="n"/>
      <c r="E2772" s="8" t="n"/>
      <c r="F2772" s="9" t="n"/>
      <c r="G2772" s="8" t="n"/>
      <c r="H2772" s="8" t="n"/>
      <c r="I2772" s="8" t="n"/>
      <c r="J2772" s="10">
        <f>IF(A2772="",0,SUMIFS(amount_expended,cfda_key,V2772))</f>
        <v/>
      </c>
      <c r="K2772" s="10">
        <f>IF(G2772="OTHER CLUSTER NOT LISTED ABOVE",SUMIFS(amount_expended,uniform_other_cluster_name,X2772), IF(AND(OR(G2772="N/A",G2772=""),H2772=""),0,IF(G2772="STATE CLUSTER",SUMIFS(amount_expended,uniform_state_cluster_name,W2772),SUMIFS(amount_expended,cluster_name,G2772))))</f>
        <v/>
      </c>
      <c r="L2772" s="8" t="n"/>
      <c r="M2772" s="7" t="n"/>
      <c r="N2772" s="8" t="n"/>
      <c r="O2772" s="7" t="n"/>
      <c r="P2772" s="7" t="n"/>
      <c r="Q2772" s="8" t="n"/>
      <c r="R2772" s="9" t="n"/>
      <c r="S2772" s="8" t="n"/>
      <c r="T2772" s="8" t="n"/>
      <c r="U2772" s="8" t="n"/>
      <c r="V2772" s="11">
        <f>IF(OR(B2772="",C2772=""),"",CONCATENATE(B2772,".",C2772))</f>
        <v/>
      </c>
      <c r="W2772" s="6">
        <f>UPPER(TRIM(H2772))</f>
        <v/>
      </c>
      <c r="X2772" s="6">
        <f>UPPER(TRIM(I2772))</f>
        <v/>
      </c>
      <c r="Y2772" s="6">
        <f>IF(V2772&lt;&gt;"",IFERROR(INDEX(federal_program_name_lookup,MATCH(V2772,aln_lookup,0)),""),"")</f>
        <v/>
      </c>
    </row>
    <row r="2773">
      <c r="A2773" s="6">
        <f>IF(B2773&lt;&gt;"", "AWARD-"&amp;TEXT(ROW()-1,"0000"), "")</f>
        <v/>
      </c>
      <c r="B2773" s="7" t="n"/>
      <c r="C2773" s="7" t="n"/>
      <c r="D2773" s="7" t="n"/>
      <c r="E2773" s="8" t="n"/>
      <c r="F2773" s="9" t="n"/>
      <c r="G2773" s="8" t="n"/>
      <c r="H2773" s="8" t="n"/>
      <c r="I2773" s="8" t="n"/>
      <c r="J2773" s="10">
        <f>IF(A2773="",0,SUMIFS(amount_expended,cfda_key,V2773))</f>
        <v/>
      </c>
      <c r="K2773" s="10">
        <f>IF(G2773="OTHER CLUSTER NOT LISTED ABOVE",SUMIFS(amount_expended,uniform_other_cluster_name,X2773), IF(AND(OR(G2773="N/A",G2773=""),H2773=""),0,IF(G2773="STATE CLUSTER",SUMIFS(amount_expended,uniform_state_cluster_name,W2773),SUMIFS(amount_expended,cluster_name,G2773))))</f>
        <v/>
      </c>
      <c r="L2773" s="8" t="n"/>
      <c r="M2773" s="7" t="n"/>
      <c r="N2773" s="8" t="n"/>
      <c r="O2773" s="7" t="n"/>
      <c r="P2773" s="7" t="n"/>
      <c r="Q2773" s="8" t="n"/>
      <c r="R2773" s="9" t="n"/>
      <c r="S2773" s="8" t="n"/>
      <c r="T2773" s="8" t="n"/>
      <c r="U2773" s="8" t="n"/>
      <c r="V2773" s="11">
        <f>IF(OR(B2773="",C2773=""),"",CONCATENATE(B2773,".",C2773))</f>
        <v/>
      </c>
      <c r="W2773" s="6">
        <f>UPPER(TRIM(H2773))</f>
        <v/>
      </c>
      <c r="X2773" s="6">
        <f>UPPER(TRIM(I2773))</f>
        <v/>
      </c>
      <c r="Y2773" s="6">
        <f>IF(V2773&lt;&gt;"",IFERROR(INDEX(federal_program_name_lookup,MATCH(V2773,aln_lookup,0)),""),"")</f>
        <v/>
      </c>
    </row>
    <row r="2774">
      <c r="A2774" s="6">
        <f>IF(B2774&lt;&gt;"", "AWARD-"&amp;TEXT(ROW()-1,"0000"), "")</f>
        <v/>
      </c>
      <c r="B2774" s="7" t="n"/>
      <c r="C2774" s="7" t="n"/>
      <c r="D2774" s="7" t="n"/>
      <c r="E2774" s="8" t="n"/>
      <c r="F2774" s="9" t="n"/>
      <c r="G2774" s="8" t="n"/>
      <c r="H2774" s="8" t="n"/>
      <c r="I2774" s="8" t="n"/>
      <c r="J2774" s="10">
        <f>IF(A2774="",0,SUMIFS(amount_expended,cfda_key,V2774))</f>
        <v/>
      </c>
      <c r="K2774" s="10">
        <f>IF(G2774="OTHER CLUSTER NOT LISTED ABOVE",SUMIFS(amount_expended,uniform_other_cluster_name,X2774), IF(AND(OR(G2774="N/A",G2774=""),H2774=""),0,IF(G2774="STATE CLUSTER",SUMIFS(amount_expended,uniform_state_cluster_name,W2774),SUMIFS(amount_expended,cluster_name,G2774))))</f>
        <v/>
      </c>
      <c r="L2774" s="8" t="n"/>
      <c r="M2774" s="7" t="n"/>
      <c r="N2774" s="8" t="n"/>
      <c r="O2774" s="7" t="n"/>
      <c r="P2774" s="7" t="n"/>
      <c r="Q2774" s="8" t="n"/>
      <c r="R2774" s="9" t="n"/>
      <c r="S2774" s="8" t="n"/>
      <c r="T2774" s="8" t="n"/>
      <c r="U2774" s="8" t="n"/>
      <c r="V2774" s="11">
        <f>IF(OR(B2774="",C2774=""),"",CONCATENATE(B2774,".",C2774))</f>
        <v/>
      </c>
      <c r="W2774" s="6">
        <f>UPPER(TRIM(H2774))</f>
        <v/>
      </c>
      <c r="X2774" s="6">
        <f>UPPER(TRIM(I2774))</f>
        <v/>
      </c>
      <c r="Y2774" s="6">
        <f>IF(V2774&lt;&gt;"",IFERROR(INDEX(federal_program_name_lookup,MATCH(V2774,aln_lookup,0)),""),"")</f>
        <v/>
      </c>
    </row>
    <row r="2775">
      <c r="A2775" s="6">
        <f>IF(B2775&lt;&gt;"", "AWARD-"&amp;TEXT(ROW()-1,"0000"), "")</f>
        <v/>
      </c>
      <c r="B2775" s="7" t="n"/>
      <c r="C2775" s="7" t="n"/>
      <c r="D2775" s="7" t="n"/>
      <c r="E2775" s="8" t="n"/>
      <c r="F2775" s="9" t="n"/>
      <c r="G2775" s="8" t="n"/>
      <c r="H2775" s="8" t="n"/>
      <c r="I2775" s="8" t="n"/>
      <c r="J2775" s="10">
        <f>IF(A2775="",0,SUMIFS(amount_expended,cfda_key,V2775))</f>
        <v/>
      </c>
      <c r="K2775" s="10">
        <f>IF(G2775="OTHER CLUSTER NOT LISTED ABOVE",SUMIFS(amount_expended,uniform_other_cluster_name,X2775), IF(AND(OR(G2775="N/A",G2775=""),H2775=""),0,IF(G2775="STATE CLUSTER",SUMIFS(amount_expended,uniform_state_cluster_name,W2775),SUMIFS(amount_expended,cluster_name,G2775))))</f>
        <v/>
      </c>
      <c r="L2775" s="8" t="n"/>
      <c r="M2775" s="7" t="n"/>
      <c r="N2775" s="8" t="n"/>
      <c r="O2775" s="7" t="n"/>
      <c r="P2775" s="7" t="n"/>
      <c r="Q2775" s="8" t="n"/>
      <c r="R2775" s="9" t="n"/>
      <c r="S2775" s="8" t="n"/>
      <c r="T2775" s="8" t="n"/>
      <c r="U2775" s="8" t="n"/>
      <c r="V2775" s="11">
        <f>IF(OR(B2775="",C2775=""),"",CONCATENATE(B2775,".",C2775))</f>
        <v/>
      </c>
      <c r="W2775" s="6">
        <f>UPPER(TRIM(H2775))</f>
        <v/>
      </c>
      <c r="X2775" s="6">
        <f>UPPER(TRIM(I2775))</f>
        <v/>
      </c>
      <c r="Y2775" s="6">
        <f>IF(V2775&lt;&gt;"",IFERROR(INDEX(federal_program_name_lookup,MATCH(V2775,aln_lookup,0)),""),"")</f>
        <v/>
      </c>
    </row>
    <row r="2776">
      <c r="A2776" s="6">
        <f>IF(B2776&lt;&gt;"", "AWARD-"&amp;TEXT(ROW()-1,"0000"), "")</f>
        <v/>
      </c>
      <c r="B2776" s="7" t="n"/>
      <c r="C2776" s="7" t="n"/>
      <c r="D2776" s="7" t="n"/>
      <c r="E2776" s="8" t="n"/>
      <c r="F2776" s="9" t="n"/>
      <c r="G2776" s="8" t="n"/>
      <c r="H2776" s="8" t="n"/>
      <c r="I2776" s="8" t="n"/>
      <c r="J2776" s="10">
        <f>IF(A2776="",0,SUMIFS(amount_expended,cfda_key,V2776))</f>
        <v/>
      </c>
      <c r="K2776" s="10">
        <f>IF(G2776="OTHER CLUSTER NOT LISTED ABOVE",SUMIFS(amount_expended,uniform_other_cluster_name,X2776), IF(AND(OR(G2776="N/A",G2776=""),H2776=""),0,IF(G2776="STATE CLUSTER",SUMIFS(amount_expended,uniform_state_cluster_name,W2776),SUMIFS(amount_expended,cluster_name,G2776))))</f>
        <v/>
      </c>
      <c r="L2776" s="8" t="n"/>
      <c r="M2776" s="7" t="n"/>
      <c r="N2776" s="8" t="n"/>
      <c r="O2776" s="7" t="n"/>
      <c r="P2776" s="7" t="n"/>
      <c r="Q2776" s="8" t="n"/>
      <c r="R2776" s="9" t="n"/>
      <c r="S2776" s="8" t="n"/>
      <c r="T2776" s="8" t="n"/>
      <c r="U2776" s="8" t="n"/>
      <c r="V2776" s="11">
        <f>IF(OR(B2776="",C2776=""),"",CONCATENATE(B2776,".",C2776))</f>
        <v/>
      </c>
      <c r="W2776" s="6">
        <f>UPPER(TRIM(H2776))</f>
        <v/>
      </c>
      <c r="X2776" s="6">
        <f>UPPER(TRIM(I2776))</f>
        <v/>
      </c>
      <c r="Y2776" s="6">
        <f>IF(V2776&lt;&gt;"",IFERROR(INDEX(federal_program_name_lookup,MATCH(V2776,aln_lookup,0)),""),"")</f>
        <v/>
      </c>
    </row>
    <row r="2777">
      <c r="A2777" s="6">
        <f>IF(B2777&lt;&gt;"", "AWARD-"&amp;TEXT(ROW()-1,"0000"), "")</f>
        <v/>
      </c>
      <c r="B2777" s="7" t="n"/>
      <c r="C2777" s="7" t="n"/>
      <c r="D2777" s="7" t="n"/>
      <c r="E2777" s="8" t="n"/>
      <c r="F2777" s="9" t="n"/>
      <c r="G2777" s="8" t="n"/>
      <c r="H2777" s="8" t="n"/>
      <c r="I2777" s="8" t="n"/>
      <c r="J2777" s="10">
        <f>IF(A2777="",0,SUMIFS(amount_expended,cfda_key,V2777))</f>
        <v/>
      </c>
      <c r="K2777" s="10">
        <f>IF(G2777="OTHER CLUSTER NOT LISTED ABOVE",SUMIFS(amount_expended,uniform_other_cluster_name,X2777), IF(AND(OR(G2777="N/A",G2777=""),H2777=""),0,IF(G2777="STATE CLUSTER",SUMIFS(amount_expended,uniform_state_cluster_name,W2777),SUMIFS(amount_expended,cluster_name,G2777))))</f>
        <v/>
      </c>
      <c r="L2777" s="8" t="n"/>
      <c r="M2777" s="7" t="n"/>
      <c r="N2777" s="8" t="n"/>
      <c r="O2777" s="7" t="n"/>
      <c r="P2777" s="7" t="n"/>
      <c r="Q2777" s="8" t="n"/>
      <c r="R2777" s="9" t="n"/>
      <c r="S2777" s="8" t="n"/>
      <c r="T2777" s="8" t="n"/>
      <c r="U2777" s="8" t="n"/>
      <c r="V2777" s="11">
        <f>IF(OR(B2777="",C2777=""),"",CONCATENATE(B2777,".",C2777))</f>
        <v/>
      </c>
      <c r="W2777" s="6">
        <f>UPPER(TRIM(H2777))</f>
        <v/>
      </c>
      <c r="X2777" s="6">
        <f>UPPER(TRIM(I2777))</f>
        <v/>
      </c>
      <c r="Y2777" s="6">
        <f>IF(V2777&lt;&gt;"",IFERROR(INDEX(federal_program_name_lookup,MATCH(V2777,aln_lookup,0)),""),"")</f>
        <v/>
      </c>
    </row>
    <row r="2778">
      <c r="A2778" s="6">
        <f>IF(B2778&lt;&gt;"", "AWARD-"&amp;TEXT(ROW()-1,"0000"), "")</f>
        <v/>
      </c>
      <c r="B2778" s="7" t="n"/>
      <c r="C2778" s="7" t="n"/>
      <c r="D2778" s="7" t="n"/>
      <c r="E2778" s="8" t="n"/>
      <c r="F2778" s="9" t="n"/>
      <c r="G2778" s="8" t="n"/>
      <c r="H2778" s="8" t="n"/>
      <c r="I2778" s="8" t="n"/>
      <c r="J2778" s="10">
        <f>IF(A2778="",0,SUMIFS(amount_expended,cfda_key,V2778))</f>
        <v/>
      </c>
      <c r="K2778" s="10">
        <f>IF(G2778="OTHER CLUSTER NOT LISTED ABOVE",SUMIFS(amount_expended,uniform_other_cluster_name,X2778), IF(AND(OR(G2778="N/A",G2778=""),H2778=""),0,IF(G2778="STATE CLUSTER",SUMIFS(amount_expended,uniform_state_cluster_name,W2778),SUMIFS(amount_expended,cluster_name,G2778))))</f>
        <v/>
      </c>
      <c r="L2778" s="8" t="n"/>
      <c r="M2778" s="7" t="n"/>
      <c r="N2778" s="8" t="n"/>
      <c r="O2778" s="7" t="n"/>
      <c r="P2778" s="7" t="n"/>
      <c r="Q2778" s="8" t="n"/>
      <c r="R2778" s="9" t="n"/>
      <c r="S2778" s="8" t="n"/>
      <c r="T2778" s="8" t="n"/>
      <c r="U2778" s="8" t="n"/>
      <c r="V2778" s="11">
        <f>IF(OR(B2778="",C2778=""),"",CONCATENATE(B2778,".",C2778))</f>
        <v/>
      </c>
      <c r="W2778" s="6">
        <f>UPPER(TRIM(H2778))</f>
        <v/>
      </c>
      <c r="X2778" s="6">
        <f>UPPER(TRIM(I2778))</f>
        <v/>
      </c>
      <c r="Y2778" s="6">
        <f>IF(V2778&lt;&gt;"",IFERROR(INDEX(federal_program_name_lookup,MATCH(V2778,aln_lookup,0)),""),"")</f>
        <v/>
      </c>
    </row>
    <row r="2779">
      <c r="A2779" s="6">
        <f>IF(B2779&lt;&gt;"", "AWARD-"&amp;TEXT(ROW()-1,"0000"), "")</f>
        <v/>
      </c>
      <c r="B2779" s="7" t="n"/>
      <c r="C2779" s="7" t="n"/>
      <c r="D2779" s="7" t="n"/>
      <c r="E2779" s="8" t="n"/>
      <c r="F2779" s="9" t="n"/>
      <c r="G2779" s="8" t="n"/>
      <c r="H2779" s="8" t="n"/>
      <c r="I2779" s="8" t="n"/>
      <c r="J2779" s="10">
        <f>IF(A2779="",0,SUMIFS(amount_expended,cfda_key,V2779))</f>
        <v/>
      </c>
      <c r="K2779" s="10">
        <f>IF(G2779="OTHER CLUSTER NOT LISTED ABOVE",SUMIFS(amount_expended,uniform_other_cluster_name,X2779), IF(AND(OR(G2779="N/A",G2779=""),H2779=""),0,IF(G2779="STATE CLUSTER",SUMIFS(amount_expended,uniform_state_cluster_name,W2779),SUMIFS(amount_expended,cluster_name,G2779))))</f>
        <v/>
      </c>
      <c r="L2779" s="8" t="n"/>
      <c r="M2779" s="7" t="n"/>
      <c r="N2779" s="8" t="n"/>
      <c r="O2779" s="7" t="n"/>
      <c r="P2779" s="7" t="n"/>
      <c r="Q2779" s="8" t="n"/>
      <c r="R2779" s="9" t="n"/>
      <c r="S2779" s="8" t="n"/>
      <c r="T2779" s="8" t="n"/>
      <c r="U2779" s="8" t="n"/>
      <c r="V2779" s="11">
        <f>IF(OR(B2779="",C2779=""),"",CONCATENATE(B2779,".",C2779))</f>
        <v/>
      </c>
      <c r="W2779" s="6">
        <f>UPPER(TRIM(H2779))</f>
        <v/>
      </c>
      <c r="X2779" s="6">
        <f>UPPER(TRIM(I2779))</f>
        <v/>
      </c>
      <c r="Y2779" s="6">
        <f>IF(V2779&lt;&gt;"",IFERROR(INDEX(federal_program_name_lookup,MATCH(V2779,aln_lookup,0)),""),"")</f>
        <v/>
      </c>
    </row>
    <row r="2780">
      <c r="A2780" s="6">
        <f>IF(B2780&lt;&gt;"", "AWARD-"&amp;TEXT(ROW()-1,"0000"), "")</f>
        <v/>
      </c>
      <c r="B2780" s="7" t="n"/>
      <c r="C2780" s="7" t="n"/>
      <c r="D2780" s="7" t="n"/>
      <c r="E2780" s="8" t="n"/>
      <c r="F2780" s="9" t="n"/>
      <c r="G2780" s="8" t="n"/>
      <c r="H2780" s="8" t="n"/>
      <c r="I2780" s="8" t="n"/>
      <c r="J2780" s="10">
        <f>IF(A2780="",0,SUMIFS(amount_expended,cfda_key,V2780))</f>
        <v/>
      </c>
      <c r="K2780" s="10">
        <f>IF(G2780="OTHER CLUSTER NOT LISTED ABOVE",SUMIFS(amount_expended,uniform_other_cluster_name,X2780), IF(AND(OR(G2780="N/A",G2780=""),H2780=""),0,IF(G2780="STATE CLUSTER",SUMIFS(amount_expended,uniform_state_cluster_name,W2780),SUMIFS(amount_expended,cluster_name,G2780))))</f>
        <v/>
      </c>
      <c r="L2780" s="8" t="n"/>
      <c r="M2780" s="7" t="n"/>
      <c r="N2780" s="8" t="n"/>
      <c r="O2780" s="7" t="n"/>
      <c r="P2780" s="7" t="n"/>
      <c r="Q2780" s="8" t="n"/>
      <c r="R2780" s="9" t="n"/>
      <c r="S2780" s="8" t="n"/>
      <c r="T2780" s="8" t="n"/>
      <c r="U2780" s="8" t="n"/>
      <c r="V2780" s="11">
        <f>IF(OR(B2780="",C2780=""),"",CONCATENATE(B2780,".",C2780))</f>
        <v/>
      </c>
      <c r="W2780" s="6">
        <f>UPPER(TRIM(H2780))</f>
        <v/>
      </c>
      <c r="X2780" s="6">
        <f>UPPER(TRIM(I2780))</f>
        <v/>
      </c>
      <c r="Y2780" s="6">
        <f>IF(V2780&lt;&gt;"",IFERROR(INDEX(federal_program_name_lookup,MATCH(V2780,aln_lookup,0)),""),"")</f>
        <v/>
      </c>
    </row>
    <row r="2781">
      <c r="A2781" s="6">
        <f>IF(B2781&lt;&gt;"", "AWARD-"&amp;TEXT(ROW()-1,"0000"), "")</f>
        <v/>
      </c>
      <c r="B2781" s="7" t="n"/>
      <c r="C2781" s="7" t="n"/>
      <c r="D2781" s="7" t="n"/>
      <c r="E2781" s="8" t="n"/>
      <c r="F2781" s="9" t="n"/>
      <c r="G2781" s="8" t="n"/>
      <c r="H2781" s="8" t="n"/>
      <c r="I2781" s="8" t="n"/>
      <c r="J2781" s="10">
        <f>IF(A2781="",0,SUMIFS(amount_expended,cfda_key,V2781))</f>
        <v/>
      </c>
      <c r="K2781" s="10">
        <f>IF(G2781="OTHER CLUSTER NOT LISTED ABOVE",SUMIFS(amount_expended,uniform_other_cluster_name,X2781), IF(AND(OR(G2781="N/A",G2781=""),H2781=""),0,IF(G2781="STATE CLUSTER",SUMIFS(amount_expended,uniform_state_cluster_name,W2781),SUMIFS(amount_expended,cluster_name,G2781))))</f>
        <v/>
      </c>
      <c r="L2781" s="8" t="n"/>
      <c r="M2781" s="7" t="n"/>
      <c r="N2781" s="8" t="n"/>
      <c r="O2781" s="7" t="n"/>
      <c r="P2781" s="7" t="n"/>
      <c r="Q2781" s="8" t="n"/>
      <c r="R2781" s="9" t="n"/>
      <c r="S2781" s="8" t="n"/>
      <c r="T2781" s="8" t="n"/>
      <c r="U2781" s="8" t="n"/>
      <c r="V2781" s="11">
        <f>IF(OR(B2781="",C2781=""),"",CONCATENATE(B2781,".",C2781))</f>
        <v/>
      </c>
      <c r="W2781" s="6">
        <f>UPPER(TRIM(H2781))</f>
        <v/>
      </c>
      <c r="X2781" s="6">
        <f>UPPER(TRIM(I2781))</f>
        <v/>
      </c>
      <c r="Y2781" s="6">
        <f>IF(V2781&lt;&gt;"",IFERROR(INDEX(federal_program_name_lookup,MATCH(V2781,aln_lookup,0)),""),"")</f>
        <v/>
      </c>
    </row>
    <row r="2782">
      <c r="A2782" s="6">
        <f>IF(B2782&lt;&gt;"", "AWARD-"&amp;TEXT(ROW()-1,"0000"), "")</f>
        <v/>
      </c>
      <c r="B2782" s="7" t="n"/>
      <c r="C2782" s="7" t="n"/>
      <c r="D2782" s="7" t="n"/>
      <c r="E2782" s="8" t="n"/>
      <c r="F2782" s="9" t="n"/>
      <c r="G2782" s="8" t="n"/>
      <c r="H2782" s="8" t="n"/>
      <c r="I2782" s="8" t="n"/>
      <c r="J2782" s="10">
        <f>IF(A2782="",0,SUMIFS(amount_expended,cfda_key,V2782))</f>
        <v/>
      </c>
      <c r="K2782" s="10">
        <f>IF(G2782="OTHER CLUSTER NOT LISTED ABOVE",SUMIFS(amount_expended,uniform_other_cluster_name,X2782), IF(AND(OR(G2782="N/A",G2782=""),H2782=""),0,IF(G2782="STATE CLUSTER",SUMIFS(amount_expended,uniform_state_cluster_name,W2782),SUMIFS(amount_expended,cluster_name,G2782))))</f>
        <v/>
      </c>
      <c r="L2782" s="8" t="n"/>
      <c r="M2782" s="7" t="n"/>
      <c r="N2782" s="8" t="n"/>
      <c r="O2782" s="7" t="n"/>
      <c r="P2782" s="7" t="n"/>
      <c r="Q2782" s="8" t="n"/>
      <c r="R2782" s="9" t="n"/>
      <c r="S2782" s="8" t="n"/>
      <c r="T2782" s="8" t="n"/>
      <c r="U2782" s="8" t="n"/>
      <c r="V2782" s="11">
        <f>IF(OR(B2782="",C2782=""),"",CONCATENATE(B2782,".",C2782))</f>
        <v/>
      </c>
      <c r="W2782" s="6">
        <f>UPPER(TRIM(H2782))</f>
        <v/>
      </c>
      <c r="X2782" s="6">
        <f>UPPER(TRIM(I2782))</f>
        <v/>
      </c>
      <c r="Y2782" s="6">
        <f>IF(V2782&lt;&gt;"",IFERROR(INDEX(federal_program_name_lookup,MATCH(V2782,aln_lookup,0)),""),"")</f>
        <v/>
      </c>
    </row>
    <row r="2783">
      <c r="A2783" s="6">
        <f>IF(B2783&lt;&gt;"", "AWARD-"&amp;TEXT(ROW()-1,"0000"), "")</f>
        <v/>
      </c>
      <c r="B2783" s="7" t="n"/>
      <c r="C2783" s="7" t="n"/>
      <c r="D2783" s="7" t="n"/>
      <c r="E2783" s="8" t="n"/>
      <c r="F2783" s="9" t="n"/>
      <c r="G2783" s="8" t="n"/>
      <c r="H2783" s="8" t="n"/>
      <c r="I2783" s="8" t="n"/>
      <c r="J2783" s="10">
        <f>IF(A2783="",0,SUMIFS(amount_expended,cfda_key,V2783))</f>
        <v/>
      </c>
      <c r="K2783" s="10">
        <f>IF(G2783="OTHER CLUSTER NOT LISTED ABOVE",SUMIFS(amount_expended,uniform_other_cluster_name,X2783), IF(AND(OR(G2783="N/A",G2783=""),H2783=""),0,IF(G2783="STATE CLUSTER",SUMIFS(amount_expended,uniform_state_cluster_name,W2783),SUMIFS(amount_expended,cluster_name,G2783))))</f>
        <v/>
      </c>
      <c r="L2783" s="8" t="n"/>
      <c r="M2783" s="7" t="n"/>
      <c r="N2783" s="8" t="n"/>
      <c r="O2783" s="7" t="n"/>
      <c r="P2783" s="7" t="n"/>
      <c r="Q2783" s="8" t="n"/>
      <c r="R2783" s="9" t="n"/>
      <c r="S2783" s="8" t="n"/>
      <c r="T2783" s="8" t="n"/>
      <c r="U2783" s="8" t="n"/>
      <c r="V2783" s="11">
        <f>IF(OR(B2783="",C2783=""),"",CONCATENATE(B2783,".",C2783))</f>
        <v/>
      </c>
      <c r="W2783" s="6">
        <f>UPPER(TRIM(H2783))</f>
        <v/>
      </c>
      <c r="X2783" s="6">
        <f>UPPER(TRIM(I2783))</f>
        <v/>
      </c>
      <c r="Y2783" s="6">
        <f>IF(V2783&lt;&gt;"",IFERROR(INDEX(federal_program_name_lookup,MATCH(V2783,aln_lookup,0)),""),"")</f>
        <v/>
      </c>
    </row>
    <row r="2784">
      <c r="A2784" s="6">
        <f>IF(B2784&lt;&gt;"", "AWARD-"&amp;TEXT(ROW()-1,"0000"), "")</f>
        <v/>
      </c>
      <c r="B2784" s="7" t="n"/>
      <c r="C2784" s="7" t="n"/>
      <c r="D2784" s="7" t="n"/>
      <c r="E2784" s="8" t="n"/>
      <c r="F2784" s="9" t="n"/>
      <c r="G2784" s="8" t="n"/>
      <c r="H2784" s="8" t="n"/>
      <c r="I2784" s="8" t="n"/>
      <c r="J2784" s="10">
        <f>IF(A2784="",0,SUMIFS(amount_expended,cfda_key,V2784))</f>
        <v/>
      </c>
      <c r="K2784" s="10">
        <f>IF(G2784="OTHER CLUSTER NOT LISTED ABOVE",SUMIFS(amount_expended,uniform_other_cluster_name,X2784), IF(AND(OR(G2784="N/A",G2784=""),H2784=""),0,IF(G2784="STATE CLUSTER",SUMIFS(amount_expended,uniform_state_cluster_name,W2784),SUMIFS(amount_expended,cluster_name,G2784))))</f>
        <v/>
      </c>
      <c r="L2784" s="8" t="n"/>
      <c r="M2784" s="7" t="n"/>
      <c r="N2784" s="8" t="n"/>
      <c r="O2784" s="7" t="n"/>
      <c r="P2784" s="7" t="n"/>
      <c r="Q2784" s="8" t="n"/>
      <c r="R2784" s="9" t="n"/>
      <c r="S2784" s="8" t="n"/>
      <c r="T2784" s="8" t="n"/>
      <c r="U2784" s="8" t="n"/>
      <c r="V2784" s="11">
        <f>IF(OR(B2784="",C2784=""),"",CONCATENATE(B2784,".",C2784))</f>
        <v/>
      </c>
      <c r="W2784" s="6">
        <f>UPPER(TRIM(H2784))</f>
        <v/>
      </c>
      <c r="X2784" s="6">
        <f>UPPER(TRIM(I2784))</f>
        <v/>
      </c>
      <c r="Y2784" s="6">
        <f>IF(V2784&lt;&gt;"",IFERROR(INDEX(federal_program_name_lookup,MATCH(V2784,aln_lookup,0)),""),"")</f>
        <v/>
      </c>
    </row>
    <row r="2785">
      <c r="A2785" s="6">
        <f>IF(B2785&lt;&gt;"", "AWARD-"&amp;TEXT(ROW()-1,"0000"), "")</f>
        <v/>
      </c>
      <c r="B2785" s="7" t="n"/>
      <c r="C2785" s="7" t="n"/>
      <c r="D2785" s="7" t="n"/>
      <c r="E2785" s="8" t="n"/>
      <c r="F2785" s="9" t="n"/>
      <c r="G2785" s="8" t="n"/>
      <c r="H2785" s="8" t="n"/>
      <c r="I2785" s="8" t="n"/>
      <c r="J2785" s="10">
        <f>IF(A2785="",0,SUMIFS(amount_expended,cfda_key,V2785))</f>
        <v/>
      </c>
      <c r="K2785" s="10">
        <f>IF(G2785="OTHER CLUSTER NOT LISTED ABOVE",SUMIFS(amount_expended,uniform_other_cluster_name,X2785), IF(AND(OR(G2785="N/A",G2785=""),H2785=""),0,IF(G2785="STATE CLUSTER",SUMIFS(amount_expended,uniform_state_cluster_name,W2785),SUMIFS(amount_expended,cluster_name,G2785))))</f>
        <v/>
      </c>
      <c r="L2785" s="8" t="n"/>
      <c r="M2785" s="7" t="n"/>
      <c r="N2785" s="8" t="n"/>
      <c r="O2785" s="7" t="n"/>
      <c r="P2785" s="7" t="n"/>
      <c r="Q2785" s="8" t="n"/>
      <c r="R2785" s="9" t="n"/>
      <c r="S2785" s="8" t="n"/>
      <c r="T2785" s="8" t="n"/>
      <c r="U2785" s="8" t="n"/>
      <c r="V2785" s="11">
        <f>IF(OR(B2785="",C2785=""),"",CONCATENATE(B2785,".",C2785))</f>
        <v/>
      </c>
      <c r="W2785" s="6">
        <f>UPPER(TRIM(H2785))</f>
        <v/>
      </c>
      <c r="X2785" s="6">
        <f>UPPER(TRIM(I2785))</f>
        <v/>
      </c>
      <c r="Y2785" s="6">
        <f>IF(V2785&lt;&gt;"",IFERROR(INDEX(federal_program_name_lookup,MATCH(V2785,aln_lookup,0)),""),"")</f>
        <v/>
      </c>
    </row>
    <row r="2786">
      <c r="A2786" s="6">
        <f>IF(B2786&lt;&gt;"", "AWARD-"&amp;TEXT(ROW()-1,"0000"), "")</f>
        <v/>
      </c>
      <c r="B2786" s="7" t="n"/>
      <c r="C2786" s="7" t="n"/>
      <c r="D2786" s="7" t="n"/>
      <c r="E2786" s="8" t="n"/>
      <c r="F2786" s="9" t="n"/>
      <c r="G2786" s="8" t="n"/>
      <c r="H2786" s="8" t="n"/>
      <c r="I2786" s="8" t="n"/>
      <c r="J2786" s="10">
        <f>IF(A2786="",0,SUMIFS(amount_expended,cfda_key,V2786))</f>
        <v/>
      </c>
      <c r="K2786" s="10">
        <f>IF(G2786="OTHER CLUSTER NOT LISTED ABOVE",SUMIFS(amount_expended,uniform_other_cluster_name,X2786), IF(AND(OR(G2786="N/A",G2786=""),H2786=""),0,IF(G2786="STATE CLUSTER",SUMIFS(amount_expended,uniform_state_cluster_name,W2786),SUMIFS(amount_expended,cluster_name,G2786))))</f>
        <v/>
      </c>
      <c r="L2786" s="8" t="n"/>
      <c r="M2786" s="7" t="n"/>
      <c r="N2786" s="8" t="n"/>
      <c r="O2786" s="7" t="n"/>
      <c r="P2786" s="7" t="n"/>
      <c r="Q2786" s="8" t="n"/>
      <c r="R2786" s="9" t="n"/>
      <c r="S2786" s="8" t="n"/>
      <c r="T2786" s="8" t="n"/>
      <c r="U2786" s="8" t="n"/>
      <c r="V2786" s="11">
        <f>IF(OR(B2786="",C2786=""),"",CONCATENATE(B2786,".",C2786))</f>
        <v/>
      </c>
      <c r="W2786" s="6">
        <f>UPPER(TRIM(H2786))</f>
        <v/>
      </c>
      <c r="X2786" s="6">
        <f>UPPER(TRIM(I2786))</f>
        <v/>
      </c>
      <c r="Y2786" s="6">
        <f>IF(V2786&lt;&gt;"",IFERROR(INDEX(federal_program_name_lookup,MATCH(V2786,aln_lookup,0)),""),"")</f>
        <v/>
      </c>
    </row>
    <row r="2787">
      <c r="A2787" s="6">
        <f>IF(B2787&lt;&gt;"", "AWARD-"&amp;TEXT(ROW()-1,"0000"), "")</f>
        <v/>
      </c>
      <c r="B2787" s="7" t="n"/>
      <c r="C2787" s="7" t="n"/>
      <c r="D2787" s="7" t="n"/>
      <c r="E2787" s="8" t="n"/>
      <c r="F2787" s="9" t="n"/>
      <c r="G2787" s="8" t="n"/>
      <c r="H2787" s="8" t="n"/>
      <c r="I2787" s="8" t="n"/>
      <c r="J2787" s="10">
        <f>IF(A2787="",0,SUMIFS(amount_expended,cfda_key,V2787))</f>
        <v/>
      </c>
      <c r="K2787" s="10">
        <f>IF(G2787="OTHER CLUSTER NOT LISTED ABOVE",SUMIFS(amount_expended,uniform_other_cluster_name,X2787), IF(AND(OR(G2787="N/A",G2787=""),H2787=""),0,IF(G2787="STATE CLUSTER",SUMIFS(amount_expended,uniform_state_cluster_name,W2787),SUMIFS(amount_expended,cluster_name,G2787))))</f>
        <v/>
      </c>
      <c r="L2787" s="8" t="n"/>
      <c r="M2787" s="7" t="n"/>
      <c r="N2787" s="8" t="n"/>
      <c r="O2787" s="7" t="n"/>
      <c r="P2787" s="7" t="n"/>
      <c r="Q2787" s="8" t="n"/>
      <c r="R2787" s="9" t="n"/>
      <c r="S2787" s="8" t="n"/>
      <c r="T2787" s="8" t="n"/>
      <c r="U2787" s="8" t="n"/>
      <c r="V2787" s="11">
        <f>IF(OR(B2787="",C2787=""),"",CONCATENATE(B2787,".",C2787))</f>
        <v/>
      </c>
      <c r="W2787" s="6">
        <f>UPPER(TRIM(H2787))</f>
        <v/>
      </c>
      <c r="X2787" s="6">
        <f>UPPER(TRIM(I2787))</f>
        <v/>
      </c>
      <c r="Y2787" s="6">
        <f>IF(V2787&lt;&gt;"",IFERROR(INDEX(federal_program_name_lookup,MATCH(V2787,aln_lookup,0)),""),"")</f>
        <v/>
      </c>
    </row>
    <row r="2788">
      <c r="A2788" s="6">
        <f>IF(B2788&lt;&gt;"", "AWARD-"&amp;TEXT(ROW()-1,"0000"), "")</f>
        <v/>
      </c>
      <c r="B2788" s="7" t="n"/>
      <c r="C2788" s="7" t="n"/>
      <c r="D2788" s="7" t="n"/>
      <c r="E2788" s="8" t="n"/>
      <c r="F2788" s="9" t="n"/>
      <c r="G2788" s="8" t="n"/>
      <c r="H2788" s="8" t="n"/>
      <c r="I2788" s="8" t="n"/>
      <c r="J2788" s="10">
        <f>IF(A2788="",0,SUMIFS(amount_expended,cfda_key,V2788))</f>
        <v/>
      </c>
      <c r="K2788" s="10">
        <f>IF(G2788="OTHER CLUSTER NOT LISTED ABOVE",SUMIFS(amount_expended,uniform_other_cluster_name,X2788), IF(AND(OR(G2788="N/A",G2788=""),H2788=""),0,IF(G2788="STATE CLUSTER",SUMIFS(amount_expended,uniform_state_cluster_name,W2788),SUMIFS(amount_expended,cluster_name,G2788))))</f>
        <v/>
      </c>
      <c r="L2788" s="8" t="n"/>
      <c r="M2788" s="7" t="n"/>
      <c r="N2788" s="8" t="n"/>
      <c r="O2788" s="7" t="n"/>
      <c r="P2788" s="7" t="n"/>
      <c r="Q2788" s="8" t="n"/>
      <c r="R2788" s="9" t="n"/>
      <c r="S2788" s="8" t="n"/>
      <c r="T2788" s="8" t="n"/>
      <c r="U2788" s="8" t="n"/>
      <c r="V2788" s="11">
        <f>IF(OR(B2788="",C2788=""),"",CONCATENATE(B2788,".",C2788))</f>
        <v/>
      </c>
      <c r="W2788" s="6">
        <f>UPPER(TRIM(H2788))</f>
        <v/>
      </c>
      <c r="X2788" s="6">
        <f>UPPER(TRIM(I2788))</f>
        <v/>
      </c>
      <c r="Y2788" s="6">
        <f>IF(V2788&lt;&gt;"",IFERROR(INDEX(federal_program_name_lookup,MATCH(V2788,aln_lookup,0)),""),"")</f>
        <v/>
      </c>
    </row>
    <row r="2789">
      <c r="A2789" s="6">
        <f>IF(B2789&lt;&gt;"", "AWARD-"&amp;TEXT(ROW()-1,"0000"), "")</f>
        <v/>
      </c>
      <c r="B2789" s="7" t="n"/>
      <c r="C2789" s="7" t="n"/>
      <c r="D2789" s="7" t="n"/>
      <c r="E2789" s="8" t="n"/>
      <c r="F2789" s="9" t="n"/>
      <c r="G2789" s="8" t="n"/>
      <c r="H2789" s="8" t="n"/>
      <c r="I2789" s="8" t="n"/>
      <c r="J2789" s="10">
        <f>IF(A2789="",0,SUMIFS(amount_expended,cfda_key,V2789))</f>
        <v/>
      </c>
      <c r="K2789" s="10">
        <f>IF(G2789="OTHER CLUSTER NOT LISTED ABOVE",SUMIFS(amount_expended,uniform_other_cluster_name,X2789), IF(AND(OR(G2789="N/A",G2789=""),H2789=""),0,IF(G2789="STATE CLUSTER",SUMIFS(amount_expended,uniform_state_cluster_name,W2789),SUMIFS(amount_expended,cluster_name,G2789))))</f>
        <v/>
      </c>
      <c r="L2789" s="8" t="n"/>
      <c r="M2789" s="7" t="n"/>
      <c r="N2789" s="8" t="n"/>
      <c r="O2789" s="7" t="n"/>
      <c r="P2789" s="7" t="n"/>
      <c r="Q2789" s="8" t="n"/>
      <c r="R2789" s="9" t="n"/>
      <c r="S2789" s="8" t="n"/>
      <c r="T2789" s="8" t="n"/>
      <c r="U2789" s="8" t="n"/>
      <c r="V2789" s="11">
        <f>IF(OR(B2789="",C2789=""),"",CONCATENATE(B2789,".",C2789))</f>
        <v/>
      </c>
      <c r="W2789" s="6">
        <f>UPPER(TRIM(H2789))</f>
        <v/>
      </c>
      <c r="X2789" s="6">
        <f>UPPER(TRIM(I2789))</f>
        <v/>
      </c>
      <c r="Y2789" s="6">
        <f>IF(V2789&lt;&gt;"",IFERROR(INDEX(federal_program_name_lookup,MATCH(V2789,aln_lookup,0)),""),"")</f>
        <v/>
      </c>
    </row>
    <row r="2790">
      <c r="A2790" s="6">
        <f>IF(B2790&lt;&gt;"", "AWARD-"&amp;TEXT(ROW()-1,"0000"), "")</f>
        <v/>
      </c>
      <c r="B2790" s="7" t="n"/>
      <c r="C2790" s="7" t="n"/>
      <c r="D2790" s="7" t="n"/>
      <c r="E2790" s="8" t="n"/>
      <c r="F2790" s="9" t="n"/>
      <c r="G2790" s="8" t="n"/>
      <c r="H2790" s="8" t="n"/>
      <c r="I2790" s="8" t="n"/>
      <c r="J2790" s="10">
        <f>IF(A2790="",0,SUMIFS(amount_expended,cfda_key,V2790))</f>
        <v/>
      </c>
      <c r="K2790" s="10">
        <f>IF(G2790="OTHER CLUSTER NOT LISTED ABOVE",SUMIFS(amount_expended,uniform_other_cluster_name,X2790), IF(AND(OR(G2790="N/A",G2790=""),H2790=""),0,IF(G2790="STATE CLUSTER",SUMIFS(amount_expended,uniform_state_cluster_name,W2790),SUMIFS(amount_expended,cluster_name,G2790))))</f>
        <v/>
      </c>
      <c r="L2790" s="8" t="n"/>
      <c r="M2790" s="7" t="n"/>
      <c r="N2790" s="8" t="n"/>
      <c r="O2790" s="7" t="n"/>
      <c r="P2790" s="7" t="n"/>
      <c r="Q2790" s="8" t="n"/>
      <c r="R2790" s="9" t="n"/>
      <c r="S2790" s="8" t="n"/>
      <c r="T2790" s="8" t="n"/>
      <c r="U2790" s="8" t="n"/>
      <c r="V2790" s="11">
        <f>IF(OR(B2790="",C2790=""),"",CONCATENATE(B2790,".",C2790))</f>
        <v/>
      </c>
      <c r="W2790" s="6">
        <f>UPPER(TRIM(H2790))</f>
        <v/>
      </c>
      <c r="X2790" s="6">
        <f>UPPER(TRIM(I2790))</f>
        <v/>
      </c>
      <c r="Y2790" s="6">
        <f>IF(V2790&lt;&gt;"",IFERROR(INDEX(federal_program_name_lookup,MATCH(V2790,aln_lookup,0)),""),"")</f>
        <v/>
      </c>
    </row>
    <row r="2791">
      <c r="A2791" s="6">
        <f>IF(B2791&lt;&gt;"", "AWARD-"&amp;TEXT(ROW()-1,"0000"), "")</f>
        <v/>
      </c>
      <c r="B2791" s="7" t="n"/>
      <c r="C2791" s="7" t="n"/>
      <c r="D2791" s="7" t="n"/>
      <c r="E2791" s="8" t="n"/>
      <c r="F2791" s="9" t="n"/>
      <c r="G2791" s="8" t="n"/>
      <c r="H2791" s="8" t="n"/>
      <c r="I2791" s="8" t="n"/>
      <c r="J2791" s="10">
        <f>IF(A2791="",0,SUMIFS(amount_expended,cfda_key,V2791))</f>
        <v/>
      </c>
      <c r="K2791" s="10">
        <f>IF(G2791="OTHER CLUSTER NOT LISTED ABOVE",SUMIFS(amount_expended,uniform_other_cluster_name,X2791), IF(AND(OR(G2791="N/A",G2791=""),H2791=""),0,IF(G2791="STATE CLUSTER",SUMIFS(amount_expended,uniform_state_cluster_name,W2791),SUMIFS(amount_expended,cluster_name,G2791))))</f>
        <v/>
      </c>
      <c r="L2791" s="8" t="n"/>
      <c r="M2791" s="7" t="n"/>
      <c r="N2791" s="8" t="n"/>
      <c r="O2791" s="7" t="n"/>
      <c r="P2791" s="7" t="n"/>
      <c r="Q2791" s="8" t="n"/>
      <c r="R2791" s="9" t="n"/>
      <c r="S2791" s="8" t="n"/>
      <c r="T2791" s="8" t="n"/>
      <c r="U2791" s="8" t="n"/>
      <c r="V2791" s="11">
        <f>IF(OR(B2791="",C2791=""),"",CONCATENATE(B2791,".",C2791))</f>
        <v/>
      </c>
      <c r="W2791" s="6">
        <f>UPPER(TRIM(H2791))</f>
        <v/>
      </c>
      <c r="X2791" s="6">
        <f>UPPER(TRIM(I2791))</f>
        <v/>
      </c>
      <c r="Y2791" s="6">
        <f>IF(V2791&lt;&gt;"",IFERROR(INDEX(federal_program_name_lookup,MATCH(V2791,aln_lookup,0)),""),"")</f>
        <v/>
      </c>
    </row>
    <row r="2792">
      <c r="A2792" s="6">
        <f>IF(B2792&lt;&gt;"", "AWARD-"&amp;TEXT(ROW()-1,"0000"), "")</f>
        <v/>
      </c>
      <c r="B2792" s="7" t="n"/>
      <c r="C2792" s="7" t="n"/>
      <c r="D2792" s="7" t="n"/>
      <c r="E2792" s="8" t="n"/>
      <c r="F2792" s="9" t="n"/>
      <c r="G2792" s="8" t="n"/>
      <c r="H2792" s="8" t="n"/>
      <c r="I2792" s="8" t="n"/>
      <c r="J2792" s="10">
        <f>IF(A2792="",0,SUMIFS(amount_expended,cfda_key,V2792))</f>
        <v/>
      </c>
      <c r="K2792" s="10">
        <f>IF(G2792="OTHER CLUSTER NOT LISTED ABOVE",SUMIFS(amount_expended,uniform_other_cluster_name,X2792), IF(AND(OR(G2792="N/A",G2792=""),H2792=""),0,IF(G2792="STATE CLUSTER",SUMIFS(amount_expended,uniform_state_cluster_name,W2792),SUMIFS(amount_expended,cluster_name,G2792))))</f>
        <v/>
      </c>
      <c r="L2792" s="8" t="n"/>
      <c r="M2792" s="7" t="n"/>
      <c r="N2792" s="8" t="n"/>
      <c r="O2792" s="7" t="n"/>
      <c r="P2792" s="7" t="n"/>
      <c r="Q2792" s="8" t="n"/>
      <c r="R2792" s="9" t="n"/>
      <c r="S2792" s="8" t="n"/>
      <c r="T2792" s="8" t="n"/>
      <c r="U2792" s="8" t="n"/>
      <c r="V2792" s="11">
        <f>IF(OR(B2792="",C2792=""),"",CONCATENATE(B2792,".",C2792))</f>
        <v/>
      </c>
      <c r="W2792" s="6">
        <f>UPPER(TRIM(H2792))</f>
        <v/>
      </c>
      <c r="X2792" s="6">
        <f>UPPER(TRIM(I2792))</f>
        <v/>
      </c>
      <c r="Y2792" s="6">
        <f>IF(V2792&lt;&gt;"",IFERROR(INDEX(federal_program_name_lookup,MATCH(V2792,aln_lookup,0)),""),"")</f>
        <v/>
      </c>
    </row>
    <row r="2793">
      <c r="A2793" s="6">
        <f>IF(B2793&lt;&gt;"", "AWARD-"&amp;TEXT(ROW()-1,"0000"), "")</f>
        <v/>
      </c>
      <c r="B2793" s="7" t="n"/>
      <c r="C2793" s="7" t="n"/>
      <c r="D2793" s="7" t="n"/>
      <c r="E2793" s="8" t="n"/>
      <c r="F2793" s="9" t="n"/>
      <c r="G2793" s="8" t="n"/>
      <c r="H2793" s="8" t="n"/>
      <c r="I2793" s="8" t="n"/>
      <c r="J2793" s="10">
        <f>IF(A2793="",0,SUMIFS(amount_expended,cfda_key,V2793))</f>
        <v/>
      </c>
      <c r="K2793" s="10">
        <f>IF(G2793="OTHER CLUSTER NOT LISTED ABOVE",SUMIFS(amount_expended,uniform_other_cluster_name,X2793), IF(AND(OR(G2793="N/A",G2793=""),H2793=""),0,IF(G2793="STATE CLUSTER",SUMIFS(amount_expended,uniform_state_cluster_name,W2793),SUMIFS(amount_expended,cluster_name,G2793))))</f>
        <v/>
      </c>
      <c r="L2793" s="8" t="n"/>
      <c r="M2793" s="7" t="n"/>
      <c r="N2793" s="8" t="n"/>
      <c r="O2793" s="7" t="n"/>
      <c r="P2793" s="7" t="n"/>
      <c r="Q2793" s="8" t="n"/>
      <c r="R2793" s="9" t="n"/>
      <c r="S2793" s="8" t="n"/>
      <c r="T2793" s="8" t="n"/>
      <c r="U2793" s="8" t="n"/>
      <c r="V2793" s="11">
        <f>IF(OR(B2793="",C2793=""),"",CONCATENATE(B2793,".",C2793))</f>
        <v/>
      </c>
      <c r="W2793" s="6">
        <f>UPPER(TRIM(H2793))</f>
        <v/>
      </c>
      <c r="X2793" s="6">
        <f>UPPER(TRIM(I2793))</f>
        <v/>
      </c>
      <c r="Y2793" s="6">
        <f>IF(V2793&lt;&gt;"",IFERROR(INDEX(federal_program_name_lookup,MATCH(V2793,aln_lookup,0)),""),"")</f>
        <v/>
      </c>
    </row>
    <row r="2794">
      <c r="A2794" s="6">
        <f>IF(B2794&lt;&gt;"", "AWARD-"&amp;TEXT(ROW()-1,"0000"), "")</f>
        <v/>
      </c>
      <c r="B2794" s="7" t="n"/>
      <c r="C2794" s="7" t="n"/>
      <c r="D2794" s="7" t="n"/>
      <c r="E2794" s="8" t="n"/>
      <c r="F2794" s="9" t="n"/>
      <c r="G2794" s="8" t="n"/>
      <c r="H2794" s="8" t="n"/>
      <c r="I2794" s="8" t="n"/>
      <c r="J2794" s="10">
        <f>IF(A2794="",0,SUMIFS(amount_expended,cfda_key,V2794))</f>
        <v/>
      </c>
      <c r="K2794" s="10">
        <f>IF(G2794="OTHER CLUSTER NOT LISTED ABOVE",SUMIFS(amount_expended,uniform_other_cluster_name,X2794), IF(AND(OR(G2794="N/A",G2794=""),H2794=""),0,IF(G2794="STATE CLUSTER",SUMIFS(amount_expended,uniform_state_cluster_name,W2794),SUMIFS(amount_expended,cluster_name,G2794))))</f>
        <v/>
      </c>
      <c r="L2794" s="8" t="n"/>
      <c r="M2794" s="7" t="n"/>
      <c r="N2794" s="8" t="n"/>
      <c r="O2794" s="7" t="n"/>
      <c r="P2794" s="7" t="n"/>
      <c r="Q2794" s="8" t="n"/>
      <c r="R2794" s="9" t="n"/>
      <c r="S2794" s="8" t="n"/>
      <c r="T2794" s="8" t="n"/>
      <c r="U2794" s="8" t="n"/>
      <c r="V2794" s="11">
        <f>IF(OR(B2794="",C2794=""),"",CONCATENATE(B2794,".",C2794))</f>
        <v/>
      </c>
      <c r="W2794" s="6">
        <f>UPPER(TRIM(H2794))</f>
        <v/>
      </c>
      <c r="X2794" s="6">
        <f>UPPER(TRIM(I2794))</f>
        <v/>
      </c>
      <c r="Y2794" s="6">
        <f>IF(V2794&lt;&gt;"",IFERROR(INDEX(federal_program_name_lookup,MATCH(V2794,aln_lookup,0)),""),"")</f>
        <v/>
      </c>
    </row>
    <row r="2795">
      <c r="A2795" s="6">
        <f>IF(B2795&lt;&gt;"", "AWARD-"&amp;TEXT(ROW()-1,"0000"), "")</f>
        <v/>
      </c>
      <c r="B2795" s="7" t="n"/>
      <c r="C2795" s="7" t="n"/>
      <c r="D2795" s="7" t="n"/>
      <c r="E2795" s="8" t="n"/>
      <c r="F2795" s="9" t="n"/>
      <c r="G2795" s="8" t="n"/>
      <c r="H2795" s="8" t="n"/>
      <c r="I2795" s="8" t="n"/>
      <c r="J2795" s="10">
        <f>IF(A2795="",0,SUMIFS(amount_expended,cfda_key,V2795))</f>
        <v/>
      </c>
      <c r="K2795" s="10">
        <f>IF(G2795="OTHER CLUSTER NOT LISTED ABOVE",SUMIFS(amount_expended,uniform_other_cluster_name,X2795), IF(AND(OR(G2795="N/A",G2795=""),H2795=""),0,IF(G2795="STATE CLUSTER",SUMIFS(amount_expended,uniform_state_cluster_name,W2795),SUMIFS(amount_expended,cluster_name,G2795))))</f>
        <v/>
      </c>
      <c r="L2795" s="8" t="n"/>
      <c r="M2795" s="7" t="n"/>
      <c r="N2795" s="8" t="n"/>
      <c r="O2795" s="7" t="n"/>
      <c r="P2795" s="7" t="n"/>
      <c r="Q2795" s="8" t="n"/>
      <c r="R2795" s="9" t="n"/>
      <c r="S2795" s="8" t="n"/>
      <c r="T2795" s="8" t="n"/>
      <c r="U2795" s="8" t="n"/>
      <c r="V2795" s="11">
        <f>IF(OR(B2795="",C2795=""),"",CONCATENATE(B2795,".",C2795))</f>
        <v/>
      </c>
      <c r="W2795" s="6">
        <f>UPPER(TRIM(H2795))</f>
        <v/>
      </c>
      <c r="X2795" s="6">
        <f>UPPER(TRIM(I2795))</f>
        <v/>
      </c>
      <c r="Y2795" s="6">
        <f>IF(V2795&lt;&gt;"",IFERROR(INDEX(federal_program_name_lookup,MATCH(V2795,aln_lookup,0)),""),"")</f>
        <v/>
      </c>
    </row>
    <row r="2796">
      <c r="A2796" s="6">
        <f>IF(B2796&lt;&gt;"", "AWARD-"&amp;TEXT(ROW()-1,"0000"), "")</f>
        <v/>
      </c>
      <c r="B2796" s="7" t="n"/>
      <c r="C2796" s="7" t="n"/>
      <c r="D2796" s="7" t="n"/>
      <c r="E2796" s="8" t="n"/>
      <c r="F2796" s="9" t="n"/>
      <c r="G2796" s="8" t="n"/>
      <c r="H2796" s="8" t="n"/>
      <c r="I2796" s="8" t="n"/>
      <c r="J2796" s="10">
        <f>IF(A2796="",0,SUMIFS(amount_expended,cfda_key,V2796))</f>
        <v/>
      </c>
      <c r="K2796" s="10">
        <f>IF(G2796="OTHER CLUSTER NOT LISTED ABOVE",SUMIFS(amount_expended,uniform_other_cluster_name,X2796), IF(AND(OR(G2796="N/A",G2796=""),H2796=""),0,IF(G2796="STATE CLUSTER",SUMIFS(amount_expended,uniform_state_cluster_name,W2796),SUMIFS(amount_expended,cluster_name,G2796))))</f>
        <v/>
      </c>
      <c r="L2796" s="8" t="n"/>
      <c r="M2796" s="7" t="n"/>
      <c r="N2796" s="8" t="n"/>
      <c r="O2796" s="7" t="n"/>
      <c r="P2796" s="7" t="n"/>
      <c r="Q2796" s="8" t="n"/>
      <c r="R2796" s="9" t="n"/>
      <c r="S2796" s="8" t="n"/>
      <c r="T2796" s="8" t="n"/>
      <c r="U2796" s="8" t="n"/>
      <c r="V2796" s="11">
        <f>IF(OR(B2796="",C2796=""),"",CONCATENATE(B2796,".",C2796))</f>
        <v/>
      </c>
      <c r="W2796" s="6">
        <f>UPPER(TRIM(H2796))</f>
        <v/>
      </c>
      <c r="X2796" s="6">
        <f>UPPER(TRIM(I2796))</f>
        <v/>
      </c>
      <c r="Y2796" s="6">
        <f>IF(V2796&lt;&gt;"",IFERROR(INDEX(federal_program_name_lookup,MATCH(V2796,aln_lookup,0)),""),"")</f>
        <v/>
      </c>
    </row>
    <row r="2797">
      <c r="A2797" s="6">
        <f>IF(B2797&lt;&gt;"", "AWARD-"&amp;TEXT(ROW()-1,"0000"), "")</f>
        <v/>
      </c>
      <c r="B2797" s="7" t="n"/>
      <c r="C2797" s="7" t="n"/>
      <c r="D2797" s="7" t="n"/>
      <c r="E2797" s="8" t="n"/>
      <c r="F2797" s="9" t="n"/>
      <c r="G2797" s="8" t="n"/>
      <c r="H2797" s="8" t="n"/>
      <c r="I2797" s="8" t="n"/>
      <c r="J2797" s="10">
        <f>IF(A2797="",0,SUMIFS(amount_expended,cfda_key,V2797))</f>
        <v/>
      </c>
      <c r="K2797" s="10">
        <f>IF(G2797="OTHER CLUSTER NOT LISTED ABOVE",SUMIFS(amount_expended,uniform_other_cluster_name,X2797), IF(AND(OR(G2797="N/A",G2797=""),H2797=""),0,IF(G2797="STATE CLUSTER",SUMIFS(amount_expended,uniform_state_cluster_name,W2797),SUMIFS(amount_expended,cluster_name,G2797))))</f>
        <v/>
      </c>
      <c r="L2797" s="8" t="n"/>
      <c r="M2797" s="7" t="n"/>
      <c r="N2797" s="8" t="n"/>
      <c r="O2797" s="7" t="n"/>
      <c r="P2797" s="7" t="n"/>
      <c r="Q2797" s="8" t="n"/>
      <c r="R2797" s="9" t="n"/>
      <c r="S2797" s="8" t="n"/>
      <c r="T2797" s="8" t="n"/>
      <c r="U2797" s="8" t="n"/>
      <c r="V2797" s="11">
        <f>IF(OR(B2797="",C2797=""),"",CONCATENATE(B2797,".",C2797))</f>
        <v/>
      </c>
      <c r="W2797" s="6">
        <f>UPPER(TRIM(H2797))</f>
        <v/>
      </c>
      <c r="X2797" s="6">
        <f>UPPER(TRIM(I2797))</f>
        <v/>
      </c>
      <c r="Y2797" s="6">
        <f>IF(V2797&lt;&gt;"",IFERROR(INDEX(federal_program_name_lookup,MATCH(V2797,aln_lookup,0)),""),"")</f>
        <v/>
      </c>
    </row>
    <row r="2798">
      <c r="A2798" s="6">
        <f>IF(B2798&lt;&gt;"", "AWARD-"&amp;TEXT(ROW()-1,"0000"), "")</f>
        <v/>
      </c>
      <c r="B2798" s="7" t="n"/>
      <c r="C2798" s="7" t="n"/>
      <c r="D2798" s="7" t="n"/>
      <c r="E2798" s="8" t="n"/>
      <c r="F2798" s="9" t="n"/>
      <c r="G2798" s="8" t="n"/>
      <c r="H2798" s="8" t="n"/>
      <c r="I2798" s="8" t="n"/>
      <c r="J2798" s="10">
        <f>IF(A2798="",0,SUMIFS(amount_expended,cfda_key,V2798))</f>
        <v/>
      </c>
      <c r="K2798" s="10">
        <f>IF(G2798="OTHER CLUSTER NOT LISTED ABOVE",SUMIFS(amount_expended,uniform_other_cluster_name,X2798), IF(AND(OR(G2798="N/A",G2798=""),H2798=""),0,IF(G2798="STATE CLUSTER",SUMIFS(amount_expended,uniform_state_cluster_name,W2798),SUMIFS(amount_expended,cluster_name,G2798))))</f>
        <v/>
      </c>
      <c r="L2798" s="8" t="n"/>
      <c r="M2798" s="7" t="n"/>
      <c r="N2798" s="8" t="n"/>
      <c r="O2798" s="7" t="n"/>
      <c r="P2798" s="7" t="n"/>
      <c r="Q2798" s="8" t="n"/>
      <c r="R2798" s="9" t="n"/>
      <c r="S2798" s="8" t="n"/>
      <c r="T2798" s="8" t="n"/>
      <c r="U2798" s="8" t="n"/>
      <c r="V2798" s="11">
        <f>IF(OR(B2798="",C2798=""),"",CONCATENATE(B2798,".",C2798))</f>
        <v/>
      </c>
      <c r="W2798" s="6">
        <f>UPPER(TRIM(H2798))</f>
        <v/>
      </c>
      <c r="X2798" s="6">
        <f>UPPER(TRIM(I2798))</f>
        <v/>
      </c>
      <c r="Y2798" s="6">
        <f>IF(V2798&lt;&gt;"",IFERROR(INDEX(federal_program_name_lookup,MATCH(V2798,aln_lookup,0)),""),"")</f>
        <v/>
      </c>
    </row>
    <row r="2799">
      <c r="A2799" s="6">
        <f>IF(B2799&lt;&gt;"", "AWARD-"&amp;TEXT(ROW()-1,"0000"), "")</f>
        <v/>
      </c>
      <c r="B2799" s="7" t="n"/>
      <c r="C2799" s="7" t="n"/>
      <c r="D2799" s="7" t="n"/>
      <c r="E2799" s="8" t="n"/>
      <c r="F2799" s="9" t="n"/>
      <c r="G2799" s="8" t="n"/>
      <c r="H2799" s="8" t="n"/>
      <c r="I2799" s="8" t="n"/>
      <c r="J2799" s="10">
        <f>IF(A2799="",0,SUMIFS(amount_expended,cfda_key,V2799))</f>
        <v/>
      </c>
      <c r="K2799" s="10">
        <f>IF(G2799="OTHER CLUSTER NOT LISTED ABOVE",SUMIFS(amount_expended,uniform_other_cluster_name,X2799), IF(AND(OR(G2799="N/A",G2799=""),H2799=""),0,IF(G2799="STATE CLUSTER",SUMIFS(amount_expended,uniform_state_cluster_name,W2799),SUMIFS(amount_expended,cluster_name,G2799))))</f>
        <v/>
      </c>
      <c r="L2799" s="8" t="n"/>
      <c r="M2799" s="7" t="n"/>
      <c r="N2799" s="8" t="n"/>
      <c r="O2799" s="7" t="n"/>
      <c r="P2799" s="7" t="n"/>
      <c r="Q2799" s="8" t="n"/>
      <c r="R2799" s="9" t="n"/>
      <c r="S2799" s="8" t="n"/>
      <c r="T2799" s="8" t="n"/>
      <c r="U2799" s="8" t="n"/>
      <c r="V2799" s="11">
        <f>IF(OR(B2799="",C2799=""),"",CONCATENATE(B2799,".",C2799))</f>
        <v/>
      </c>
      <c r="W2799" s="6">
        <f>UPPER(TRIM(H2799))</f>
        <v/>
      </c>
      <c r="X2799" s="6">
        <f>UPPER(TRIM(I2799))</f>
        <v/>
      </c>
      <c r="Y2799" s="6">
        <f>IF(V2799&lt;&gt;"",IFERROR(INDEX(federal_program_name_lookup,MATCH(V2799,aln_lookup,0)),""),"")</f>
        <v/>
      </c>
    </row>
    <row r="2800">
      <c r="A2800" s="6">
        <f>IF(B2800&lt;&gt;"", "AWARD-"&amp;TEXT(ROW()-1,"0000"), "")</f>
        <v/>
      </c>
      <c r="B2800" s="7" t="n"/>
      <c r="C2800" s="7" t="n"/>
      <c r="D2800" s="7" t="n"/>
      <c r="E2800" s="8" t="n"/>
      <c r="F2800" s="9" t="n"/>
      <c r="G2800" s="8" t="n"/>
      <c r="H2800" s="8" t="n"/>
      <c r="I2800" s="8" t="n"/>
      <c r="J2800" s="10">
        <f>IF(A2800="",0,SUMIFS(amount_expended,cfda_key,V2800))</f>
        <v/>
      </c>
      <c r="K2800" s="10">
        <f>IF(G2800="OTHER CLUSTER NOT LISTED ABOVE",SUMIFS(amount_expended,uniform_other_cluster_name,X2800), IF(AND(OR(G2800="N/A",G2800=""),H2800=""),0,IF(G2800="STATE CLUSTER",SUMIFS(amount_expended,uniform_state_cluster_name,W2800),SUMIFS(amount_expended,cluster_name,G2800))))</f>
        <v/>
      </c>
      <c r="L2800" s="8" t="n"/>
      <c r="M2800" s="7" t="n"/>
      <c r="N2800" s="8" t="n"/>
      <c r="O2800" s="7" t="n"/>
      <c r="P2800" s="7" t="n"/>
      <c r="Q2800" s="8" t="n"/>
      <c r="R2800" s="9" t="n"/>
      <c r="S2800" s="8" t="n"/>
      <c r="T2800" s="8" t="n"/>
      <c r="U2800" s="8" t="n"/>
      <c r="V2800" s="11">
        <f>IF(OR(B2800="",C2800=""),"",CONCATENATE(B2800,".",C2800))</f>
        <v/>
      </c>
      <c r="W2800" s="6">
        <f>UPPER(TRIM(H2800))</f>
        <v/>
      </c>
      <c r="X2800" s="6">
        <f>UPPER(TRIM(I2800))</f>
        <v/>
      </c>
      <c r="Y2800" s="6">
        <f>IF(V2800&lt;&gt;"",IFERROR(INDEX(federal_program_name_lookup,MATCH(V2800,aln_lookup,0)),""),"")</f>
        <v/>
      </c>
    </row>
    <row r="2801">
      <c r="A2801" s="6">
        <f>IF(B2801&lt;&gt;"", "AWARD-"&amp;TEXT(ROW()-1,"0000"), "")</f>
        <v/>
      </c>
      <c r="B2801" s="7" t="n"/>
      <c r="C2801" s="7" t="n"/>
      <c r="D2801" s="7" t="n"/>
      <c r="E2801" s="8" t="n"/>
      <c r="F2801" s="9" t="n"/>
      <c r="G2801" s="8" t="n"/>
      <c r="H2801" s="8" t="n"/>
      <c r="I2801" s="8" t="n"/>
      <c r="J2801" s="10">
        <f>IF(A2801="",0,SUMIFS(amount_expended,cfda_key,V2801))</f>
        <v/>
      </c>
      <c r="K2801" s="10">
        <f>IF(G2801="OTHER CLUSTER NOT LISTED ABOVE",SUMIFS(amount_expended,uniform_other_cluster_name,X2801), IF(AND(OR(G2801="N/A",G2801=""),H2801=""),0,IF(G2801="STATE CLUSTER",SUMIFS(amount_expended,uniform_state_cluster_name,W2801),SUMIFS(amount_expended,cluster_name,G2801))))</f>
        <v/>
      </c>
      <c r="L2801" s="8" t="n"/>
      <c r="M2801" s="7" t="n"/>
      <c r="N2801" s="8" t="n"/>
      <c r="O2801" s="7" t="n"/>
      <c r="P2801" s="7" t="n"/>
      <c r="Q2801" s="8" t="n"/>
      <c r="R2801" s="9" t="n"/>
      <c r="S2801" s="8" t="n"/>
      <c r="T2801" s="8" t="n"/>
      <c r="U2801" s="8" t="n"/>
      <c r="V2801" s="11">
        <f>IF(OR(B2801="",C2801=""),"",CONCATENATE(B2801,".",C2801))</f>
        <v/>
      </c>
      <c r="W2801" s="6">
        <f>UPPER(TRIM(H2801))</f>
        <v/>
      </c>
      <c r="X2801" s="6">
        <f>UPPER(TRIM(I2801))</f>
        <v/>
      </c>
      <c r="Y2801" s="6">
        <f>IF(V2801&lt;&gt;"",IFERROR(INDEX(federal_program_name_lookup,MATCH(V2801,aln_lookup,0)),""),"")</f>
        <v/>
      </c>
    </row>
    <row r="2802">
      <c r="A2802" s="6">
        <f>IF(B2802&lt;&gt;"", "AWARD-"&amp;TEXT(ROW()-1,"0000"), "")</f>
        <v/>
      </c>
      <c r="B2802" s="7" t="n"/>
      <c r="C2802" s="7" t="n"/>
      <c r="D2802" s="7" t="n"/>
      <c r="E2802" s="8" t="n"/>
      <c r="F2802" s="9" t="n"/>
      <c r="G2802" s="8" t="n"/>
      <c r="H2802" s="8" t="n"/>
      <c r="I2802" s="8" t="n"/>
      <c r="J2802" s="10">
        <f>IF(A2802="",0,SUMIFS(amount_expended,cfda_key,V2802))</f>
        <v/>
      </c>
      <c r="K2802" s="10">
        <f>IF(G2802="OTHER CLUSTER NOT LISTED ABOVE",SUMIFS(amount_expended,uniform_other_cluster_name,X2802), IF(AND(OR(G2802="N/A",G2802=""),H2802=""),0,IF(G2802="STATE CLUSTER",SUMIFS(amount_expended,uniform_state_cluster_name,W2802),SUMIFS(amount_expended,cluster_name,G2802))))</f>
        <v/>
      </c>
      <c r="L2802" s="8" t="n"/>
      <c r="M2802" s="7" t="n"/>
      <c r="N2802" s="8" t="n"/>
      <c r="O2802" s="7" t="n"/>
      <c r="P2802" s="7" t="n"/>
      <c r="Q2802" s="8" t="n"/>
      <c r="R2802" s="9" t="n"/>
      <c r="S2802" s="8" t="n"/>
      <c r="T2802" s="8" t="n"/>
      <c r="U2802" s="8" t="n"/>
      <c r="V2802" s="11">
        <f>IF(OR(B2802="",C2802=""),"",CONCATENATE(B2802,".",C2802))</f>
        <v/>
      </c>
      <c r="W2802" s="6">
        <f>UPPER(TRIM(H2802))</f>
        <v/>
      </c>
      <c r="X2802" s="6">
        <f>UPPER(TRIM(I2802))</f>
        <v/>
      </c>
      <c r="Y2802" s="6">
        <f>IF(V2802&lt;&gt;"",IFERROR(INDEX(federal_program_name_lookup,MATCH(V2802,aln_lookup,0)),""),"")</f>
        <v/>
      </c>
    </row>
    <row r="2803">
      <c r="A2803" s="6">
        <f>IF(B2803&lt;&gt;"", "AWARD-"&amp;TEXT(ROW()-1,"0000"), "")</f>
        <v/>
      </c>
      <c r="B2803" s="7" t="n"/>
      <c r="C2803" s="7" t="n"/>
      <c r="D2803" s="7" t="n"/>
      <c r="E2803" s="8" t="n"/>
      <c r="F2803" s="9" t="n"/>
      <c r="G2803" s="8" t="n"/>
      <c r="H2803" s="8" t="n"/>
      <c r="I2803" s="8" t="n"/>
      <c r="J2803" s="10">
        <f>IF(A2803="",0,SUMIFS(amount_expended,cfda_key,V2803))</f>
        <v/>
      </c>
      <c r="K2803" s="10">
        <f>IF(G2803="OTHER CLUSTER NOT LISTED ABOVE",SUMIFS(amount_expended,uniform_other_cluster_name,X2803), IF(AND(OR(G2803="N/A",G2803=""),H2803=""),0,IF(G2803="STATE CLUSTER",SUMIFS(amount_expended,uniform_state_cluster_name,W2803),SUMIFS(amount_expended,cluster_name,G2803))))</f>
        <v/>
      </c>
      <c r="L2803" s="8" t="n"/>
      <c r="M2803" s="7" t="n"/>
      <c r="N2803" s="8" t="n"/>
      <c r="O2803" s="7" t="n"/>
      <c r="P2803" s="7" t="n"/>
      <c r="Q2803" s="8" t="n"/>
      <c r="R2803" s="9" t="n"/>
      <c r="S2803" s="8" t="n"/>
      <c r="T2803" s="8" t="n"/>
      <c r="U2803" s="8" t="n"/>
      <c r="V2803" s="11">
        <f>IF(OR(B2803="",C2803=""),"",CONCATENATE(B2803,".",C2803))</f>
        <v/>
      </c>
      <c r="W2803" s="6">
        <f>UPPER(TRIM(H2803))</f>
        <v/>
      </c>
      <c r="X2803" s="6">
        <f>UPPER(TRIM(I2803))</f>
        <v/>
      </c>
      <c r="Y2803" s="6">
        <f>IF(V2803&lt;&gt;"",IFERROR(INDEX(federal_program_name_lookup,MATCH(V2803,aln_lookup,0)),""),"")</f>
        <v/>
      </c>
    </row>
    <row r="2804">
      <c r="A2804" s="6">
        <f>IF(B2804&lt;&gt;"", "AWARD-"&amp;TEXT(ROW()-1,"0000"), "")</f>
        <v/>
      </c>
      <c r="B2804" s="7" t="n"/>
      <c r="C2804" s="7" t="n"/>
      <c r="D2804" s="7" t="n"/>
      <c r="E2804" s="8" t="n"/>
      <c r="F2804" s="9" t="n"/>
      <c r="G2804" s="8" t="n"/>
      <c r="H2804" s="8" t="n"/>
      <c r="I2804" s="8" t="n"/>
      <c r="J2804" s="10">
        <f>IF(A2804="",0,SUMIFS(amount_expended,cfda_key,V2804))</f>
        <v/>
      </c>
      <c r="K2804" s="10">
        <f>IF(G2804="OTHER CLUSTER NOT LISTED ABOVE",SUMIFS(amount_expended,uniform_other_cluster_name,X2804), IF(AND(OR(G2804="N/A",G2804=""),H2804=""),0,IF(G2804="STATE CLUSTER",SUMIFS(amount_expended,uniform_state_cluster_name,W2804),SUMIFS(amount_expended,cluster_name,G2804))))</f>
        <v/>
      </c>
      <c r="L2804" s="8" t="n"/>
      <c r="M2804" s="7" t="n"/>
      <c r="N2804" s="8" t="n"/>
      <c r="O2804" s="7" t="n"/>
      <c r="P2804" s="7" t="n"/>
      <c r="Q2804" s="8" t="n"/>
      <c r="R2804" s="9" t="n"/>
      <c r="S2804" s="8" t="n"/>
      <c r="T2804" s="8" t="n"/>
      <c r="U2804" s="8" t="n"/>
      <c r="V2804" s="11">
        <f>IF(OR(B2804="",C2804=""),"",CONCATENATE(B2804,".",C2804))</f>
        <v/>
      </c>
      <c r="W2804" s="6">
        <f>UPPER(TRIM(H2804))</f>
        <v/>
      </c>
      <c r="X2804" s="6">
        <f>UPPER(TRIM(I2804))</f>
        <v/>
      </c>
      <c r="Y2804" s="6">
        <f>IF(V2804&lt;&gt;"",IFERROR(INDEX(federal_program_name_lookup,MATCH(V2804,aln_lookup,0)),""),"")</f>
        <v/>
      </c>
    </row>
    <row r="2805">
      <c r="A2805" s="6">
        <f>IF(B2805&lt;&gt;"", "AWARD-"&amp;TEXT(ROW()-1,"0000"), "")</f>
        <v/>
      </c>
      <c r="B2805" s="7" t="n"/>
      <c r="C2805" s="7" t="n"/>
      <c r="D2805" s="7" t="n"/>
      <c r="E2805" s="8" t="n"/>
      <c r="F2805" s="9" t="n"/>
      <c r="G2805" s="8" t="n"/>
      <c r="H2805" s="8" t="n"/>
      <c r="I2805" s="8" t="n"/>
      <c r="J2805" s="10">
        <f>IF(A2805="",0,SUMIFS(amount_expended,cfda_key,V2805))</f>
        <v/>
      </c>
      <c r="K2805" s="10">
        <f>IF(G2805="OTHER CLUSTER NOT LISTED ABOVE",SUMIFS(amount_expended,uniform_other_cluster_name,X2805), IF(AND(OR(G2805="N/A",G2805=""),H2805=""),0,IF(G2805="STATE CLUSTER",SUMIFS(amount_expended,uniform_state_cluster_name,W2805),SUMIFS(amount_expended,cluster_name,G2805))))</f>
        <v/>
      </c>
      <c r="L2805" s="8" t="n"/>
      <c r="M2805" s="7" t="n"/>
      <c r="N2805" s="8" t="n"/>
      <c r="O2805" s="7" t="n"/>
      <c r="P2805" s="7" t="n"/>
      <c r="Q2805" s="8" t="n"/>
      <c r="R2805" s="9" t="n"/>
      <c r="S2805" s="8" t="n"/>
      <c r="T2805" s="8" t="n"/>
      <c r="U2805" s="8" t="n"/>
      <c r="V2805" s="11">
        <f>IF(OR(B2805="",C2805=""),"",CONCATENATE(B2805,".",C2805))</f>
        <v/>
      </c>
      <c r="W2805" s="6">
        <f>UPPER(TRIM(H2805))</f>
        <v/>
      </c>
      <c r="X2805" s="6">
        <f>UPPER(TRIM(I2805))</f>
        <v/>
      </c>
      <c r="Y2805" s="6">
        <f>IF(V2805&lt;&gt;"",IFERROR(INDEX(federal_program_name_lookup,MATCH(V2805,aln_lookup,0)),""),"")</f>
        <v/>
      </c>
    </row>
    <row r="2806">
      <c r="A2806" s="6">
        <f>IF(B2806&lt;&gt;"", "AWARD-"&amp;TEXT(ROW()-1,"0000"), "")</f>
        <v/>
      </c>
      <c r="B2806" s="7" t="n"/>
      <c r="C2806" s="7" t="n"/>
      <c r="D2806" s="7" t="n"/>
      <c r="E2806" s="8" t="n"/>
      <c r="F2806" s="9" t="n"/>
      <c r="G2806" s="8" t="n"/>
      <c r="H2806" s="8" t="n"/>
      <c r="I2806" s="8" t="n"/>
      <c r="J2806" s="10">
        <f>IF(A2806="",0,SUMIFS(amount_expended,cfda_key,V2806))</f>
        <v/>
      </c>
      <c r="K2806" s="10">
        <f>IF(G2806="OTHER CLUSTER NOT LISTED ABOVE",SUMIFS(amount_expended,uniform_other_cluster_name,X2806), IF(AND(OR(G2806="N/A",G2806=""),H2806=""),0,IF(G2806="STATE CLUSTER",SUMIFS(amount_expended,uniform_state_cluster_name,W2806),SUMIFS(amount_expended,cluster_name,G2806))))</f>
        <v/>
      </c>
      <c r="L2806" s="8" t="n"/>
      <c r="M2806" s="7" t="n"/>
      <c r="N2806" s="8" t="n"/>
      <c r="O2806" s="7" t="n"/>
      <c r="P2806" s="7" t="n"/>
      <c r="Q2806" s="8" t="n"/>
      <c r="R2806" s="9" t="n"/>
      <c r="S2806" s="8" t="n"/>
      <c r="T2806" s="8" t="n"/>
      <c r="U2806" s="8" t="n"/>
      <c r="V2806" s="11">
        <f>IF(OR(B2806="",C2806=""),"",CONCATENATE(B2806,".",C2806))</f>
        <v/>
      </c>
      <c r="W2806" s="6">
        <f>UPPER(TRIM(H2806))</f>
        <v/>
      </c>
      <c r="X2806" s="6">
        <f>UPPER(TRIM(I2806))</f>
        <v/>
      </c>
      <c r="Y2806" s="6">
        <f>IF(V2806&lt;&gt;"",IFERROR(INDEX(federal_program_name_lookup,MATCH(V2806,aln_lookup,0)),""),"")</f>
        <v/>
      </c>
    </row>
    <row r="2807">
      <c r="A2807" s="6">
        <f>IF(B2807&lt;&gt;"", "AWARD-"&amp;TEXT(ROW()-1,"0000"), "")</f>
        <v/>
      </c>
      <c r="B2807" s="7" t="n"/>
      <c r="C2807" s="7" t="n"/>
      <c r="D2807" s="7" t="n"/>
      <c r="E2807" s="8" t="n"/>
      <c r="F2807" s="9" t="n"/>
      <c r="G2807" s="8" t="n"/>
      <c r="H2807" s="8" t="n"/>
      <c r="I2807" s="8" t="n"/>
      <c r="J2807" s="10">
        <f>IF(A2807="",0,SUMIFS(amount_expended,cfda_key,V2807))</f>
        <v/>
      </c>
      <c r="K2807" s="10">
        <f>IF(G2807="OTHER CLUSTER NOT LISTED ABOVE",SUMIFS(amount_expended,uniform_other_cluster_name,X2807), IF(AND(OR(G2807="N/A",G2807=""),H2807=""),0,IF(G2807="STATE CLUSTER",SUMIFS(amount_expended,uniform_state_cluster_name,W2807),SUMIFS(amount_expended,cluster_name,G2807))))</f>
        <v/>
      </c>
      <c r="L2807" s="8" t="n"/>
      <c r="M2807" s="7" t="n"/>
      <c r="N2807" s="8" t="n"/>
      <c r="O2807" s="7" t="n"/>
      <c r="P2807" s="7" t="n"/>
      <c r="Q2807" s="8" t="n"/>
      <c r="R2807" s="9" t="n"/>
      <c r="S2807" s="8" t="n"/>
      <c r="T2807" s="8" t="n"/>
      <c r="U2807" s="8" t="n"/>
      <c r="V2807" s="11">
        <f>IF(OR(B2807="",C2807=""),"",CONCATENATE(B2807,".",C2807))</f>
        <v/>
      </c>
      <c r="W2807" s="6">
        <f>UPPER(TRIM(H2807))</f>
        <v/>
      </c>
      <c r="X2807" s="6">
        <f>UPPER(TRIM(I2807))</f>
        <v/>
      </c>
      <c r="Y2807" s="6">
        <f>IF(V2807&lt;&gt;"",IFERROR(INDEX(federal_program_name_lookup,MATCH(V2807,aln_lookup,0)),""),"")</f>
        <v/>
      </c>
    </row>
    <row r="2808">
      <c r="A2808" s="6">
        <f>IF(B2808&lt;&gt;"", "AWARD-"&amp;TEXT(ROW()-1,"0000"), "")</f>
        <v/>
      </c>
      <c r="B2808" s="7" t="n"/>
      <c r="C2808" s="7" t="n"/>
      <c r="D2808" s="7" t="n"/>
      <c r="E2808" s="8" t="n"/>
      <c r="F2808" s="9" t="n"/>
      <c r="G2808" s="8" t="n"/>
      <c r="H2808" s="8" t="n"/>
      <c r="I2808" s="8" t="n"/>
      <c r="J2808" s="10">
        <f>IF(A2808="",0,SUMIFS(amount_expended,cfda_key,V2808))</f>
        <v/>
      </c>
      <c r="K2808" s="10">
        <f>IF(G2808="OTHER CLUSTER NOT LISTED ABOVE",SUMIFS(amount_expended,uniform_other_cluster_name,X2808), IF(AND(OR(G2808="N/A",G2808=""),H2808=""),0,IF(G2808="STATE CLUSTER",SUMIFS(amount_expended,uniform_state_cluster_name,W2808),SUMIFS(amount_expended,cluster_name,G2808))))</f>
        <v/>
      </c>
      <c r="L2808" s="8" t="n"/>
      <c r="M2808" s="7" t="n"/>
      <c r="N2808" s="8" t="n"/>
      <c r="O2808" s="7" t="n"/>
      <c r="P2808" s="7" t="n"/>
      <c r="Q2808" s="8" t="n"/>
      <c r="R2808" s="9" t="n"/>
      <c r="S2808" s="8" t="n"/>
      <c r="T2808" s="8" t="n"/>
      <c r="U2808" s="8" t="n"/>
      <c r="V2808" s="11">
        <f>IF(OR(B2808="",C2808=""),"",CONCATENATE(B2808,".",C2808))</f>
        <v/>
      </c>
      <c r="W2808" s="6">
        <f>UPPER(TRIM(H2808))</f>
        <v/>
      </c>
      <c r="X2808" s="6">
        <f>UPPER(TRIM(I2808))</f>
        <v/>
      </c>
      <c r="Y2808" s="6">
        <f>IF(V2808&lt;&gt;"",IFERROR(INDEX(federal_program_name_lookup,MATCH(V2808,aln_lookup,0)),""),"")</f>
        <v/>
      </c>
    </row>
    <row r="2809">
      <c r="A2809" s="6">
        <f>IF(B2809&lt;&gt;"", "AWARD-"&amp;TEXT(ROW()-1,"0000"), "")</f>
        <v/>
      </c>
      <c r="B2809" s="7" t="n"/>
      <c r="C2809" s="7" t="n"/>
      <c r="D2809" s="7" t="n"/>
      <c r="E2809" s="8" t="n"/>
      <c r="F2809" s="9" t="n"/>
      <c r="G2809" s="8" t="n"/>
      <c r="H2809" s="8" t="n"/>
      <c r="I2809" s="8" t="n"/>
      <c r="J2809" s="10">
        <f>IF(A2809="",0,SUMIFS(amount_expended,cfda_key,V2809))</f>
        <v/>
      </c>
      <c r="K2809" s="10">
        <f>IF(G2809="OTHER CLUSTER NOT LISTED ABOVE",SUMIFS(amount_expended,uniform_other_cluster_name,X2809), IF(AND(OR(G2809="N/A",G2809=""),H2809=""),0,IF(G2809="STATE CLUSTER",SUMIFS(amount_expended,uniform_state_cluster_name,W2809),SUMIFS(amount_expended,cluster_name,G2809))))</f>
        <v/>
      </c>
      <c r="L2809" s="8" t="n"/>
      <c r="M2809" s="7" t="n"/>
      <c r="N2809" s="8" t="n"/>
      <c r="O2809" s="7" t="n"/>
      <c r="P2809" s="7" t="n"/>
      <c r="Q2809" s="8" t="n"/>
      <c r="R2809" s="9" t="n"/>
      <c r="S2809" s="8" t="n"/>
      <c r="T2809" s="8" t="n"/>
      <c r="U2809" s="8" t="n"/>
      <c r="V2809" s="11">
        <f>IF(OR(B2809="",C2809=""),"",CONCATENATE(B2809,".",C2809))</f>
        <v/>
      </c>
      <c r="W2809" s="6">
        <f>UPPER(TRIM(H2809))</f>
        <v/>
      </c>
      <c r="X2809" s="6">
        <f>UPPER(TRIM(I2809))</f>
        <v/>
      </c>
      <c r="Y2809" s="6">
        <f>IF(V2809&lt;&gt;"",IFERROR(INDEX(federal_program_name_lookup,MATCH(V2809,aln_lookup,0)),""),"")</f>
        <v/>
      </c>
    </row>
    <row r="2810">
      <c r="A2810" s="6">
        <f>IF(B2810&lt;&gt;"", "AWARD-"&amp;TEXT(ROW()-1,"0000"), "")</f>
        <v/>
      </c>
      <c r="B2810" s="7" t="n"/>
      <c r="C2810" s="7" t="n"/>
      <c r="D2810" s="7" t="n"/>
      <c r="E2810" s="8" t="n"/>
      <c r="F2810" s="9" t="n"/>
      <c r="G2810" s="8" t="n"/>
      <c r="H2810" s="8" t="n"/>
      <c r="I2810" s="8" t="n"/>
      <c r="J2810" s="10">
        <f>IF(A2810="",0,SUMIFS(amount_expended,cfda_key,V2810))</f>
        <v/>
      </c>
      <c r="K2810" s="10">
        <f>IF(G2810="OTHER CLUSTER NOT LISTED ABOVE",SUMIFS(amount_expended,uniform_other_cluster_name,X2810), IF(AND(OR(G2810="N/A",G2810=""),H2810=""),0,IF(G2810="STATE CLUSTER",SUMIFS(amount_expended,uniform_state_cluster_name,W2810),SUMIFS(amount_expended,cluster_name,G2810))))</f>
        <v/>
      </c>
      <c r="L2810" s="8" t="n"/>
      <c r="M2810" s="7" t="n"/>
      <c r="N2810" s="8" t="n"/>
      <c r="O2810" s="7" t="n"/>
      <c r="P2810" s="7" t="n"/>
      <c r="Q2810" s="8" t="n"/>
      <c r="R2810" s="9" t="n"/>
      <c r="S2810" s="8" t="n"/>
      <c r="T2810" s="8" t="n"/>
      <c r="U2810" s="8" t="n"/>
      <c r="V2810" s="11">
        <f>IF(OR(B2810="",C2810=""),"",CONCATENATE(B2810,".",C2810))</f>
        <v/>
      </c>
      <c r="W2810" s="6">
        <f>UPPER(TRIM(H2810))</f>
        <v/>
      </c>
      <c r="X2810" s="6">
        <f>UPPER(TRIM(I2810))</f>
        <v/>
      </c>
      <c r="Y2810" s="6">
        <f>IF(V2810&lt;&gt;"",IFERROR(INDEX(federal_program_name_lookup,MATCH(V2810,aln_lookup,0)),""),"")</f>
        <v/>
      </c>
    </row>
    <row r="2811">
      <c r="A2811" s="6">
        <f>IF(B2811&lt;&gt;"", "AWARD-"&amp;TEXT(ROW()-1,"0000"), "")</f>
        <v/>
      </c>
      <c r="B2811" s="7" t="n"/>
      <c r="C2811" s="7" t="n"/>
      <c r="D2811" s="7" t="n"/>
      <c r="E2811" s="8" t="n"/>
      <c r="F2811" s="9" t="n"/>
      <c r="G2811" s="8" t="n"/>
      <c r="H2811" s="8" t="n"/>
      <c r="I2811" s="8" t="n"/>
      <c r="J2811" s="10">
        <f>IF(A2811="",0,SUMIFS(amount_expended,cfda_key,V2811))</f>
        <v/>
      </c>
      <c r="K2811" s="10">
        <f>IF(G2811="OTHER CLUSTER NOT LISTED ABOVE",SUMIFS(amount_expended,uniform_other_cluster_name,X2811), IF(AND(OR(G2811="N/A",G2811=""),H2811=""),0,IF(G2811="STATE CLUSTER",SUMIFS(amount_expended,uniform_state_cluster_name,W2811),SUMIFS(amount_expended,cluster_name,G2811))))</f>
        <v/>
      </c>
      <c r="L2811" s="8" t="n"/>
      <c r="M2811" s="7" t="n"/>
      <c r="N2811" s="8" t="n"/>
      <c r="O2811" s="7" t="n"/>
      <c r="P2811" s="7" t="n"/>
      <c r="Q2811" s="8" t="n"/>
      <c r="R2811" s="9" t="n"/>
      <c r="S2811" s="8" t="n"/>
      <c r="T2811" s="8" t="n"/>
      <c r="U2811" s="8" t="n"/>
      <c r="V2811" s="11">
        <f>IF(OR(B2811="",C2811=""),"",CONCATENATE(B2811,".",C2811))</f>
        <v/>
      </c>
      <c r="W2811" s="6">
        <f>UPPER(TRIM(H2811))</f>
        <v/>
      </c>
      <c r="X2811" s="6">
        <f>UPPER(TRIM(I2811))</f>
        <v/>
      </c>
      <c r="Y2811" s="6">
        <f>IF(V2811&lt;&gt;"",IFERROR(INDEX(federal_program_name_lookup,MATCH(V2811,aln_lookup,0)),""),"")</f>
        <v/>
      </c>
    </row>
    <row r="2812">
      <c r="A2812" s="6">
        <f>IF(B2812&lt;&gt;"", "AWARD-"&amp;TEXT(ROW()-1,"0000"), "")</f>
        <v/>
      </c>
      <c r="B2812" s="7" t="n"/>
      <c r="C2812" s="7" t="n"/>
      <c r="D2812" s="7" t="n"/>
      <c r="E2812" s="8" t="n"/>
      <c r="F2812" s="9" t="n"/>
      <c r="G2812" s="8" t="n"/>
      <c r="H2812" s="8" t="n"/>
      <c r="I2812" s="8" t="n"/>
      <c r="J2812" s="10">
        <f>IF(A2812="",0,SUMIFS(amount_expended,cfda_key,V2812))</f>
        <v/>
      </c>
      <c r="K2812" s="10">
        <f>IF(G2812="OTHER CLUSTER NOT LISTED ABOVE",SUMIFS(amount_expended,uniform_other_cluster_name,X2812), IF(AND(OR(G2812="N/A",G2812=""),H2812=""),0,IF(G2812="STATE CLUSTER",SUMIFS(amount_expended,uniform_state_cluster_name,W2812),SUMIFS(amount_expended,cluster_name,G2812))))</f>
        <v/>
      </c>
      <c r="L2812" s="8" t="n"/>
      <c r="M2812" s="7" t="n"/>
      <c r="N2812" s="8" t="n"/>
      <c r="O2812" s="7" t="n"/>
      <c r="P2812" s="7" t="n"/>
      <c r="Q2812" s="8" t="n"/>
      <c r="R2812" s="9" t="n"/>
      <c r="S2812" s="8" t="n"/>
      <c r="T2812" s="8" t="n"/>
      <c r="U2812" s="8" t="n"/>
      <c r="V2812" s="11">
        <f>IF(OR(B2812="",C2812=""),"",CONCATENATE(B2812,".",C2812))</f>
        <v/>
      </c>
      <c r="W2812" s="6">
        <f>UPPER(TRIM(H2812))</f>
        <v/>
      </c>
      <c r="X2812" s="6">
        <f>UPPER(TRIM(I2812))</f>
        <v/>
      </c>
      <c r="Y2812" s="6">
        <f>IF(V2812&lt;&gt;"",IFERROR(INDEX(federal_program_name_lookup,MATCH(V2812,aln_lookup,0)),""),"")</f>
        <v/>
      </c>
    </row>
    <row r="2813">
      <c r="A2813" s="6">
        <f>IF(B2813&lt;&gt;"", "AWARD-"&amp;TEXT(ROW()-1,"0000"), "")</f>
        <v/>
      </c>
      <c r="B2813" s="7" t="n"/>
      <c r="C2813" s="7" t="n"/>
      <c r="D2813" s="7" t="n"/>
      <c r="E2813" s="8" t="n"/>
      <c r="F2813" s="9" t="n"/>
      <c r="G2813" s="8" t="n"/>
      <c r="H2813" s="8" t="n"/>
      <c r="I2813" s="8" t="n"/>
      <c r="J2813" s="10">
        <f>IF(A2813="",0,SUMIFS(amount_expended,cfda_key,V2813))</f>
        <v/>
      </c>
      <c r="K2813" s="10">
        <f>IF(G2813="OTHER CLUSTER NOT LISTED ABOVE",SUMIFS(amount_expended,uniform_other_cluster_name,X2813), IF(AND(OR(G2813="N/A",G2813=""),H2813=""),0,IF(G2813="STATE CLUSTER",SUMIFS(amount_expended,uniform_state_cluster_name,W2813),SUMIFS(amount_expended,cluster_name,G2813))))</f>
        <v/>
      </c>
      <c r="L2813" s="8" t="n"/>
      <c r="M2813" s="7" t="n"/>
      <c r="N2813" s="8" t="n"/>
      <c r="O2813" s="7" t="n"/>
      <c r="P2813" s="7" t="n"/>
      <c r="Q2813" s="8" t="n"/>
      <c r="R2813" s="9" t="n"/>
      <c r="S2813" s="8" t="n"/>
      <c r="T2813" s="8" t="n"/>
      <c r="U2813" s="8" t="n"/>
      <c r="V2813" s="11">
        <f>IF(OR(B2813="",C2813=""),"",CONCATENATE(B2813,".",C2813))</f>
        <v/>
      </c>
      <c r="W2813" s="6">
        <f>UPPER(TRIM(H2813))</f>
        <v/>
      </c>
      <c r="X2813" s="6">
        <f>UPPER(TRIM(I2813))</f>
        <v/>
      </c>
      <c r="Y2813" s="6">
        <f>IF(V2813&lt;&gt;"",IFERROR(INDEX(federal_program_name_lookup,MATCH(V2813,aln_lookup,0)),""),"")</f>
        <v/>
      </c>
    </row>
    <row r="2814">
      <c r="A2814" s="6">
        <f>IF(B2814&lt;&gt;"", "AWARD-"&amp;TEXT(ROW()-1,"0000"), "")</f>
        <v/>
      </c>
      <c r="B2814" s="7" t="n"/>
      <c r="C2814" s="7" t="n"/>
      <c r="D2814" s="7" t="n"/>
      <c r="E2814" s="8" t="n"/>
      <c r="F2814" s="9" t="n"/>
      <c r="G2814" s="8" t="n"/>
      <c r="H2814" s="8" t="n"/>
      <c r="I2814" s="8" t="n"/>
      <c r="J2814" s="10">
        <f>IF(A2814="",0,SUMIFS(amount_expended,cfda_key,V2814))</f>
        <v/>
      </c>
      <c r="K2814" s="10">
        <f>IF(G2814="OTHER CLUSTER NOT LISTED ABOVE",SUMIFS(amount_expended,uniform_other_cluster_name,X2814), IF(AND(OR(G2814="N/A",G2814=""),H2814=""),0,IF(G2814="STATE CLUSTER",SUMIFS(amount_expended,uniform_state_cluster_name,W2814),SUMIFS(amount_expended,cluster_name,G2814))))</f>
        <v/>
      </c>
      <c r="L2814" s="8" t="n"/>
      <c r="M2814" s="7" t="n"/>
      <c r="N2814" s="8" t="n"/>
      <c r="O2814" s="7" t="n"/>
      <c r="P2814" s="7" t="n"/>
      <c r="Q2814" s="8" t="n"/>
      <c r="R2814" s="9" t="n"/>
      <c r="S2814" s="8" t="n"/>
      <c r="T2814" s="8" t="n"/>
      <c r="U2814" s="8" t="n"/>
      <c r="V2814" s="11">
        <f>IF(OR(B2814="",C2814=""),"",CONCATENATE(B2814,".",C2814))</f>
        <v/>
      </c>
      <c r="W2814" s="6">
        <f>UPPER(TRIM(H2814))</f>
        <v/>
      </c>
      <c r="X2814" s="6">
        <f>UPPER(TRIM(I2814))</f>
        <v/>
      </c>
      <c r="Y2814" s="6">
        <f>IF(V2814&lt;&gt;"",IFERROR(INDEX(federal_program_name_lookup,MATCH(V2814,aln_lookup,0)),""),"")</f>
        <v/>
      </c>
    </row>
    <row r="2815">
      <c r="A2815" s="6">
        <f>IF(B2815&lt;&gt;"", "AWARD-"&amp;TEXT(ROW()-1,"0000"), "")</f>
        <v/>
      </c>
      <c r="B2815" s="7" t="n"/>
      <c r="C2815" s="7" t="n"/>
      <c r="D2815" s="7" t="n"/>
      <c r="E2815" s="8" t="n"/>
      <c r="F2815" s="9" t="n"/>
      <c r="G2815" s="8" t="n"/>
      <c r="H2815" s="8" t="n"/>
      <c r="I2815" s="8" t="n"/>
      <c r="J2815" s="10">
        <f>IF(A2815="",0,SUMIFS(amount_expended,cfda_key,V2815))</f>
        <v/>
      </c>
      <c r="K2815" s="10">
        <f>IF(G2815="OTHER CLUSTER NOT LISTED ABOVE",SUMIFS(amount_expended,uniform_other_cluster_name,X2815), IF(AND(OR(G2815="N/A",G2815=""),H2815=""),0,IF(G2815="STATE CLUSTER",SUMIFS(amount_expended,uniform_state_cluster_name,W2815),SUMIFS(amount_expended,cluster_name,G2815))))</f>
        <v/>
      </c>
      <c r="L2815" s="8" t="n"/>
      <c r="M2815" s="7" t="n"/>
      <c r="N2815" s="8" t="n"/>
      <c r="O2815" s="7" t="n"/>
      <c r="P2815" s="7" t="n"/>
      <c r="Q2815" s="8" t="n"/>
      <c r="R2815" s="9" t="n"/>
      <c r="S2815" s="8" t="n"/>
      <c r="T2815" s="8" t="n"/>
      <c r="U2815" s="8" t="n"/>
      <c r="V2815" s="11">
        <f>IF(OR(B2815="",C2815=""),"",CONCATENATE(B2815,".",C2815))</f>
        <v/>
      </c>
      <c r="W2815" s="6">
        <f>UPPER(TRIM(H2815))</f>
        <v/>
      </c>
      <c r="X2815" s="6">
        <f>UPPER(TRIM(I2815))</f>
        <v/>
      </c>
      <c r="Y2815" s="6">
        <f>IF(V2815&lt;&gt;"",IFERROR(INDEX(federal_program_name_lookup,MATCH(V2815,aln_lookup,0)),""),"")</f>
        <v/>
      </c>
    </row>
    <row r="2816">
      <c r="A2816" s="6">
        <f>IF(B2816&lt;&gt;"", "AWARD-"&amp;TEXT(ROW()-1,"0000"), "")</f>
        <v/>
      </c>
      <c r="B2816" s="7" t="n"/>
      <c r="C2816" s="7" t="n"/>
      <c r="D2816" s="7" t="n"/>
      <c r="E2816" s="8" t="n"/>
      <c r="F2816" s="9" t="n"/>
      <c r="G2816" s="8" t="n"/>
      <c r="H2816" s="8" t="n"/>
      <c r="I2816" s="8" t="n"/>
      <c r="J2816" s="10">
        <f>IF(A2816="",0,SUMIFS(amount_expended,cfda_key,V2816))</f>
        <v/>
      </c>
      <c r="K2816" s="10">
        <f>IF(G2816="OTHER CLUSTER NOT LISTED ABOVE",SUMIFS(amount_expended,uniform_other_cluster_name,X2816), IF(AND(OR(G2816="N/A",G2816=""),H2816=""),0,IF(G2816="STATE CLUSTER",SUMIFS(amount_expended,uniform_state_cluster_name,W2816),SUMIFS(amount_expended,cluster_name,G2816))))</f>
        <v/>
      </c>
      <c r="L2816" s="8" t="n"/>
      <c r="M2816" s="7" t="n"/>
      <c r="N2816" s="8" t="n"/>
      <c r="O2816" s="7" t="n"/>
      <c r="P2816" s="7" t="n"/>
      <c r="Q2816" s="8" t="n"/>
      <c r="R2816" s="9" t="n"/>
      <c r="S2816" s="8" t="n"/>
      <c r="T2816" s="8" t="n"/>
      <c r="U2816" s="8" t="n"/>
      <c r="V2816" s="11">
        <f>IF(OR(B2816="",C2816=""),"",CONCATENATE(B2816,".",C2816))</f>
        <v/>
      </c>
      <c r="W2816" s="6">
        <f>UPPER(TRIM(H2816))</f>
        <v/>
      </c>
      <c r="X2816" s="6">
        <f>UPPER(TRIM(I2816))</f>
        <v/>
      </c>
      <c r="Y2816" s="6">
        <f>IF(V2816&lt;&gt;"",IFERROR(INDEX(federal_program_name_lookup,MATCH(V2816,aln_lookup,0)),""),"")</f>
        <v/>
      </c>
    </row>
    <row r="2817">
      <c r="A2817" s="6">
        <f>IF(B2817&lt;&gt;"", "AWARD-"&amp;TEXT(ROW()-1,"0000"), "")</f>
        <v/>
      </c>
      <c r="B2817" s="7" t="n"/>
      <c r="C2817" s="7" t="n"/>
      <c r="D2817" s="7" t="n"/>
      <c r="E2817" s="8" t="n"/>
      <c r="F2817" s="9" t="n"/>
      <c r="G2817" s="8" t="n"/>
      <c r="H2817" s="8" t="n"/>
      <c r="I2817" s="8" t="n"/>
      <c r="J2817" s="10">
        <f>IF(A2817="",0,SUMIFS(amount_expended,cfda_key,V2817))</f>
        <v/>
      </c>
      <c r="K2817" s="10">
        <f>IF(G2817="OTHER CLUSTER NOT LISTED ABOVE",SUMIFS(amount_expended,uniform_other_cluster_name,X2817), IF(AND(OR(G2817="N/A",G2817=""),H2817=""),0,IF(G2817="STATE CLUSTER",SUMIFS(amount_expended,uniform_state_cluster_name,W2817),SUMIFS(amount_expended,cluster_name,G2817))))</f>
        <v/>
      </c>
      <c r="L2817" s="8" t="n"/>
      <c r="M2817" s="7" t="n"/>
      <c r="N2817" s="8" t="n"/>
      <c r="O2817" s="7" t="n"/>
      <c r="P2817" s="7" t="n"/>
      <c r="Q2817" s="8" t="n"/>
      <c r="R2817" s="9" t="n"/>
      <c r="S2817" s="8" t="n"/>
      <c r="T2817" s="8" t="n"/>
      <c r="U2817" s="8" t="n"/>
      <c r="V2817" s="11">
        <f>IF(OR(B2817="",C2817=""),"",CONCATENATE(B2817,".",C2817))</f>
        <v/>
      </c>
      <c r="W2817" s="6">
        <f>UPPER(TRIM(H2817))</f>
        <v/>
      </c>
      <c r="X2817" s="6">
        <f>UPPER(TRIM(I2817))</f>
        <v/>
      </c>
      <c r="Y2817" s="6">
        <f>IF(V2817&lt;&gt;"",IFERROR(INDEX(federal_program_name_lookup,MATCH(V2817,aln_lookup,0)),""),"")</f>
        <v/>
      </c>
    </row>
    <row r="2818">
      <c r="A2818" s="6">
        <f>IF(B2818&lt;&gt;"", "AWARD-"&amp;TEXT(ROW()-1,"0000"), "")</f>
        <v/>
      </c>
      <c r="B2818" s="7" t="n"/>
      <c r="C2818" s="7" t="n"/>
      <c r="D2818" s="7" t="n"/>
      <c r="E2818" s="8" t="n"/>
      <c r="F2818" s="9" t="n"/>
      <c r="G2818" s="8" t="n"/>
      <c r="H2818" s="8" t="n"/>
      <c r="I2818" s="8" t="n"/>
      <c r="J2818" s="10">
        <f>IF(A2818="",0,SUMIFS(amount_expended,cfda_key,V2818))</f>
        <v/>
      </c>
      <c r="K2818" s="10">
        <f>IF(G2818="OTHER CLUSTER NOT LISTED ABOVE",SUMIFS(amount_expended,uniform_other_cluster_name,X2818), IF(AND(OR(G2818="N/A",G2818=""),H2818=""),0,IF(G2818="STATE CLUSTER",SUMIFS(amount_expended,uniform_state_cluster_name,W2818),SUMIFS(amount_expended,cluster_name,G2818))))</f>
        <v/>
      </c>
      <c r="L2818" s="8" t="n"/>
      <c r="M2818" s="7" t="n"/>
      <c r="N2818" s="8" t="n"/>
      <c r="O2818" s="7" t="n"/>
      <c r="P2818" s="7" t="n"/>
      <c r="Q2818" s="8" t="n"/>
      <c r="R2818" s="9" t="n"/>
      <c r="S2818" s="8" t="n"/>
      <c r="T2818" s="8" t="n"/>
      <c r="U2818" s="8" t="n"/>
      <c r="V2818" s="11">
        <f>IF(OR(B2818="",C2818=""),"",CONCATENATE(B2818,".",C2818))</f>
        <v/>
      </c>
      <c r="W2818" s="6">
        <f>UPPER(TRIM(H2818))</f>
        <v/>
      </c>
      <c r="X2818" s="6">
        <f>UPPER(TRIM(I2818))</f>
        <v/>
      </c>
      <c r="Y2818" s="6">
        <f>IF(V2818&lt;&gt;"",IFERROR(INDEX(federal_program_name_lookup,MATCH(V2818,aln_lookup,0)),""),"")</f>
        <v/>
      </c>
    </row>
    <row r="2819">
      <c r="A2819" s="6">
        <f>IF(B2819&lt;&gt;"", "AWARD-"&amp;TEXT(ROW()-1,"0000"), "")</f>
        <v/>
      </c>
      <c r="B2819" s="7" t="n"/>
      <c r="C2819" s="7" t="n"/>
      <c r="D2819" s="7" t="n"/>
      <c r="E2819" s="8" t="n"/>
      <c r="F2819" s="9" t="n"/>
      <c r="G2819" s="8" t="n"/>
      <c r="H2819" s="8" t="n"/>
      <c r="I2819" s="8" t="n"/>
      <c r="J2819" s="10">
        <f>IF(A2819="",0,SUMIFS(amount_expended,cfda_key,V2819))</f>
        <v/>
      </c>
      <c r="K2819" s="10">
        <f>IF(G2819="OTHER CLUSTER NOT LISTED ABOVE",SUMIFS(amount_expended,uniform_other_cluster_name,X2819), IF(AND(OR(G2819="N/A",G2819=""),H2819=""),0,IF(G2819="STATE CLUSTER",SUMIFS(amount_expended,uniform_state_cluster_name,W2819),SUMIFS(amount_expended,cluster_name,G2819))))</f>
        <v/>
      </c>
      <c r="L2819" s="8" t="n"/>
      <c r="M2819" s="7" t="n"/>
      <c r="N2819" s="8" t="n"/>
      <c r="O2819" s="7" t="n"/>
      <c r="P2819" s="7" t="n"/>
      <c r="Q2819" s="8" t="n"/>
      <c r="R2819" s="9" t="n"/>
      <c r="S2819" s="8" t="n"/>
      <c r="T2819" s="8" t="n"/>
      <c r="U2819" s="8" t="n"/>
      <c r="V2819" s="11">
        <f>IF(OR(B2819="",C2819=""),"",CONCATENATE(B2819,".",C2819))</f>
        <v/>
      </c>
      <c r="W2819" s="6">
        <f>UPPER(TRIM(H2819))</f>
        <v/>
      </c>
      <c r="X2819" s="6">
        <f>UPPER(TRIM(I2819))</f>
        <v/>
      </c>
      <c r="Y2819" s="6">
        <f>IF(V2819&lt;&gt;"",IFERROR(INDEX(federal_program_name_lookup,MATCH(V2819,aln_lookup,0)),""),"")</f>
        <v/>
      </c>
    </row>
    <row r="2820">
      <c r="A2820" s="6">
        <f>IF(B2820&lt;&gt;"", "AWARD-"&amp;TEXT(ROW()-1,"0000"), "")</f>
        <v/>
      </c>
      <c r="B2820" s="7" t="n"/>
      <c r="C2820" s="7" t="n"/>
      <c r="D2820" s="7" t="n"/>
      <c r="E2820" s="8" t="n"/>
      <c r="F2820" s="9" t="n"/>
      <c r="G2820" s="8" t="n"/>
      <c r="H2820" s="8" t="n"/>
      <c r="I2820" s="8" t="n"/>
      <c r="J2820" s="10">
        <f>IF(A2820="",0,SUMIFS(amount_expended,cfda_key,V2820))</f>
        <v/>
      </c>
      <c r="K2820" s="10">
        <f>IF(G2820="OTHER CLUSTER NOT LISTED ABOVE",SUMIFS(amount_expended,uniform_other_cluster_name,X2820), IF(AND(OR(G2820="N/A",G2820=""),H2820=""),0,IF(G2820="STATE CLUSTER",SUMIFS(amount_expended,uniform_state_cluster_name,W2820),SUMIFS(amount_expended,cluster_name,G2820))))</f>
        <v/>
      </c>
      <c r="L2820" s="8" t="n"/>
      <c r="M2820" s="7" t="n"/>
      <c r="N2820" s="8" t="n"/>
      <c r="O2820" s="7" t="n"/>
      <c r="P2820" s="7" t="n"/>
      <c r="Q2820" s="8" t="n"/>
      <c r="R2820" s="9" t="n"/>
      <c r="S2820" s="8" t="n"/>
      <c r="T2820" s="8" t="n"/>
      <c r="U2820" s="8" t="n"/>
      <c r="V2820" s="11">
        <f>IF(OR(B2820="",C2820=""),"",CONCATENATE(B2820,".",C2820))</f>
        <v/>
      </c>
      <c r="W2820" s="6">
        <f>UPPER(TRIM(H2820))</f>
        <v/>
      </c>
      <c r="X2820" s="6">
        <f>UPPER(TRIM(I2820))</f>
        <v/>
      </c>
      <c r="Y2820" s="6">
        <f>IF(V2820&lt;&gt;"",IFERROR(INDEX(federal_program_name_lookup,MATCH(V2820,aln_lookup,0)),""),"")</f>
        <v/>
      </c>
    </row>
    <row r="2821">
      <c r="A2821" s="6">
        <f>IF(B2821&lt;&gt;"", "AWARD-"&amp;TEXT(ROW()-1,"0000"), "")</f>
        <v/>
      </c>
      <c r="B2821" s="7" t="n"/>
      <c r="C2821" s="7" t="n"/>
      <c r="D2821" s="7" t="n"/>
      <c r="E2821" s="8" t="n"/>
      <c r="F2821" s="9" t="n"/>
      <c r="G2821" s="8" t="n"/>
      <c r="H2821" s="8" t="n"/>
      <c r="I2821" s="8" t="n"/>
      <c r="J2821" s="10">
        <f>IF(A2821="",0,SUMIFS(amount_expended,cfda_key,V2821))</f>
        <v/>
      </c>
      <c r="K2821" s="10">
        <f>IF(G2821="OTHER CLUSTER NOT LISTED ABOVE",SUMIFS(amount_expended,uniform_other_cluster_name,X2821), IF(AND(OR(G2821="N/A",G2821=""),H2821=""),0,IF(G2821="STATE CLUSTER",SUMIFS(amount_expended,uniform_state_cluster_name,W2821),SUMIFS(amount_expended,cluster_name,G2821))))</f>
        <v/>
      </c>
      <c r="L2821" s="8" t="n"/>
      <c r="M2821" s="7" t="n"/>
      <c r="N2821" s="8" t="n"/>
      <c r="O2821" s="7" t="n"/>
      <c r="P2821" s="7" t="n"/>
      <c r="Q2821" s="8" t="n"/>
      <c r="R2821" s="9" t="n"/>
      <c r="S2821" s="8" t="n"/>
      <c r="T2821" s="8" t="n"/>
      <c r="U2821" s="8" t="n"/>
      <c r="V2821" s="11">
        <f>IF(OR(B2821="",C2821=""),"",CONCATENATE(B2821,".",C2821))</f>
        <v/>
      </c>
      <c r="W2821" s="6">
        <f>UPPER(TRIM(H2821))</f>
        <v/>
      </c>
      <c r="X2821" s="6">
        <f>UPPER(TRIM(I2821))</f>
        <v/>
      </c>
      <c r="Y2821" s="6">
        <f>IF(V2821&lt;&gt;"",IFERROR(INDEX(federal_program_name_lookup,MATCH(V2821,aln_lookup,0)),""),"")</f>
        <v/>
      </c>
    </row>
    <row r="2822">
      <c r="A2822" s="6">
        <f>IF(B2822&lt;&gt;"", "AWARD-"&amp;TEXT(ROW()-1,"0000"), "")</f>
        <v/>
      </c>
      <c r="B2822" s="7" t="n"/>
      <c r="C2822" s="7" t="n"/>
      <c r="D2822" s="7" t="n"/>
      <c r="E2822" s="8" t="n"/>
      <c r="F2822" s="9" t="n"/>
      <c r="G2822" s="8" t="n"/>
      <c r="H2822" s="8" t="n"/>
      <c r="I2822" s="8" t="n"/>
      <c r="J2822" s="10">
        <f>IF(A2822="",0,SUMIFS(amount_expended,cfda_key,V2822))</f>
        <v/>
      </c>
      <c r="K2822" s="10">
        <f>IF(G2822="OTHER CLUSTER NOT LISTED ABOVE",SUMIFS(amount_expended,uniform_other_cluster_name,X2822), IF(AND(OR(G2822="N/A",G2822=""),H2822=""),0,IF(G2822="STATE CLUSTER",SUMIFS(amount_expended,uniform_state_cluster_name,W2822),SUMIFS(amount_expended,cluster_name,G2822))))</f>
        <v/>
      </c>
      <c r="L2822" s="8" t="n"/>
      <c r="M2822" s="7" t="n"/>
      <c r="N2822" s="8" t="n"/>
      <c r="O2822" s="7" t="n"/>
      <c r="P2822" s="7" t="n"/>
      <c r="Q2822" s="8" t="n"/>
      <c r="R2822" s="9" t="n"/>
      <c r="S2822" s="8" t="n"/>
      <c r="T2822" s="8" t="n"/>
      <c r="U2822" s="8" t="n"/>
      <c r="V2822" s="11">
        <f>IF(OR(B2822="",C2822=""),"",CONCATENATE(B2822,".",C2822))</f>
        <v/>
      </c>
      <c r="W2822" s="6">
        <f>UPPER(TRIM(H2822))</f>
        <v/>
      </c>
      <c r="X2822" s="6">
        <f>UPPER(TRIM(I2822))</f>
        <v/>
      </c>
      <c r="Y2822" s="6">
        <f>IF(V2822&lt;&gt;"",IFERROR(INDEX(federal_program_name_lookup,MATCH(V2822,aln_lookup,0)),""),"")</f>
        <v/>
      </c>
    </row>
    <row r="2823">
      <c r="A2823" s="6">
        <f>IF(B2823&lt;&gt;"", "AWARD-"&amp;TEXT(ROW()-1,"0000"), "")</f>
        <v/>
      </c>
      <c r="B2823" s="7" t="n"/>
      <c r="C2823" s="7" t="n"/>
      <c r="D2823" s="7" t="n"/>
      <c r="E2823" s="8" t="n"/>
      <c r="F2823" s="9" t="n"/>
      <c r="G2823" s="8" t="n"/>
      <c r="H2823" s="8" t="n"/>
      <c r="I2823" s="8" t="n"/>
      <c r="J2823" s="10">
        <f>IF(A2823="",0,SUMIFS(amount_expended,cfda_key,V2823))</f>
        <v/>
      </c>
      <c r="K2823" s="10">
        <f>IF(G2823="OTHER CLUSTER NOT LISTED ABOVE",SUMIFS(amount_expended,uniform_other_cluster_name,X2823), IF(AND(OR(G2823="N/A",G2823=""),H2823=""),0,IF(G2823="STATE CLUSTER",SUMIFS(amount_expended,uniform_state_cluster_name,W2823),SUMIFS(amount_expended,cluster_name,G2823))))</f>
        <v/>
      </c>
      <c r="L2823" s="8" t="n"/>
      <c r="M2823" s="7" t="n"/>
      <c r="N2823" s="8" t="n"/>
      <c r="O2823" s="7" t="n"/>
      <c r="P2823" s="7" t="n"/>
      <c r="Q2823" s="8" t="n"/>
      <c r="R2823" s="9" t="n"/>
      <c r="S2823" s="8" t="n"/>
      <c r="T2823" s="8" t="n"/>
      <c r="U2823" s="8" t="n"/>
      <c r="V2823" s="11">
        <f>IF(OR(B2823="",C2823=""),"",CONCATENATE(B2823,".",C2823))</f>
        <v/>
      </c>
      <c r="W2823" s="6">
        <f>UPPER(TRIM(H2823))</f>
        <v/>
      </c>
      <c r="X2823" s="6">
        <f>UPPER(TRIM(I2823))</f>
        <v/>
      </c>
      <c r="Y2823" s="6">
        <f>IF(V2823&lt;&gt;"",IFERROR(INDEX(federal_program_name_lookup,MATCH(V2823,aln_lookup,0)),""),"")</f>
        <v/>
      </c>
    </row>
    <row r="2824">
      <c r="A2824" s="6">
        <f>IF(B2824&lt;&gt;"", "AWARD-"&amp;TEXT(ROW()-1,"0000"), "")</f>
        <v/>
      </c>
      <c r="B2824" s="7" t="n"/>
      <c r="C2824" s="7" t="n"/>
      <c r="D2824" s="7" t="n"/>
      <c r="E2824" s="8" t="n"/>
      <c r="F2824" s="9" t="n"/>
      <c r="G2824" s="8" t="n"/>
      <c r="H2824" s="8" t="n"/>
      <c r="I2824" s="8" t="n"/>
      <c r="J2824" s="10">
        <f>IF(A2824="",0,SUMIFS(amount_expended,cfda_key,V2824))</f>
        <v/>
      </c>
      <c r="K2824" s="10">
        <f>IF(G2824="OTHER CLUSTER NOT LISTED ABOVE",SUMIFS(amount_expended,uniform_other_cluster_name,X2824), IF(AND(OR(G2824="N/A",G2824=""),H2824=""),0,IF(G2824="STATE CLUSTER",SUMIFS(amount_expended,uniform_state_cluster_name,W2824),SUMIFS(amount_expended,cluster_name,G2824))))</f>
        <v/>
      </c>
      <c r="L2824" s="8" t="n"/>
      <c r="M2824" s="7" t="n"/>
      <c r="N2824" s="8" t="n"/>
      <c r="O2824" s="7" t="n"/>
      <c r="P2824" s="7" t="n"/>
      <c r="Q2824" s="8" t="n"/>
      <c r="R2824" s="9" t="n"/>
      <c r="S2824" s="8" t="n"/>
      <c r="T2824" s="8" t="n"/>
      <c r="U2824" s="8" t="n"/>
      <c r="V2824" s="11">
        <f>IF(OR(B2824="",C2824=""),"",CONCATENATE(B2824,".",C2824))</f>
        <v/>
      </c>
      <c r="W2824" s="6">
        <f>UPPER(TRIM(H2824))</f>
        <v/>
      </c>
      <c r="X2824" s="6">
        <f>UPPER(TRIM(I2824))</f>
        <v/>
      </c>
      <c r="Y2824" s="6">
        <f>IF(V2824&lt;&gt;"",IFERROR(INDEX(federal_program_name_lookup,MATCH(V2824,aln_lookup,0)),""),"")</f>
        <v/>
      </c>
    </row>
    <row r="2825">
      <c r="A2825" s="6">
        <f>IF(B2825&lt;&gt;"", "AWARD-"&amp;TEXT(ROW()-1,"0000"), "")</f>
        <v/>
      </c>
      <c r="B2825" s="7" t="n"/>
      <c r="C2825" s="7" t="n"/>
      <c r="D2825" s="7" t="n"/>
      <c r="E2825" s="8" t="n"/>
      <c r="F2825" s="9" t="n"/>
      <c r="G2825" s="8" t="n"/>
      <c r="H2825" s="8" t="n"/>
      <c r="I2825" s="8" t="n"/>
      <c r="J2825" s="10">
        <f>IF(A2825="",0,SUMIFS(amount_expended,cfda_key,V2825))</f>
        <v/>
      </c>
      <c r="K2825" s="10">
        <f>IF(G2825="OTHER CLUSTER NOT LISTED ABOVE",SUMIFS(amount_expended,uniform_other_cluster_name,X2825), IF(AND(OR(G2825="N/A",G2825=""),H2825=""),0,IF(G2825="STATE CLUSTER",SUMIFS(amount_expended,uniform_state_cluster_name,W2825),SUMIFS(amount_expended,cluster_name,G2825))))</f>
        <v/>
      </c>
      <c r="L2825" s="8" t="n"/>
      <c r="M2825" s="7" t="n"/>
      <c r="N2825" s="8" t="n"/>
      <c r="O2825" s="7" t="n"/>
      <c r="P2825" s="7" t="n"/>
      <c r="Q2825" s="8" t="n"/>
      <c r="R2825" s="9" t="n"/>
      <c r="S2825" s="8" t="n"/>
      <c r="T2825" s="8" t="n"/>
      <c r="U2825" s="8" t="n"/>
      <c r="V2825" s="11">
        <f>IF(OR(B2825="",C2825=""),"",CONCATENATE(B2825,".",C2825))</f>
        <v/>
      </c>
      <c r="W2825" s="6">
        <f>UPPER(TRIM(H2825))</f>
        <v/>
      </c>
      <c r="X2825" s="6">
        <f>UPPER(TRIM(I2825))</f>
        <v/>
      </c>
      <c r="Y2825" s="6">
        <f>IF(V2825&lt;&gt;"",IFERROR(INDEX(federal_program_name_lookup,MATCH(V2825,aln_lookup,0)),""),"")</f>
        <v/>
      </c>
    </row>
    <row r="2826">
      <c r="A2826" s="6">
        <f>IF(B2826&lt;&gt;"", "AWARD-"&amp;TEXT(ROW()-1,"0000"), "")</f>
        <v/>
      </c>
      <c r="B2826" s="7" t="n"/>
      <c r="C2826" s="7" t="n"/>
      <c r="D2826" s="7" t="n"/>
      <c r="E2826" s="8" t="n"/>
      <c r="F2826" s="9" t="n"/>
      <c r="G2826" s="8" t="n"/>
      <c r="H2826" s="8" t="n"/>
      <c r="I2826" s="8" t="n"/>
      <c r="J2826" s="10">
        <f>IF(A2826="",0,SUMIFS(amount_expended,cfda_key,V2826))</f>
        <v/>
      </c>
      <c r="K2826" s="10">
        <f>IF(G2826="OTHER CLUSTER NOT LISTED ABOVE",SUMIFS(amount_expended,uniform_other_cluster_name,X2826), IF(AND(OR(G2826="N/A",G2826=""),H2826=""),0,IF(G2826="STATE CLUSTER",SUMIFS(amount_expended,uniform_state_cluster_name,W2826),SUMIFS(amount_expended,cluster_name,G2826))))</f>
        <v/>
      </c>
      <c r="L2826" s="8" t="n"/>
      <c r="M2826" s="7" t="n"/>
      <c r="N2826" s="8" t="n"/>
      <c r="O2826" s="7" t="n"/>
      <c r="P2826" s="7" t="n"/>
      <c r="Q2826" s="8" t="n"/>
      <c r="R2826" s="9" t="n"/>
      <c r="S2826" s="8" t="n"/>
      <c r="T2826" s="8" t="n"/>
      <c r="U2826" s="8" t="n"/>
      <c r="V2826" s="11">
        <f>IF(OR(B2826="",C2826=""),"",CONCATENATE(B2826,".",C2826))</f>
        <v/>
      </c>
      <c r="W2826" s="6">
        <f>UPPER(TRIM(H2826))</f>
        <v/>
      </c>
      <c r="X2826" s="6">
        <f>UPPER(TRIM(I2826))</f>
        <v/>
      </c>
      <c r="Y2826" s="6">
        <f>IF(V2826&lt;&gt;"",IFERROR(INDEX(federal_program_name_lookup,MATCH(V2826,aln_lookup,0)),""),"")</f>
        <v/>
      </c>
    </row>
    <row r="2827">
      <c r="A2827" s="6">
        <f>IF(B2827&lt;&gt;"", "AWARD-"&amp;TEXT(ROW()-1,"0000"), "")</f>
        <v/>
      </c>
      <c r="B2827" s="7" t="n"/>
      <c r="C2827" s="7" t="n"/>
      <c r="D2827" s="7" t="n"/>
      <c r="E2827" s="8" t="n"/>
      <c r="F2827" s="9" t="n"/>
      <c r="G2827" s="8" t="n"/>
      <c r="H2827" s="8" t="n"/>
      <c r="I2827" s="8" t="n"/>
      <c r="J2827" s="10">
        <f>IF(A2827="",0,SUMIFS(amount_expended,cfda_key,V2827))</f>
        <v/>
      </c>
      <c r="K2827" s="10">
        <f>IF(G2827="OTHER CLUSTER NOT LISTED ABOVE",SUMIFS(amount_expended,uniform_other_cluster_name,X2827), IF(AND(OR(G2827="N/A",G2827=""),H2827=""),0,IF(G2827="STATE CLUSTER",SUMIFS(amount_expended,uniform_state_cluster_name,W2827),SUMIFS(amount_expended,cluster_name,G2827))))</f>
        <v/>
      </c>
      <c r="L2827" s="8" t="n"/>
      <c r="M2827" s="7" t="n"/>
      <c r="N2827" s="8" t="n"/>
      <c r="O2827" s="7" t="n"/>
      <c r="P2827" s="7" t="n"/>
      <c r="Q2827" s="8" t="n"/>
      <c r="R2827" s="9" t="n"/>
      <c r="S2827" s="8" t="n"/>
      <c r="T2827" s="8" t="n"/>
      <c r="U2827" s="8" t="n"/>
      <c r="V2827" s="11">
        <f>IF(OR(B2827="",C2827=""),"",CONCATENATE(B2827,".",C2827))</f>
        <v/>
      </c>
      <c r="W2827" s="6">
        <f>UPPER(TRIM(H2827))</f>
        <v/>
      </c>
      <c r="X2827" s="6">
        <f>UPPER(TRIM(I2827))</f>
        <v/>
      </c>
      <c r="Y2827" s="6">
        <f>IF(V2827&lt;&gt;"",IFERROR(INDEX(federal_program_name_lookup,MATCH(V2827,aln_lookup,0)),""),"")</f>
        <v/>
      </c>
    </row>
    <row r="2828">
      <c r="A2828" s="6">
        <f>IF(B2828&lt;&gt;"", "AWARD-"&amp;TEXT(ROW()-1,"0000"), "")</f>
        <v/>
      </c>
      <c r="B2828" s="7" t="n"/>
      <c r="C2828" s="7" t="n"/>
      <c r="D2828" s="7" t="n"/>
      <c r="E2828" s="8" t="n"/>
      <c r="F2828" s="9" t="n"/>
      <c r="G2828" s="8" t="n"/>
      <c r="H2828" s="8" t="n"/>
      <c r="I2828" s="8" t="n"/>
      <c r="J2828" s="10">
        <f>IF(A2828="",0,SUMIFS(amount_expended,cfda_key,V2828))</f>
        <v/>
      </c>
      <c r="K2828" s="10">
        <f>IF(G2828="OTHER CLUSTER NOT LISTED ABOVE",SUMIFS(amount_expended,uniform_other_cluster_name,X2828), IF(AND(OR(G2828="N/A",G2828=""),H2828=""),0,IF(G2828="STATE CLUSTER",SUMIFS(amount_expended,uniform_state_cluster_name,W2828),SUMIFS(amount_expended,cluster_name,G2828))))</f>
        <v/>
      </c>
      <c r="L2828" s="8" t="n"/>
      <c r="M2828" s="7" t="n"/>
      <c r="N2828" s="8" t="n"/>
      <c r="O2828" s="7" t="n"/>
      <c r="P2828" s="7" t="n"/>
      <c r="Q2828" s="8" t="n"/>
      <c r="R2828" s="9" t="n"/>
      <c r="S2828" s="8" t="n"/>
      <c r="T2828" s="8" t="n"/>
      <c r="U2828" s="8" t="n"/>
      <c r="V2828" s="11">
        <f>IF(OR(B2828="",C2828=""),"",CONCATENATE(B2828,".",C2828))</f>
        <v/>
      </c>
      <c r="W2828" s="6">
        <f>UPPER(TRIM(H2828))</f>
        <v/>
      </c>
      <c r="X2828" s="6">
        <f>UPPER(TRIM(I2828))</f>
        <v/>
      </c>
      <c r="Y2828" s="6">
        <f>IF(V2828&lt;&gt;"",IFERROR(INDEX(federal_program_name_lookup,MATCH(V2828,aln_lookup,0)),""),"")</f>
        <v/>
      </c>
    </row>
    <row r="2829">
      <c r="A2829" s="6">
        <f>IF(B2829&lt;&gt;"", "AWARD-"&amp;TEXT(ROW()-1,"0000"), "")</f>
        <v/>
      </c>
      <c r="B2829" s="7" t="n"/>
      <c r="C2829" s="7" t="n"/>
      <c r="D2829" s="7" t="n"/>
      <c r="E2829" s="8" t="n"/>
      <c r="F2829" s="9" t="n"/>
      <c r="G2829" s="8" t="n"/>
      <c r="H2829" s="8" t="n"/>
      <c r="I2829" s="8" t="n"/>
      <c r="J2829" s="10">
        <f>IF(A2829="",0,SUMIFS(amount_expended,cfda_key,V2829))</f>
        <v/>
      </c>
      <c r="K2829" s="10">
        <f>IF(G2829="OTHER CLUSTER NOT LISTED ABOVE",SUMIFS(amount_expended,uniform_other_cluster_name,X2829), IF(AND(OR(G2829="N/A",G2829=""),H2829=""),0,IF(G2829="STATE CLUSTER",SUMIFS(amount_expended,uniform_state_cluster_name,W2829),SUMIFS(amount_expended,cluster_name,G2829))))</f>
        <v/>
      </c>
      <c r="L2829" s="8" t="n"/>
      <c r="M2829" s="7" t="n"/>
      <c r="N2829" s="8" t="n"/>
      <c r="O2829" s="7" t="n"/>
      <c r="P2829" s="7" t="n"/>
      <c r="Q2829" s="8" t="n"/>
      <c r="R2829" s="9" t="n"/>
      <c r="S2829" s="8" t="n"/>
      <c r="T2829" s="8" t="n"/>
      <c r="U2829" s="8" t="n"/>
      <c r="V2829" s="11">
        <f>IF(OR(B2829="",C2829=""),"",CONCATENATE(B2829,".",C2829))</f>
        <v/>
      </c>
      <c r="W2829" s="6">
        <f>UPPER(TRIM(H2829))</f>
        <v/>
      </c>
      <c r="X2829" s="6">
        <f>UPPER(TRIM(I2829))</f>
        <v/>
      </c>
      <c r="Y2829" s="6">
        <f>IF(V2829&lt;&gt;"",IFERROR(INDEX(federal_program_name_lookup,MATCH(V2829,aln_lookup,0)),""),"")</f>
        <v/>
      </c>
    </row>
    <row r="2830">
      <c r="A2830" s="6">
        <f>IF(B2830&lt;&gt;"", "AWARD-"&amp;TEXT(ROW()-1,"0000"), "")</f>
        <v/>
      </c>
      <c r="B2830" s="7" t="n"/>
      <c r="C2830" s="7" t="n"/>
      <c r="D2830" s="7" t="n"/>
      <c r="E2830" s="8" t="n"/>
      <c r="F2830" s="9" t="n"/>
      <c r="G2830" s="8" t="n"/>
      <c r="H2830" s="8" t="n"/>
      <c r="I2830" s="8" t="n"/>
      <c r="J2830" s="10">
        <f>IF(A2830="",0,SUMIFS(amount_expended,cfda_key,V2830))</f>
        <v/>
      </c>
      <c r="K2830" s="10">
        <f>IF(G2830="OTHER CLUSTER NOT LISTED ABOVE",SUMIFS(amount_expended,uniform_other_cluster_name,X2830), IF(AND(OR(G2830="N/A",G2830=""),H2830=""),0,IF(G2830="STATE CLUSTER",SUMIFS(amount_expended,uniform_state_cluster_name,W2830),SUMIFS(amount_expended,cluster_name,G2830))))</f>
        <v/>
      </c>
      <c r="L2830" s="8" t="n"/>
      <c r="M2830" s="7" t="n"/>
      <c r="N2830" s="8" t="n"/>
      <c r="O2830" s="7" t="n"/>
      <c r="P2830" s="7" t="n"/>
      <c r="Q2830" s="8" t="n"/>
      <c r="R2830" s="9" t="n"/>
      <c r="S2830" s="8" t="n"/>
      <c r="T2830" s="8" t="n"/>
      <c r="U2830" s="8" t="n"/>
      <c r="V2830" s="11">
        <f>IF(OR(B2830="",C2830=""),"",CONCATENATE(B2830,".",C2830))</f>
        <v/>
      </c>
      <c r="W2830" s="6">
        <f>UPPER(TRIM(H2830))</f>
        <v/>
      </c>
      <c r="X2830" s="6">
        <f>UPPER(TRIM(I2830))</f>
        <v/>
      </c>
      <c r="Y2830" s="6">
        <f>IF(V2830&lt;&gt;"",IFERROR(INDEX(federal_program_name_lookup,MATCH(V2830,aln_lookup,0)),""),"")</f>
        <v/>
      </c>
    </row>
    <row r="2831">
      <c r="A2831" s="6">
        <f>IF(B2831&lt;&gt;"", "AWARD-"&amp;TEXT(ROW()-1,"0000"), "")</f>
        <v/>
      </c>
      <c r="B2831" s="7" t="n"/>
      <c r="C2831" s="7" t="n"/>
      <c r="D2831" s="7" t="n"/>
      <c r="E2831" s="8" t="n"/>
      <c r="F2831" s="9" t="n"/>
      <c r="G2831" s="8" t="n"/>
      <c r="H2831" s="8" t="n"/>
      <c r="I2831" s="8" t="n"/>
      <c r="J2831" s="10">
        <f>IF(A2831="",0,SUMIFS(amount_expended,cfda_key,V2831))</f>
        <v/>
      </c>
      <c r="K2831" s="10">
        <f>IF(G2831="OTHER CLUSTER NOT LISTED ABOVE",SUMIFS(amount_expended,uniform_other_cluster_name,X2831), IF(AND(OR(G2831="N/A",G2831=""),H2831=""),0,IF(G2831="STATE CLUSTER",SUMIFS(amount_expended,uniform_state_cluster_name,W2831),SUMIFS(amount_expended,cluster_name,G2831))))</f>
        <v/>
      </c>
      <c r="L2831" s="8" t="n"/>
      <c r="M2831" s="7" t="n"/>
      <c r="N2831" s="8" t="n"/>
      <c r="O2831" s="7" t="n"/>
      <c r="P2831" s="7" t="n"/>
      <c r="Q2831" s="8" t="n"/>
      <c r="R2831" s="9" t="n"/>
      <c r="S2831" s="8" t="n"/>
      <c r="T2831" s="8" t="n"/>
      <c r="U2831" s="8" t="n"/>
      <c r="V2831" s="11">
        <f>IF(OR(B2831="",C2831=""),"",CONCATENATE(B2831,".",C2831))</f>
        <v/>
      </c>
      <c r="W2831" s="6">
        <f>UPPER(TRIM(H2831))</f>
        <v/>
      </c>
      <c r="X2831" s="6">
        <f>UPPER(TRIM(I2831))</f>
        <v/>
      </c>
      <c r="Y2831" s="6">
        <f>IF(V2831&lt;&gt;"",IFERROR(INDEX(federal_program_name_lookup,MATCH(V2831,aln_lookup,0)),""),"")</f>
        <v/>
      </c>
    </row>
    <row r="2832">
      <c r="A2832" s="6">
        <f>IF(B2832&lt;&gt;"", "AWARD-"&amp;TEXT(ROW()-1,"0000"), "")</f>
        <v/>
      </c>
      <c r="B2832" s="7" t="n"/>
      <c r="C2832" s="7" t="n"/>
      <c r="D2832" s="7" t="n"/>
      <c r="E2832" s="8" t="n"/>
      <c r="F2832" s="9" t="n"/>
      <c r="G2832" s="8" t="n"/>
      <c r="H2832" s="8" t="n"/>
      <c r="I2832" s="8" t="n"/>
      <c r="J2832" s="10">
        <f>IF(A2832="",0,SUMIFS(amount_expended,cfda_key,V2832))</f>
        <v/>
      </c>
      <c r="K2832" s="10">
        <f>IF(G2832="OTHER CLUSTER NOT LISTED ABOVE",SUMIFS(amount_expended,uniform_other_cluster_name,X2832), IF(AND(OR(G2832="N/A",G2832=""),H2832=""),0,IF(G2832="STATE CLUSTER",SUMIFS(amount_expended,uniform_state_cluster_name,W2832),SUMIFS(amount_expended,cluster_name,G2832))))</f>
        <v/>
      </c>
      <c r="L2832" s="8" t="n"/>
      <c r="M2832" s="7" t="n"/>
      <c r="N2832" s="8" t="n"/>
      <c r="O2832" s="7" t="n"/>
      <c r="P2832" s="7" t="n"/>
      <c r="Q2832" s="8" t="n"/>
      <c r="R2832" s="9" t="n"/>
      <c r="S2832" s="8" t="n"/>
      <c r="T2832" s="8" t="n"/>
      <c r="U2832" s="8" t="n"/>
      <c r="V2832" s="11">
        <f>IF(OR(B2832="",C2832=""),"",CONCATENATE(B2832,".",C2832))</f>
        <v/>
      </c>
      <c r="W2832" s="6">
        <f>UPPER(TRIM(H2832))</f>
        <v/>
      </c>
      <c r="X2832" s="6">
        <f>UPPER(TRIM(I2832))</f>
        <v/>
      </c>
      <c r="Y2832" s="6">
        <f>IF(V2832&lt;&gt;"",IFERROR(INDEX(federal_program_name_lookup,MATCH(V2832,aln_lookup,0)),""),"")</f>
        <v/>
      </c>
    </row>
    <row r="2833">
      <c r="A2833" s="6">
        <f>IF(B2833&lt;&gt;"", "AWARD-"&amp;TEXT(ROW()-1,"0000"), "")</f>
        <v/>
      </c>
      <c r="B2833" s="7" t="n"/>
      <c r="C2833" s="7" t="n"/>
      <c r="D2833" s="7" t="n"/>
      <c r="E2833" s="8" t="n"/>
      <c r="F2833" s="9" t="n"/>
      <c r="G2833" s="8" t="n"/>
      <c r="H2833" s="8" t="n"/>
      <c r="I2833" s="8" t="n"/>
      <c r="J2833" s="10">
        <f>IF(A2833="",0,SUMIFS(amount_expended,cfda_key,V2833))</f>
        <v/>
      </c>
      <c r="K2833" s="10">
        <f>IF(G2833="OTHER CLUSTER NOT LISTED ABOVE",SUMIFS(amount_expended,uniform_other_cluster_name,X2833), IF(AND(OR(G2833="N/A",G2833=""),H2833=""),0,IF(G2833="STATE CLUSTER",SUMIFS(amount_expended,uniform_state_cluster_name,W2833),SUMIFS(amount_expended,cluster_name,G2833))))</f>
        <v/>
      </c>
      <c r="L2833" s="8" t="n"/>
      <c r="M2833" s="7" t="n"/>
      <c r="N2833" s="8" t="n"/>
      <c r="O2833" s="7" t="n"/>
      <c r="P2833" s="7" t="n"/>
      <c r="Q2833" s="8" t="n"/>
      <c r="R2833" s="9" t="n"/>
      <c r="S2833" s="8" t="n"/>
      <c r="T2833" s="8" t="n"/>
      <c r="U2833" s="8" t="n"/>
      <c r="V2833" s="11">
        <f>IF(OR(B2833="",C2833=""),"",CONCATENATE(B2833,".",C2833))</f>
        <v/>
      </c>
      <c r="W2833" s="6">
        <f>UPPER(TRIM(H2833))</f>
        <v/>
      </c>
      <c r="X2833" s="6">
        <f>UPPER(TRIM(I2833))</f>
        <v/>
      </c>
      <c r="Y2833" s="6">
        <f>IF(V2833&lt;&gt;"",IFERROR(INDEX(federal_program_name_lookup,MATCH(V2833,aln_lookup,0)),""),"")</f>
        <v/>
      </c>
    </row>
    <row r="2834">
      <c r="A2834" s="6">
        <f>IF(B2834&lt;&gt;"", "AWARD-"&amp;TEXT(ROW()-1,"0000"), "")</f>
        <v/>
      </c>
      <c r="B2834" s="7" t="n"/>
      <c r="C2834" s="7" t="n"/>
      <c r="D2834" s="7" t="n"/>
      <c r="E2834" s="8" t="n"/>
      <c r="F2834" s="9" t="n"/>
      <c r="G2834" s="8" t="n"/>
      <c r="H2834" s="8" t="n"/>
      <c r="I2834" s="8" t="n"/>
      <c r="J2834" s="10">
        <f>IF(A2834="",0,SUMIFS(amount_expended,cfda_key,V2834))</f>
        <v/>
      </c>
      <c r="K2834" s="10">
        <f>IF(G2834="OTHER CLUSTER NOT LISTED ABOVE",SUMIFS(amount_expended,uniform_other_cluster_name,X2834), IF(AND(OR(G2834="N/A",G2834=""),H2834=""),0,IF(G2834="STATE CLUSTER",SUMIFS(amount_expended,uniform_state_cluster_name,W2834),SUMIFS(amount_expended,cluster_name,G2834))))</f>
        <v/>
      </c>
      <c r="L2834" s="8" t="n"/>
      <c r="M2834" s="7" t="n"/>
      <c r="N2834" s="8" t="n"/>
      <c r="O2834" s="7" t="n"/>
      <c r="P2834" s="7" t="n"/>
      <c r="Q2834" s="8" t="n"/>
      <c r="R2834" s="9" t="n"/>
      <c r="S2834" s="8" t="n"/>
      <c r="T2834" s="8" t="n"/>
      <c r="U2834" s="8" t="n"/>
      <c r="V2834" s="11">
        <f>IF(OR(B2834="",C2834=""),"",CONCATENATE(B2834,".",C2834))</f>
        <v/>
      </c>
      <c r="W2834" s="6">
        <f>UPPER(TRIM(H2834))</f>
        <v/>
      </c>
      <c r="X2834" s="6">
        <f>UPPER(TRIM(I2834))</f>
        <v/>
      </c>
      <c r="Y2834" s="6">
        <f>IF(V2834&lt;&gt;"",IFERROR(INDEX(federal_program_name_lookup,MATCH(V2834,aln_lookup,0)),""),"")</f>
        <v/>
      </c>
    </row>
    <row r="2835">
      <c r="A2835" s="6">
        <f>IF(B2835&lt;&gt;"", "AWARD-"&amp;TEXT(ROW()-1,"0000"), "")</f>
        <v/>
      </c>
      <c r="B2835" s="7" t="n"/>
      <c r="C2835" s="7" t="n"/>
      <c r="D2835" s="7" t="n"/>
      <c r="E2835" s="8" t="n"/>
      <c r="F2835" s="9" t="n"/>
      <c r="G2835" s="8" t="n"/>
      <c r="H2835" s="8" t="n"/>
      <c r="I2835" s="8" t="n"/>
      <c r="J2835" s="10">
        <f>IF(A2835="",0,SUMIFS(amount_expended,cfda_key,V2835))</f>
        <v/>
      </c>
      <c r="K2835" s="10">
        <f>IF(G2835="OTHER CLUSTER NOT LISTED ABOVE",SUMIFS(amount_expended,uniform_other_cluster_name,X2835), IF(AND(OR(G2835="N/A",G2835=""),H2835=""),0,IF(G2835="STATE CLUSTER",SUMIFS(amount_expended,uniform_state_cluster_name,W2835),SUMIFS(amount_expended,cluster_name,G2835))))</f>
        <v/>
      </c>
      <c r="L2835" s="8" t="n"/>
      <c r="M2835" s="7" t="n"/>
      <c r="N2835" s="8" t="n"/>
      <c r="O2835" s="7" t="n"/>
      <c r="P2835" s="7" t="n"/>
      <c r="Q2835" s="8" t="n"/>
      <c r="R2835" s="9" t="n"/>
      <c r="S2835" s="8" t="n"/>
      <c r="T2835" s="8" t="n"/>
      <c r="U2835" s="8" t="n"/>
      <c r="V2835" s="11">
        <f>IF(OR(B2835="",C2835=""),"",CONCATENATE(B2835,".",C2835))</f>
        <v/>
      </c>
      <c r="W2835" s="6">
        <f>UPPER(TRIM(H2835))</f>
        <v/>
      </c>
      <c r="X2835" s="6">
        <f>UPPER(TRIM(I2835))</f>
        <v/>
      </c>
      <c r="Y2835" s="6">
        <f>IF(V2835&lt;&gt;"",IFERROR(INDEX(federal_program_name_lookup,MATCH(V2835,aln_lookup,0)),""),"")</f>
        <v/>
      </c>
    </row>
    <row r="2836">
      <c r="A2836" s="6">
        <f>IF(B2836&lt;&gt;"", "AWARD-"&amp;TEXT(ROW()-1,"0000"), "")</f>
        <v/>
      </c>
      <c r="B2836" s="7" t="n"/>
      <c r="C2836" s="7" t="n"/>
      <c r="D2836" s="7" t="n"/>
      <c r="E2836" s="8" t="n"/>
      <c r="F2836" s="9" t="n"/>
      <c r="G2836" s="8" t="n"/>
      <c r="H2836" s="8" t="n"/>
      <c r="I2836" s="8" t="n"/>
      <c r="J2836" s="10">
        <f>IF(A2836="",0,SUMIFS(amount_expended,cfda_key,V2836))</f>
        <v/>
      </c>
      <c r="K2836" s="10">
        <f>IF(G2836="OTHER CLUSTER NOT LISTED ABOVE",SUMIFS(amount_expended,uniform_other_cluster_name,X2836), IF(AND(OR(G2836="N/A",G2836=""),H2836=""),0,IF(G2836="STATE CLUSTER",SUMIFS(amount_expended,uniform_state_cluster_name,W2836),SUMIFS(amount_expended,cluster_name,G2836))))</f>
        <v/>
      </c>
      <c r="L2836" s="8" t="n"/>
      <c r="M2836" s="7" t="n"/>
      <c r="N2836" s="8" t="n"/>
      <c r="O2836" s="7" t="n"/>
      <c r="P2836" s="7" t="n"/>
      <c r="Q2836" s="8" t="n"/>
      <c r="R2836" s="9" t="n"/>
      <c r="S2836" s="8" t="n"/>
      <c r="T2836" s="8" t="n"/>
      <c r="U2836" s="8" t="n"/>
      <c r="V2836" s="11">
        <f>IF(OR(B2836="",C2836=""),"",CONCATENATE(B2836,".",C2836))</f>
        <v/>
      </c>
      <c r="W2836" s="6">
        <f>UPPER(TRIM(H2836))</f>
        <v/>
      </c>
      <c r="X2836" s="6">
        <f>UPPER(TRIM(I2836))</f>
        <v/>
      </c>
      <c r="Y2836" s="6">
        <f>IF(V2836&lt;&gt;"",IFERROR(INDEX(federal_program_name_lookup,MATCH(V2836,aln_lookup,0)),""),"")</f>
        <v/>
      </c>
    </row>
    <row r="2837">
      <c r="A2837" s="6">
        <f>IF(B2837&lt;&gt;"", "AWARD-"&amp;TEXT(ROW()-1,"0000"), "")</f>
        <v/>
      </c>
      <c r="B2837" s="7" t="n"/>
      <c r="C2837" s="7" t="n"/>
      <c r="D2837" s="7" t="n"/>
      <c r="E2837" s="8" t="n"/>
      <c r="F2837" s="9" t="n"/>
      <c r="G2837" s="8" t="n"/>
      <c r="H2837" s="8" t="n"/>
      <c r="I2837" s="8" t="n"/>
      <c r="J2837" s="10">
        <f>IF(A2837="",0,SUMIFS(amount_expended,cfda_key,V2837))</f>
        <v/>
      </c>
      <c r="K2837" s="10">
        <f>IF(G2837="OTHER CLUSTER NOT LISTED ABOVE",SUMIFS(amount_expended,uniform_other_cluster_name,X2837), IF(AND(OR(G2837="N/A",G2837=""),H2837=""),0,IF(G2837="STATE CLUSTER",SUMIFS(amount_expended,uniform_state_cluster_name,W2837),SUMIFS(amount_expended,cluster_name,G2837))))</f>
        <v/>
      </c>
      <c r="L2837" s="8" t="n"/>
      <c r="M2837" s="7" t="n"/>
      <c r="N2837" s="8" t="n"/>
      <c r="O2837" s="7" t="n"/>
      <c r="P2837" s="7" t="n"/>
      <c r="Q2837" s="8" t="n"/>
      <c r="R2837" s="9" t="n"/>
      <c r="S2837" s="8" t="n"/>
      <c r="T2837" s="8" t="n"/>
      <c r="U2837" s="8" t="n"/>
      <c r="V2837" s="11">
        <f>IF(OR(B2837="",C2837=""),"",CONCATENATE(B2837,".",C2837))</f>
        <v/>
      </c>
      <c r="W2837" s="6">
        <f>UPPER(TRIM(H2837))</f>
        <v/>
      </c>
      <c r="X2837" s="6">
        <f>UPPER(TRIM(I2837))</f>
        <v/>
      </c>
      <c r="Y2837" s="6">
        <f>IF(V2837&lt;&gt;"",IFERROR(INDEX(federal_program_name_lookup,MATCH(V2837,aln_lookup,0)),""),"")</f>
        <v/>
      </c>
    </row>
    <row r="2838">
      <c r="A2838" s="6">
        <f>IF(B2838&lt;&gt;"", "AWARD-"&amp;TEXT(ROW()-1,"0000"), "")</f>
        <v/>
      </c>
      <c r="B2838" s="7" t="n"/>
      <c r="C2838" s="7" t="n"/>
      <c r="D2838" s="7" t="n"/>
      <c r="E2838" s="8" t="n"/>
      <c r="F2838" s="9" t="n"/>
      <c r="G2838" s="8" t="n"/>
      <c r="H2838" s="8" t="n"/>
      <c r="I2838" s="8" t="n"/>
      <c r="J2838" s="10">
        <f>IF(A2838="",0,SUMIFS(amount_expended,cfda_key,V2838))</f>
        <v/>
      </c>
      <c r="K2838" s="10">
        <f>IF(G2838="OTHER CLUSTER NOT LISTED ABOVE",SUMIFS(amount_expended,uniform_other_cluster_name,X2838), IF(AND(OR(G2838="N/A",G2838=""),H2838=""),0,IF(G2838="STATE CLUSTER",SUMIFS(amount_expended,uniform_state_cluster_name,W2838),SUMIFS(amount_expended,cluster_name,G2838))))</f>
        <v/>
      </c>
      <c r="L2838" s="8" t="n"/>
      <c r="M2838" s="7" t="n"/>
      <c r="N2838" s="8" t="n"/>
      <c r="O2838" s="7" t="n"/>
      <c r="P2838" s="7" t="n"/>
      <c r="Q2838" s="8" t="n"/>
      <c r="R2838" s="9" t="n"/>
      <c r="S2838" s="8" t="n"/>
      <c r="T2838" s="8" t="n"/>
      <c r="U2838" s="8" t="n"/>
      <c r="V2838" s="11">
        <f>IF(OR(B2838="",C2838=""),"",CONCATENATE(B2838,".",C2838))</f>
        <v/>
      </c>
      <c r="W2838" s="6">
        <f>UPPER(TRIM(H2838))</f>
        <v/>
      </c>
      <c r="X2838" s="6">
        <f>UPPER(TRIM(I2838))</f>
        <v/>
      </c>
      <c r="Y2838" s="6">
        <f>IF(V2838&lt;&gt;"",IFERROR(INDEX(federal_program_name_lookup,MATCH(V2838,aln_lookup,0)),""),"")</f>
        <v/>
      </c>
    </row>
    <row r="2839">
      <c r="A2839" s="6">
        <f>IF(B2839&lt;&gt;"", "AWARD-"&amp;TEXT(ROW()-1,"0000"), "")</f>
        <v/>
      </c>
      <c r="B2839" s="7" t="n"/>
      <c r="C2839" s="7" t="n"/>
      <c r="D2839" s="7" t="n"/>
      <c r="E2839" s="8" t="n"/>
      <c r="F2839" s="9" t="n"/>
      <c r="G2839" s="8" t="n"/>
      <c r="H2839" s="8" t="n"/>
      <c r="I2839" s="8" t="n"/>
      <c r="J2839" s="10">
        <f>IF(A2839="",0,SUMIFS(amount_expended,cfda_key,V2839))</f>
        <v/>
      </c>
      <c r="K2839" s="10">
        <f>IF(G2839="OTHER CLUSTER NOT LISTED ABOVE",SUMIFS(amount_expended,uniform_other_cluster_name,X2839), IF(AND(OR(G2839="N/A",G2839=""),H2839=""),0,IF(G2839="STATE CLUSTER",SUMIFS(amount_expended,uniform_state_cluster_name,W2839),SUMIFS(amount_expended,cluster_name,G2839))))</f>
        <v/>
      </c>
      <c r="L2839" s="8" t="n"/>
      <c r="M2839" s="7" t="n"/>
      <c r="N2839" s="8" t="n"/>
      <c r="O2839" s="7" t="n"/>
      <c r="P2839" s="7" t="n"/>
      <c r="Q2839" s="8" t="n"/>
      <c r="R2839" s="9" t="n"/>
      <c r="S2839" s="8" t="n"/>
      <c r="T2839" s="8" t="n"/>
      <c r="U2839" s="8" t="n"/>
      <c r="V2839" s="11">
        <f>IF(OR(B2839="",C2839=""),"",CONCATENATE(B2839,".",C2839))</f>
        <v/>
      </c>
      <c r="W2839" s="6">
        <f>UPPER(TRIM(H2839))</f>
        <v/>
      </c>
      <c r="X2839" s="6">
        <f>UPPER(TRIM(I2839))</f>
        <v/>
      </c>
      <c r="Y2839" s="6">
        <f>IF(V2839&lt;&gt;"",IFERROR(INDEX(federal_program_name_lookup,MATCH(V2839,aln_lookup,0)),""),"")</f>
        <v/>
      </c>
    </row>
    <row r="2840">
      <c r="A2840" s="6">
        <f>IF(B2840&lt;&gt;"", "AWARD-"&amp;TEXT(ROW()-1,"0000"), "")</f>
        <v/>
      </c>
      <c r="B2840" s="7" t="n"/>
      <c r="C2840" s="7" t="n"/>
      <c r="D2840" s="7" t="n"/>
      <c r="E2840" s="8" t="n"/>
      <c r="F2840" s="9" t="n"/>
      <c r="G2840" s="8" t="n"/>
      <c r="H2840" s="8" t="n"/>
      <c r="I2840" s="8" t="n"/>
      <c r="J2840" s="10">
        <f>IF(A2840="",0,SUMIFS(amount_expended,cfda_key,V2840))</f>
        <v/>
      </c>
      <c r="K2840" s="10">
        <f>IF(G2840="OTHER CLUSTER NOT LISTED ABOVE",SUMIFS(amount_expended,uniform_other_cluster_name,X2840), IF(AND(OR(G2840="N/A",G2840=""),H2840=""),0,IF(G2840="STATE CLUSTER",SUMIFS(amount_expended,uniform_state_cluster_name,W2840),SUMIFS(amount_expended,cluster_name,G2840))))</f>
        <v/>
      </c>
      <c r="L2840" s="8" t="n"/>
      <c r="M2840" s="7" t="n"/>
      <c r="N2840" s="8" t="n"/>
      <c r="O2840" s="7" t="n"/>
      <c r="P2840" s="7" t="n"/>
      <c r="Q2840" s="8" t="n"/>
      <c r="R2840" s="9" t="n"/>
      <c r="S2840" s="8" t="n"/>
      <c r="T2840" s="8" t="n"/>
      <c r="U2840" s="8" t="n"/>
      <c r="V2840" s="11">
        <f>IF(OR(B2840="",C2840=""),"",CONCATENATE(B2840,".",C2840))</f>
        <v/>
      </c>
      <c r="W2840" s="6">
        <f>UPPER(TRIM(H2840))</f>
        <v/>
      </c>
      <c r="X2840" s="6">
        <f>UPPER(TRIM(I2840))</f>
        <v/>
      </c>
      <c r="Y2840" s="6">
        <f>IF(V2840&lt;&gt;"",IFERROR(INDEX(federal_program_name_lookup,MATCH(V2840,aln_lookup,0)),""),"")</f>
        <v/>
      </c>
    </row>
    <row r="2841">
      <c r="A2841" s="6">
        <f>IF(B2841&lt;&gt;"", "AWARD-"&amp;TEXT(ROW()-1,"0000"), "")</f>
        <v/>
      </c>
      <c r="B2841" s="7" t="n"/>
      <c r="C2841" s="7" t="n"/>
      <c r="D2841" s="7" t="n"/>
      <c r="E2841" s="8" t="n"/>
      <c r="F2841" s="9" t="n"/>
      <c r="G2841" s="8" t="n"/>
      <c r="H2841" s="8" t="n"/>
      <c r="I2841" s="8" t="n"/>
      <c r="J2841" s="10">
        <f>IF(A2841="",0,SUMIFS(amount_expended,cfda_key,V2841))</f>
        <v/>
      </c>
      <c r="K2841" s="10">
        <f>IF(G2841="OTHER CLUSTER NOT LISTED ABOVE",SUMIFS(amount_expended,uniform_other_cluster_name,X2841), IF(AND(OR(G2841="N/A",G2841=""),H2841=""),0,IF(G2841="STATE CLUSTER",SUMIFS(amount_expended,uniform_state_cluster_name,W2841),SUMIFS(amount_expended,cluster_name,G2841))))</f>
        <v/>
      </c>
      <c r="L2841" s="8" t="n"/>
      <c r="M2841" s="7" t="n"/>
      <c r="N2841" s="8" t="n"/>
      <c r="O2841" s="7" t="n"/>
      <c r="P2841" s="7" t="n"/>
      <c r="Q2841" s="8" t="n"/>
      <c r="R2841" s="9" t="n"/>
      <c r="S2841" s="8" t="n"/>
      <c r="T2841" s="8" t="n"/>
      <c r="U2841" s="8" t="n"/>
      <c r="V2841" s="11">
        <f>IF(OR(B2841="",C2841=""),"",CONCATENATE(B2841,".",C2841))</f>
        <v/>
      </c>
      <c r="W2841" s="6">
        <f>UPPER(TRIM(H2841))</f>
        <v/>
      </c>
      <c r="X2841" s="6">
        <f>UPPER(TRIM(I2841))</f>
        <v/>
      </c>
      <c r="Y2841" s="6">
        <f>IF(V2841&lt;&gt;"",IFERROR(INDEX(federal_program_name_lookup,MATCH(V2841,aln_lookup,0)),""),"")</f>
        <v/>
      </c>
    </row>
    <row r="2842">
      <c r="A2842" s="6">
        <f>IF(B2842&lt;&gt;"", "AWARD-"&amp;TEXT(ROW()-1,"0000"), "")</f>
        <v/>
      </c>
      <c r="B2842" s="7" t="n"/>
      <c r="C2842" s="7" t="n"/>
      <c r="D2842" s="7" t="n"/>
      <c r="E2842" s="8" t="n"/>
      <c r="F2842" s="9" t="n"/>
      <c r="G2842" s="8" t="n"/>
      <c r="H2842" s="8" t="n"/>
      <c r="I2842" s="8" t="n"/>
      <c r="J2842" s="10">
        <f>IF(A2842="",0,SUMIFS(amount_expended,cfda_key,V2842))</f>
        <v/>
      </c>
      <c r="K2842" s="10">
        <f>IF(G2842="OTHER CLUSTER NOT LISTED ABOVE",SUMIFS(amount_expended,uniform_other_cluster_name,X2842), IF(AND(OR(G2842="N/A",G2842=""),H2842=""),0,IF(G2842="STATE CLUSTER",SUMIFS(amount_expended,uniform_state_cluster_name,W2842),SUMIFS(amount_expended,cluster_name,G2842))))</f>
        <v/>
      </c>
      <c r="L2842" s="8" t="n"/>
      <c r="M2842" s="7" t="n"/>
      <c r="N2842" s="8" t="n"/>
      <c r="O2842" s="7" t="n"/>
      <c r="P2842" s="7" t="n"/>
      <c r="Q2842" s="8" t="n"/>
      <c r="R2842" s="9" t="n"/>
      <c r="S2842" s="8" t="n"/>
      <c r="T2842" s="8" t="n"/>
      <c r="U2842" s="8" t="n"/>
      <c r="V2842" s="11">
        <f>IF(OR(B2842="",C2842=""),"",CONCATENATE(B2842,".",C2842))</f>
        <v/>
      </c>
      <c r="W2842" s="6">
        <f>UPPER(TRIM(H2842))</f>
        <v/>
      </c>
      <c r="X2842" s="6">
        <f>UPPER(TRIM(I2842))</f>
        <v/>
      </c>
      <c r="Y2842" s="6">
        <f>IF(V2842&lt;&gt;"",IFERROR(INDEX(federal_program_name_lookup,MATCH(V2842,aln_lookup,0)),""),"")</f>
        <v/>
      </c>
    </row>
    <row r="2843">
      <c r="A2843" s="6">
        <f>IF(B2843&lt;&gt;"", "AWARD-"&amp;TEXT(ROW()-1,"0000"), "")</f>
        <v/>
      </c>
      <c r="B2843" s="7" t="n"/>
      <c r="C2843" s="7" t="n"/>
      <c r="D2843" s="7" t="n"/>
      <c r="E2843" s="8" t="n"/>
      <c r="F2843" s="9" t="n"/>
      <c r="G2843" s="8" t="n"/>
      <c r="H2843" s="8" t="n"/>
      <c r="I2843" s="8" t="n"/>
      <c r="J2843" s="10">
        <f>IF(A2843="",0,SUMIFS(amount_expended,cfda_key,V2843))</f>
        <v/>
      </c>
      <c r="K2843" s="10">
        <f>IF(G2843="OTHER CLUSTER NOT LISTED ABOVE",SUMIFS(amount_expended,uniform_other_cluster_name,X2843), IF(AND(OR(G2843="N/A",G2843=""),H2843=""),0,IF(G2843="STATE CLUSTER",SUMIFS(amount_expended,uniform_state_cluster_name,W2843),SUMIFS(amount_expended,cluster_name,G2843))))</f>
        <v/>
      </c>
      <c r="L2843" s="8" t="n"/>
      <c r="M2843" s="7" t="n"/>
      <c r="N2843" s="8" t="n"/>
      <c r="O2843" s="7" t="n"/>
      <c r="P2843" s="7" t="n"/>
      <c r="Q2843" s="8" t="n"/>
      <c r="R2843" s="9" t="n"/>
      <c r="S2843" s="8" t="n"/>
      <c r="T2843" s="8" t="n"/>
      <c r="U2843" s="8" t="n"/>
      <c r="V2843" s="11">
        <f>IF(OR(B2843="",C2843=""),"",CONCATENATE(B2843,".",C2843))</f>
        <v/>
      </c>
      <c r="W2843" s="6">
        <f>UPPER(TRIM(H2843))</f>
        <v/>
      </c>
      <c r="X2843" s="6">
        <f>UPPER(TRIM(I2843))</f>
        <v/>
      </c>
      <c r="Y2843" s="6">
        <f>IF(V2843&lt;&gt;"",IFERROR(INDEX(federal_program_name_lookup,MATCH(V2843,aln_lookup,0)),""),"")</f>
        <v/>
      </c>
    </row>
    <row r="2844">
      <c r="A2844" s="6">
        <f>IF(B2844&lt;&gt;"", "AWARD-"&amp;TEXT(ROW()-1,"0000"), "")</f>
        <v/>
      </c>
      <c r="B2844" s="7" t="n"/>
      <c r="C2844" s="7" t="n"/>
      <c r="D2844" s="7" t="n"/>
      <c r="E2844" s="8" t="n"/>
      <c r="F2844" s="9" t="n"/>
      <c r="G2844" s="8" t="n"/>
      <c r="H2844" s="8" t="n"/>
      <c r="I2844" s="8" t="n"/>
      <c r="J2844" s="10">
        <f>IF(A2844="",0,SUMIFS(amount_expended,cfda_key,V2844))</f>
        <v/>
      </c>
      <c r="K2844" s="10">
        <f>IF(G2844="OTHER CLUSTER NOT LISTED ABOVE",SUMIFS(amount_expended,uniform_other_cluster_name,X2844), IF(AND(OR(G2844="N/A",G2844=""),H2844=""),0,IF(G2844="STATE CLUSTER",SUMIFS(amount_expended,uniform_state_cluster_name,W2844),SUMIFS(amount_expended,cluster_name,G2844))))</f>
        <v/>
      </c>
      <c r="L2844" s="8" t="n"/>
      <c r="M2844" s="7" t="n"/>
      <c r="N2844" s="8" t="n"/>
      <c r="O2844" s="7" t="n"/>
      <c r="P2844" s="7" t="n"/>
      <c r="Q2844" s="8" t="n"/>
      <c r="R2844" s="9" t="n"/>
      <c r="S2844" s="8" t="n"/>
      <c r="T2844" s="8" t="n"/>
      <c r="U2844" s="8" t="n"/>
      <c r="V2844" s="11">
        <f>IF(OR(B2844="",C2844=""),"",CONCATENATE(B2844,".",C2844))</f>
        <v/>
      </c>
      <c r="W2844" s="6">
        <f>UPPER(TRIM(H2844))</f>
        <v/>
      </c>
      <c r="X2844" s="6">
        <f>UPPER(TRIM(I2844))</f>
        <v/>
      </c>
      <c r="Y2844" s="6">
        <f>IF(V2844&lt;&gt;"",IFERROR(INDEX(federal_program_name_lookup,MATCH(V2844,aln_lookup,0)),""),"")</f>
        <v/>
      </c>
    </row>
    <row r="2845">
      <c r="A2845" s="6">
        <f>IF(B2845&lt;&gt;"", "AWARD-"&amp;TEXT(ROW()-1,"0000"), "")</f>
        <v/>
      </c>
      <c r="B2845" s="7" t="n"/>
      <c r="C2845" s="7" t="n"/>
      <c r="D2845" s="7" t="n"/>
      <c r="E2845" s="8" t="n"/>
      <c r="F2845" s="9" t="n"/>
      <c r="G2845" s="8" t="n"/>
      <c r="H2845" s="8" t="n"/>
      <c r="I2845" s="8" t="n"/>
      <c r="J2845" s="10">
        <f>IF(A2845="",0,SUMIFS(amount_expended,cfda_key,V2845))</f>
        <v/>
      </c>
      <c r="K2845" s="10">
        <f>IF(G2845="OTHER CLUSTER NOT LISTED ABOVE",SUMIFS(amount_expended,uniform_other_cluster_name,X2845), IF(AND(OR(G2845="N/A",G2845=""),H2845=""),0,IF(G2845="STATE CLUSTER",SUMIFS(amount_expended,uniform_state_cluster_name,W2845),SUMIFS(amount_expended,cluster_name,G2845))))</f>
        <v/>
      </c>
      <c r="L2845" s="8" t="n"/>
      <c r="M2845" s="7" t="n"/>
      <c r="N2845" s="8" t="n"/>
      <c r="O2845" s="7" t="n"/>
      <c r="P2845" s="7" t="n"/>
      <c r="Q2845" s="8" t="n"/>
      <c r="R2845" s="9" t="n"/>
      <c r="S2845" s="8" t="n"/>
      <c r="T2845" s="8" t="n"/>
      <c r="U2845" s="8" t="n"/>
      <c r="V2845" s="11">
        <f>IF(OR(B2845="",C2845=""),"",CONCATENATE(B2845,".",C2845))</f>
        <v/>
      </c>
      <c r="W2845" s="6">
        <f>UPPER(TRIM(H2845))</f>
        <v/>
      </c>
      <c r="X2845" s="6">
        <f>UPPER(TRIM(I2845))</f>
        <v/>
      </c>
      <c r="Y2845" s="6">
        <f>IF(V2845&lt;&gt;"",IFERROR(INDEX(federal_program_name_lookup,MATCH(V2845,aln_lookup,0)),""),"")</f>
        <v/>
      </c>
    </row>
    <row r="2846">
      <c r="A2846" s="6">
        <f>IF(B2846&lt;&gt;"", "AWARD-"&amp;TEXT(ROW()-1,"0000"), "")</f>
        <v/>
      </c>
      <c r="B2846" s="7" t="n"/>
      <c r="C2846" s="7" t="n"/>
      <c r="D2846" s="7" t="n"/>
      <c r="E2846" s="8" t="n"/>
      <c r="F2846" s="9" t="n"/>
      <c r="G2846" s="8" t="n"/>
      <c r="H2846" s="8" t="n"/>
      <c r="I2846" s="8" t="n"/>
      <c r="J2846" s="10">
        <f>IF(A2846="",0,SUMIFS(amount_expended,cfda_key,V2846))</f>
        <v/>
      </c>
      <c r="K2846" s="10">
        <f>IF(G2846="OTHER CLUSTER NOT LISTED ABOVE",SUMIFS(amount_expended,uniform_other_cluster_name,X2846), IF(AND(OR(G2846="N/A",G2846=""),H2846=""),0,IF(G2846="STATE CLUSTER",SUMIFS(amount_expended,uniform_state_cluster_name,W2846),SUMIFS(amount_expended,cluster_name,G2846))))</f>
        <v/>
      </c>
      <c r="L2846" s="8" t="n"/>
      <c r="M2846" s="7" t="n"/>
      <c r="N2846" s="8" t="n"/>
      <c r="O2846" s="7" t="n"/>
      <c r="P2846" s="7" t="n"/>
      <c r="Q2846" s="8" t="n"/>
      <c r="R2846" s="9" t="n"/>
      <c r="S2846" s="8" t="n"/>
      <c r="T2846" s="8" t="n"/>
      <c r="U2846" s="8" t="n"/>
      <c r="V2846" s="11">
        <f>IF(OR(B2846="",C2846=""),"",CONCATENATE(B2846,".",C2846))</f>
        <v/>
      </c>
      <c r="W2846" s="6">
        <f>UPPER(TRIM(H2846))</f>
        <v/>
      </c>
      <c r="X2846" s="6">
        <f>UPPER(TRIM(I2846))</f>
        <v/>
      </c>
      <c r="Y2846" s="6">
        <f>IF(V2846&lt;&gt;"",IFERROR(INDEX(federal_program_name_lookup,MATCH(V2846,aln_lookup,0)),""),"")</f>
        <v/>
      </c>
    </row>
    <row r="2847">
      <c r="A2847" s="6">
        <f>IF(B2847&lt;&gt;"", "AWARD-"&amp;TEXT(ROW()-1,"0000"), "")</f>
        <v/>
      </c>
      <c r="B2847" s="7" t="n"/>
      <c r="C2847" s="7" t="n"/>
      <c r="D2847" s="7" t="n"/>
      <c r="E2847" s="8" t="n"/>
      <c r="F2847" s="9" t="n"/>
      <c r="G2847" s="8" t="n"/>
      <c r="H2847" s="8" t="n"/>
      <c r="I2847" s="8" t="n"/>
      <c r="J2847" s="10">
        <f>IF(A2847="",0,SUMIFS(amount_expended,cfda_key,V2847))</f>
        <v/>
      </c>
      <c r="K2847" s="10">
        <f>IF(G2847="OTHER CLUSTER NOT LISTED ABOVE",SUMIFS(amount_expended,uniform_other_cluster_name,X2847), IF(AND(OR(G2847="N/A",G2847=""),H2847=""),0,IF(G2847="STATE CLUSTER",SUMIFS(amount_expended,uniform_state_cluster_name,W2847),SUMIFS(amount_expended,cluster_name,G2847))))</f>
        <v/>
      </c>
      <c r="L2847" s="8" t="n"/>
      <c r="M2847" s="7" t="n"/>
      <c r="N2847" s="8" t="n"/>
      <c r="O2847" s="7" t="n"/>
      <c r="P2847" s="7" t="n"/>
      <c r="Q2847" s="8" t="n"/>
      <c r="R2847" s="9" t="n"/>
      <c r="S2847" s="8" t="n"/>
      <c r="T2847" s="8" t="n"/>
      <c r="U2847" s="8" t="n"/>
      <c r="V2847" s="11">
        <f>IF(OR(B2847="",C2847=""),"",CONCATENATE(B2847,".",C2847))</f>
        <v/>
      </c>
      <c r="W2847" s="6">
        <f>UPPER(TRIM(H2847))</f>
        <v/>
      </c>
      <c r="X2847" s="6">
        <f>UPPER(TRIM(I2847))</f>
        <v/>
      </c>
      <c r="Y2847" s="6">
        <f>IF(V2847&lt;&gt;"",IFERROR(INDEX(federal_program_name_lookup,MATCH(V2847,aln_lookup,0)),""),"")</f>
        <v/>
      </c>
    </row>
    <row r="2848">
      <c r="A2848" s="6">
        <f>IF(B2848&lt;&gt;"", "AWARD-"&amp;TEXT(ROW()-1,"0000"), "")</f>
        <v/>
      </c>
      <c r="B2848" s="7" t="n"/>
      <c r="C2848" s="7" t="n"/>
      <c r="D2848" s="7" t="n"/>
      <c r="E2848" s="8" t="n"/>
      <c r="F2848" s="9" t="n"/>
      <c r="G2848" s="8" t="n"/>
      <c r="H2848" s="8" t="n"/>
      <c r="I2848" s="8" t="n"/>
      <c r="J2848" s="10">
        <f>IF(A2848="",0,SUMIFS(amount_expended,cfda_key,V2848))</f>
        <v/>
      </c>
      <c r="K2848" s="10">
        <f>IF(G2848="OTHER CLUSTER NOT LISTED ABOVE",SUMIFS(amount_expended,uniform_other_cluster_name,X2848), IF(AND(OR(G2848="N/A",G2848=""),H2848=""),0,IF(G2848="STATE CLUSTER",SUMIFS(amount_expended,uniform_state_cluster_name,W2848),SUMIFS(amount_expended,cluster_name,G2848))))</f>
        <v/>
      </c>
      <c r="L2848" s="8" t="n"/>
      <c r="M2848" s="7" t="n"/>
      <c r="N2848" s="8" t="n"/>
      <c r="O2848" s="7" t="n"/>
      <c r="P2848" s="7" t="n"/>
      <c r="Q2848" s="8" t="n"/>
      <c r="R2848" s="9" t="n"/>
      <c r="S2848" s="8" t="n"/>
      <c r="T2848" s="8" t="n"/>
      <c r="U2848" s="8" t="n"/>
      <c r="V2848" s="11">
        <f>IF(OR(B2848="",C2848=""),"",CONCATENATE(B2848,".",C2848))</f>
        <v/>
      </c>
      <c r="W2848" s="6">
        <f>UPPER(TRIM(H2848))</f>
        <v/>
      </c>
      <c r="X2848" s="6">
        <f>UPPER(TRIM(I2848))</f>
        <v/>
      </c>
      <c r="Y2848" s="6">
        <f>IF(V2848&lt;&gt;"",IFERROR(INDEX(federal_program_name_lookup,MATCH(V2848,aln_lookup,0)),""),"")</f>
        <v/>
      </c>
    </row>
    <row r="2849">
      <c r="A2849" s="6">
        <f>IF(B2849&lt;&gt;"", "AWARD-"&amp;TEXT(ROW()-1,"0000"), "")</f>
        <v/>
      </c>
      <c r="B2849" s="7" t="n"/>
      <c r="C2849" s="7" t="n"/>
      <c r="D2849" s="7" t="n"/>
      <c r="E2849" s="8" t="n"/>
      <c r="F2849" s="9" t="n"/>
      <c r="G2849" s="8" t="n"/>
      <c r="H2849" s="8" t="n"/>
      <c r="I2849" s="8" t="n"/>
      <c r="J2849" s="10">
        <f>IF(A2849="",0,SUMIFS(amount_expended,cfda_key,V2849))</f>
        <v/>
      </c>
      <c r="K2849" s="10">
        <f>IF(G2849="OTHER CLUSTER NOT LISTED ABOVE",SUMIFS(amount_expended,uniform_other_cluster_name,X2849), IF(AND(OR(G2849="N/A",G2849=""),H2849=""),0,IF(G2849="STATE CLUSTER",SUMIFS(amount_expended,uniform_state_cluster_name,W2849),SUMIFS(amount_expended,cluster_name,G2849))))</f>
        <v/>
      </c>
      <c r="L2849" s="8" t="n"/>
      <c r="M2849" s="7" t="n"/>
      <c r="N2849" s="8" t="n"/>
      <c r="O2849" s="7" t="n"/>
      <c r="P2849" s="7" t="n"/>
      <c r="Q2849" s="8" t="n"/>
      <c r="R2849" s="9" t="n"/>
      <c r="S2849" s="8" t="n"/>
      <c r="T2849" s="8" t="n"/>
      <c r="U2849" s="8" t="n"/>
      <c r="V2849" s="11">
        <f>IF(OR(B2849="",C2849=""),"",CONCATENATE(B2849,".",C2849))</f>
        <v/>
      </c>
      <c r="W2849" s="6">
        <f>UPPER(TRIM(H2849))</f>
        <v/>
      </c>
      <c r="X2849" s="6">
        <f>UPPER(TRIM(I2849))</f>
        <v/>
      </c>
      <c r="Y2849" s="6">
        <f>IF(V2849&lt;&gt;"",IFERROR(INDEX(federal_program_name_lookup,MATCH(V2849,aln_lookup,0)),""),"")</f>
        <v/>
      </c>
    </row>
    <row r="2850">
      <c r="A2850" s="6">
        <f>IF(B2850&lt;&gt;"", "AWARD-"&amp;TEXT(ROW()-1,"0000"), "")</f>
        <v/>
      </c>
      <c r="B2850" s="7" t="n"/>
      <c r="C2850" s="7" t="n"/>
      <c r="D2850" s="7" t="n"/>
      <c r="E2850" s="8" t="n"/>
      <c r="F2850" s="9" t="n"/>
      <c r="G2850" s="8" t="n"/>
      <c r="H2850" s="8" t="n"/>
      <c r="I2850" s="8" t="n"/>
      <c r="J2850" s="10">
        <f>IF(A2850="",0,SUMIFS(amount_expended,cfda_key,V2850))</f>
        <v/>
      </c>
      <c r="K2850" s="10">
        <f>IF(G2850="OTHER CLUSTER NOT LISTED ABOVE",SUMIFS(amount_expended,uniform_other_cluster_name,X2850), IF(AND(OR(G2850="N/A",G2850=""),H2850=""),0,IF(G2850="STATE CLUSTER",SUMIFS(amount_expended,uniform_state_cluster_name,W2850),SUMIFS(amount_expended,cluster_name,G2850))))</f>
        <v/>
      </c>
      <c r="L2850" s="8" t="n"/>
      <c r="M2850" s="7" t="n"/>
      <c r="N2850" s="8" t="n"/>
      <c r="O2850" s="7" t="n"/>
      <c r="P2850" s="7" t="n"/>
      <c r="Q2850" s="8" t="n"/>
      <c r="R2850" s="9" t="n"/>
      <c r="S2850" s="8" t="n"/>
      <c r="T2850" s="8" t="n"/>
      <c r="U2850" s="8" t="n"/>
      <c r="V2850" s="11">
        <f>IF(OR(B2850="",C2850=""),"",CONCATENATE(B2850,".",C2850))</f>
        <v/>
      </c>
      <c r="W2850" s="6">
        <f>UPPER(TRIM(H2850))</f>
        <v/>
      </c>
      <c r="X2850" s="6">
        <f>UPPER(TRIM(I2850))</f>
        <v/>
      </c>
      <c r="Y2850" s="6">
        <f>IF(V2850&lt;&gt;"",IFERROR(INDEX(federal_program_name_lookup,MATCH(V2850,aln_lookup,0)),""),"")</f>
        <v/>
      </c>
    </row>
    <row r="2851">
      <c r="A2851" s="6">
        <f>IF(B2851&lt;&gt;"", "AWARD-"&amp;TEXT(ROW()-1,"0000"), "")</f>
        <v/>
      </c>
      <c r="B2851" s="7" t="n"/>
      <c r="C2851" s="7" t="n"/>
      <c r="D2851" s="7" t="n"/>
      <c r="E2851" s="8" t="n"/>
      <c r="F2851" s="9" t="n"/>
      <c r="G2851" s="8" t="n"/>
      <c r="H2851" s="8" t="n"/>
      <c r="I2851" s="8" t="n"/>
      <c r="J2851" s="10">
        <f>IF(A2851="",0,SUMIFS(amount_expended,cfda_key,V2851))</f>
        <v/>
      </c>
      <c r="K2851" s="10">
        <f>IF(G2851="OTHER CLUSTER NOT LISTED ABOVE",SUMIFS(amount_expended,uniform_other_cluster_name,X2851), IF(AND(OR(G2851="N/A",G2851=""),H2851=""),0,IF(G2851="STATE CLUSTER",SUMIFS(amount_expended,uniform_state_cluster_name,W2851),SUMIFS(amount_expended,cluster_name,G2851))))</f>
        <v/>
      </c>
      <c r="L2851" s="8" t="n"/>
      <c r="M2851" s="7" t="n"/>
      <c r="N2851" s="8" t="n"/>
      <c r="O2851" s="7" t="n"/>
      <c r="P2851" s="7" t="n"/>
      <c r="Q2851" s="8" t="n"/>
      <c r="R2851" s="9" t="n"/>
      <c r="S2851" s="8" t="n"/>
      <c r="T2851" s="8" t="n"/>
      <c r="U2851" s="8" t="n"/>
      <c r="V2851" s="11">
        <f>IF(OR(B2851="",C2851=""),"",CONCATENATE(B2851,".",C2851))</f>
        <v/>
      </c>
      <c r="W2851" s="6">
        <f>UPPER(TRIM(H2851))</f>
        <v/>
      </c>
      <c r="X2851" s="6">
        <f>UPPER(TRIM(I2851))</f>
        <v/>
      </c>
      <c r="Y2851" s="6">
        <f>IF(V2851&lt;&gt;"",IFERROR(INDEX(federal_program_name_lookup,MATCH(V2851,aln_lookup,0)),""),"")</f>
        <v/>
      </c>
    </row>
    <row r="2852">
      <c r="A2852" s="6">
        <f>IF(B2852&lt;&gt;"", "AWARD-"&amp;TEXT(ROW()-1,"0000"), "")</f>
        <v/>
      </c>
      <c r="B2852" s="7" t="n"/>
      <c r="C2852" s="7" t="n"/>
      <c r="D2852" s="7" t="n"/>
      <c r="E2852" s="8" t="n"/>
      <c r="F2852" s="9" t="n"/>
      <c r="G2852" s="8" t="n"/>
      <c r="H2852" s="8" t="n"/>
      <c r="I2852" s="8" t="n"/>
      <c r="J2852" s="10">
        <f>IF(A2852="",0,SUMIFS(amount_expended,cfda_key,V2852))</f>
        <v/>
      </c>
      <c r="K2852" s="10">
        <f>IF(G2852="OTHER CLUSTER NOT LISTED ABOVE",SUMIFS(amount_expended,uniform_other_cluster_name,X2852), IF(AND(OR(G2852="N/A",G2852=""),H2852=""),0,IF(G2852="STATE CLUSTER",SUMIFS(amount_expended,uniform_state_cluster_name,W2852),SUMIFS(amount_expended,cluster_name,G2852))))</f>
        <v/>
      </c>
      <c r="L2852" s="8" t="n"/>
      <c r="M2852" s="7" t="n"/>
      <c r="N2852" s="8" t="n"/>
      <c r="O2852" s="7" t="n"/>
      <c r="P2852" s="7" t="n"/>
      <c r="Q2852" s="8" t="n"/>
      <c r="R2852" s="9" t="n"/>
      <c r="S2852" s="8" t="n"/>
      <c r="T2852" s="8" t="n"/>
      <c r="U2852" s="8" t="n"/>
      <c r="V2852" s="11">
        <f>IF(OR(B2852="",C2852=""),"",CONCATENATE(B2852,".",C2852))</f>
        <v/>
      </c>
      <c r="W2852" s="6">
        <f>UPPER(TRIM(H2852))</f>
        <v/>
      </c>
      <c r="X2852" s="6">
        <f>UPPER(TRIM(I2852))</f>
        <v/>
      </c>
      <c r="Y2852" s="6">
        <f>IF(V2852&lt;&gt;"",IFERROR(INDEX(federal_program_name_lookup,MATCH(V2852,aln_lookup,0)),""),"")</f>
        <v/>
      </c>
    </row>
    <row r="2853">
      <c r="A2853" s="6">
        <f>IF(B2853&lt;&gt;"", "AWARD-"&amp;TEXT(ROW()-1,"0000"), "")</f>
        <v/>
      </c>
      <c r="B2853" s="7" t="n"/>
      <c r="C2853" s="7" t="n"/>
      <c r="D2853" s="7" t="n"/>
      <c r="E2853" s="8" t="n"/>
      <c r="F2853" s="9" t="n"/>
      <c r="G2853" s="8" t="n"/>
      <c r="H2853" s="8" t="n"/>
      <c r="I2853" s="8" t="n"/>
      <c r="J2853" s="10">
        <f>IF(A2853="",0,SUMIFS(amount_expended,cfda_key,V2853))</f>
        <v/>
      </c>
      <c r="K2853" s="10">
        <f>IF(G2853="OTHER CLUSTER NOT LISTED ABOVE",SUMIFS(amount_expended,uniform_other_cluster_name,X2853), IF(AND(OR(G2853="N/A",G2853=""),H2853=""),0,IF(G2853="STATE CLUSTER",SUMIFS(amount_expended,uniform_state_cluster_name,W2853),SUMIFS(amount_expended,cluster_name,G2853))))</f>
        <v/>
      </c>
      <c r="L2853" s="8" t="n"/>
      <c r="M2853" s="7" t="n"/>
      <c r="N2853" s="8" t="n"/>
      <c r="O2853" s="7" t="n"/>
      <c r="P2853" s="7" t="n"/>
      <c r="Q2853" s="8" t="n"/>
      <c r="R2853" s="9" t="n"/>
      <c r="S2853" s="8" t="n"/>
      <c r="T2853" s="8" t="n"/>
      <c r="U2853" s="8" t="n"/>
      <c r="V2853" s="11">
        <f>IF(OR(B2853="",C2853=""),"",CONCATENATE(B2853,".",C2853))</f>
        <v/>
      </c>
      <c r="W2853" s="6">
        <f>UPPER(TRIM(H2853))</f>
        <v/>
      </c>
      <c r="X2853" s="6">
        <f>UPPER(TRIM(I2853))</f>
        <v/>
      </c>
      <c r="Y2853" s="6">
        <f>IF(V2853&lt;&gt;"",IFERROR(INDEX(federal_program_name_lookup,MATCH(V2853,aln_lookup,0)),""),"")</f>
        <v/>
      </c>
    </row>
    <row r="2854">
      <c r="A2854" s="6">
        <f>IF(B2854&lt;&gt;"", "AWARD-"&amp;TEXT(ROW()-1,"0000"), "")</f>
        <v/>
      </c>
      <c r="B2854" s="7" t="n"/>
      <c r="C2854" s="7" t="n"/>
      <c r="D2854" s="7" t="n"/>
      <c r="E2854" s="8" t="n"/>
      <c r="F2854" s="9" t="n"/>
      <c r="G2854" s="8" t="n"/>
      <c r="H2854" s="8" t="n"/>
      <c r="I2854" s="8" t="n"/>
      <c r="J2854" s="10">
        <f>IF(A2854="",0,SUMIFS(amount_expended,cfda_key,V2854))</f>
        <v/>
      </c>
      <c r="K2854" s="10">
        <f>IF(G2854="OTHER CLUSTER NOT LISTED ABOVE",SUMIFS(amount_expended,uniform_other_cluster_name,X2854), IF(AND(OR(G2854="N/A",G2854=""),H2854=""),0,IF(G2854="STATE CLUSTER",SUMIFS(amount_expended,uniform_state_cluster_name,W2854),SUMIFS(amount_expended,cluster_name,G2854))))</f>
        <v/>
      </c>
      <c r="L2854" s="8" t="n"/>
      <c r="M2854" s="7" t="n"/>
      <c r="N2854" s="8" t="n"/>
      <c r="O2854" s="7" t="n"/>
      <c r="P2854" s="7" t="n"/>
      <c r="Q2854" s="8" t="n"/>
      <c r="R2854" s="9" t="n"/>
      <c r="S2854" s="8" t="n"/>
      <c r="T2854" s="8" t="n"/>
      <c r="U2854" s="8" t="n"/>
      <c r="V2854" s="11">
        <f>IF(OR(B2854="",C2854=""),"",CONCATENATE(B2854,".",C2854))</f>
        <v/>
      </c>
      <c r="W2854" s="6">
        <f>UPPER(TRIM(H2854))</f>
        <v/>
      </c>
      <c r="X2854" s="6">
        <f>UPPER(TRIM(I2854))</f>
        <v/>
      </c>
      <c r="Y2854" s="6">
        <f>IF(V2854&lt;&gt;"",IFERROR(INDEX(federal_program_name_lookup,MATCH(V2854,aln_lookup,0)),""),"")</f>
        <v/>
      </c>
    </row>
    <row r="2855">
      <c r="A2855" s="6">
        <f>IF(B2855&lt;&gt;"", "AWARD-"&amp;TEXT(ROW()-1,"0000"), "")</f>
        <v/>
      </c>
      <c r="B2855" s="7" t="n"/>
      <c r="C2855" s="7" t="n"/>
      <c r="D2855" s="7" t="n"/>
      <c r="E2855" s="8" t="n"/>
      <c r="F2855" s="9" t="n"/>
      <c r="G2855" s="8" t="n"/>
      <c r="H2855" s="8" t="n"/>
      <c r="I2855" s="8" t="n"/>
      <c r="J2855" s="10">
        <f>IF(A2855="",0,SUMIFS(amount_expended,cfda_key,V2855))</f>
        <v/>
      </c>
      <c r="K2855" s="10">
        <f>IF(G2855="OTHER CLUSTER NOT LISTED ABOVE",SUMIFS(amount_expended,uniform_other_cluster_name,X2855), IF(AND(OR(G2855="N/A",G2855=""),H2855=""),0,IF(G2855="STATE CLUSTER",SUMIFS(amount_expended,uniform_state_cluster_name,W2855),SUMIFS(amount_expended,cluster_name,G2855))))</f>
        <v/>
      </c>
      <c r="L2855" s="8" t="n"/>
      <c r="M2855" s="7" t="n"/>
      <c r="N2855" s="8" t="n"/>
      <c r="O2855" s="7" t="n"/>
      <c r="P2855" s="7" t="n"/>
      <c r="Q2855" s="8" t="n"/>
      <c r="R2855" s="9" t="n"/>
      <c r="S2855" s="8" t="n"/>
      <c r="T2855" s="8" t="n"/>
      <c r="U2855" s="8" t="n"/>
      <c r="V2855" s="11">
        <f>IF(OR(B2855="",C2855=""),"",CONCATENATE(B2855,".",C2855))</f>
        <v/>
      </c>
      <c r="W2855" s="6">
        <f>UPPER(TRIM(H2855))</f>
        <v/>
      </c>
      <c r="X2855" s="6">
        <f>UPPER(TRIM(I2855))</f>
        <v/>
      </c>
      <c r="Y2855" s="6">
        <f>IF(V2855&lt;&gt;"",IFERROR(INDEX(federal_program_name_lookup,MATCH(V2855,aln_lookup,0)),""),"")</f>
        <v/>
      </c>
    </row>
    <row r="2856">
      <c r="A2856" s="6">
        <f>IF(B2856&lt;&gt;"", "AWARD-"&amp;TEXT(ROW()-1,"0000"), "")</f>
        <v/>
      </c>
      <c r="B2856" s="7" t="n"/>
      <c r="C2856" s="7" t="n"/>
      <c r="D2856" s="7" t="n"/>
      <c r="E2856" s="8" t="n"/>
      <c r="F2856" s="9" t="n"/>
      <c r="G2856" s="8" t="n"/>
      <c r="H2856" s="8" t="n"/>
      <c r="I2856" s="8" t="n"/>
      <c r="J2856" s="10">
        <f>IF(A2856="",0,SUMIFS(amount_expended,cfda_key,V2856))</f>
        <v/>
      </c>
      <c r="K2856" s="10">
        <f>IF(G2856="OTHER CLUSTER NOT LISTED ABOVE",SUMIFS(amount_expended,uniform_other_cluster_name,X2856), IF(AND(OR(G2856="N/A",G2856=""),H2856=""),0,IF(G2856="STATE CLUSTER",SUMIFS(amount_expended,uniform_state_cluster_name,W2856),SUMIFS(amount_expended,cluster_name,G2856))))</f>
        <v/>
      </c>
      <c r="L2856" s="8" t="n"/>
      <c r="M2856" s="7" t="n"/>
      <c r="N2856" s="8" t="n"/>
      <c r="O2856" s="7" t="n"/>
      <c r="P2856" s="7" t="n"/>
      <c r="Q2856" s="8" t="n"/>
      <c r="R2856" s="9" t="n"/>
      <c r="S2856" s="8" t="n"/>
      <c r="T2856" s="8" t="n"/>
      <c r="U2856" s="8" t="n"/>
      <c r="V2856" s="11">
        <f>IF(OR(B2856="",C2856=""),"",CONCATENATE(B2856,".",C2856))</f>
        <v/>
      </c>
      <c r="W2856" s="6">
        <f>UPPER(TRIM(H2856))</f>
        <v/>
      </c>
      <c r="X2856" s="6">
        <f>UPPER(TRIM(I2856))</f>
        <v/>
      </c>
      <c r="Y2856" s="6">
        <f>IF(V2856&lt;&gt;"",IFERROR(INDEX(federal_program_name_lookup,MATCH(V2856,aln_lookup,0)),""),"")</f>
        <v/>
      </c>
    </row>
    <row r="2857">
      <c r="A2857" s="6">
        <f>IF(B2857&lt;&gt;"", "AWARD-"&amp;TEXT(ROW()-1,"0000"), "")</f>
        <v/>
      </c>
      <c r="B2857" s="7" t="n"/>
      <c r="C2857" s="7" t="n"/>
      <c r="D2857" s="7" t="n"/>
      <c r="E2857" s="8" t="n"/>
      <c r="F2857" s="9" t="n"/>
      <c r="G2857" s="8" t="n"/>
      <c r="H2857" s="8" t="n"/>
      <c r="I2857" s="8" t="n"/>
      <c r="J2857" s="10">
        <f>IF(A2857="",0,SUMIFS(amount_expended,cfda_key,V2857))</f>
        <v/>
      </c>
      <c r="K2857" s="10">
        <f>IF(G2857="OTHER CLUSTER NOT LISTED ABOVE",SUMIFS(amount_expended,uniform_other_cluster_name,X2857), IF(AND(OR(G2857="N/A",G2857=""),H2857=""),0,IF(G2857="STATE CLUSTER",SUMIFS(amount_expended,uniform_state_cluster_name,W2857),SUMIFS(amount_expended,cluster_name,G2857))))</f>
        <v/>
      </c>
      <c r="L2857" s="8" t="n"/>
      <c r="M2857" s="7" t="n"/>
      <c r="N2857" s="8" t="n"/>
      <c r="O2857" s="7" t="n"/>
      <c r="P2857" s="7" t="n"/>
      <c r="Q2857" s="8" t="n"/>
      <c r="R2857" s="9" t="n"/>
      <c r="S2857" s="8" t="n"/>
      <c r="T2857" s="8" t="n"/>
      <c r="U2857" s="8" t="n"/>
      <c r="V2857" s="11">
        <f>IF(OR(B2857="",C2857=""),"",CONCATENATE(B2857,".",C2857))</f>
        <v/>
      </c>
      <c r="W2857" s="6">
        <f>UPPER(TRIM(H2857))</f>
        <v/>
      </c>
      <c r="X2857" s="6">
        <f>UPPER(TRIM(I2857))</f>
        <v/>
      </c>
      <c r="Y2857" s="6">
        <f>IF(V2857&lt;&gt;"",IFERROR(INDEX(federal_program_name_lookup,MATCH(V2857,aln_lookup,0)),""),"")</f>
        <v/>
      </c>
    </row>
    <row r="2858">
      <c r="A2858" s="6">
        <f>IF(B2858&lt;&gt;"", "AWARD-"&amp;TEXT(ROW()-1,"0000"), "")</f>
        <v/>
      </c>
      <c r="B2858" s="7" t="n"/>
      <c r="C2858" s="7" t="n"/>
      <c r="D2858" s="7" t="n"/>
      <c r="E2858" s="8" t="n"/>
      <c r="F2858" s="9" t="n"/>
      <c r="G2858" s="8" t="n"/>
      <c r="H2858" s="8" t="n"/>
      <c r="I2858" s="8" t="n"/>
      <c r="J2858" s="10">
        <f>IF(A2858="",0,SUMIFS(amount_expended,cfda_key,V2858))</f>
        <v/>
      </c>
      <c r="K2858" s="10">
        <f>IF(G2858="OTHER CLUSTER NOT LISTED ABOVE",SUMIFS(amount_expended,uniform_other_cluster_name,X2858), IF(AND(OR(G2858="N/A",G2858=""),H2858=""),0,IF(G2858="STATE CLUSTER",SUMIFS(amount_expended,uniform_state_cluster_name,W2858),SUMIFS(amount_expended,cluster_name,G2858))))</f>
        <v/>
      </c>
      <c r="L2858" s="8" t="n"/>
      <c r="M2858" s="7" t="n"/>
      <c r="N2858" s="8" t="n"/>
      <c r="O2858" s="7" t="n"/>
      <c r="P2858" s="7" t="n"/>
      <c r="Q2858" s="8" t="n"/>
      <c r="R2858" s="9" t="n"/>
      <c r="S2858" s="8" t="n"/>
      <c r="T2858" s="8" t="n"/>
      <c r="U2858" s="8" t="n"/>
      <c r="V2858" s="11">
        <f>IF(OR(B2858="",C2858=""),"",CONCATENATE(B2858,".",C2858))</f>
        <v/>
      </c>
      <c r="W2858" s="6">
        <f>UPPER(TRIM(H2858))</f>
        <v/>
      </c>
      <c r="X2858" s="6">
        <f>UPPER(TRIM(I2858))</f>
        <v/>
      </c>
      <c r="Y2858" s="6">
        <f>IF(V2858&lt;&gt;"",IFERROR(INDEX(federal_program_name_lookup,MATCH(V2858,aln_lookup,0)),""),"")</f>
        <v/>
      </c>
    </row>
    <row r="2859">
      <c r="A2859" s="6">
        <f>IF(B2859&lt;&gt;"", "AWARD-"&amp;TEXT(ROW()-1,"0000"), "")</f>
        <v/>
      </c>
      <c r="B2859" s="7" t="n"/>
      <c r="C2859" s="7" t="n"/>
      <c r="D2859" s="7" t="n"/>
      <c r="E2859" s="8" t="n"/>
      <c r="F2859" s="9" t="n"/>
      <c r="G2859" s="8" t="n"/>
      <c r="H2859" s="8" t="n"/>
      <c r="I2859" s="8" t="n"/>
      <c r="J2859" s="10">
        <f>IF(A2859="",0,SUMIFS(amount_expended,cfda_key,V2859))</f>
        <v/>
      </c>
      <c r="K2859" s="10">
        <f>IF(G2859="OTHER CLUSTER NOT LISTED ABOVE",SUMIFS(amount_expended,uniform_other_cluster_name,X2859), IF(AND(OR(G2859="N/A",G2859=""),H2859=""),0,IF(G2859="STATE CLUSTER",SUMIFS(amount_expended,uniform_state_cluster_name,W2859),SUMIFS(amount_expended,cluster_name,G2859))))</f>
        <v/>
      </c>
      <c r="L2859" s="8" t="n"/>
      <c r="M2859" s="7" t="n"/>
      <c r="N2859" s="8" t="n"/>
      <c r="O2859" s="7" t="n"/>
      <c r="P2859" s="7" t="n"/>
      <c r="Q2859" s="8" t="n"/>
      <c r="R2859" s="9" t="n"/>
      <c r="S2859" s="8" t="n"/>
      <c r="T2859" s="8" t="n"/>
      <c r="U2859" s="8" t="n"/>
      <c r="V2859" s="11">
        <f>IF(OR(B2859="",C2859=""),"",CONCATENATE(B2859,".",C2859))</f>
        <v/>
      </c>
      <c r="W2859" s="6">
        <f>UPPER(TRIM(H2859))</f>
        <v/>
      </c>
      <c r="X2859" s="6">
        <f>UPPER(TRIM(I2859))</f>
        <v/>
      </c>
      <c r="Y2859" s="6">
        <f>IF(V2859&lt;&gt;"",IFERROR(INDEX(federal_program_name_lookup,MATCH(V2859,aln_lookup,0)),""),"")</f>
        <v/>
      </c>
    </row>
    <row r="2860">
      <c r="A2860" s="6">
        <f>IF(B2860&lt;&gt;"", "AWARD-"&amp;TEXT(ROW()-1,"0000"), "")</f>
        <v/>
      </c>
      <c r="B2860" s="7" t="n"/>
      <c r="C2860" s="7" t="n"/>
      <c r="D2860" s="7" t="n"/>
      <c r="E2860" s="8" t="n"/>
      <c r="F2860" s="9" t="n"/>
      <c r="G2860" s="8" t="n"/>
      <c r="H2860" s="8" t="n"/>
      <c r="I2860" s="8" t="n"/>
      <c r="J2860" s="10">
        <f>IF(A2860="",0,SUMIFS(amount_expended,cfda_key,V2860))</f>
        <v/>
      </c>
      <c r="K2860" s="10">
        <f>IF(G2860="OTHER CLUSTER NOT LISTED ABOVE",SUMIFS(amount_expended,uniform_other_cluster_name,X2860), IF(AND(OR(G2860="N/A",G2860=""),H2860=""),0,IF(G2860="STATE CLUSTER",SUMIFS(amount_expended,uniform_state_cluster_name,W2860),SUMIFS(amount_expended,cluster_name,G2860))))</f>
        <v/>
      </c>
      <c r="L2860" s="8" t="n"/>
      <c r="M2860" s="7" t="n"/>
      <c r="N2860" s="8" t="n"/>
      <c r="O2860" s="7" t="n"/>
      <c r="P2860" s="7" t="n"/>
      <c r="Q2860" s="8" t="n"/>
      <c r="R2860" s="9" t="n"/>
      <c r="S2860" s="8" t="n"/>
      <c r="T2860" s="8" t="n"/>
      <c r="U2860" s="8" t="n"/>
      <c r="V2860" s="11">
        <f>IF(OR(B2860="",C2860=""),"",CONCATENATE(B2860,".",C2860))</f>
        <v/>
      </c>
      <c r="W2860" s="6">
        <f>UPPER(TRIM(H2860))</f>
        <v/>
      </c>
      <c r="X2860" s="6">
        <f>UPPER(TRIM(I2860))</f>
        <v/>
      </c>
      <c r="Y2860" s="6">
        <f>IF(V2860&lt;&gt;"",IFERROR(INDEX(federal_program_name_lookup,MATCH(V2860,aln_lookup,0)),""),"")</f>
        <v/>
      </c>
    </row>
    <row r="2861">
      <c r="A2861" s="6">
        <f>IF(B2861&lt;&gt;"", "AWARD-"&amp;TEXT(ROW()-1,"0000"), "")</f>
        <v/>
      </c>
      <c r="B2861" s="7" t="n"/>
      <c r="C2861" s="7" t="n"/>
      <c r="D2861" s="7" t="n"/>
      <c r="E2861" s="8" t="n"/>
      <c r="F2861" s="9" t="n"/>
      <c r="G2861" s="8" t="n"/>
      <c r="H2861" s="8" t="n"/>
      <c r="I2861" s="8" t="n"/>
      <c r="J2861" s="10">
        <f>IF(A2861="",0,SUMIFS(amount_expended,cfda_key,V2861))</f>
        <v/>
      </c>
      <c r="K2861" s="10">
        <f>IF(G2861="OTHER CLUSTER NOT LISTED ABOVE",SUMIFS(amount_expended,uniform_other_cluster_name,X2861), IF(AND(OR(G2861="N/A",G2861=""),H2861=""),0,IF(G2861="STATE CLUSTER",SUMIFS(amount_expended,uniform_state_cluster_name,W2861),SUMIFS(amount_expended,cluster_name,G2861))))</f>
        <v/>
      </c>
      <c r="L2861" s="8" t="n"/>
      <c r="M2861" s="7" t="n"/>
      <c r="N2861" s="8" t="n"/>
      <c r="O2861" s="7" t="n"/>
      <c r="P2861" s="7" t="n"/>
      <c r="Q2861" s="8" t="n"/>
      <c r="R2861" s="9" t="n"/>
      <c r="S2861" s="8" t="n"/>
      <c r="T2861" s="8" t="n"/>
      <c r="U2861" s="8" t="n"/>
      <c r="V2861" s="11">
        <f>IF(OR(B2861="",C2861=""),"",CONCATENATE(B2861,".",C2861))</f>
        <v/>
      </c>
      <c r="W2861" s="6">
        <f>UPPER(TRIM(H2861))</f>
        <v/>
      </c>
      <c r="X2861" s="6">
        <f>UPPER(TRIM(I2861))</f>
        <v/>
      </c>
      <c r="Y2861" s="6">
        <f>IF(V2861&lt;&gt;"",IFERROR(INDEX(federal_program_name_lookup,MATCH(V2861,aln_lookup,0)),""),"")</f>
        <v/>
      </c>
    </row>
    <row r="2862">
      <c r="A2862" s="6">
        <f>IF(B2862&lt;&gt;"", "AWARD-"&amp;TEXT(ROW()-1,"0000"), "")</f>
        <v/>
      </c>
      <c r="B2862" s="7" t="n"/>
      <c r="C2862" s="7" t="n"/>
      <c r="D2862" s="7" t="n"/>
      <c r="E2862" s="8" t="n"/>
      <c r="F2862" s="9" t="n"/>
      <c r="G2862" s="8" t="n"/>
      <c r="H2862" s="8" t="n"/>
      <c r="I2862" s="8" t="n"/>
      <c r="J2862" s="10">
        <f>IF(A2862="",0,SUMIFS(amount_expended,cfda_key,V2862))</f>
        <v/>
      </c>
      <c r="K2862" s="10">
        <f>IF(G2862="OTHER CLUSTER NOT LISTED ABOVE",SUMIFS(amount_expended,uniform_other_cluster_name,X2862), IF(AND(OR(G2862="N/A",G2862=""),H2862=""),0,IF(G2862="STATE CLUSTER",SUMIFS(amount_expended,uniform_state_cluster_name,W2862),SUMIFS(amount_expended,cluster_name,G2862))))</f>
        <v/>
      </c>
      <c r="L2862" s="8" t="n"/>
      <c r="M2862" s="7" t="n"/>
      <c r="N2862" s="8" t="n"/>
      <c r="O2862" s="7" t="n"/>
      <c r="P2862" s="7" t="n"/>
      <c r="Q2862" s="8" t="n"/>
      <c r="R2862" s="9" t="n"/>
      <c r="S2862" s="8" t="n"/>
      <c r="T2862" s="8" t="n"/>
      <c r="U2862" s="8" t="n"/>
      <c r="V2862" s="11">
        <f>IF(OR(B2862="",C2862=""),"",CONCATENATE(B2862,".",C2862))</f>
        <v/>
      </c>
      <c r="W2862" s="6">
        <f>UPPER(TRIM(H2862))</f>
        <v/>
      </c>
      <c r="X2862" s="6">
        <f>UPPER(TRIM(I2862))</f>
        <v/>
      </c>
      <c r="Y2862" s="6">
        <f>IF(V2862&lt;&gt;"",IFERROR(INDEX(federal_program_name_lookup,MATCH(V2862,aln_lookup,0)),""),"")</f>
        <v/>
      </c>
    </row>
    <row r="2863">
      <c r="A2863" s="6">
        <f>IF(B2863&lt;&gt;"", "AWARD-"&amp;TEXT(ROW()-1,"0000"), "")</f>
        <v/>
      </c>
      <c r="B2863" s="7" t="n"/>
      <c r="C2863" s="7" t="n"/>
      <c r="D2863" s="7" t="n"/>
      <c r="E2863" s="8" t="n"/>
      <c r="F2863" s="9" t="n"/>
      <c r="G2863" s="8" t="n"/>
      <c r="H2863" s="8" t="n"/>
      <c r="I2863" s="8" t="n"/>
      <c r="J2863" s="10">
        <f>IF(A2863="",0,SUMIFS(amount_expended,cfda_key,V2863))</f>
        <v/>
      </c>
      <c r="K2863" s="10">
        <f>IF(G2863="OTHER CLUSTER NOT LISTED ABOVE",SUMIFS(amount_expended,uniform_other_cluster_name,X2863), IF(AND(OR(G2863="N/A",G2863=""),H2863=""),0,IF(G2863="STATE CLUSTER",SUMIFS(amount_expended,uniform_state_cluster_name,W2863),SUMIFS(amount_expended,cluster_name,G2863))))</f>
        <v/>
      </c>
      <c r="L2863" s="8" t="n"/>
      <c r="M2863" s="7" t="n"/>
      <c r="N2863" s="8" t="n"/>
      <c r="O2863" s="7" t="n"/>
      <c r="P2863" s="7" t="n"/>
      <c r="Q2863" s="8" t="n"/>
      <c r="R2863" s="9" t="n"/>
      <c r="S2863" s="8" t="n"/>
      <c r="T2863" s="8" t="n"/>
      <c r="U2863" s="8" t="n"/>
      <c r="V2863" s="11">
        <f>IF(OR(B2863="",C2863=""),"",CONCATENATE(B2863,".",C2863))</f>
        <v/>
      </c>
      <c r="W2863" s="6">
        <f>UPPER(TRIM(H2863))</f>
        <v/>
      </c>
      <c r="X2863" s="6">
        <f>UPPER(TRIM(I2863))</f>
        <v/>
      </c>
      <c r="Y2863" s="6">
        <f>IF(V2863&lt;&gt;"",IFERROR(INDEX(federal_program_name_lookup,MATCH(V2863,aln_lookup,0)),""),"")</f>
        <v/>
      </c>
    </row>
    <row r="2864">
      <c r="A2864" s="6">
        <f>IF(B2864&lt;&gt;"", "AWARD-"&amp;TEXT(ROW()-1,"0000"), "")</f>
        <v/>
      </c>
      <c r="B2864" s="7" t="n"/>
      <c r="C2864" s="7" t="n"/>
      <c r="D2864" s="7" t="n"/>
      <c r="E2864" s="8" t="n"/>
      <c r="F2864" s="9" t="n"/>
      <c r="G2864" s="8" t="n"/>
      <c r="H2864" s="8" t="n"/>
      <c r="I2864" s="8" t="n"/>
      <c r="J2864" s="10">
        <f>IF(A2864="",0,SUMIFS(amount_expended,cfda_key,V2864))</f>
        <v/>
      </c>
      <c r="K2864" s="10">
        <f>IF(G2864="OTHER CLUSTER NOT LISTED ABOVE",SUMIFS(amount_expended,uniform_other_cluster_name,X2864), IF(AND(OR(G2864="N/A",G2864=""),H2864=""),0,IF(G2864="STATE CLUSTER",SUMIFS(amount_expended,uniform_state_cluster_name,W2864),SUMIFS(amount_expended,cluster_name,G2864))))</f>
        <v/>
      </c>
      <c r="L2864" s="8" t="n"/>
      <c r="M2864" s="7" t="n"/>
      <c r="N2864" s="8" t="n"/>
      <c r="O2864" s="7" t="n"/>
      <c r="P2864" s="7" t="n"/>
      <c r="Q2864" s="8" t="n"/>
      <c r="R2864" s="9" t="n"/>
      <c r="S2864" s="8" t="n"/>
      <c r="T2864" s="8" t="n"/>
      <c r="U2864" s="8" t="n"/>
      <c r="V2864" s="11">
        <f>IF(OR(B2864="",C2864=""),"",CONCATENATE(B2864,".",C2864))</f>
        <v/>
      </c>
      <c r="W2864" s="6">
        <f>UPPER(TRIM(H2864))</f>
        <v/>
      </c>
      <c r="X2864" s="6">
        <f>UPPER(TRIM(I2864))</f>
        <v/>
      </c>
      <c r="Y2864" s="6">
        <f>IF(V2864&lt;&gt;"",IFERROR(INDEX(federal_program_name_lookup,MATCH(V2864,aln_lookup,0)),""),"")</f>
        <v/>
      </c>
    </row>
    <row r="2865">
      <c r="A2865" s="6">
        <f>IF(B2865&lt;&gt;"", "AWARD-"&amp;TEXT(ROW()-1,"0000"), "")</f>
        <v/>
      </c>
      <c r="B2865" s="7" t="n"/>
      <c r="C2865" s="7" t="n"/>
      <c r="D2865" s="7" t="n"/>
      <c r="E2865" s="8" t="n"/>
      <c r="F2865" s="9" t="n"/>
      <c r="G2865" s="8" t="n"/>
      <c r="H2865" s="8" t="n"/>
      <c r="I2865" s="8" t="n"/>
      <c r="J2865" s="10">
        <f>IF(A2865="",0,SUMIFS(amount_expended,cfda_key,V2865))</f>
        <v/>
      </c>
      <c r="K2865" s="10">
        <f>IF(G2865="OTHER CLUSTER NOT LISTED ABOVE",SUMIFS(amount_expended,uniform_other_cluster_name,X2865), IF(AND(OR(G2865="N/A",G2865=""),H2865=""),0,IF(G2865="STATE CLUSTER",SUMIFS(amount_expended,uniform_state_cluster_name,W2865),SUMIFS(amount_expended,cluster_name,G2865))))</f>
        <v/>
      </c>
      <c r="L2865" s="8" t="n"/>
      <c r="M2865" s="7" t="n"/>
      <c r="N2865" s="8" t="n"/>
      <c r="O2865" s="7" t="n"/>
      <c r="P2865" s="7" t="n"/>
      <c r="Q2865" s="8" t="n"/>
      <c r="R2865" s="9" t="n"/>
      <c r="S2865" s="8" t="n"/>
      <c r="T2865" s="8" t="n"/>
      <c r="U2865" s="8" t="n"/>
      <c r="V2865" s="11">
        <f>IF(OR(B2865="",C2865=""),"",CONCATENATE(B2865,".",C2865))</f>
        <v/>
      </c>
      <c r="W2865" s="6">
        <f>UPPER(TRIM(H2865))</f>
        <v/>
      </c>
      <c r="X2865" s="6">
        <f>UPPER(TRIM(I2865))</f>
        <v/>
      </c>
      <c r="Y2865" s="6">
        <f>IF(V2865&lt;&gt;"",IFERROR(INDEX(federal_program_name_lookup,MATCH(V2865,aln_lookup,0)),""),"")</f>
        <v/>
      </c>
    </row>
    <row r="2866">
      <c r="A2866" s="6">
        <f>IF(B2866&lt;&gt;"", "AWARD-"&amp;TEXT(ROW()-1,"0000"), "")</f>
        <v/>
      </c>
      <c r="B2866" s="7" t="n"/>
      <c r="C2866" s="7" t="n"/>
      <c r="D2866" s="7" t="n"/>
      <c r="E2866" s="8" t="n"/>
      <c r="F2866" s="9" t="n"/>
      <c r="G2866" s="8" t="n"/>
      <c r="H2866" s="8" t="n"/>
      <c r="I2866" s="8" t="n"/>
      <c r="J2866" s="10">
        <f>IF(A2866="",0,SUMIFS(amount_expended,cfda_key,V2866))</f>
        <v/>
      </c>
      <c r="K2866" s="10">
        <f>IF(G2866="OTHER CLUSTER NOT LISTED ABOVE",SUMIFS(amount_expended,uniform_other_cluster_name,X2866), IF(AND(OR(G2866="N/A",G2866=""),H2866=""),0,IF(G2866="STATE CLUSTER",SUMIFS(amount_expended,uniform_state_cluster_name,W2866),SUMIFS(amount_expended,cluster_name,G2866))))</f>
        <v/>
      </c>
      <c r="L2866" s="8" t="n"/>
      <c r="M2866" s="7" t="n"/>
      <c r="N2866" s="8" t="n"/>
      <c r="O2866" s="7" t="n"/>
      <c r="P2866" s="7" t="n"/>
      <c r="Q2866" s="8" t="n"/>
      <c r="R2866" s="9" t="n"/>
      <c r="S2866" s="8" t="n"/>
      <c r="T2866" s="8" t="n"/>
      <c r="U2866" s="8" t="n"/>
      <c r="V2866" s="11">
        <f>IF(OR(B2866="",C2866=""),"",CONCATENATE(B2866,".",C2866))</f>
        <v/>
      </c>
      <c r="W2866" s="6">
        <f>UPPER(TRIM(H2866))</f>
        <v/>
      </c>
      <c r="X2866" s="6">
        <f>UPPER(TRIM(I2866))</f>
        <v/>
      </c>
      <c r="Y2866" s="6">
        <f>IF(V2866&lt;&gt;"",IFERROR(INDEX(federal_program_name_lookup,MATCH(V2866,aln_lookup,0)),""),"")</f>
        <v/>
      </c>
    </row>
    <row r="2867">
      <c r="A2867" s="6">
        <f>IF(B2867&lt;&gt;"", "AWARD-"&amp;TEXT(ROW()-1,"0000"), "")</f>
        <v/>
      </c>
      <c r="B2867" s="7" t="n"/>
      <c r="C2867" s="7" t="n"/>
      <c r="D2867" s="7" t="n"/>
      <c r="E2867" s="8" t="n"/>
      <c r="F2867" s="9" t="n"/>
      <c r="G2867" s="8" t="n"/>
      <c r="H2867" s="8" t="n"/>
      <c r="I2867" s="8" t="n"/>
      <c r="J2867" s="10">
        <f>IF(A2867="",0,SUMIFS(amount_expended,cfda_key,V2867))</f>
        <v/>
      </c>
      <c r="K2867" s="10">
        <f>IF(G2867="OTHER CLUSTER NOT LISTED ABOVE",SUMIFS(amount_expended,uniform_other_cluster_name,X2867), IF(AND(OR(G2867="N/A",G2867=""),H2867=""),0,IF(G2867="STATE CLUSTER",SUMIFS(amount_expended,uniform_state_cluster_name,W2867),SUMIFS(amount_expended,cluster_name,G2867))))</f>
        <v/>
      </c>
      <c r="L2867" s="8" t="n"/>
      <c r="M2867" s="7" t="n"/>
      <c r="N2867" s="8" t="n"/>
      <c r="O2867" s="7" t="n"/>
      <c r="P2867" s="7" t="n"/>
      <c r="Q2867" s="8" t="n"/>
      <c r="R2867" s="9" t="n"/>
      <c r="S2867" s="8" t="n"/>
      <c r="T2867" s="8" t="n"/>
      <c r="U2867" s="8" t="n"/>
      <c r="V2867" s="11">
        <f>IF(OR(B2867="",C2867=""),"",CONCATENATE(B2867,".",C2867))</f>
        <v/>
      </c>
      <c r="W2867" s="6">
        <f>UPPER(TRIM(H2867))</f>
        <v/>
      </c>
      <c r="X2867" s="6">
        <f>UPPER(TRIM(I2867))</f>
        <v/>
      </c>
      <c r="Y2867" s="6">
        <f>IF(V2867&lt;&gt;"",IFERROR(INDEX(federal_program_name_lookup,MATCH(V2867,aln_lookup,0)),""),"")</f>
        <v/>
      </c>
    </row>
    <row r="2868">
      <c r="A2868" s="6">
        <f>IF(B2868&lt;&gt;"", "AWARD-"&amp;TEXT(ROW()-1,"0000"), "")</f>
        <v/>
      </c>
      <c r="B2868" s="7" t="n"/>
      <c r="C2868" s="7" t="n"/>
      <c r="D2868" s="7" t="n"/>
      <c r="E2868" s="8" t="n"/>
      <c r="F2868" s="9" t="n"/>
      <c r="G2868" s="8" t="n"/>
      <c r="H2868" s="8" t="n"/>
      <c r="I2868" s="8" t="n"/>
      <c r="J2868" s="10">
        <f>IF(A2868="",0,SUMIFS(amount_expended,cfda_key,V2868))</f>
        <v/>
      </c>
      <c r="K2868" s="10">
        <f>IF(G2868="OTHER CLUSTER NOT LISTED ABOVE",SUMIFS(amount_expended,uniform_other_cluster_name,X2868), IF(AND(OR(G2868="N/A",G2868=""),H2868=""),0,IF(G2868="STATE CLUSTER",SUMIFS(amount_expended,uniform_state_cluster_name,W2868),SUMIFS(amount_expended,cluster_name,G2868))))</f>
        <v/>
      </c>
      <c r="L2868" s="8" t="n"/>
      <c r="M2868" s="7" t="n"/>
      <c r="N2868" s="8" t="n"/>
      <c r="O2868" s="7" t="n"/>
      <c r="P2868" s="7" t="n"/>
      <c r="Q2868" s="8" t="n"/>
      <c r="R2868" s="9" t="n"/>
      <c r="S2868" s="8" t="n"/>
      <c r="T2868" s="8" t="n"/>
      <c r="U2868" s="8" t="n"/>
      <c r="V2868" s="11">
        <f>IF(OR(B2868="",C2868=""),"",CONCATENATE(B2868,".",C2868))</f>
        <v/>
      </c>
      <c r="W2868" s="6">
        <f>UPPER(TRIM(H2868))</f>
        <v/>
      </c>
      <c r="X2868" s="6">
        <f>UPPER(TRIM(I2868))</f>
        <v/>
      </c>
      <c r="Y2868" s="6">
        <f>IF(V2868&lt;&gt;"",IFERROR(INDEX(federal_program_name_lookup,MATCH(V2868,aln_lookup,0)),""),"")</f>
        <v/>
      </c>
    </row>
    <row r="2869">
      <c r="A2869" s="6">
        <f>IF(B2869&lt;&gt;"", "AWARD-"&amp;TEXT(ROW()-1,"0000"), "")</f>
        <v/>
      </c>
      <c r="B2869" s="7" t="n"/>
      <c r="C2869" s="7" t="n"/>
      <c r="D2869" s="7" t="n"/>
      <c r="E2869" s="8" t="n"/>
      <c r="F2869" s="9" t="n"/>
      <c r="G2869" s="8" t="n"/>
      <c r="H2869" s="8" t="n"/>
      <c r="I2869" s="8" t="n"/>
      <c r="J2869" s="10">
        <f>IF(A2869="",0,SUMIFS(amount_expended,cfda_key,V2869))</f>
        <v/>
      </c>
      <c r="K2869" s="10">
        <f>IF(G2869="OTHER CLUSTER NOT LISTED ABOVE",SUMIFS(amount_expended,uniform_other_cluster_name,X2869), IF(AND(OR(G2869="N/A",G2869=""),H2869=""),0,IF(G2869="STATE CLUSTER",SUMIFS(amount_expended,uniform_state_cluster_name,W2869),SUMIFS(amount_expended,cluster_name,G2869))))</f>
        <v/>
      </c>
      <c r="L2869" s="8" t="n"/>
      <c r="M2869" s="7" t="n"/>
      <c r="N2869" s="8" t="n"/>
      <c r="O2869" s="7" t="n"/>
      <c r="P2869" s="7" t="n"/>
      <c r="Q2869" s="8" t="n"/>
      <c r="R2869" s="9" t="n"/>
      <c r="S2869" s="8" t="n"/>
      <c r="T2869" s="8" t="n"/>
      <c r="U2869" s="8" t="n"/>
      <c r="V2869" s="11">
        <f>IF(OR(B2869="",C2869=""),"",CONCATENATE(B2869,".",C2869))</f>
        <v/>
      </c>
      <c r="W2869" s="6">
        <f>UPPER(TRIM(H2869))</f>
        <v/>
      </c>
      <c r="X2869" s="6">
        <f>UPPER(TRIM(I2869))</f>
        <v/>
      </c>
      <c r="Y2869" s="6">
        <f>IF(V2869&lt;&gt;"",IFERROR(INDEX(federal_program_name_lookup,MATCH(V2869,aln_lookup,0)),""),"")</f>
        <v/>
      </c>
    </row>
    <row r="2870">
      <c r="A2870" s="6">
        <f>IF(B2870&lt;&gt;"", "AWARD-"&amp;TEXT(ROW()-1,"0000"), "")</f>
        <v/>
      </c>
      <c r="B2870" s="7" t="n"/>
      <c r="C2870" s="7" t="n"/>
      <c r="D2870" s="7" t="n"/>
      <c r="E2870" s="8" t="n"/>
      <c r="F2870" s="9" t="n"/>
      <c r="G2870" s="8" t="n"/>
      <c r="H2870" s="8" t="n"/>
      <c r="I2870" s="8" t="n"/>
      <c r="J2870" s="10">
        <f>IF(A2870="",0,SUMIFS(amount_expended,cfda_key,V2870))</f>
        <v/>
      </c>
      <c r="K2870" s="10">
        <f>IF(G2870="OTHER CLUSTER NOT LISTED ABOVE",SUMIFS(amount_expended,uniform_other_cluster_name,X2870), IF(AND(OR(G2870="N/A",G2870=""),H2870=""),0,IF(G2870="STATE CLUSTER",SUMIFS(amount_expended,uniform_state_cluster_name,W2870),SUMIFS(amount_expended,cluster_name,G2870))))</f>
        <v/>
      </c>
      <c r="L2870" s="8" t="n"/>
      <c r="M2870" s="7" t="n"/>
      <c r="N2870" s="8" t="n"/>
      <c r="O2870" s="7" t="n"/>
      <c r="P2870" s="7" t="n"/>
      <c r="Q2870" s="8" t="n"/>
      <c r="R2870" s="9" t="n"/>
      <c r="S2870" s="8" t="n"/>
      <c r="T2870" s="8" t="n"/>
      <c r="U2870" s="8" t="n"/>
      <c r="V2870" s="11">
        <f>IF(OR(B2870="",C2870=""),"",CONCATENATE(B2870,".",C2870))</f>
        <v/>
      </c>
      <c r="W2870" s="6">
        <f>UPPER(TRIM(H2870))</f>
        <v/>
      </c>
      <c r="X2870" s="6">
        <f>UPPER(TRIM(I2870))</f>
        <v/>
      </c>
      <c r="Y2870" s="6">
        <f>IF(V2870&lt;&gt;"",IFERROR(INDEX(federal_program_name_lookup,MATCH(V2870,aln_lookup,0)),""),"")</f>
        <v/>
      </c>
    </row>
    <row r="2871">
      <c r="A2871" s="6">
        <f>IF(B2871&lt;&gt;"", "AWARD-"&amp;TEXT(ROW()-1,"0000"), "")</f>
        <v/>
      </c>
      <c r="B2871" s="7" t="n"/>
      <c r="C2871" s="7" t="n"/>
      <c r="D2871" s="7" t="n"/>
      <c r="E2871" s="8" t="n"/>
      <c r="F2871" s="9" t="n"/>
      <c r="G2871" s="8" t="n"/>
      <c r="H2871" s="8" t="n"/>
      <c r="I2871" s="8" t="n"/>
      <c r="J2871" s="10">
        <f>IF(A2871="",0,SUMIFS(amount_expended,cfda_key,V2871))</f>
        <v/>
      </c>
      <c r="K2871" s="10">
        <f>IF(G2871="OTHER CLUSTER NOT LISTED ABOVE",SUMIFS(amount_expended,uniform_other_cluster_name,X2871), IF(AND(OR(G2871="N/A",G2871=""),H2871=""),0,IF(G2871="STATE CLUSTER",SUMIFS(amount_expended,uniform_state_cluster_name,W2871),SUMIFS(amount_expended,cluster_name,G2871))))</f>
        <v/>
      </c>
      <c r="L2871" s="8" t="n"/>
      <c r="M2871" s="7" t="n"/>
      <c r="N2871" s="8" t="n"/>
      <c r="O2871" s="7" t="n"/>
      <c r="P2871" s="7" t="n"/>
      <c r="Q2871" s="8" t="n"/>
      <c r="R2871" s="9" t="n"/>
      <c r="S2871" s="8" t="n"/>
      <c r="T2871" s="8" t="n"/>
      <c r="U2871" s="8" t="n"/>
      <c r="V2871" s="11">
        <f>IF(OR(B2871="",C2871=""),"",CONCATENATE(B2871,".",C2871))</f>
        <v/>
      </c>
      <c r="W2871" s="6">
        <f>UPPER(TRIM(H2871))</f>
        <v/>
      </c>
      <c r="X2871" s="6">
        <f>UPPER(TRIM(I2871))</f>
        <v/>
      </c>
      <c r="Y2871" s="6">
        <f>IF(V2871&lt;&gt;"",IFERROR(INDEX(federal_program_name_lookup,MATCH(V2871,aln_lookup,0)),""),"")</f>
        <v/>
      </c>
    </row>
    <row r="2872">
      <c r="A2872" s="6">
        <f>IF(B2872&lt;&gt;"", "AWARD-"&amp;TEXT(ROW()-1,"0000"), "")</f>
        <v/>
      </c>
      <c r="B2872" s="7" t="n"/>
      <c r="C2872" s="7" t="n"/>
      <c r="D2872" s="7" t="n"/>
      <c r="E2872" s="8" t="n"/>
      <c r="F2872" s="9" t="n"/>
      <c r="G2872" s="8" t="n"/>
      <c r="H2872" s="8" t="n"/>
      <c r="I2872" s="8" t="n"/>
      <c r="J2872" s="10">
        <f>IF(A2872="",0,SUMIFS(amount_expended,cfda_key,V2872))</f>
        <v/>
      </c>
      <c r="K2872" s="10">
        <f>IF(G2872="OTHER CLUSTER NOT LISTED ABOVE",SUMIFS(amount_expended,uniform_other_cluster_name,X2872), IF(AND(OR(G2872="N/A",G2872=""),H2872=""),0,IF(G2872="STATE CLUSTER",SUMIFS(amount_expended,uniform_state_cluster_name,W2872),SUMIFS(amount_expended,cluster_name,G2872))))</f>
        <v/>
      </c>
      <c r="L2872" s="8" t="n"/>
      <c r="M2872" s="7" t="n"/>
      <c r="N2872" s="8" t="n"/>
      <c r="O2872" s="7" t="n"/>
      <c r="P2872" s="7" t="n"/>
      <c r="Q2872" s="8" t="n"/>
      <c r="R2872" s="9" t="n"/>
      <c r="S2872" s="8" t="n"/>
      <c r="T2872" s="8" t="n"/>
      <c r="U2872" s="8" t="n"/>
      <c r="V2872" s="11">
        <f>IF(OR(B2872="",C2872=""),"",CONCATENATE(B2872,".",C2872))</f>
        <v/>
      </c>
      <c r="W2872" s="6">
        <f>UPPER(TRIM(H2872))</f>
        <v/>
      </c>
      <c r="X2872" s="6">
        <f>UPPER(TRIM(I2872))</f>
        <v/>
      </c>
      <c r="Y2872" s="6">
        <f>IF(V2872&lt;&gt;"",IFERROR(INDEX(federal_program_name_lookup,MATCH(V2872,aln_lookup,0)),""),"")</f>
        <v/>
      </c>
    </row>
    <row r="2873">
      <c r="A2873" s="6">
        <f>IF(B2873&lt;&gt;"", "AWARD-"&amp;TEXT(ROW()-1,"0000"), "")</f>
        <v/>
      </c>
      <c r="B2873" s="7" t="n"/>
      <c r="C2873" s="7" t="n"/>
      <c r="D2873" s="7" t="n"/>
      <c r="E2873" s="8" t="n"/>
      <c r="F2873" s="9" t="n"/>
      <c r="G2873" s="8" t="n"/>
      <c r="H2873" s="8" t="n"/>
      <c r="I2873" s="8" t="n"/>
      <c r="J2873" s="10">
        <f>IF(A2873="",0,SUMIFS(amount_expended,cfda_key,V2873))</f>
        <v/>
      </c>
      <c r="K2873" s="10">
        <f>IF(G2873="OTHER CLUSTER NOT LISTED ABOVE",SUMIFS(amount_expended,uniform_other_cluster_name,X2873), IF(AND(OR(G2873="N/A",G2873=""),H2873=""),0,IF(G2873="STATE CLUSTER",SUMIFS(amount_expended,uniform_state_cluster_name,W2873),SUMIFS(amount_expended,cluster_name,G2873))))</f>
        <v/>
      </c>
      <c r="L2873" s="8" t="n"/>
      <c r="M2873" s="7" t="n"/>
      <c r="N2873" s="8" t="n"/>
      <c r="O2873" s="7" t="n"/>
      <c r="P2873" s="7" t="n"/>
      <c r="Q2873" s="8" t="n"/>
      <c r="R2873" s="9" t="n"/>
      <c r="S2873" s="8" t="n"/>
      <c r="T2873" s="8" t="n"/>
      <c r="U2873" s="8" t="n"/>
      <c r="V2873" s="11">
        <f>IF(OR(B2873="",C2873=""),"",CONCATENATE(B2873,".",C2873))</f>
        <v/>
      </c>
      <c r="W2873" s="6">
        <f>UPPER(TRIM(H2873))</f>
        <v/>
      </c>
      <c r="X2873" s="6">
        <f>UPPER(TRIM(I2873))</f>
        <v/>
      </c>
      <c r="Y2873" s="6">
        <f>IF(V2873&lt;&gt;"",IFERROR(INDEX(federal_program_name_lookup,MATCH(V2873,aln_lookup,0)),""),"")</f>
        <v/>
      </c>
    </row>
    <row r="2874">
      <c r="A2874" s="6">
        <f>IF(B2874&lt;&gt;"", "AWARD-"&amp;TEXT(ROW()-1,"0000"), "")</f>
        <v/>
      </c>
      <c r="B2874" s="7" t="n"/>
      <c r="C2874" s="7" t="n"/>
      <c r="D2874" s="7" t="n"/>
      <c r="E2874" s="8" t="n"/>
      <c r="F2874" s="9" t="n"/>
      <c r="G2874" s="8" t="n"/>
      <c r="H2874" s="8" t="n"/>
      <c r="I2874" s="8" t="n"/>
      <c r="J2874" s="10">
        <f>IF(A2874="",0,SUMIFS(amount_expended,cfda_key,V2874))</f>
        <v/>
      </c>
      <c r="K2874" s="10">
        <f>IF(G2874="OTHER CLUSTER NOT LISTED ABOVE",SUMIFS(amount_expended,uniform_other_cluster_name,X2874), IF(AND(OR(G2874="N/A",G2874=""),H2874=""),0,IF(G2874="STATE CLUSTER",SUMIFS(amount_expended,uniform_state_cluster_name,W2874),SUMIFS(amount_expended,cluster_name,G2874))))</f>
        <v/>
      </c>
      <c r="L2874" s="8" t="n"/>
      <c r="M2874" s="7" t="n"/>
      <c r="N2874" s="8" t="n"/>
      <c r="O2874" s="7" t="n"/>
      <c r="P2874" s="7" t="n"/>
      <c r="Q2874" s="8" t="n"/>
      <c r="R2874" s="9" t="n"/>
      <c r="S2874" s="8" t="n"/>
      <c r="T2874" s="8" t="n"/>
      <c r="U2874" s="8" t="n"/>
      <c r="V2874" s="11">
        <f>IF(OR(B2874="",C2874=""),"",CONCATENATE(B2874,".",C2874))</f>
        <v/>
      </c>
      <c r="W2874" s="6">
        <f>UPPER(TRIM(H2874))</f>
        <v/>
      </c>
      <c r="X2874" s="6">
        <f>UPPER(TRIM(I2874))</f>
        <v/>
      </c>
      <c r="Y2874" s="6">
        <f>IF(V2874&lt;&gt;"",IFERROR(INDEX(federal_program_name_lookup,MATCH(V2874,aln_lookup,0)),""),"")</f>
        <v/>
      </c>
    </row>
    <row r="2875">
      <c r="A2875" s="6">
        <f>IF(B2875&lt;&gt;"", "AWARD-"&amp;TEXT(ROW()-1,"0000"), "")</f>
        <v/>
      </c>
      <c r="B2875" s="7" t="n"/>
      <c r="C2875" s="7" t="n"/>
      <c r="D2875" s="7" t="n"/>
      <c r="E2875" s="8" t="n"/>
      <c r="F2875" s="9" t="n"/>
      <c r="G2875" s="8" t="n"/>
      <c r="H2875" s="8" t="n"/>
      <c r="I2875" s="8" t="n"/>
      <c r="J2875" s="10">
        <f>IF(A2875="",0,SUMIFS(amount_expended,cfda_key,V2875))</f>
        <v/>
      </c>
      <c r="K2875" s="10">
        <f>IF(G2875="OTHER CLUSTER NOT LISTED ABOVE",SUMIFS(amount_expended,uniform_other_cluster_name,X2875), IF(AND(OR(G2875="N/A",G2875=""),H2875=""),0,IF(G2875="STATE CLUSTER",SUMIFS(amount_expended,uniform_state_cluster_name,W2875),SUMIFS(amount_expended,cluster_name,G2875))))</f>
        <v/>
      </c>
      <c r="L2875" s="8" t="n"/>
      <c r="M2875" s="7" t="n"/>
      <c r="N2875" s="8" t="n"/>
      <c r="O2875" s="7" t="n"/>
      <c r="P2875" s="7" t="n"/>
      <c r="Q2875" s="8" t="n"/>
      <c r="R2875" s="9" t="n"/>
      <c r="S2875" s="8" t="n"/>
      <c r="T2875" s="8" t="n"/>
      <c r="U2875" s="8" t="n"/>
      <c r="V2875" s="11">
        <f>IF(OR(B2875="",C2875=""),"",CONCATENATE(B2875,".",C2875))</f>
        <v/>
      </c>
      <c r="W2875" s="6">
        <f>UPPER(TRIM(H2875))</f>
        <v/>
      </c>
      <c r="X2875" s="6">
        <f>UPPER(TRIM(I2875))</f>
        <v/>
      </c>
      <c r="Y2875" s="6">
        <f>IF(V2875&lt;&gt;"",IFERROR(INDEX(federal_program_name_lookup,MATCH(V2875,aln_lookup,0)),""),"")</f>
        <v/>
      </c>
    </row>
    <row r="2876">
      <c r="A2876" s="6">
        <f>IF(B2876&lt;&gt;"", "AWARD-"&amp;TEXT(ROW()-1,"0000"), "")</f>
        <v/>
      </c>
      <c r="B2876" s="7" t="n"/>
      <c r="C2876" s="7" t="n"/>
      <c r="D2876" s="7" t="n"/>
      <c r="E2876" s="8" t="n"/>
      <c r="F2876" s="9" t="n"/>
      <c r="G2876" s="8" t="n"/>
      <c r="H2876" s="8" t="n"/>
      <c r="I2876" s="8" t="n"/>
      <c r="J2876" s="10">
        <f>IF(A2876="",0,SUMIFS(amount_expended,cfda_key,V2876))</f>
        <v/>
      </c>
      <c r="K2876" s="10">
        <f>IF(G2876="OTHER CLUSTER NOT LISTED ABOVE",SUMIFS(amount_expended,uniform_other_cluster_name,X2876), IF(AND(OR(G2876="N/A",G2876=""),H2876=""),0,IF(G2876="STATE CLUSTER",SUMIFS(amount_expended,uniform_state_cluster_name,W2876),SUMIFS(amount_expended,cluster_name,G2876))))</f>
        <v/>
      </c>
      <c r="L2876" s="8" t="n"/>
      <c r="M2876" s="7" t="n"/>
      <c r="N2876" s="8" t="n"/>
      <c r="O2876" s="7" t="n"/>
      <c r="P2876" s="7" t="n"/>
      <c r="Q2876" s="8" t="n"/>
      <c r="R2876" s="9" t="n"/>
      <c r="S2876" s="8" t="n"/>
      <c r="T2876" s="8" t="n"/>
      <c r="U2876" s="8" t="n"/>
      <c r="V2876" s="11">
        <f>IF(OR(B2876="",C2876=""),"",CONCATENATE(B2876,".",C2876))</f>
        <v/>
      </c>
      <c r="W2876" s="6">
        <f>UPPER(TRIM(H2876))</f>
        <v/>
      </c>
      <c r="X2876" s="6">
        <f>UPPER(TRIM(I2876))</f>
        <v/>
      </c>
      <c r="Y2876" s="6">
        <f>IF(V2876&lt;&gt;"",IFERROR(INDEX(federal_program_name_lookup,MATCH(V2876,aln_lookup,0)),""),"")</f>
        <v/>
      </c>
    </row>
    <row r="2877">
      <c r="A2877" s="6">
        <f>IF(B2877&lt;&gt;"", "AWARD-"&amp;TEXT(ROW()-1,"0000"), "")</f>
        <v/>
      </c>
      <c r="B2877" s="7" t="n"/>
      <c r="C2877" s="7" t="n"/>
      <c r="D2877" s="7" t="n"/>
      <c r="E2877" s="8" t="n"/>
      <c r="F2877" s="9" t="n"/>
      <c r="G2877" s="8" t="n"/>
      <c r="H2877" s="8" t="n"/>
      <c r="I2877" s="8" t="n"/>
      <c r="J2877" s="10">
        <f>IF(A2877="",0,SUMIFS(amount_expended,cfda_key,V2877))</f>
        <v/>
      </c>
      <c r="K2877" s="10">
        <f>IF(G2877="OTHER CLUSTER NOT LISTED ABOVE",SUMIFS(amount_expended,uniform_other_cluster_name,X2877), IF(AND(OR(G2877="N/A",G2877=""),H2877=""),0,IF(G2877="STATE CLUSTER",SUMIFS(amount_expended,uniform_state_cluster_name,W2877),SUMIFS(amount_expended,cluster_name,G2877))))</f>
        <v/>
      </c>
      <c r="L2877" s="8" t="n"/>
      <c r="M2877" s="7" t="n"/>
      <c r="N2877" s="8" t="n"/>
      <c r="O2877" s="7" t="n"/>
      <c r="P2877" s="7" t="n"/>
      <c r="Q2877" s="8" t="n"/>
      <c r="R2877" s="9" t="n"/>
      <c r="S2877" s="8" t="n"/>
      <c r="T2877" s="8" t="n"/>
      <c r="U2877" s="8" t="n"/>
      <c r="V2877" s="11">
        <f>IF(OR(B2877="",C2877=""),"",CONCATENATE(B2877,".",C2877))</f>
        <v/>
      </c>
      <c r="W2877" s="6">
        <f>UPPER(TRIM(H2877))</f>
        <v/>
      </c>
      <c r="X2877" s="6">
        <f>UPPER(TRIM(I2877))</f>
        <v/>
      </c>
      <c r="Y2877" s="6">
        <f>IF(V2877&lt;&gt;"",IFERROR(INDEX(federal_program_name_lookup,MATCH(V2877,aln_lookup,0)),""),"")</f>
        <v/>
      </c>
    </row>
    <row r="2878">
      <c r="A2878" s="6">
        <f>IF(B2878&lt;&gt;"", "AWARD-"&amp;TEXT(ROW()-1,"0000"), "")</f>
        <v/>
      </c>
      <c r="B2878" s="7" t="n"/>
      <c r="C2878" s="7" t="n"/>
      <c r="D2878" s="7" t="n"/>
      <c r="E2878" s="8" t="n"/>
      <c r="F2878" s="9" t="n"/>
      <c r="G2878" s="8" t="n"/>
      <c r="H2878" s="8" t="n"/>
      <c r="I2878" s="8" t="n"/>
      <c r="J2878" s="10">
        <f>IF(A2878="",0,SUMIFS(amount_expended,cfda_key,V2878))</f>
        <v/>
      </c>
      <c r="K2878" s="10">
        <f>IF(G2878="OTHER CLUSTER NOT LISTED ABOVE",SUMIFS(amount_expended,uniform_other_cluster_name,X2878), IF(AND(OR(G2878="N/A",G2878=""),H2878=""),0,IF(G2878="STATE CLUSTER",SUMIFS(amount_expended,uniform_state_cluster_name,W2878),SUMIFS(amount_expended,cluster_name,G2878))))</f>
        <v/>
      </c>
      <c r="L2878" s="8" t="n"/>
      <c r="M2878" s="7" t="n"/>
      <c r="N2878" s="8" t="n"/>
      <c r="O2878" s="7" t="n"/>
      <c r="P2878" s="7" t="n"/>
      <c r="Q2878" s="8" t="n"/>
      <c r="R2878" s="9" t="n"/>
      <c r="S2878" s="8" t="n"/>
      <c r="T2878" s="8" t="n"/>
      <c r="U2878" s="8" t="n"/>
      <c r="V2878" s="11">
        <f>IF(OR(B2878="",C2878=""),"",CONCATENATE(B2878,".",C2878))</f>
        <v/>
      </c>
      <c r="W2878" s="6">
        <f>UPPER(TRIM(H2878))</f>
        <v/>
      </c>
      <c r="X2878" s="6">
        <f>UPPER(TRIM(I2878))</f>
        <v/>
      </c>
      <c r="Y2878" s="6">
        <f>IF(V2878&lt;&gt;"",IFERROR(INDEX(federal_program_name_lookup,MATCH(V2878,aln_lookup,0)),""),"")</f>
        <v/>
      </c>
    </row>
    <row r="2879">
      <c r="A2879" s="6">
        <f>IF(B2879&lt;&gt;"", "AWARD-"&amp;TEXT(ROW()-1,"0000"), "")</f>
        <v/>
      </c>
      <c r="B2879" s="7" t="n"/>
      <c r="C2879" s="7" t="n"/>
      <c r="D2879" s="7" t="n"/>
      <c r="E2879" s="8" t="n"/>
      <c r="F2879" s="9" t="n"/>
      <c r="G2879" s="8" t="n"/>
      <c r="H2879" s="8" t="n"/>
      <c r="I2879" s="8" t="n"/>
      <c r="J2879" s="10">
        <f>IF(A2879="",0,SUMIFS(amount_expended,cfda_key,V2879))</f>
        <v/>
      </c>
      <c r="K2879" s="10">
        <f>IF(G2879="OTHER CLUSTER NOT LISTED ABOVE",SUMIFS(amount_expended,uniform_other_cluster_name,X2879), IF(AND(OR(G2879="N/A",G2879=""),H2879=""),0,IF(G2879="STATE CLUSTER",SUMIFS(amount_expended,uniform_state_cluster_name,W2879),SUMIFS(amount_expended,cluster_name,G2879))))</f>
        <v/>
      </c>
      <c r="L2879" s="8" t="n"/>
      <c r="M2879" s="7" t="n"/>
      <c r="N2879" s="8" t="n"/>
      <c r="O2879" s="7" t="n"/>
      <c r="P2879" s="7" t="n"/>
      <c r="Q2879" s="8" t="n"/>
      <c r="R2879" s="9" t="n"/>
      <c r="S2879" s="8" t="n"/>
      <c r="T2879" s="8" t="n"/>
      <c r="U2879" s="8" t="n"/>
      <c r="V2879" s="11">
        <f>IF(OR(B2879="",C2879=""),"",CONCATENATE(B2879,".",C2879))</f>
        <v/>
      </c>
      <c r="W2879" s="6">
        <f>UPPER(TRIM(H2879))</f>
        <v/>
      </c>
      <c r="X2879" s="6">
        <f>UPPER(TRIM(I2879))</f>
        <v/>
      </c>
      <c r="Y2879" s="6">
        <f>IF(V2879&lt;&gt;"",IFERROR(INDEX(federal_program_name_lookup,MATCH(V2879,aln_lookup,0)),""),"")</f>
        <v/>
      </c>
    </row>
    <row r="2880">
      <c r="A2880" s="6">
        <f>IF(B2880&lt;&gt;"", "AWARD-"&amp;TEXT(ROW()-1,"0000"), "")</f>
        <v/>
      </c>
      <c r="B2880" s="7" t="n"/>
      <c r="C2880" s="7" t="n"/>
      <c r="D2880" s="7" t="n"/>
      <c r="E2880" s="8" t="n"/>
      <c r="F2880" s="9" t="n"/>
      <c r="G2880" s="8" t="n"/>
      <c r="H2880" s="8" t="n"/>
      <c r="I2880" s="8" t="n"/>
      <c r="J2880" s="10">
        <f>IF(A2880="",0,SUMIFS(amount_expended,cfda_key,V2880))</f>
        <v/>
      </c>
      <c r="K2880" s="10">
        <f>IF(G2880="OTHER CLUSTER NOT LISTED ABOVE",SUMIFS(amount_expended,uniform_other_cluster_name,X2880), IF(AND(OR(G2880="N/A",G2880=""),H2880=""),0,IF(G2880="STATE CLUSTER",SUMIFS(amount_expended,uniform_state_cluster_name,W2880),SUMIFS(amount_expended,cluster_name,G2880))))</f>
        <v/>
      </c>
      <c r="L2880" s="8" t="n"/>
      <c r="M2880" s="7" t="n"/>
      <c r="N2880" s="8" t="n"/>
      <c r="O2880" s="7" t="n"/>
      <c r="P2880" s="7" t="n"/>
      <c r="Q2880" s="8" t="n"/>
      <c r="R2880" s="9" t="n"/>
      <c r="S2880" s="8" t="n"/>
      <c r="T2880" s="8" t="n"/>
      <c r="U2880" s="8" t="n"/>
      <c r="V2880" s="11">
        <f>IF(OR(B2880="",C2880=""),"",CONCATENATE(B2880,".",C2880))</f>
        <v/>
      </c>
      <c r="W2880" s="6">
        <f>UPPER(TRIM(H2880))</f>
        <v/>
      </c>
      <c r="X2880" s="6">
        <f>UPPER(TRIM(I2880))</f>
        <v/>
      </c>
      <c r="Y2880" s="6">
        <f>IF(V2880&lt;&gt;"",IFERROR(INDEX(federal_program_name_lookup,MATCH(V2880,aln_lookup,0)),""),"")</f>
        <v/>
      </c>
    </row>
    <row r="2881">
      <c r="A2881" s="6">
        <f>IF(B2881&lt;&gt;"", "AWARD-"&amp;TEXT(ROW()-1,"0000"), "")</f>
        <v/>
      </c>
      <c r="B2881" s="7" t="n"/>
      <c r="C2881" s="7" t="n"/>
      <c r="D2881" s="7" t="n"/>
      <c r="E2881" s="8" t="n"/>
      <c r="F2881" s="9" t="n"/>
      <c r="G2881" s="8" t="n"/>
      <c r="H2881" s="8" t="n"/>
      <c r="I2881" s="8" t="n"/>
      <c r="J2881" s="10">
        <f>IF(A2881="",0,SUMIFS(amount_expended,cfda_key,V2881))</f>
        <v/>
      </c>
      <c r="K2881" s="10">
        <f>IF(G2881="OTHER CLUSTER NOT LISTED ABOVE",SUMIFS(amount_expended,uniform_other_cluster_name,X2881), IF(AND(OR(G2881="N/A",G2881=""),H2881=""),0,IF(G2881="STATE CLUSTER",SUMIFS(amount_expended,uniform_state_cluster_name,W2881),SUMIFS(amount_expended,cluster_name,G2881))))</f>
        <v/>
      </c>
      <c r="L2881" s="8" t="n"/>
      <c r="M2881" s="7" t="n"/>
      <c r="N2881" s="8" t="n"/>
      <c r="O2881" s="7" t="n"/>
      <c r="P2881" s="7" t="n"/>
      <c r="Q2881" s="8" t="n"/>
      <c r="R2881" s="9" t="n"/>
      <c r="S2881" s="8" t="n"/>
      <c r="T2881" s="8" t="n"/>
      <c r="U2881" s="8" t="n"/>
      <c r="V2881" s="11">
        <f>IF(OR(B2881="",C2881=""),"",CONCATENATE(B2881,".",C2881))</f>
        <v/>
      </c>
      <c r="W2881" s="6">
        <f>UPPER(TRIM(H2881))</f>
        <v/>
      </c>
      <c r="X2881" s="6">
        <f>UPPER(TRIM(I2881))</f>
        <v/>
      </c>
      <c r="Y2881" s="6">
        <f>IF(V2881&lt;&gt;"",IFERROR(INDEX(federal_program_name_lookup,MATCH(V2881,aln_lookup,0)),""),"")</f>
        <v/>
      </c>
    </row>
    <row r="2882">
      <c r="A2882" s="6">
        <f>IF(B2882&lt;&gt;"", "AWARD-"&amp;TEXT(ROW()-1,"0000"), "")</f>
        <v/>
      </c>
      <c r="B2882" s="7" t="n"/>
      <c r="C2882" s="7" t="n"/>
      <c r="D2882" s="7" t="n"/>
      <c r="E2882" s="8" t="n"/>
      <c r="F2882" s="9" t="n"/>
      <c r="G2882" s="8" t="n"/>
      <c r="H2882" s="8" t="n"/>
      <c r="I2882" s="8" t="n"/>
      <c r="J2882" s="10">
        <f>IF(A2882="",0,SUMIFS(amount_expended,cfda_key,V2882))</f>
        <v/>
      </c>
      <c r="K2882" s="10">
        <f>IF(G2882="OTHER CLUSTER NOT LISTED ABOVE",SUMIFS(amount_expended,uniform_other_cluster_name,X2882), IF(AND(OR(G2882="N/A",G2882=""),H2882=""),0,IF(G2882="STATE CLUSTER",SUMIFS(amount_expended,uniform_state_cluster_name,W2882),SUMIFS(amount_expended,cluster_name,G2882))))</f>
        <v/>
      </c>
      <c r="L2882" s="8" t="n"/>
      <c r="M2882" s="7" t="n"/>
      <c r="N2882" s="8" t="n"/>
      <c r="O2882" s="7" t="n"/>
      <c r="P2882" s="7" t="n"/>
      <c r="Q2882" s="8" t="n"/>
      <c r="R2882" s="9" t="n"/>
      <c r="S2882" s="8" t="n"/>
      <c r="T2882" s="8" t="n"/>
      <c r="U2882" s="8" t="n"/>
      <c r="V2882" s="11">
        <f>IF(OR(B2882="",C2882=""),"",CONCATENATE(B2882,".",C2882))</f>
        <v/>
      </c>
      <c r="W2882" s="6">
        <f>UPPER(TRIM(H2882))</f>
        <v/>
      </c>
      <c r="X2882" s="6">
        <f>UPPER(TRIM(I2882))</f>
        <v/>
      </c>
      <c r="Y2882" s="6">
        <f>IF(V2882&lt;&gt;"",IFERROR(INDEX(federal_program_name_lookup,MATCH(V2882,aln_lookup,0)),""),"")</f>
        <v/>
      </c>
    </row>
    <row r="2883">
      <c r="A2883" s="6">
        <f>IF(B2883&lt;&gt;"", "AWARD-"&amp;TEXT(ROW()-1,"0000"), "")</f>
        <v/>
      </c>
      <c r="B2883" s="7" t="n"/>
      <c r="C2883" s="7" t="n"/>
      <c r="D2883" s="7" t="n"/>
      <c r="E2883" s="8" t="n"/>
      <c r="F2883" s="9" t="n"/>
      <c r="G2883" s="8" t="n"/>
      <c r="H2883" s="8" t="n"/>
      <c r="I2883" s="8" t="n"/>
      <c r="J2883" s="10">
        <f>IF(A2883="",0,SUMIFS(amount_expended,cfda_key,V2883))</f>
        <v/>
      </c>
      <c r="K2883" s="10">
        <f>IF(G2883="OTHER CLUSTER NOT LISTED ABOVE",SUMIFS(amount_expended,uniform_other_cluster_name,X2883), IF(AND(OR(G2883="N/A",G2883=""),H2883=""),0,IF(G2883="STATE CLUSTER",SUMIFS(amount_expended,uniform_state_cluster_name,W2883),SUMIFS(amount_expended,cluster_name,G2883))))</f>
        <v/>
      </c>
      <c r="L2883" s="8" t="n"/>
      <c r="M2883" s="7" t="n"/>
      <c r="N2883" s="8" t="n"/>
      <c r="O2883" s="7" t="n"/>
      <c r="P2883" s="7" t="n"/>
      <c r="Q2883" s="8" t="n"/>
      <c r="R2883" s="9" t="n"/>
      <c r="S2883" s="8" t="n"/>
      <c r="T2883" s="8" t="n"/>
      <c r="U2883" s="8" t="n"/>
      <c r="V2883" s="11">
        <f>IF(OR(B2883="",C2883=""),"",CONCATENATE(B2883,".",C2883))</f>
        <v/>
      </c>
      <c r="W2883" s="6">
        <f>UPPER(TRIM(H2883))</f>
        <v/>
      </c>
      <c r="X2883" s="6">
        <f>UPPER(TRIM(I2883))</f>
        <v/>
      </c>
      <c r="Y2883" s="6">
        <f>IF(V2883&lt;&gt;"",IFERROR(INDEX(federal_program_name_lookup,MATCH(V2883,aln_lookup,0)),""),"")</f>
        <v/>
      </c>
    </row>
    <row r="2884">
      <c r="A2884" s="6">
        <f>IF(B2884&lt;&gt;"", "AWARD-"&amp;TEXT(ROW()-1,"0000"), "")</f>
        <v/>
      </c>
      <c r="B2884" s="7" t="n"/>
      <c r="C2884" s="7" t="n"/>
      <c r="D2884" s="7" t="n"/>
      <c r="E2884" s="8" t="n"/>
      <c r="F2884" s="9" t="n"/>
      <c r="G2884" s="8" t="n"/>
      <c r="H2884" s="8" t="n"/>
      <c r="I2884" s="8" t="n"/>
      <c r="J2884" s="10">
        <f>IF(A2884="",0,SUMIFS(amount_expended,cfda_key,V2884))</f>
        <v/>
      </c>
      <c r="K2884" s="10">
        <f>IF(G2884="OTHER CLUSTER NOT LISTED ABOVE",SUMIFS(amount_expended,uniform_other_cluster_name,X2884), IF(AND(OR(G2884="N/A",G2884=""),H2884=""),0,IF(G2884="STATE CLUSTER",SUMIFS(amount_expended,uniform_state_cluster_name,W2884),SUMIFS(amount_expended,cluster_name,G2884))))</f>
        <v/>
      </c>
      <c r="L2884" s="8" t="n"/>
      <c r="M2884" s="7" t="n"/>
      <c r="N2884" s="8" t="n"/>
      <c r="O2884" s="7" t="n"/>
      <c r="P2884" s="7" t="n"/>
      <c r="Q2884" s="8" t="n"/>
      <c r="R2884" s="9" t="n"/>
      <c r="S2884" s="8" t="n"/>
      <c r="T2884" s="8" t="n"/>
      <c r="U2884" s="8" t="n"/>
      <c r="V2884" s="11">
        <f>IF(OR(B2884="",C2884=""),"",CONCATENATE(B2884,".",C2884))</f>
        <v/>
      </c>
      <c r="W2884" s="6">
        <f>UPPER(TRIM(H2884))</f>
        <v/>
      </c>
      <c r="X2884" s="6">
        <f>UPPER(TRIM(I2884))</f>
        <v/>
      </c>
      <c r="Y2884" s="6">
        <f>IF(V2884&lt;&gt;"",IFERROR(INDEX(federal_program_name_lookup,MATCH(V2884,aln_lookup,0)),""),"")</f>
        <v/>
      </c>
    </row>
    <row r="2885">
      <c r="A2885" s="6">
        <f>IF(B2885&lt;&gt;"", "AWARD-"&amp;TEXT(ROW()-1,"0000"), "")</f>
        <v/>
      </c>
      <c r="B2885" s="7" t="n"/>
      <c r="C2885" s="7" t="n"/>
      <c r="D2885" s="7" t="n"/>
      <c r="E2885" s="8" t="n"/>
      <c r="F2885" s="9" t="n"/>
      <c r="G2885" s="8" t="n"/>
      <c r="H2885" s="8" t="n"/>
      <c r="I2885" s="8" t="n"/>
      <c r="J2885" s="10">
        <f>IF(A2885="",0,SUMIFS(amount_expended,cfda_key,V2885))</f>
        <v/>
      </c>
      <c r="K2885" s="10">
        <f>IF(G2885="OTHER CLUSTER NOT LISTED ABOVE",SUMIFS(amount_expended,uniform_other_cluster_name,X2885), IF(AND(OR(G2885="N/A",G2885=""),H2885=""),0,IF(G2885="STATE CLUSTER",SUMIFS(amount_expended,uniform_state_cluster_name,W2885),SUMIFS(amount_expended,cluster_name,G2885))))</f>
        <v/>
      </c>
      <c r="L2885" s="8" t="n"/>
      <c r="M2885" s="7" t="n"/>
      <c r="N2885" s="8" t="n"/>
      <c r="O2885" s="7" t="n"/>
      <c r="P2885" s="7" t="n"/>
      <c r="Q2885" s="8" t="n"/>
      <c r="R2885" s="9" t="n"/>
      <c r="S2885" s="8" t="n"/>
      <c r="T2885" s="8" t="n"/>
      <c r="U2885" s="8" t="n"/>
      <c r="V2885" s="11">
        <f>IF(OR(B2885="",C2885=""),"",CONCATENATE(B2885,".",C2885))</f>
        <v/>
      </c>
      <c r="W2885" s="6">
        <f>UPPER(TRIM(H2885))</f>
        <v/>
      </c>
      <c r="X2885" s="6">
        <f>UPPER(TRIM(I2885))</f>
        <v/>
      </c>
      <c r="Y2885" s="6">
        <f>IF(V2885&lt;&gt;"",IFERROR(INDEX(federal_program_name_lookup,MATCH(V2885,aln_lookup,0)),""),"")</f>
        <v/>
      </c>
    </row>
    <row r="2886">
      <c r="A2886" s="6">
        <f>IF(B2886&lt;&gt;"", "AWARD-"&amp;TEXT(ROW()-1,"0000"), "")</f>
        <v/>
      </c>
      <c r="B2886" s="7" t="n"/>
      <c r="C2886" s="7" t="n"/>
      <c r="D2886" s="7" t="n"/>
      <c r="E2886" s="8" t="n"/>
      <c r="F2886" s="9" t="n"/>
      <c r="G2886" s="8" t="n"/>
      <c r="H2886" s="8" t="n"/>
      <c r="I2886" s="8" t="n"/>
      <c r="J2886" s="10">
        <f>IF(A2886="",0,SUMIFS(amount_expended,cfda_key,V2886))</f>
        <v/>
      </c>
      <c r="K2886" s="10">
        <f>IF(G2886="OTHER CLUSTER NOT LISTED ABOVE",SUMIFS(amount_expended,uniform_other_cluster_name,X2886), IF(AND(OR(G2886="N/A",G2886=""),H2886=""),0,IF(G2886="STATE CLUSTER",SUMIFS(amount_expended,uniform_state_cluster_name,W2886),SUMIFS(amount_expended,cluster_name,G2886))))</f>
        <v/>
      </c>
      <c r="L2886" s="8" t="n"/>
      <c r="M2886" s="7" t="n"/>
      <c r="N2886" s="8" t="n"/>
      <c r="O2886" s="7" t="n"/>
      <c r="P2886" s="7" t="n"/>
      <c r="Q2886" s="8" t="n"/>
      <c r="R2886" s="9" t="n"/>
      <c r="S2886" s="8" t="n"/>
      <c r="T2886" s="8" t="n"/>
      <c r="U2886" s="8" t="n"/>
      <c r="V2886" s="11">
        <f>IF(OR(B2886="",C2886=""),"",CONCATENATE(B2886,".",C2886))</f>
        <v/>
      </c>
      <c r="W2886" s="6">
        <f>UPPER(TRIM(H2886))</f>
        <v/>
      </c>
      <c r="X2886" s="6">
        <f>UPPER(TRIM(I2886))</f>
        <v/>
      </c>
      <c r="Y2886" s="6">
        <f>IF(V2886&lt;&gt;"",IFERROR(INDEX(federal_program_name_lookup,MATCH(V2886,aln_lookup,0)),""),"")</f>
        <v/>
      </c>
    </row>
    <row r="2887">
      <c r="A2887" s="6">
        <f>IF(B2887&lt;&gt;"", "AWARD-"&amp;TEXT(ROW()-1,"0000"), "")</f>
        <v/>
      </c>
      <c r="B2887" s="7" t="n"/>
      <c r="C2887" s="7" t="n"/>
      <c r="D2887" s="7" t="n"/>
      <c r="E2887" s="8" t="n"/>
      <c r="F2887" s="9" t="n"/>
      <c r="G2887" s="8" t="n"/>
      <c r="H2887" s="8" t="n"/>
      <c r="I2887" s="8" t="n"/>
      <c r="J2887" s="10">
        <f>IF(A2887="",0,SUMIFS(amount_expended,cfda_key,V2887))</f>
        <v/>
      </c>
      <c r="K2887" s="10">
        <f>IF(G2887="OTHER CLUSTER NOT LISTED ABOVE",SUMIFS(amount_expended,uniform_other_cluster_name,X2887), IF(AND(OR(G2887="N/A",G2887=""),H2887=""),0,IF(G2887="STATE CLUSTER",SUMIFS(amount_expended,uniform_state_cluster_name,W2887),SUMIFS(amount_expended,cluster_name,G2887))))</f>
        <v/>
      </c>
      <c r="L2887" s="8" t="n"/>
      <c r="M2887" s="7" t="n"/>
      <c r="N2887" s="8" t="n"/>
      <c r="O2887" s="7" t="n"/>
      <c r="P2887" s="7" t="n"/>
      <c r="Q2887" s="8" t="n"/>
      <c r="R2887" s="9" t="n"/>
      <c r="S2887" s="8" t="n"/>
      <c r="T2887" s="8" t="n"/>
      <c r="U2887" s="8" t="n"/>
      <c r="V2887" s="11">
        <f>IF(OR(B2887="",C2887=""),"",CONCATENATE(B2887,".",C2887))</f>
        <v/>
      </c>
      <c r="W2887" s="6">
        <f>UPPER(TRIM(H2887))</f>
        <v/>
      </c>
      <c r="X2887" s="6">
        <f>UPPER(TRIM(I2887))</f>
        <v/>
      </c>
      <c r="Y2887" s="6">
        <f>IF(V2887&lt;&gt;"",IFERROR(INDEX(federal_program_name_lookup,MATCH(V2887,aln_lookup,0)),""),"")</f>
        <v/>
      </c>
    </row>
    <row r="2888">
      <c r="A2888" s="6">
        <f>IF(B2888&lt;&gt;"", "AWARD-"&amp;TEXT(ROW()-1,"0000"), "")</f>
        <v/>
      </c>
      <c r="B2888" s="7" t="n"/>
      <c r="C2888" s="7" t="n"/>
      <c r="D2888" s="7" t="n"/>
      <c r="E2888" s="8" t="n"/>
      <c r="F2888" s="9" t="n"/>
      <c r="G2888" s="8" t="n"/>
      <c r="H2888" s="8" t="n"/>
      <c r="I2888" s="8" t="n"/>
      <c r="J2888" s="10">
        <f>IF(A2888="",0,SUMIFS(amount_expended,cfda_key,V2888))</f>
        <v/>
      </c>
      <c r="K2888" s="10">
        <f>IF(G2888="OTHER CLUSTER NOT LISTED ABOVE",SUMIFS(amount_expended,uniform_other_cluster_name,X2888), IF(AND(OR(G2888="N/A",G2888=""),H2888=""),0,IF(G2888="STATE CLUSTER",SUMIFS(amount_expended,uniform_state_cluster_name,W2888),SUMIFS(amount_expended,cluster_name,G2888))))</f>
        <v/>
      </c>
      <c r="L2888" s="8" t="n"/>
      <c r="M2888" s="7" t="n"/>
      <c r="N2888" s="8" t="n"/>
      <c r="O2888" s="7" t="n"/>
      <c r="P2888" s="7" t="n"/>
      <c r="Q2888" s="8" t="n"/>
      <c r="R2888" s="9" t="n"/>
      <c r="S2888" s="8" t="n"/>
      <c r="T2888" s="8" t="n"/>
      <c r="U2888" s="8" t="n"/>
      <c r="V2888" s="11">
        <f>IF(OR(B2888="",C2888=""),"",CONCATENATE(B2888,".",C2888))</f>
        <v/>
      </c>
      <c r="W2888" s="6">
        <f>UPPER(TRIM(H2888))</f>
        <v/>
      </c>
      <c r="X2888" s="6">
        <f>UPPER(TRIM(I2888))</f>
        <v/>
      </c>
      <c r="Y2888" s="6">
        <f>IF(V2888&lt;&gt;"",IFERROR(INDEX(federal_program_name_lookup,MATCH(V2888,aln_lookup,0)),""),"")</f>
        <v/>
      </c>
    </row>
    <row r="2889">
      <c r="A2889" s="6">
        <f>IF(B2889&lt;&gt;"", "AWARD-"&amp;TEXT(ROW()-1,"0000"), "")</f>
        <v/>
      </c>
      <c r="B2889" s="7" t="n"/>
      <c r="C2889" s="7" t="n"/>
      <c r="D2889" s="7" t="n"/>
      <c r="E2889" s="8" t="n"/>
      <c r="F2889" s="9" t="n"/>
      <c r="G2889" s="8" t="n"/>
      <c r="H2889" s="8" t="n"/>
      <c r="I2889" s="8" t="n"/>
      <c r="J2889" s="10">
        <f>IF(A2889="",0,SUMIFS(amount_expended,cfda_key,V2889))</f>
        <v/>
      </c>
      <c r="K2889" s="10">
        <f>IF(G2889="OTHER CLUSTER NOT LISTED ABOVE",SUMIFS(amount_expended,uniform_other_cluster_name,X2889), IF(AND(OR(G2889="N/A",G2889=""),H2889=""),0,IF(G2889="STATE CLUSTER",SUMIFS(amount_expended,uniform_state_cluster_name,W2889),SUMIFS(amount_expended,cluster_name,G2889))))</f>
        <v/>
      </c>
      <c r="L2889" s="8" t="n"/>
      <c r="M2889" s="7" t="n"/>
      <c r="N2889" s="8" t="n"/>
      <c r="O2889" s="7" t="n"/>
      <c r="P2889" s="7" t="n"/>
      <c r="Q2889" s="8" t="n"/>
      <c r="R2889" s="9" t="n"/>
      <c r="S2889" s="8" t="n"/>
      <c r="T2889" s="8" t="n"/>
      <c r="U2889" s="8" t="n"/>
      <c r="V2889" s="11">
        <f>IF(OR(B2889="",C2889=""),"",CONCATENATE(B2889,".",C2889))</f>
        <v/>
      </c>
      <c r="W2889" s="6">
        <f>UPPER(TRIM(H2889))</f>
        <v/>
      </c>
      <c r="X2889" s="6">
        <f>UPPER(TRIM(I2889))</f>
        <v/>
      </c>
      <c r="Y2889" s="6">
        <f>IF(V2889&lt;&gt;"",IFERROR(INDEX(federal_program_name_lookup,MATCH(V2889,aln_lookup,0)),""),"")</f>
        <v/>
      </c>
    </row>
    <row r="2890">
      <c r="A2890" s="6">
        <f>IF(B2890&lt;&gt;"", "AWARD-"&amp;TEXT(ROW()-1,"0000"), "")</f>
        <v/>
      </c>
      <c r="B2890" s="7" t="n"/>
      <c r="C2890" s="7" t="n"/>
      <c r="D2890" s="7" t="n"/>
      <c r="E2890" s="8" t="n"/>
      <c r="F2890" s="9" t="n"/>
      <c r="G2890" s="8" t="n"/>
      <c r="H2890" s="8" t="n"/>
      <c r="I2890" s="8" t="n"/>
      <c r="J2890" s="10">
        <f>IF(A2890="",0,SUMIFS(amount_expended,cfda_key,V2890))</f>
        <v/>
      </c>
      <c r="K2890" s="10">
        <f>IF(G2890="OTHER CLUSTER NOT LISTED ABOVE",SUMIFS(amount_expended,uniform_other_cluster_name,X2890), IF(AND(OR(G2890="N/A",G2890=""),H2890=""),0,IF(G2890="STATE CLUSTER",SUMIFS(amount_expended,uniform_state_cluster_name,W2890),SUMIFS(amount_expended,cluster_name,G2890))))</f>
        <v/>
      </c>
      <c r="L2890" s="8" t="n"/>
      <c r="M2890" s="7" t="n"/>
      <c r="N2890" s="8" t="n"/>
      <c r="O2890" s="7" t="n"/>
      <c r="P2890" s="7" t="n"/>
      <c r="Q2890" s="8" t="n"/>
      <c r="R2890" s="9" t="n"/>
      <c r="S2890" s="8" t="n"/>
      <c r="T2890" s="8" t="n"/>
      <c r="U2890" s="8" t="n"/>
      <c r="V2890" s="11">
        <f>IF(OR(B2890="",C2890=""),"",CONCATENATE(B2890,".",C2890))</f>
        <v/>
      </c>
      <c r="W2890" s="6">
        <f>UPPER(TRIM(H2890))</f>
        <v/>
      </c>
      <c r="X2890" s="6">
        <f>UPPER(TRIM(I2890))</f>
        <v/>
      </c>
      <c r="Y2890" s="6">
        <f>IF(V2890&lt;&gt;"",IFERROR(INDEX(federal_program_name_lookup,MATCH(V2890,aln_lookup,0)),""),"")</f>
        <v/>
      </c>
    </row>
    <row r="2891">
      <c r="A2891" s="6">
        <f>IF(B2891&lt;&gt;"", "AWARD-"&amp;TEXT(ROW()-1,"0000"), "")</f>
        <v/>
      </c>
      <c r="B2891" s="7" t="n"/>
      <c r="C2891" s="7" t="n"/>
      <c r="D2891" s="7" t="n"/>
      <c r="E2891" s="8" t="n"/>
      <c r="F2891" s="9" t="n"/>
      <c r="G2891" s="8" t="n"/>
      <c r="H2891" s="8" t="n"/>
      <c r="I2891" s="8" t="n"/>
      <c r="J2891" s="10">
        <f>IF(A2891="",0,SUMIFS(amount_expended,cfda_key,V2891))</f>
        <v/>
      </c>
      <c r="K2891" s="10">
        <f>IF(G2891="OTHER CLUSTER NOT LISTED ABOVE",SUMIFS(amount_expended,uniform_other_cluster_name,X2891), IF(AND(OR(G2891="N/A",G2891=""),H2891=""),0,IF(G2891="STATE CLUSTER",SUMIFS(amount_expended,uniform_state_cluster_name,W2891),SUMIFS(amount_expended,cluster_name,G2891))))</f>
        <v/>
      </c>
      <c r="L2891" s="8" t="n"/>
      <c r="M2891" s="7" t="n"/>
      <c r="N2891" s="8" t="n"/>
      <c r="O2891" s="7" t="n"/>
      <c r="P2891" s="7" t="n"/>
      <c r="Q2891" s="8" t="n"/>
      <c r="R2891" s="9" t="n"/>
      <c r="S2891" s="8" t="n"/>
      <c r="T2891" s="8" t="n"/>
      <c r="U2891" s="8" t="n"/>
      <c r="V2891" s="11">
        <f>IF(OR(B2891="",C2891=""),"",CONCATENATE(B2891,".",C2891))</f>
        <v/>
      </c>
      <c r="W2891" s="6">
        <f>UPPER(TRIM(H2891))</f>
        <v/>
      </c>
      <c r="X2891" s="6">
        <f>UPPER(TRIM(I2891))</f>
        <v/>
      </c>
      <c r="Y2891" s="6">
        <f>IF(V2891&lt;&gt;"",IFERROR(INDEX(federal_program_name_lookup,MATCH(V2891,aln_lookup,0)),""),"")</f>
        <v/>
      </c>
    </row>
    <row r="2892">
      <c r="A2892" s="6">
        <f>IF(B2892&lt;&gt;"", "AWARD-"&amp;TEXT(ROW()-1,"0000"), "")</f>
        <v/>
      </c>
      <c r="B2892" s="7" t="n"/>
      <c r="C2892" s="7" t="n"/>
      <c r="D2892" s="7" t="n"/>
      <c r="E2892" s="8" t="n"/>
      <c r="F2892" s="9" t="n"/>
      <c r="G2892" s="8" t="n"/>
      <c r="H2892" s="8" t="n"/>
      <c r="I2892" s="8" t="n"/>
      <c r="J2892" s="10">
        <f>IF(A2892="",0,SUMIFS(amount_expended,cfda_key,V2892))</f>
        <v/>
      </c>
      <c r="K2892" s="10">
        <f>IF(G2892="OTHER CLUSTER NOT LISTED ABOVE",SUMIFS(amount_expended,uniform_other_cluster_name,X2892), IF(AND(OR(G2892="N/A",G2892=""),H2892=""),0,IF(G2892="STATE CLUSTER",SUMIFS(amount_expended,uniform_state_cluster_name,W2892),SUMIFS(amount_expended,cluster_name,G2892))))</f>
        <v/>
      </c>
      <c r="L2892" s="8" t="n"/>
      <c r="M2892" s="7" t="n"/>
      <c r="N2892" s="8" t="n"/>
      <c r="O2892" s="7" t="n"/>
      <c r="P2892" s="7" t="n"/>
      <c r="Q2892" s="8" t="n"/>
      <c r="R2892" s="9" t="n"/>
      <c r="S2892" s="8" t="n"/>
      <c r="T2892" s="8" t="n"/>
      <c r="U2892" s="8" t="n"/>
      <c r="V2892" s="11">
        <f>IF(OR(B2892="",C2892=""),"",CONCATENATE(B2892,".",C2892))</f>
        <v/>
      </c>
      <c r="W2892" s="6">
        <f>UPPER(TRIM(H2892))</f>
        <v/>
      </c>
      <c r="X2892" s="6">
        <f>UPPER(TRIM(I2892))</f>
        <v/>
      </c>
      <c r="Y2892" s="6">
        <f>IF(V2892&lt;&gt;"",IFERROR(INDEX(federal_program_name_lookup,MATCH(V2892,aln_lookup,0)),""),"")</f>
        <v/>
      </c>
    </row>
    <row r="2893">
      <c r="A2893" s="6">
        <f>IF(B2893&lt;&gt;"", "AWARD-"&amp;TEXT(ROW()-1,"0000"), "")</f>
        <v/>
      </c>
      <c r="B2893" s="7" t="n"/>
      <c r="C2893" s="7" t="n"/>
      <c r="D2893" s="7" t="n"/>
      <c r="E2893" s="8" t="n"/>
      <c r="F2893" s="9" t="n"/>
      <c r="G2893" s="8" t="n"/>
      <c r="H2893" s="8" t="n"/>
      <c r="I2893" s="8" t="n"/>
      <c r="J2893" s="10">
        <f>IF(A2893="",0,SUMIFS(amount_expended,cfda_key,V2893))</f>
        <v/>
      </c>
      <c r="K2893" s="10">
        <f>IF(G2893="OTHER CLUSTER NOT LISTED ABOVE",SUMIFS(amount_expended,uniform_other_cluster_name,X2893), IF(AND(OR(G2893="N/A",G2893=""),H2893=""),0,IF(G2893="STATE CLUSTER",SUMIFS(amount_expended,uniform_state_cluster_name,W2893),SUMIFS(amount_expended,cluster_name,G2893))))</f>
        <v/>
      </c>
      <c r="L2893" s="8" t="n"/>
      <c r="M2893" s="7" t="n"/>
      <c r="N2893" s="8" t="n"/>
      <c r="O2893" s="7" t="n"/>
      <c r="P2893" s="7" t="n"/>
      <c r="Q2893" s="8" t="n"/>
      <c r="R2893" s="9" t="n"/>
      <c r="S2893" s="8" t="n"/>
      <c r="T2893" s="8" t="n"/>
      <c r="U2893" s="8" t="n"/>
      <c r="V2893" s="11">
        <f>IF(OR(B2893="",C2893=""),"",CONCATENATE(B2893,".",C2893))</f>
        <v/>
      </c>
      <c r="W2893" s="6">
        <f>UPPER(TRIM(H2893))</f>
        <v/>
      </c>
      <c r="X2893" s="6">
        <f>UPPER(TRIM(I2893))</f>
        <v/>
      </c>
      <c r="Y2893" s="6">
        <f>IF(V2893&lt;&gt;"",IFERROR(INDEX(federal_program_name_lookup,MATCH(V2893,aln_lookup,0)),""),"")</f>
        <v/>
      </c>
    </row>
    <row r="2894">
      <c r="A2894" s="6">
        <f>IF(B2894&lt;&gt;"", "AWARD-"&amp;TEXT(ROW()-1,"0000"), "")</f>
        <v/>
      </c>
      <c r="B2894" s="7" t="n"/>
      <c r="C2894" s="7" t="n"/>
      <c r="D2894" s="7" t="n"/>
      <c r="E2894" s="8" t="n"/>
      <c r="F2894" s="9" t="n"/>
      <c r="G2894" s="8" t="n"/>
      <c r="H2894" s="8" t="n"/>
      <c r="I2894" s="8" t="n"/>
      <c r="J2894" s="10">
        <f>IF(A2894="",0,SUMIFS(amount_expended,cfda_key,V2894))</f>
        <v/>
      </c>
      <c r="K2894" s="10">
        <f>IF(G2894="OTHER CLUSTER NOT LISTED ABOVE",SUMIFS(amount_expended,uniform_other_cluster_name,X2894), IF(AND(OR(G2894="N/A",G2894=""),H2894=""),0,IF(G2894="STATE CLUSTER",SUMIFS(amount_expended,uniform_state_cluster_name,W2894),SUMIFS(amount_expended,cluster_name,G2894))))</f>
        <v/>
      </c>
      <c r="L2894" s="8" t="n"/>
      <c r="M2894" s="7" t="n"/>
      <c r="N2894" s="8" t="n"/>
      <c r="O2894" s="7" t="n"/>
      <c r="P2894" s="7" t="n"/>
      <c r="Q2894" s="8" t="n"/>
      <c r="R2894" s="9" t="n"/>
      <c r="S2894" s="8" t="n"/>
      <c r="T2894" s="8" t="n"/>
      <c r="U2894" s="8" t="n"/>
      <c r="V2894" s="11">
        <f>IF(OR(B2894="",C2894=""),"",CONCATENATE(B2894,".",C2894))</f>
        <v/>
      </c>
      <c r="W2894" s="6">
        <f>UPPER(TRIM(H2894))</f>
        <v/>
      </c>
      <c r="X2894" s="6">
        <f>UPPER(TRIM(I2894))</f>
        <v/>
      </c>
      <c r="Y2894" s="6">
        <f>IF(V2894&lt;&gt;"",IFERROR(INDEX(federal_program_name_lookup,MATCH(V2894,aln_lookup,0)),""),"")</f>
        <v/>
      </c>
    </row>
    <row r="2895">
      <c r="A2895" s="6">
        <f>IF(B2895&lt;&gt;"", "AWARD-"&amp;TEXT(ROW()-1,"0000"), "")</f>
        <v/>
      </c>
      <c r="B2895" s="7" t="n"/>
      <c r="C2895" s="7" t="n"/>
      <c r="D2895" s="7" t="n"/>
      <c r="E2895" s="8" t="n"/>
      <c r="F2895" s="9" t="n"/>
      <c r="G2895" s="8" t="n"/>
      <c r="H2895" s="8" t="n"/>
      <c r="I2895" s="8" t="n"/>
      <c r="J2895" s="10">
        <f>IF(A2895="",0,SUMIFS(amount_expended,cfda_key,V2895))</f>
        <v/>
      </c>
      <c r="K2895" s="10">
        <f>IF(G2895="OTHER CLUSTER NOT LISTED ABOVE",SUMIFS(amount_expended,uniform_other_cluster_name,X2895), IF(AND(OR(G2895="N/A",G2895=""),H2895=""),0,IF(G2895="STATE CLUSTER",SUMIFS(amount_expended,uniform_state_cluster_name,W2895),SUMIFS(amount_expended,cluster_name,G2895))))</f>
        <v/>
      </c>
      <c r="L2895" s="8" t="n"/>
      <c r="M2895" s="7" t="n"/>
      <c r="N2895" s="8" t="n"/>
      <c r="O2895" s="7" t="n"/>
      <c r="P2895" s="7" t="n"/>
      <c r="Q2895" s="8" t="n"/>
      <c r="R2895" s="9" t="n"/>
      <c r="S2895" s="8" t="n"/>
      <c r="T2895" s="8" t="n"/>
      <c r="U2895" s="8" t="n"/>
      <c r="V2895" s="11">
        <f>IF(OR(B2895="",C2895=""),"",CONCATENATE(B2895,".",C2895))</f>
        <v/>
      </c>
      <c r="W2895" s="6">
        <f>UPPER(TRIM(H2895))</f>
        <v/>
      </c>
      <c r="X2895" s="6">
        <f>UPPER(TRIM(I2895))</f>
        <v/>
      </c>
      <c r="Y2895" s="6">
        <f>IF(V2895&lt;&gt;"",IFERROR(INDEX(federal_program_name_lookup,MATCH(V2895,aln_lookup,0)),""),"")</f>
        <v/>
      </c>
    </row>
    <row r="2896">
      <c r="A2896" s="6">
        <f>IF(B2896&lt;&gt;"", "AWARD-"&amp;TEXT(ROW()-1,"0000"), "")</f>
        <v/>
      </c>
      <c r="B2896" s="7" t="n"/>
      <c r="C2896" s="7" t="n"/>
      <c r="D2896" s="7" t="n"/>
      <c r="E2896" s="8" t="n"/>
      <c r="F2896" s="9" t="n"/>
      <c r="G2896" s="8" t="n"/>
      <c r="H2896" s="8" t="n"/>
      <c r="I2896" s="8" t="n"/>
      <c r="J2896" s="10">
        <f>IF(A2896="",0,SUMIFS(amount_expended,cfda_key,V2896))</f>
        <v/>
      </c>
      <c r="K2896" s="10">
        <f>IF(G2896="OTHER CLUSTER NOT LISTED ABOVE",SUMIFS(amount_expended,uniform_other_cluster_name,X2896), IF(AND(OR(G2896="N/A",G2896=""),H2896=""),0,IF(G2896="STATE CLUSTER",SUMIFS(amount_expended,uniform_state_cluster_name,W2896),SUMIFS(amount_expended,cluster_name,G2896))))</f>
        <v/>
      </c>
      <c r="L2896" s="8" t="n"/>
      <c r="M2896" s="7" t="n"/>
      <c r="N2896" s="8" t="n"/>
      <c r="O2896" s="7" t="n"/>
      <c r="P2896" s="7" t="n"/>
      <c r="Q2896" s="8" t="n"/>
      <c r="R2896" s="9" t="n"/>
      <c r="S2896" s="8" t="n"/>
      <c r="T2896" s="8" t="n"/>
      <c r="U2896" s="8" t="n"/>
      <c r="V2896" s="11">
        <f>IF(OR(B2896="",C2896=""),"",CONCATENATE(B2896,".",C2896))</f>
        <v/>
      </c>
      <c r="W2896" s="6">
        <f>UPPER(TRIM(H2896))</f>
        <v/>
      </c>
      <c r="X2896" s="6">
        <f>UPPER(TRIM(I2896))</f>
        <v/>
      </c>
      <c r="Y2896" s="6">
        <f>IF(V2896&lt;&gt;"",IFERROR(INDEX(federal_program_name_lookup,MATCH(V2896,aln_lookup,0)),""),"")</f>
        <v/>
      </c>
    </row>
    <row r="2897">
      <c r="A2897" s="6">
        <f>IF(B2897&lt;&gt;"", "AWARD-"&amp;TEXT(ROW()-1,"0000"), "")</f>
        <v/>
      </c>
      <c r="B2897" s="7" t="n"/>
      <c r="C2897" s="7" t="n"/>
      <c r="D2897" s="7" t="n"/>
      <c r="E2897" s="8" t="n"/>
      <c r="F2897" s="9" t="n"/>
      <c r="G2897" s="8" t="n"/>
      <c r="H2897" s="8" t="n"/>
      <c r="I2897" s="8" t="n"/>
      <c r="J2897" s="10">
        <f>IF(A2897="",0,SUMIFS(amount_expended,cfda_key,V2897))</f>
        <v/>
      </c>
      <c r="K2897" s="10">
        <f>IF(G2897="OTHER CLUSTER NOT LISTED ABOVE",SUMIFS(amount_expended,uniform_other_cluster_name,X2897), IF(AND(OR(G2897="N/A",G2897=""),H2897=""),0,IF(G2897="STATE CLUSTER",SUMIFS(amount_expended,uniform_state_cluster_name,W2897),SUMIFS(amount_expended,cluster_name,G2897))))</f>
        <v/>
      </c>
      <c r="L2897" s="8" t="n"/>
      <c r="M2897" s="7" t="n"/>
      <c r="N2897" s="8" t="n"/>
      <c r="O2897" s="7" t="n"/>
      <c r="P2897" s="7" t="n"/>
      <c r="Q2897" s="8" t="n"/>
      <c r="R2897" s="9" t="n"/>
      <c r="S2897" s="8" t="n"/>
      <c r="T2897" s="8" t="n"/>
      <c r="U2897" s="8" t="n"/>
      <c r="V2897" s="11">
        <f>IF(OR(B2897="",C2897=""),"",CONCATENATE(B2897,".",C2897))</f>
        <v/>
      </c>
      <c r="W2897" s="6">
        <f>UPPER(TRIM(H2897))</f>
        <v/>
      </c>
      <c r="X2897" s="6">
        <f>UPPER(TRIM(I2897))</f>
        <v/>
      </c>
      <c r="Y2897" s="6">
        <f>IF(V2897&lt;&gt;"",IFERROR(INDEX(federal_program_name_lookup,MATCH(V2897,aln_lookup,0)),""),"")</f>
        <v/>
      </c>
    </row>
    <row r="2898">
      <c r="A2898" s="6">
        <f>IF(B2898&lt;&gt;"", "AWARD-"&amp;TEXT(ROW()-1,"0000"), "")</f>
        <v/>
      </c>
      <c r="B2898" s="7" t="n"/>
      <c r="C2898" s="7" t="n"/>
      <c r="D2898" s="7" t="n"/>
      <c r="E2898" s="8" t="n"/>
      <c r="F2898" s="9" t="n"/>
      <c r="G2898" s="8" t="n"/>
      <c r="H2898" s="8" t="n"/>
      <c r="I2898" s="8" t="n"/>
      <c r="J2898" s="10">
        <f>IF(A2898="",0,SUMIFS(amount_expended,cfda_key,V2898))</f>
        <v/>
      </c>
      <c r="K2898" s="10">
        <f>IF(G2898="OTHER CLUSTER NOT LISTED ABOVE",SUMIFS(amount_expended,uniform_other_cluster_name,X2898), IF(AND(OR(G2898="N/A",G2898=""),H2898=""),0,IF(G2898="STATE CLUSTER",SUMIFS(amount_expended,uniform_state_cluster_name,W2898),SUMIFS(amount_expended,cluster_name,G2898))))</f>
        <v/>
      </c>
      <c r="L2898" s="8" t="n"/>
      <c r="M2898" s="7" t="n"/>
      <c r="N2898" s="8" t="n"/>
      <c r="O2898" s="7" t="n"/>
      <c r="P2898" s="7" t="n"/>
      <c r="Q2898" s="8" t="n"/>
      <c r="R2898" s="9" t="n"/>
      <c r="S2898" s="8" t="n"/>
      <c r="T2898" s="8" t="n"/>
      <c r="U2898" s="8" t="n"/>
      <c r="V2898" s="11">
        <f>IF(OR(B2898="",C2898=""),"",CONCATENATE(B2898,".",C2898))</f>
        <v/>
      </c>
      <c r="W2898" s="6">
        <f>UPPER(TRIM(H2898))</f>
        <v/>
      </c>
      <c r="X2898" s="6">
        <f>UPPER(TRIM(I2898))</f>
        <v/>
      </c>
      <c r="Y2898" s="6">
        <f>IF(V2898&lt;&gt;"",IFERROR(INDEX(federal_program_name_lookup,MATCH(V2898,aln_lookup,0)),""),"")</f>
        <v/>
      </c>
    </row>
    <row r="2899">
      <c r="A2899" s="6">
        <f>IF(B2899&lt;&gt;"", "AWARD-"&amp;TEXT(ROW()-1,"0000"), "")</f>
        <v/>
      </c>
      <c r="B2899" s="7" t="n"/>
      <c r="C2899" s="7" t="n"/>
      <c r="D2899" s="7" t="n"/>
      <c r="E2899" s="8" t="n"/>
      <c r="F2899" s="9" t="n"/>
      <c r="G2899" s="8" t="n"/>
      <c r="H2899" s="8" t="n"/>
      <c r="I2899" s="8" t="n"/>
      <c r="J2899" s="10">
        <f>IF(A2899="",0,SUMIFS(amount_expended,cfda_key,V2899))</f>
        <v/>
      </c>
      <c r="K2899" s="10">
        <f>IF(G2899="OTHER CLUSTER NOT LISTED ABOVE",SUMIFS(amount_expended,uniform_other_cluster_name,X2899), IF(AND(OR(G2899="N/A",G2899=""),H2899=""),0,IF(G2899="STATE CLUSTER",SUMIFS(amount_expended,uniform_state_cluster_name,W2899),SUMIFS(amount_expended,cluster_name,G2899))))</f>
        <v/>
      </c>
      <c r="L2899" s="8" t="n"/>
      <c r="M2899" s="7" t="n"/>
      <c r="N2899" s="8" t="n"/>
      <c r="O2899" s="7" t="n"/>
      <c r="P2899" s="7" t="n"/>
      <c r="Q2899" s="8" t="n"/>
      <c r="R2899" s="9" t="n"/>
      <c r="S2899" s="8" t="n"/>
      <c r="T2899" s="8" t="n"/>
      <c r="U2899" s="8" t="n"/>
      <c r="V2899" s="11">
        <f>IF(OR(B2899="",C2899=""),"",CONCATENATE(B2899,".",C2899))</f>
        <v/>
      </c>
      <c r="W2899" s="6">
        <f>UPPER(TRIM(H2899))</f>
        <v/>
      </c>
      <c r="X2899" s="6">
        <f>UPPER(TRIM(I2899))</f>
        <v/>
      </c>
      <c r="Y2899" s="6">
        <f>IF(V2899&lt;&gt;"",IFERROR(INDEX(federal_program_name_lookup,MATCH(V2899,aln_lookup,0)),""),"")</f>
        <v/>
      </c>
    </row>
    <row r="2900">
      <c r="A2900" s="6">
        <f>IF(B2900&lt;&gt;"", "AWARD-"&amp;TEXT(ROW()-1,"0000"), "")</f>
        <v/>
      </c>
      <c r="B2900" s="7" t="n"/>
      <c r="C2900" s="7" t="n"/>
      <c r="D2900" s="7" t="n"/>
      <c r="E2900" s="8" t="n"/>
      <c r="F2900" s="9" t="n"/>
      <c r="G2900" s="8" t="n"/>
      <c r="H2900" s="8" t="n"/>
      <c r="I2900" s="8" t="n"/>
      <c r="J2900" s="10">
        <f>IF(A2900="",0,SUMIFS(amount_expended,cfda_key,V2900))</f>
        <v/>
      </c>
      <c r="K2900" s="10">
        <f>IF(G2900="OTHER CLUSTER NOT LISTED ABOVE",SUMIFS(amount_expended,uniform_other_cluster_name,X2900), IF(AND(OR(G2900="N/A",G2900=""),H2900=""),0,IF(G2900="STATE CLUSTER",SUMIFS(amount_expended,uniform_state_cluster_name,W2900),SUMIFS(amount_expended,cluster_name,G2900))))</f>
        <v/>
      </c>
      <c r="L2900" s="8" t="n"/>
      <c r="M2900" s="7" t="n"/>
      <c r="N2900" s="8" t="n"/>
      <c r="O2900" s="7" t="n"/>
      <c r="P2900" s="7" t="n"/>
      <c r="Q2900" s="8" t="n"/>
      <c r="R2900" s="9" t="n"/>
      <c r="S2900" s="8" t="n"/>
      <c r="T2900" s="8" t="n"/>
      <c r="U2900" s="8" t="n"/>
      <c r="V2900" s="11">
        <f>IF(OR(B2900="",C2900=""),"",CONCATENATE(B2900,".",C2900))</f>
        <v/>
      </c>
      <c r="W2900" s="6">
        <f>UPPER(TRIM(H2900))</f>
        <v/>
      </c>
      <c r="X2900" s="6">
        <f>UPPER(TRIM(I2900))</f>
        <v/>
      </c>
      <c r="Y2900" s="6">
        <f>IF(V2900&lt;&gt;"",IFERROR(INDEX(federal_program_name_lookup,MATCH(V2900,aln_lookup,0)),""),"")</f>
        <v/>
      </c>
    </row>
    <row r="2901">
      <c r="A2901" s="6">
        <f>IF(B2901&lt;&gt;"", "AWARD-"&amp;TEXT(ROW()-1,"0000"), "")</f>
        <v/>
      </c>
      <c r="B2901" s="7" t="n"/>
      <c r="C2901" s="7" t="n"/>
      <c r="D2901" s="7" t="n"/>
      <c r="E2901" s="8" t="n"/>
      <c r="F2901" s="9" t="n"/>
      <c r="G2901" s="8" t="n"/>
      <c r="H2901" s="8" t="n"/>
      <c r="I2901" s="8" t="n"/>
      <c r="J2901" s="10">
        <f>IF(A2901="",0,SUMIFS(amount_expended,cfda_key,V2901))</f>
        <v/>
      </c>
      <c r="K2901" s="10">
        <f>IF(G2901="OTHER CLUSTER NOT LISTED ABOVE",SUMIFS(amount_expended,uniform_other_cluster_name,X2901), IF(AND(OR(G2901="N/A",G2901=""),H2901=""),0,IF(G2901="STATE CLUSTER",SUMIFS(amount_expended,uniform_state_cluster_name,W2901),SUMIFS(amount_expended,cluster_name,G2901))))</f>
        <v/>
      </c>
      <c r="L2901" s="8" t="n"/>
      <c r="M2901" s="7" t="n"/>
      <c r="N2901" s="8" t="n"/>
      <c r="O2901" s="7" t="n"/>
      <c r="P2901" s="7" t="n"/>
      <c r="Q2901" s="8" t="n"/>
      <c r="R2901" s="9" t="n"/>
      <c r="S2901" s="8" t="n"/>
      <c r="T2901" s="8" t="n"/>
      <c r="U2901" s="8" t="n"/>
      <c r="V2901" s="11">
        <f>IF(OR(B2901="",C2901=""),"",CONCATENATE(B2901,".",C2901))</f>
        <v/>
      </c>
      <c r="W2901" s="6">
        <f>UPPER(TRIM(H2901))</f>
        <v/>
      </c>
      <c r="X2901" s="6">
        <f>UPPER(TRIM(I2901))</f>
        <v/>
      </c>
      <c r="Y2901" s="6">
        <f>IF(V2901&lt;&gt;"",IFERROR(INDEX(federal_program_name_lookup,MATCH(V2901,aln_lookup,0)),""),"")</f>
        <v/>
      </c>
    </row>
    <row r="2902">
      <c r="A2902" s="6">
        <f>IF(B2902&lt;&gt;"", "AWARD-"&amp;TEXT(ROW()-1,"0000"), "")</f>
        <v/>
      </c>
      <c r="B2902" s="7" t="n"/>
      <c r="C2902" s="7" t="n"/>
      <c r="D2902" s="7" t="n"/>
      <c r="E2902" s="8" t="n"/>
      <c r="F2902" s="9" t="n"/>
      <c r="G2902" s="8" t="n"/>
      <c r="H2902" s="8" t="n"/>
      <c r="I2902" s="8" t="n"/>
      <c r="J2902" s="10">
        <f>IF(A2902="",0,SUMIFS(amount_expended,cfda_key,V2902))</f>
        <v/>
      </c>
      <c r="K2902" s="10">
        <f>IF(G2902="OTHER CLUSTER NOT LISTED ABOVE",SUMIFS(amount_expended,uniform_other_cluster_name,X2902), IF(AND(OR(G2902="N/A",G2902=""),H2902=""),0,IF(G2902="STATE CLUSTER",SUMIFS(amount_expended,uniform_state_cluster_name,W2902),SUMIFS(amount_expended,cluster_name,G2902))))</f>
        <v/>
      </c>
      <c r="L2902" s="8" t="n"/>
      <c r="M2902" s="7" t="n"/>
      <c r="N2902" s="8" t="n"/>
      <c r="O2902" s="7" t="n"/>
      <c r="P2902" s="7" t="n"/>
      <c r="Q2902" s="8" t="n"/>
      <c r="R2902" s="9" t="n"/>
      <c r="S2902" s="8" t="n"/>
      <c r="T2902" s="8" t="n"/>
      <c r="U2902" s="8" t="n"/>
      <c r="V2902" s="11">
        <f>IF(OR(B2902="",C2902=""),"",CONCATENATE(B2902,".",C2902))</f>
        <v/>
      </c>
      <c r="W2902" s="6">
        <f>UPPER(TRIM(H2902))</f>
        <v/>
      </c>
      <c r="X2902" s="6">
        <f>UPPER(TRIM(I2902))</f>
        <v/>
      </c>
      <c r="Y2902" s="6">
        <f>IF(V2902&lt;&gt;"",IFERROR(INDEX(federal_program_name_lookup,MATCH(V2902,aln_lookup,0)),""),"")</f>
        <v/>
      </c>
    </row>
    <row r="2903">
      <c r="A2903" s="6">
        <f>IF(B2903&lt;&gt;"", "AWARD-"&amp;TEXT(ROW()-1,"0000"), "")</f>
        <v/>
      </c>
      <c r="B2903" s="7" t="n"/>
      <c r="C2903" s="7" t="n"/>
      <c r="D2903" s="7" t="n"/>
      <c r="E2903" s="8" t="n"/>
      <c r="F2903" s="9" t="n"/>
      <c r="G2903" s="8" t="n"/>
      <c r="H2903" s="8" t="n"/>
      <c r="I2903" s="8" t="n"/>
      <c r="J2903" s="10">
        <f>IF(A2903="",0,SUMIFS(amount_expended,cfda_key,V2903))</f>
        <v/>
      </c>
      <c r="K2903" s="10">
        <f>IF(G2903="OTHER CLUSTER NOT LISTED ABOVE",SUMIFS(amount_expended,uniform_other_cluster_name,X2903), IF(AND(OR(G2903="N/A",G2903=""),H2903=""),0,IF(G2903="STATE CLUSTER",SUMIFS(amount_expended,uniform_state_cluster_name,W2903),SUMIFS(amount_expended,cluster_name,G2903))))</f>
        <v/>
      </c>
      <c r="L2903" s="8" t="n"/>
      <c r="M2903" s="7" t="n"/>
      <c r="N2903" s="8" t="n"/>
      <c r="O2903" s="7" t="n"/>
      <c r="P2903" s="7" t="n"/>
      <c r="Q2903" s="8" t="n"/>
      <c r="R2903" s="9" t="n"/>
      <c r="S2903" s="8" t="n"/>
      <c r="T2903" s="8" t="n"/>
      <c r="U2903" s="8" t="n"/>
      <c r="V2903" s="11">
        <f>IF(OR(B2903="",C2903=""),"",CONCATENATE(B2903,".",C2903))</f>
        <v/>
      </c>
      <c r="W2903" s="6">
        <f>UPPER(TRIM(H2903))</f>
        <v/>
      </c>
      <c r="X2903" s="6">
        <f>UPPER(TRIM(I2903))</f>
        <v/>
      </c>
      <c r="Y2903" s="6">
        <f>IF(V2903&lt;&gt;"",IFERROR(INDEX(federal_program_name_lookup,MATCH(V2903,aln_lookup,0)),""),"")</f>
        <v/>
      </c>
    </row>
    <row r="2904">
      <c r="A2904" s="6">
        <f>IF(B2904&lt;&gt;"", "AWARD-"&amp;TEXT(ROW()-1,"0000"), "")</f>
        <v/>
      </c>
      <c r="B2904" s="7" t="n"/>
      <c r="C2904" s="7" t="n"/>
      <c r="D2904" s="7" t="n"/>
      <c r="E2904" s="8" t="n"/>
      <c r="F2904" s="9" t="n"/>
      <c r="G2904" s="8" t="n"/>
      <c r="H2904" s="8" t="n"/>
      <c r="I2904" s="8" t="n"/>
      <c r="J2904" s="10">
        <f>IF(A2904="",0,SUMIFS(amount_expended,cfda_key,V2904))</f>
        <v/>
      </c>
      <c r="K2904" s="10">
        <f>IF(G2904="OTHER CLUSTER NOT LISTED ABOVE",SUMIFS(amount_expended,uniform_other_cluster_name,X2904), IF(AND(OR(G2904="N/A",G2904=""),H2904=""),0,IF(G2904="STATE CLUSTER",SUMIFS(amount_expended,uniform_state_cluster_name,W2904),SUMIFS(amount_expended,cluster_name,G2904))))</f>
        <v/>
      </c>
      <c r="L2904" s="8" t="n"/>
      <c r="M2904" s="7" t="n"/>
      <c r="N2904" s="8" t="n"/>
      <c r="O2904" s="7" t="n"/>
      <c r="P2904" s="7" t="n"/>
      <c r="Q2904" s="8" t="n"/>
      <c r="R2904" s="9" t="n"/>
      <c r="S2904" s="8" t="n"/>
      <c r="T2904" s="8" t="n"/>
      <c r="U2904" s="8" t="n"/>
      <c r="V2904" s="11">
        <f>IF(OR(B2904="",C2904=""),"",CONCATENATE(B2904,".",C2904))</f>
        <v/>
      </c>
      <c r="W2904" s="6">
        <f>UPPER(TRIM(H2904))</f>
        <v/>
      </c>
      <c r="X2904" s="6">
        <f>UPPER(TRIM(I2904))</f>
        <v/>
      </c>
      <c r="Y2904" s="6">
        <f>IF(V2904&lt;&gt;"",IFERROR(INDEX(federal_program_name_lookup,MATCH(V2904,aln_lookup,0)),""),"")</f>
        <v/>
      </c>
    </row>
    <row r="2905">
      <c r="A2905" s="6">
        <f>IF(B2905&lt;&gt;"", "AWARD-"&amp;TEXT(ROW()-1,"0000"), "")</f>
        <v/>
      </c>
      <c r="B2905" s="7" t="n"/>
      <c r="C2905" s="7" t="n"/>
      <c r="D2905" s="7" t="n"/>
      <c r="E2905" s="8" t="n"/>
      <c r="F2905" s="9" t="n"/>
      <c r="G2905" s="8" t="n"/>
      <c r="H2905" s="8" t="n"/>
      <c r="I2905" s="8" t="n"/>
      <c r="J2905" s="10">
        <f>IF(A2905="",0,SUMIFS(amount_expended,cfda_key,V2905))</f>
        <v/>
      </c>
      <c r="K2905" s="10">
        <f>IF(G2905="OTHER CLUSTER NOT LISTED ABOVE",SUMIFS(amount_expended,uniform_other_cluster_name,X2905), IF(AND(OR(G2905="N/A",G2905=""),H2905=""),0,IF(G2905="STATE CLUSTER",SUMIFS(amount_expended,uniform_state_cluster_name,W2905),SUMIFS(amount_expended,cluster_name,G2905))))</f>
        <v/>
      </c>
      <c r="L2905" s="8" t="n"/>
      <c r="M2905" s="7" t="n"/>
      <c r="N2905" s="8" t="n"/>
      <c r="O2905" s="7" t="n"/>
      <c r="P2905" s="7" t="n"/>
      <c r="Q2905" s="8" t="n"/>
      <c r="R2905" s="9" t="n"/>
      <c r="S2905" s="8" t="n"/>
      <c r="T2905" s="8" t="n"/>
      <c r="U2905" s="8" t="n"/>
      <c r="V2905" s="11">
        <f>IF(OR(B2905="",C2905=""),"",CONCATENATE(B2905,".",C2905))</f>
        <v/>
      </c>
      <c r="W2905" s="6">
        <f>UPPER(TRIM(H2905))</f>
        <v/>
      </c>
      <c r="X2905" s="6">
        <f>UPPER(TRIM(I2905))</f>
        <v/>
      </c>
      <c r="Y2905" s="6">
        <f>IF(V2905&lt;&gt;"",IFERROR(INDEX(federal_program_name_lookup,MATCH(V2905,aln_lookup,0)),""),"")</f>
        <v/>
      </c>
    </row>
    <row r="2906">
      <c r="A2906" s="6">
        <f>IF(B2906&lt;&gt;"", "AWARD-"&amp;TEXT(ROW()-1,"0000"), "")</f>
        <v/>
      </c>
      <c r="B2906" s="7" t="n"/>
      <c r="C2906" s="7" t="n"/>
      <c r="D2906" s="7" t="n"/>
      <c r="E2906" s="8" t="n"/>
      <c r="F2906" s="9" t="n"/>
      <c r="G2906" s="8" t="n"/>
      <c r="H2906" s="8" t="n"/>
      <c r="I2906" s="8" t="n"/>
      <c r="J2906" s="10">
        <f>IF(A2906="",0,SUMIFS(amount_expended,cfda_key,V2906))</f>
        <v/>
      </c>
      <c r="K2906" s="10">
        <f>IF(G2906="OTHER CLUSTER NOT LISTED ABOVE",SUMIFS(amount_expended,uniform_other_cluster_name,X2906), IF(AND(OR(G2906="N/A",G2906=""),H2906=""),0,IF(G2906="STATE CLUSTER",SUMIFS(amount_expended,uniform_state_cluster_name,W2906),SUMIFS(amount_expended,cluster_name,G2906))))</f>
        <v/>
      </c>
      <c r="L2906" s="8" t="n"/>
      <c r="M2906" s="7" t="n"/>
      <c r="N2906" s="8" t="n"/>
      <c r="O2906" s="7" t="n"/>
      <c r="P2906" s="7" t="n"/>
      <c r="Q2906" s="8" t="n"/>
      <c r="R2906" s="9" t="n"/>
      <c r="S2906" s="8" t="n"/>
      <c r="T2906" s="8" t="n"/>
      <c r="U2906" s="8" t="n"/>
      <c r="V2906" s="11">
        <f>IF(OR(B2906="",C2906=""),"",CONCATENATE(B2906,".",C2906))</f>
        <v/>
      </c>
      <c r="W2906" s="6">
        <f>UPPER(TRIM(H2906))</f>
        <v/>
      </c>
      <c r="X2906" s="6">
        <f>UPPER(TRIM(I2906))</f>
        <v/>
      </c>
      <c r="Y2906" s="6">
        <f>IF(V2906&lt;&gt;"",IFERROR(INDEX(federal_program_name_lookup,MATCH(V2906,aln_lookup,0)),""),"")</f>
        <v/>
      </c>
    </row>
    <row r="2907">
      <c r="A2907" s="6">
        <f>IF(B2907&lt;&gt;"", "AWARD-"&amp;TEXT(ROW()-1,"0000"), "")</f>
        <v/>
      </c>
      <c r="B2907" s="7" t="n"/>
      <c r="C2907" s="7" t="n"/>
      <c r="D2907" s="7" t="n"/>
      <c r="E2907" s="8" t="n"/>
      <c r="F2907" s="9" t="n"/>
      <c r="G2907" s="8" t="n"/>
      <c r="H2907" s="8" t="n"/>
      <c r="I2907" s="8" t="n"/>
      <c r="J2907" s="10">
        <f>IF(A2907="",0,SUMIFS(amount_expended,cfda_key,V2907))</f>
        <v/>
      </c>
      <c r="K2907" s="10">
        <f>IF(G2907="OTHER CLUSTER NOT LISTED ABOVE",SUMIFS(amount_expended,uniform_other_cluster_name,X2907), IF(AND(OR(G2907="N/A",G2907=""),H2907=""),0,IF(G2907="STATE CLUSTER",SUMIFS(amount_expended,uniform_state_cluster_name,W2907),SUMIFS(amount_expended,cluster_name,G2907))))</f>
        <v/>
      </c>
      <c r="L2907" s="8" t="n"/>
      <c r="M2907" s="7" t="n"/>
      <c r="N2907" s="8" t="n"/>
      <c r="O2907" s="7" t="n"/>
      <c r="P2907" s="7" t="n"/>
      <c r="Q2907" s="8" t="n"/>
      <c r="R2907" s="9" t="n"/>
      <c r="S2907" s="8" t="n"/>
      <c r="T2907" s="8" t="n"/>
      <c r="U2907" s="8" t="n"/>
      <c r="V2907" s="11">
        <f>IF(OR(B2907="",C2907=""),"",CONCATENATE(B2907,".",C2907))</f>
        <v/>
      </c>
      <c r="W2907" s="6">
        <f>UPPER(TRIM(H2907))</f>
        <v/>
      </c>
      <c r="X2907" s="6">
        <f>UPPER(TRIM(I2907))</f>
        <v/>
      </c>
      <c r="Y2907" s="6">
        <f>IF(V2907&lt;&gt;"",IFERROR(INDEX(federal_program_name_lookup,MATCH(V2907,aln_lookup,0)),""),"")</f>
        <v/>
      </c>
    </row>
    <row r="2908">
      <c r="A2908" s="6">
        <f>IF(B2908&lt;&gt;"", "AWARD-"&amp;TEXT(ROW()-1,"0000"), "")</f>
        <v/>
      </c>
      <c r="B2908" s="7" t="n"/>
      <c r="C2908" s="7" t="n"/>
      <c r="D2908" s="7" t="n"/>
      <c r="E2908" s="8" t="n"/>
      <c r="F2908" s="9" t="n"/>
      <c r="G2908" s="8" t="n"/>
      <c r="H2908" s="8" t="n"/>
      <c r="I2908" s="8" t="n"/>
      <c r="J2908" s="10">
        <f>IF(A2908="",0,SUMIFS(amount_expended,cfda_key,V2908))</f>
        <v/>
      </c>
      <c r="K2908" s="10">
        <f>IF(G2908="OTHER CLUSTER NOT LISTED ABOVE",SUMIFS(amount_expended,uniform_other_cluster_name,X2908), IF(AND(OR(G2908="N/A",G2908=""),H2908=""),0,IF(G2908="STATE CLUSTER",SUMIFS(amount_expended,uniform_state_cluster_name,W2908),SUMIFS(amount_expended,cluster_name,G2908))))</f>
        <v/>
      </c>
      <c r="L2908" s="8" t="n"/>
      <c r="M2908" s="7" t="n"/>
      <c r="N2908" s="8" t="n"/>
      <c r="O2908" s="7" t="n"/>
      <c r="P2908" s="7" t="n"/>
      <c r="Q2908" s="8" t="n"/>
      <c r="R2908" s="9" t="n"/>
      <c r="S2908" s="8" t="n"/>
      <c r="T2908" s="8" t="n"/>
      <c r="U2908" s="8" t="n"/>
      <c r="V2908" s="11">
        <f>IF(OR(B2908="",C2908=""),"",CONCATENATE(B2908,".",C2908))</f>
        <v/>
      </c>
      <c r="W2908" s="6">
        <f>UPPER(TRIM(H2908))</f>
        <v/>
      </c>
      <c r="X2908" s="6">
        <f>UPPER(TRIM(I2908))</f>
        <v/>
      </c>
      <c r="Y2908" s="6">
        <f>IF(V2908&lt;&gt;"",IFERROR(INDEX(federal_program_name_lookup,MATCH(V2908,aln_lookup,0)),""),"")</f>
        <v/>
      </c>
    </row>
    <row r="2909">
      <c r="A2909" s="6">
        <f>IF(B2909&lt;&gt;"", "AWARD-"&amp;TEXT(ROW()-1,"0000"), "")</f>
        <v/>
      </c>
      <c r="B2909" s="7" t="n"/>
      <c r="C2909" s="7" t="n"/>
      <c r="D2909" s="7" t="n"/>
      <c r="E2909" s="8" t="n"/>
      <c r="F2909" s="9" t="n"/>
      <c r="G2909" s="8" t="n"/>
      <c r="H2909" s="8" t="n"/>
      <c r="I2909" s="8" t="n"/>
      <c r="J2909" s="10">
        <f>IF(A2909="",0,SUMIFS(amount_expended,cfda_key,V2909))</f>
        <v/>
      </c>
      <c r="K2909" s="10">
        <f>IF(G2909="OTHER CLUSTER NOT LISTED ABOVE",SUMIFS(amount_expended,uniform_other_cluster_name,X2909), IF(AND(OR(G2909="N/A",G2909=""),H2909=""),0,IF(G2909="STATE CLUSTER",SUMIFS(amount_expended,uniform_state_cluster_name,W2909),SUMIFS(amount_expended,cluster_name,G2909))))</f>
        <v/>
      </c>
      <c r="L2909" s="8" t="n"/>
      <c r="M2909" s="7" t="n"/>
      <c r="N2909" s="8" t="n"/>
      <c r="O2909" s="7" t="n"/>
      <c r="P2909" s="7" t="n"/>
      <c r="Q2909" s="8" t="n"/>
      <c r="R2909" s="9" t="n"/>
      <c r="S2909" s="8" t="n"/>
      <c r="T2909" s="8" t="n"/>
      <c r="U2909" s="8" t="n"/>
      <c r="V2909" s="11">
        <f>IF(OR(B2909="",C2909=""),"",CONCATENATE(B2909,".",C2909))</f>
        <v/>
      </c>
      <c r="W2909" s="6">
        <f>UPPER(TRIM(H2909))</f>
        <v/>
      </c>
      <c r="X2909" s="6">
        <f>UPPER(TRIM(I2909))</f>
        <v/>
      </c>
      <c r="Y2909" s="6">
        <f>IF(V2909&lt;&gt;"",IFERROR(INDEX(federal_program_name_lookup,MATCH(V2909,aln_lookup,0)),""),"")</f>
        <v/>
      </c>
    </row>
    <row r="2910">
      <c r="A2910" s="6">
        <f>IF(B2910&lt;&gt;"", "AWARD-"&amp;TEXT(ROW()-1,"0000"), "")</f>
        <v/>
      </c>
      <c r="B2910" s="7" t="n"/>
      <c r="C2910" s="7" t="n"/>
      <c r="D2910" s="7" t="n"/>
      <c r="E2910" s="8" t="n"/>
      <c r="F2910" s="9" t="n"/>
      <c r="G2910" s="8" t="n"/>
      <c r="H2910" s="8" t="n"/>
      <c r="I2910" s="8" t="n"/>
      <c r="J2910" s="10">
        <f>IF(A2910="",0,SUMIFS(amount_expended,cfda_key,V2910))</f>
        <v/>
      </c>
      <c r="K2910" s="10">
        <f>IF(G2910="OTHER CLUSTER NOT LISTED ABOVE",SUMIFS(amount_expended,uniform_other_cluster_name,X2910), IF(AND(OR(G2910="N/A",G2910=""),H2910=""),0,IF(G2910="STATE CLUSTER",SUMIFS(amount_expended,uniform_state_cluster_name,W2910),SUMIFS(amount_expended,cluster_name,G2910))))</f>
        <v/>
      </c>
      <c r="L2910" s="8" t="n"/>
      <c r="M2910" s="7" t="n"/>
      <c r="N2910" s="8" t="n"/>
      <c r="O2910" s="7" t="n"/>
      <c r="P2910" s="7" t="n"/>
      <c r="Q2910" s="8" t="n"/>
      <c r="R2910" s="9" t="n"/>
      <c r="S2910" s="8" t="n"/>
      <c r="T2910" s="8" t="n"/>
      <c r="U2910" s="8" t="n"/>
      <c r="V2910" s="11">
        <f>IF(OR(B2910="",C2910=""),"",CONCATENATE(B2910,".",C2910))</f>
        <v/>
      </c>
      <c r="W2910" s="6">
        <f>UPPER(TRIM(H2910))</f>
        <v/>
      </c>
      <c r="X2910" s="6">
        <f>UPPER(TRIM(I2910))</f>
        <v/>
      </c>
      <c r="Y2910" s="6">
        <f>IF(V2910&lt;&gt;"",IFERROR(INDEX(federal_program_name_lookup,MATCH(V2910,aln_lookup,0)),""),"")</f>
        <v/>
      </c>
    </row>
    <row r="2911">
      <c r="A2911" s="6">
        <f>IF(B2911&lt;&gt;"", "AWARD-"&amp;TEXT(ROW()-1,"0000"), "")</f>
        <v/>
      </c>
      <c r="B2911" s="7" t="n"/>
      <c r="C2911" s="7" t="n"/>
      <c r="D2911" s="7" t="n"/>
      <c r="E2911" s="8" t="n"/>
      <c r="F2911" s="9" t="n"/>
      <c r="G2911" s="8" t="n"/>
      <c r="H2911" s="8" t="n"/>
      <c r="I2911" s="8" t="n"/>
      <c r="J2911" s="10">
        <f>IF(A2911="",0,SUMIFS(amount_expended,cfda_key,V2911))</f>
        <v/>
      </c>
      <c r="K2911" s="10">
        <f>IF(G2911="OTHER CLUSTER NOT LISTED ABOVE",SUMIFS(amount_expended,uniform_other_cluster_name,X2911), IF(AND(OR(G2911="N/A",G2911=""),H2911=""),0,IF(G2911="STATE CLUSTER",SUMIFS(amount_expended,uniform_state_cluster_name,W2911),SUMIFS(amount_expended,cluster_name,G2911))))</f>
        <v/>
      </c>
      <c r="L2911" s="8" t="n"/>
      <c r="M2911" s="7" t="n"/>
      <c r="N2911" s="8" t="n"/>
      <c r="O2911" s="7" t="n"/>
      <c r="P2911" s="7" t="n"/>
      <c r="Q2911" s="8" t="n"/>
      <c r="R2911" s="9" t="n"/>
      <c r="S2911" s="8" t="n"/>
      <c r="T2911" s="8" t="n"/>
      <c r="U2911" s="8" t="n"/>
      <c r="V2911" s="11">
        <f>IF(OR(B2911="",C2911=""),"",CONCATENATE(B2911,".",C2911))</f>
        <v/>
      </c>
      <c r="W2911" s="6">
        <f>UPPER(TRIM(H2911))</f>
        <v/>
      </c>
      <c r="X2911" s="6">
        <f>UPPER(TRIM(I2911))</f>
        <v/>
      </c>
      <c r="Y2911" s="6">
        <f>IF(V2911&lt;&gt;"",IFERROR(INDEX(federal_program_name_lookup,MATCH(V2911,aln_lookup,0)),""),"")</f>
        <v/>
      </c>
    </row>
    <row r="2912">
      <c r="A2912" s="6">
        <f>IF(B2912&lt;&gt;"", "AWARD-"&amp;TEXT(ROW()-1,"0000"), "")</f>
        <v/>
      </c>
      <c r="B2912" s="7" t="n"/>
      <c r="C2912" s="7" t="n"/>
      <c r="D2912" s="7" t="n"/>
      <c r="E2912" s="8" t="n"/>
      <c r="F2912" s="9" t="n"/>
      <c r="G2912" s="8" t="n"/>
      <c r="H2912" s="8" t="n"/>
      <c r="I2912" s="8" t="n"/>
      <c r="J2912" s="10">
        <f>IF(A2912="",0,SUMIFS(amount_expended,cfda_key,V2912))</f>
        <v/>
      </c>
      <c r="K2912" s="10">
        <f>IF(G2912="OTHER CLUSTER NOT LISTED ABOVE",SUMIFS(amount_expended,uniform_other_cluster_name,X2912), IF(AND(OR(G2912="N/A",G2912=""),H2912=""),0,IF(G2912="STATE CLUSTER",SUMIFS(amount_expended,uniform_state_cluster_name,W2912),SUMIFS(amount_expended,cluster_name,G2912))))</f>
        <v/>
      </c>
      <c r="L2912" s="8" t="n"/>
      <c r="M2912" s="7" t="n"/>
      <c r="N2912" s="8" t="n"/>
      <c r="O2912" s="7" t="n"/>
      <c r="P2912" s="7" t="n"/>
      <c r="Q2912" s="8" t="n"/>
      <c r="R2912" s="9" t="n"/>
      <c r="S2912" s="8" t="n"/>
      <c r="T2912" s="8" t="n"/>
      <c r="U2912" s="8" t="n"/>
      <c r="V2912" s="11">
        <f>IF(OR(B2912="",C2912=""),"",CONCATENATE(B2912,".",C2912))</f>
        <v/>
      </c>
      <c r="W2912" s="6">
        <f>UPPER(TRIM(H2912))</f>
        <v/>
      </c>
      <c r="X2912" s="6">
        <f>UPPER(TRIM(I2912))</f>
        <v/>
      </c>
      <c r="Y2912" s="6">
        <f>IF(V2912&lt;&gt;"",IFERROR(INDEX(federal_program_name_lookup,MATCH(V2912,aln_lookup,0)),""),"")</f>
        <v/>
      </c>
    </row>
    <row r="2913">
      <c r="A2913" s="6">
        <f>IF(B2913&lt;&gt;"", "AWARD-"&amp;TEXT(ROW()-1,"0000"), "")</f>
        <v/>
      </c>
      <c r="B2913" s="7" t="n"/>
      <c r="C2913" s="7" t="n"/>
      <c r="D2913" s="7" t="n"/>
      <c r="E2913" s="8" t="n"/>
      <c r="F2913" s="9" t="n"/>
      <c r="G2913" s="8" t="n"/>
      <c r="H2913" s="8" t="n"/>
      <c r="I2913" s="8" t="n"/>
      <c r="J2913" s="10">
        <f>IF(A2913="",0,SUMIFS(amount_expended,cfda_key,V2913))</f>
        <v/>
      </c>
      <c r="K2913" s="10">
        <f>IF(G2913="OTHER CLUSTER NOT LISTED ABOVE",SUMIFS(amount_expended,uniform_other_cluster_name,X2913), IF(AND(OR(G2913="N/A",G2913=""),H2913=""),0,IF(G2913="STATE CLUSTER",SUMIFS(amount_expended,uniform_state_cluster_name,W2913),SUMIFS(amount_expended,cluster_name,G2913))))</f>
        <v/>
      </c>
      <c r="L2913" s="8" t="n"/>
      <c r="M2913" s="7" t="n"/>
      <c r="N2913" s="8" t="n"/>
      <c r="O2913" s="7" t="n"/>
      <c r="P2913" s="7" t="n"/>
      <c r="Q2913" s="8" t="n"/>
      <c r="R2913" s="9" t="n"/>
      <c r="S2913" s="8" t="n"/>
      <c r="T2913" s="8" t="n"/>
      <c r="U2913" s="8" t="n"/>
      <c r="V2913" s="11">
        <f>IF(OR(B2913="",C2913=""),"",CONCATENATE(B2913,".",C2913))</f>
        <v/>
      </c>
      <c r="W2913" s="6">
        <f>UPPER(TRIM(H2913))</f>
        <v/>
      </c>
      <c r="X2913" s="6">
        <f>UPPER(TRIM(I2913))</f>
        <v/>
      </c>
      <c r="Y2913" s="6">
        <f>IF(V2913&lt;&gt;"",IFERROR(INDEX(federal_program_name_lookup,MATCH(V2913,aln_lookup,0)),""),"")</f>
        <v/>
      </c>
    </row>
    <row r="2914">
      <c r="A2914" s="6">
        <f>IF(B2914&lt;&gt;"", "AWARD-"&amp;TEXT(ROW()-1,"0000"), "")</f>
        <v/>
      </c>
      <c r="B2914" s="7" t="n"/>
      <c r="C2914" s="7" t="n"/>
      <c r="D2914" s="7" t="n"/>
      <c r="E2914" s="8" t="n"/>
      <c r="F2914" s="9" t="n"/>
      <c r="G2914" s="8" t="n"/>
      <c r="H2914" s="8" t="n"/>
      <c r="I2914" s="8" t="n"/>
      <c r="J2914" s="10">
        <f>IF(A2914="",0,SUMIFS(amount_expended,cfda_key,V2914))</f>
        <v/>
      </c>
      <c r="K2914" s="10">
        <f>IF(G2914="OTHER CLUSTER NOT LISTED ABOVE",SUMIFS(amount_expended,uniform_other_cluster_name,X2914), IF(AND(OR(G2914="N/A",G2914=""),H2914=""),0,IF(G2914="STATE CLUSTER",SUMIFS(amount_expended,uniform_state_cluster_name,W2914),SUMIFS(amount_expended,cluster_name,G2914))))</f>
        <v/>
      </c>
      <c r="L2914" s="8" t="n"/>
      <c r="M2914" s="7" t="n"/>
      <c r="N2914" s="8" t="n"/>
      <c r="O2914" s="7" t="n"/>
      <c r="P2914" s="7" t="n"/>
      <c r="Q2914" s="8" t="n"/>
      <c r="R2914" s="9" t="n"/>
      <c r="S2914" s="8" t="n"/>
      <c r="T2914" s="8" t="n"/>
      <c r="U2914" s="8" t="n"/>
      <c r="V2914" s="11">
        <f>IF(OR(B2914="",C2914=""),"",CONCATENATE(B2914,".",C2914))</f>
        <v/>
      </c>
      <c r="W2914" s="6">
        <f>UPPER(TRIM(H2914))</f>
        <v/>
      </c>
      <c r="X2914" s="6">
        <f>UPPER(TRIM(I2914))</f>
        <v/>
      </c>
      <c r="Y2914" s="6">
        <f>IF(V2914&lt;&gt;"",IFERROR(INDEX(federal_program_name_lookup,MATCH(V2914,aln_lookup,0)),""),"")</f>
        <v/>
      </c>
    </row>
    <row r="2915">
      <c r="A2915" s="6">
        <f>IF(B2915&lt;&gt;"", "AWARD-"&amp;TEXT(ROW()-1,"0000"), "")</f>
        <v/>
      </c>
      <c r="B2915" s="7" t="n"/>
      <c r="C2915" s="7" t="n"/>
      <c r="D2915" s="7" t="n"/>
      <c r="E2915" s="8" t="n"/>
      <c r="F2915" s="9" t="n"/>
      <c r="G2915" s="8" t="n"/>
      <c r="H2915" s="8" t="n"/>
      <c r="I2915" s="8" t="n"/>
      <c r="J2915" s="10">
        <f>IF(A2915="",0,SUMIFS(amount_expended,cfda_key,V2915))</f>
        <v/>
      </c>
      <c r="K2915" s="10">
        <f>IF(G2915="OTHER CLUSTER NOT LISTED ABOVE",SUMIFS(amount_expended,uniform_other_cluster_name,X2915), IF(AND(OR(G2915="N/A",G2915=""),H2915=""),0,IF(G2915="STATE CLUSTER",SUMIFS(amount_expended,uniform_state_cluster_name,W2915),SUMIFS(amount_expended,cluster_name,G2915))))</f>
        <v/>
      </c>
      <c r="L2915" s="8" t="n"/>
      <c r="M2915" s="7" t="n"/>
      <c r="N2915" s="8" t="n"/>
      <c r="O2915" s="7" t="n"/>
      <c r="P2915" s="7" t="n"/>
      <c r="Q2915" s="8" t="n"/>
      <c r="R2915" s="9" t="n"/>
      <c r="S2915" s="8" t="n"/>
      <c r="T2915" s="8" t="n"/>
      <c r="U2915" s="8" t="n"/>
      <c r="V2915" s="11">
        <f>IF(OR(B2915="",C2915=""),"",CONCATENATE(B2915,".",C2915))</f>
        <v/>
      </c>
      <c r="W2915" s="6">
        <f>UPPER(TRIM(H2915))</f>
        <v/>
      </c>
      <c r="X2915" s="6">
        <f>UPPER(TRIM(I2915))</f>
        <v/>
      </c>
      <c r="Y2915" s="6">
        <f>IF(V2915&lt;&gt;"",IFERROR(INDEX(federal_program_name_lookup,MATCH(V2915,aln_lookup,0)),""),"")</f>
        <v/>
      </c>
    </row>
    <row r="2916">
      <c r="A2916" s="6">
        <f>IF(B2916&lt;&gt;"", "AWARD-"&amp;TEXT(ROW()-1,"0000"), "")</f>
        <v/>
      </c>
      <c r="B2916" s="7" t="n"/>
      <c r="C2916" s="7" t="n"/>
      <c r="D2916" s="7" t="n"/>
      <c r="E2916" s="8" t="n"/>
      <c r="F2916" s="9" t="n"/>
      <c r="G2916" s="8" t="n"/>
      <c r="H2916" s="8" t="n"/>
      <c r="I2916" s="8" t="n"/>
      <c r="J2916" s="10">
        <f>IF(A2916="",0,SUMIFS(amount_expended,cfda_key,V2916))</f>
        <v/>
      </c>
      <c r="K2916" s="10">
        <f>IF(G2916="OTHER CLUSTER NOT LISTED ABOVE",SUMIFS(amount_expended,uniform_other_cluster_name,X2916), IF(AND(OR(G2916="N/A",G2916=""),H2916=""),0,IF(G2916="STATE CLUSTER",SUMIFS(amount_expended,uniform_state_cluster_name,W2916),SUMIFS(amount_expended,cluster_name,G2916))))</f>
        <v/>
      </c>
      <c r="L2916" s="8" t="n"/>
      <c r="M2916" s="7" t="n"/>
      <c r="N2916" s="8" t="n"/>
      <c r="O2916" s="7" t="n"/>
      <c r="P2916" s="7" t="n"/>
      <c r="Q2916" s="8" t="n"/>
      <c r="R2916" s="9" t="n"/>
      <c r="S2916" s="8" t="n"/>
      <c r="T2916" s="8" t="n"/>
      <c r="U2916" s="8" t="n"/>
      <c r="V2916" s="11">
        <f>IF(OR(B2916="",C2916=""),"",CONCATENATE(B2916,".",C2916))</f>
        <v/>
      </c>
      <c r="W2916" s="6">
        <f>UPPER(TRIM(H2916))</f>
        <v/>
      </c>
      <c r="X2916" s="6">
        <f>UPPER(TRIM(I2916))</f>
        <v/>
      </c>
      <c r="Y2916" s="6">
        <f>IF(V2916&lt;&gt;"",IFERROR(INDEX(federal_program_name_lookup,MATCH(V2916,aln_lookup,0)),""),"")</f>
        <v/>
      </c>
    </row>
    <row r="2917">
      <c r="A2917" s="6">
        <f>IF(B2917&lt;&gt;"", "AWARD-"&amp;TEXT(ROW()-1,"0000"), "")</f>
        <v/>
      </c>
      <c r="B2917" s="7" t="n"/>
      <c r="C2917" s="7" t="n"/>
      <c r="D2917" s="7" t="n"/>
      <c r="E2917" s="8" t="n"/>
      <c r="F2917" s="9" t="n"/>
      <c r="G2917" s="8" t="n"/>
      <c r="H2917" s="8" t="n"/>
      <c r="I2917" s="8" t="n"/>
      <c r="J2917" s="10">
        <f>IF(A2917="",0,SUMIFS(amount_expended,cfda_key,V2917))</f>
        <v/>
      </c>
      <c r="K2917" s="10">
        <f>IF(G2917="OTHER CLUSTER NOT LISTED ABOVE",SUMIFS(amount_expended,uniform_other_cluster_name,X2917), IF(AND(OR(G2917="N/A",G2917=""),H2917=""),0,IF(G2917="STATE CLUSTER",SUMIFS(amount_expended,uniform_state_cluster_name,W2917),SUMIFS(amount_expended,cluster_name,G2917))))</f>
        <v/>
      </c>
      <c r="L2917" s="8" t="n"/>
      <c r="M2917" s="7" t="n"/>
      <c r="N2917" s="8" t="n"/>
      <c r="O2917" s="7" t="n"/>
      <c r="P2917" s="7" t="n"/>
      <c r="Q2917" s="8" t="n"/>
      <c r="R2917" s="9" t="n"/>
      <c r="S2917" s="8" t="n"/>
      <c r="T2917" s="8" t="n"/>
      <c r="U2917" s="8" t="n"/>
      <c r="V2917" s="11">
        <f>IF(OR(B2917="",C2917=""),"",CONCATENATE(B2917,".",C2917))</f>
        <v/>
      </c>
      <c r="W2917" s="6">
        <f>UPPER(TRIM(H2917))</f>
        <v/>
      </c>
      <c r="X2917" s="6">
        <f>UPPER(TRIM(I2917))</f>
        <v/>
      </c>
      <c r="Y2917" s="6">
        <f>IF(V2917&lt;&gt;"",IFERROR(INDEX(federal_program_name_lookup,MATCH(V2917,aln_lookup,0)),""),"")</f>
        <v/>
      </c>
    </row>
    <row r="2918">
      <c r="A2918" s="6">
        <f>IF(B2918&lt;&gt;"", "AWARD-"&amp;TEXT(ROW()-1,"0000"), "")</f>
        <v/>
      </c>
      <c r="B2918" s="7" t="n"/>
      <c r="C2918" s="7" t="n"/>
      <c r="D2918" s="7" t="n"/>
      <c r="E2918" s="8" t="n"/>
      <c r="F2918" s="9" t="n"/>
      <c r="G2918" s="8" t="n"/>
      <c r="H2918" s="8" t="n"/>
      <c r="I2918" s="8" t="n"/>
      <c r="J2918" s="10">
        <f>IF(A2918="",0,SUMIFS(amount_expended,cfda_key,V2918))</f>
        <v/>
      </c>
      <c r="K2918" s="10">
        <f>IF(G2918="OTHER CLUSTER NOT LISTED ABOVE",SUMIFS(amount_expended,uniform_other_cluster_name,X2918), IF(AND(OR(G2918="N/A",G2918=""),H2918=""),0,IF(G2918="STATE CLUSTER",SUMIFS(amount_expended,uniform_state_cluster_name,W2918),SUMIFS(amount_expended,cluster_name,G2918))))</f>
        <v/>
      </c>
      <c r="L2918" s="8" t="n"/>
      <c r="M2918" s="7" t="n"/>
      <c r="N2918" s="8" t="n"/>
      <c r="O2918" s="7" t="n"/>
      <c r="P2918" s="7" t="n"/>
      <c r="Q2918" s="8" t="n"/>
      <c r="R2918" s="9" t="n"/>
      <c r="S2918" s="8" t="n"/>
      <c r="T2918" s="8" t="n"/>
      <c r="U2918" s="8" t="n"/>
      <c r="V2918" s="11">
        <f>IF(OR(B2918="",C2918=""),"",CONCATENATE(B2918,".",C2918))</f>
        <v/>
      </c>
      <c r="W2918" s="6">
        <f>UPPER(TRIM(H2918))</f>
        <v/>
      </c>
      <c r="X2918" s="6">
        <f>UPPER(TRIM(I2918))</f>
        <v/>
      </c>
      <c r="Y2918" s="6">
        <f>IF(V2918&lt;&gt;"",IFERROR(INDEX(federal_program_name_lookup,MATCH(V2918,aln_lookup,0)),""),"")</f>
        <v/>
      </c>
    </row>
    <row r="2919">
      <c r="A2919" s="6">
        <f>IF(B2919&lt;&gt;"", "AWARD-"&amp;TEXT(ROW()-1,"0000"), "")</f>
        <v/>
      </c>
      <c r="B2919" s="7" t="n"/>
      <c r="C2919" s="7" t="n"/>
      <c r="D2919" s="7" t="n"/>
      <c r="E2919" s="8" t="n"/>
      <c r="F2919" s="9" t="n"/>
      <c r="G2919" s="8" t="n"/>
      <c r="H2919" s="8" t="n"/>
      <c r="I2919" s="8" t="n"/>
      <c r="J2919" s="10">
        <f>IF(A2919="",0,SUMIFS(amount_expended,cfda_key,V2919))</f>
        <v/>
      </c>
      <c r="K2919" s="10">
        <f>IF(G2919="OTHER CLUSTER NOT LISTED ABOVE",SUMIFS(amount_expended,uniform_other_cluster_name,X2919), IF(AND(OR(G2919="N/A",G2919=""),H2919=""),0,IF(G2919="STATE CLUSTER",SUMIFS(amount_expended,uniform_state_cluster_name,W2919),SUMIFS(amount_expended,cluster_name,G2919))))</f>
        <v/>
      </c>
      <c r="L2919" s="8" t="n"/>
      <c r="M2919" s="7" t="n"/>
      <c r="N2919" s="8" t="n"/>
      <c r="O2919" s="7" t="n"/>
      <c r="P2919" s="7" t="n"/>
      <c r="Q2919" s="8" t="n"/>
      <c r="R2919" s="9" t="n"/>
      <c r="S2919" s="8" t="n"/>
      <c r="T2919" s="8" t="n"/>
      <c r="U2919" s="8" t="n"/>
      <c r="V2919" s="11">
        <f>IF(OR(B2919="",C2919=""),"",CONCATENATE(B2919,".",C2919))</f>
        <v/>
      </c>
      <c r="W2919" s="6">
        <f>UPPER(TRIM(H2919))</f>
        <v/>
      </c>
      <c r="X2919" s="6">
        <f>UPPER(TRIM(I2919))</f>
        <v/>
      </c>
      <c r="Y2919" s="6">
        <f>IF(V2919&lt;&gt;"",IFERROR(INDEX(federal_program_name_lookup,MATCH(V2919,aln_lookup,0)),""),"")</f>
        <v/>
      </c>
    </row>
    <row r="2920">
      <c r="A2920" s="6">
        <f>IF(B2920&lt;&gt;"", "AWARD-"&amp;TEXT(ROW()-1,"0000"), "")</f>
        <v/>
      </c>
      <c r="B2920" s="7" t="n"/>
      <c r="C2920" s="7" t="n"/>
      <c r="D2920" s="7" t="n"/>
      <c r="E2920" s="8" t="n"/>
      <c r="F2920" s="9" t="n"/>
      <c r="G2920" s="8" t="n"/>
      <c r="H2920" s="8" t="n"/>
      <c r="I2920" s="8" t="n"/>
      <c r="J2920" s="10">
        <f>IF(A2920="",0,SUMIFS(amount_expended,cfda_key,V2920))</f>
        <v/>
      </c>
      <c r="K2920" s="10">
        <f>IF(G2920="OTHER CLUSTER NOT LISTED ABOVE",SUMIFS(amount_expended,uniform_other_cluster_name,X2920), IF(AND(OR(G2920="N/A",G2920=""),H2920=""),0,IF(G2920="STATE CLUSTER",SUMIFS(amount_expended,uniform_state_cluster_name,W2920),SUMIFS(amount_expended,cluster_name,G2920))))</f>
        <v/>
      </c>
      <c r="L2920" s="8" t="n"/>
      <c r="M2920" s="7" t="n"/>
      <c r="N2920" s="8" t="n"/>
      <c r="O2920" s="7" t="n"/>
      <c r="P2920" s="7" t="n"/>
      <c r="Q2920" s="8" t="n"/>
      <c r="R2920" s="9" t="n"/>
      <c r="S2920" s="8" t="n"/>
      <c r="T2920" s="8" t="n"/>
      <c r="U2920" s="8" t="n"/>
      <c r="V2920" s="11">
        <f>IF(OR(B2920="",C2920=""),"",CONCATENATE(B2920,".",C2920))</f>
        <v/>
      </c>
      <c r="W2920" s="6">
        <f>UPPER(TRIM(H2920))</f>
        <v/>
      </c>
      <c r="X2920" s="6">
        <f>UPPER(TRIM(I2920))</f>
        <v/>
      </c>
      <c r="Y2920" s="6">
        <f>IF(V2920&lt;&gt;"",IFERROR(INDEX(federal_program_name_lookup,MATCH(V2920,aln_lookup,0)),""),"")</f>
        <v/>
      </c>
    </row>
    <row r="2921">
      <c r="A2921" s="6">
        <f>IF(B2921&lt;&gt;"", "AWARD-"&amp;TEXT(ROW()-1,"0000"), "")</f>
        <v/>
      </c>
      <c r="B2921" s="7" t="n"/>
      <c r="C2921" s="7" t="n"/>
      <c r="D2921" s="7" t="n"/>
      <c r="E2921" s="8" t="n"/>
      <c r="F2921" s="9" t="n"/>
      <c r="G2921" s="8" t="n"/>
      <c r="H2921" s="8" t="n"/>
      <c r="I2921" s="8" t="n"/>
      <c r="J2921" s="10">
        <f>IF(A2921="",0,SUMIFS(amount_expended,cfda_key,V2921))</f>
        <v/>
      </c>
      <c r="K2921" s="10">
        <f>IF(G2921="OTHER CLUSTER NOT LISTED ABOVE",SUMIFS(amount_expended,uniform_other_cluster_name,X2921), IF(AND(OR(G2921="N/A",G2921=""),H2921=""),0,IF(G2921="STATE CLUSTER",SUMIFS(amount_expended,uniform_state_cluster_name,W2921),SUMIFS(amount_expended,cluster_name,G2921))))</f>
        <v/>
      </c>
      <c r="L2921" s="8" t="n"/>
      <c r="M2921" s="7" t="n"/>
      <c r="N2921" s="8" t="n"/>
      <c r="O2921" s="7" t="n"/>
      <c r="P2921" s="7" t="n"/>
      <c r="Q2921" s="8" t="n"/>
      <c r="R2921" s="9" t="n"/>
      <c r="S2921" s="8" t="n"/>
      <c r="T2921" s="8" t="n"/>
      <c r="U2921" s="8" t="n"/>
      <c r="V2921" s="11">
        <f>IF(OR(B2921="",C2921=""),"",CONCATENATE(B2921,".",C2921))</f>
        <v/>
      </c>
      <c r="W2921" s="6">
        <f>UPPER(TRIM(H2921))</f>
        <v/>
      </c>
      <c r="X2921" s="6">
        <f>UPPER(TRIM(I2921))</f>
        <v/>
      </c>
      <c r="Y2921" s="6">
        <f>IF(V2921&lt;&gt;"",IFERROR(INDEX(federal_program_name_lookup,MATCH(V2921,aln_lookup,0)),""),"")</f>
        <v/>
      </c>
    </row>
    <row r="2922">
      <c r="A2922" s="6">
        <f>IF(B2922&lt;&gt;"", "AWARD-"&amp;TEXT(ROW()-1,"0000"), "")</f>
        <v/>
      </c>
      <c r="B2922" s="7" t="n"/>
      <c r="C2922" s="7" t="n"/>
      <c r="D2922" s="7" t="n"/>
      <c r="E2922" s="8" t="n"/>
      <c r="F2922" s="9" t="n"/>
      <c r="G2922" s="8" t="n"/>
      <c r="H2922" s="8" t="n"/>
      <c r="I2922" s="8" t="n"/>
      <c r="J2922" s="10">
        <f>IF(A2922="",0,SUMIFS(amount_expended,cfda_key,V2922))</f>
        <v/>
      </c>
      <c r="K2922" s="10">
        <f>IF(G2922="OTHER CLUSTER NOT LISTED ABOVE",SUMIFS(amount_expended,uniform_other_cluster_name,X2922), IF(AND(OR(G2922="N/A",G2922=""),H2922=""),0,IF(G2922="STATE CLUSTER",SUMIFS(amount_expended,uniform_state_cluster_name,W2922),SUMIFS(amount_expended,cluster_name,G2922))))</f>
        <v/>
      </c>
      <c r="L2922" s="8" t="n"/>
      <c r="M2922" s="7" t="n"/>
      <c r="N2922" s="8" t="n"/>
      <c r="O2922" s="7" t="n"/>
      <c r="P2922" s="7" t="n"/>
      <c r="Q2922" s="8" t="n"/>
      <c r="R2922" s="9" t="n"/>
      <c r="S2922" s="8" t="n"/>
      <c r="T2922" s="8" t="n"/>
      <c r="U2922" s="8" t="n"/>
      <c r="V2922" s="11">
        <f>IF(OR(B2922="",C2922=""),"",CONCATENATE(B2922,".",C2922))</f>
        <v/>
      </c>
      <c r="W2922" s="6">
        <f>UPPER(TRIM(H2922))</f>
        <v/>
      </c>
      <c r="X2922" s="6">
        <f>UPPER(TRIM(I2922))</f>
        <v/>
      </c>
      <c r="Y2922" s="6">
        <f>IF(V2922&lt;&gt;"",IFERROR(INDEX(federal_program_name_lookup,MATCH(V2922,aln_lookup,0)),""),"")</f>
        <v/>
      </c>
    </row>
    <row r="2923">
      <c r="A2923" s="6">
        <f>IF(B2923&lt;&gt;"", "AWARD-"&amp;TEXT(ROW()-1,"0000"), "")</f>
        <v/>
      </c>
      <c r="B2923" s="7" t="n"/>
      <c r="C2923" s="7" t="n"/>
      <c r="D2923" s="7" t="n"/>
      <c r="E2923" s="8" t="n"/>
      <c r="F2923" s="9" t="n"/>
      <c r="G2923" s="8" t="n"/>
      <c r="H2923" s="8" t="n"/>
      <c r="I2923" s="8" t="n"/>
      <c r="J2923" s="10">
        <f>IF(A2923="",0,SUMIFS(amount_expended,cfda_key,V2923))</f>
        <v/>
      </c>
      <c r="K2923" s="10">
        <f>IF(G2923="OTHER CLUSTER NOT LISTED ABOVE",SUMIFS(amount_expended,uniform_other_cluster_name,X2923), IF(AND(OR(G2923="N/A",G2923=""),H2923=""),0,IF(G2923="STATE CLUSTER",SUMIFS(amount_expended,uniform_state_cluster_name,W2923),SUMIFS(amount_expended,cluster_name,G2923))))</f>
        <v/>
      </c>
      <c r="L2923" s="8" t="n"/>
      <c r="M2923" s="7" t="n"/>
      <c r="N2923" s="8" t="n"/>
      <c r="O2923" s="7" t="n"/>
      <c r="P2923" s="7" t="n"/>
      <c r="Q2923" s="8" t="n"/>
      <c r="R2923" s="9" t="n"/>
      <c r="S2923" s="8" t="n"/>
      <c r="T2923" s="8" t="n"/>
      <c r="U2923" s="8" t="n"/>
      <c r="V2923" s="11">
        <f>IF(OR(B2923="",C2923=""),"",CONCATENATE(B2923,".",C2923))</f>
        <v/>
      </c>
      <c r="W2923" s="6">
        <f>UPPER(TRIM(H2923))</f>
        <v/>
      </c>
      <c r="X2923" s="6">
        <f>UPPER(TRIM(I2923))</f>
        <v/>
      </c>
      <c r="Y2923" s="6">
        <f>IF(V2923&lt;&gt;"",IFERROR(INDEX(federal_program_name_lookup,MATCH(V2923,aln_lookup,0)),""),"")</f>
        <v/>
      </c>
    </row>
    <row r="2924">
      <c r="A2924" s="6">
        <f>IF(B2924&lt;&gt;"", "AWARD-"&amp;TEXT(ROW()-1,"0000"), "")</f>
        <v/>
      </c>
      <c r="B2924" s="7" t="n"/>
      <c r="C2924" s="7" t="n"/>
      <c r="D2924" s="7" t="n"/>
      <c r="E2924" s="8" t="n"/>
      <c r="F2924" s="9" t="n"/>
      <c r="G2924" s="8" t="n"/>
      <c r="H2924" s="8" t="n"/>
      <c r="I2924" s="8" t="n"/>
      <c r="J2924" s="10">
        <f>IF(A2924="",0,SUMIFS(amount_expended,cfda_key,V2924))</f>
        <v/>
      </c>
      <c r="K2924" s="10">
        <f>IF(G2924="OTHER CLUSTER NOT LISTED ABOVE",SUMIFS(amount_expended,uniform_other_cluster_name,X2924), IF(AND(OR(G2924="N/A",G2924=""),H2924=""),0,IF(G2924="STATE CLUSTER",SUMIFS(amount_expended,uniform_state_cluster_name,W2924),SUMIFS(amount_expended,cluster_name,G2924))))</f>
        <v/>
      </c>
      <c r="L2924" s="8" t="n"/>
      <c r="M2924" s="7" t="n"/>
      <c r="N2924" s="8" t="n"/>
      <c r="O2924" s="7" t="n"/>
      <c r="P2924" s="7" t="n"/>
      <c r="Q2924" s="8" t="n"/>
      <c r="R2924" s="9" t="n"/>
      <c r="S2924" s="8" t="n"/>
      <c r="T2924" s="8" t="n"/>
      <c r="U2924" s="8" t="n"/>
      <c r="V2924" s="11">
        <f>IF(OR(B2924="",C2924=""),"",CONCATENATE(B2924,".",C2924))</f>
        <v/>
      </c>
      <c r="W2924" s="6">
        <f>UPPER(TRIM(H2924))</f>
        <v/>
      </c>
      <c r="X2924" s="6">
        <f>UPPER(TRIM(I2924))</f>
        <v/>
      </c>
      <c r="Y2924" s="6">
        <f>IF(V2924&lt;&gt;"",IFERROR(INDEX(federal_program_name_lookup,MATCH(V2924,aln_lookup,0)),""),"")</f>
        <v/>
      </c>
    </row>
    <row r="2925">
      <c r="A2925" s="6">
        <f>IF(B2925&lt;&gt;"", "AWARD-"&amp;TEXT(ROW()-1,"0000"), "")</f>
        <v/>
      </c>
      <c r="B2925" s="7" t="n"/>
      <c r="C2925" s="7" t="n"/>
      <c r="D2925" s="7" t="n"/>
      <c r="E2925" s="8" t="n"/>
      <c r="F2925" s="9" t="n"/>
      <c r="G2925" s="8" t="n"/>
      <c r="H2925" s="8" t="n"/>
      <c r="I2925" s="8" t="n"/>
      <c r="J2925" s="10">
        <f>IF(A2925="",0,SUMIFS(amount_expended,cfda_key,V2925))</f>
        <v/>
      </c>
      <c r="K2925" s="10">
        <f>IF(G2925="OTHER CLUSTER NOT LISTED ABOVE",SUMIFS(amount_expended,uniform_other_cluster_name,X2925), IF(AND(OR(G2925="N/A",G2925=""),H2925=""),0,IF(G2925="STATE CLUSTER",SUMIFS(amount_expended,uniform_state_cluster_name,W2925),SUMIFS(amount_expended,cluster_name,G2925))))</f>
        <v/>
      </c>
      <c r="L2925" s="8" t="n"/>
      <c r="M2925" s="7" t="n"/>
      <c r="N2925" s="8" t="n"/>
      <c r="O2925" s="7" t="n"/>
      <c r="P2925" s="7" t="n"/>
      <c r="Q2925" s="8" t="n"/>
      <c r="R2925" s="9" t="n"/>
      <c r="S2925" s="8" t="n"/>
      <c r="T2925" s="8" t="n"/>
      <c r="U2925" s="8" t="n"/>
      <c r="V2925" s="11">
        <f>IF(OR(B2925="",C2925=""),"",CONCATENATE(B2925,".",C2925))</f>
        <v/>
      </c>
      <c r="W2925" s="6">
        <f>UPPER(TRIM(H2925))</f>
        <v/>
      </c>
      <c r="X2925" s="6">
        <f>UPPER(TRIM(I2925))</f>
        <v/>
      </c>
      <c r="Y2925" s="6">
        <f>IF(V2925&lt;&gt;"",IFERROR(INDEX(federal_program_name_lookup,MATCH(V2925,aln_lookup,0)),""),"")</f>
        <v/>
      </c>
    </row>
    <row r="2926">
      <c r="A2926" s="6">
        <f>IF(B2926&lt;&gt;"", "AWARD-"&amp;TEXT(ROW()-1,"0000"), "")</f>
        <v/>
      </c>
      <c r="B2926" s="7" t="n"/>
      <c r="C2926" s="7" t="n"/>
      <c r="D2926" s="7" t="n"/>
      <c r="E2926" s="8" t="n"/>
      <c r="F2926" s="9" t="n"/>
      <c r="G2926" s="8" t="n"/>
      <c r="H2926" s="8" t="n"/>
      <c r="I2926" s="8" t="n"/>
      <c r="J2926" s="10">
        <f>IF(A2926="",0,SUMIFS(amount_expended,cfda_key,V2926))</f>
        <v/>
      </c>
      <c r="K2926" s="10">
        <f>IF(G2926="OTHER CLUSTER NOT LISTED ABOVE",SUMIFS(amount_expended,uniform_other_cluster_name,X2926), IF(AND(OR(G2926="N/A",G2926=""),H2926=""),0,IF(G2926="STATE CLUSTER",SUMIFS(amount_expended,uniform_state_cluster_name,W2926),SUMIFS(amount_expended,cluster_name,G2926))))</f>
        <v/>
      </c>
      <c r="L2926" s="8" t="n"/>
      <c r="M2926" s="7" t="n"/>
      <c r="N2926" s="8" t="n"/>
      <c r="O2926" s="7" t="n"/>
      <c r="P2926" s="7" t="n"/>
      <c r="Q2926" s="8" t="n"/>
      <c r="R2926" s="9" t="n"/>
      <c r="S2926" s="8" t="n"/>
      <c r="T2926" s="8" t="n"/>
      <c r="U2926" s="8" t="n"/>
      <c r="V2926" s="11">
        <f>IF(OR(B2926="",C2926=""),"",CONCATENATE(B2926,".",C2926))</f>
        <v/>
      </c>
      <c r="W2926" s="6">
        <f>UPPER(TRIM(H2926))</f>
        <v/>
      </c>
      <c r="X2926" s="6">
        <f>UPPER(TRIM(I2926))</f>
        <v/>
      </c>
      <c r="Y2926" s="6">
        <f>IF(V2926&lt;&gt;"",IFERROR(INDEX(federal_program_name_lookup,MATCH(V2926,aln_lookup,0)),""),"")</f>
        <v/>
      </c>
    </row>
    <row r="2927">
      <c r="A2927" s="6">
        <f>IF(B2927&lt;&gt;"", "AWARD-"&amp;TEXT(ROW()-1,"0000"), "")</f>
        <v/>
      </c>
      <c r="B2927" s="7" t="n"/>
      <c r="C2927" s="7" t="n"/>
      <c r="D2927" s="7" t="n"/>
      <c r="E2927" s="8" t="n"/>
      <c r="F2927" s="9" t="n"/>
      <c r="G2927" s="8" t="n"/>
      <c r="H2927" s="8" t="n"/>
      <c r="I2927" s="8" t="n"/>
      <c r="J2927" s="10">
        <f>IF(A2927="",0,SUMIFS(amount_expended,cfda_key,V2927))</f>
        <v/>
      </c>
      <c r="K2927" s="10">
        <f>IF(G2927="OTHER CLUSTER NOT LISTED ABOVE",SUMIFS(amount_expended,uniform_other_cluster_name,X2927), IF(AND(OR(G2927="N/A",G2927=""),H2927=""),0,IF(G2927="STATE CLUSTER",SUMIFS(amount_expended,uniform_state_cluster_name,W2927),SUMIFS(amount_expended,cluster_name,G2927))))</f>
        <v/>
      </c>
      <c r="L2927" s="8" t="n"/>
      <c r="M2927" s="7" t="n"/>
      <c r="N2927" s="8" t="n"/>
      <c r="O2927" s="7" t="n"/>
      <c r="P2927" s="7" t="n"/>
      <c r="Q2927" s="8" t="n"/>
      <c r="R2927" s="9" t="n"/>
      <c r="S2927" s="8" t="n"/>
      <c r="T2927" s="8" t="n"/>
      <c r="U2927" s="8" t="n"/>
      <c r="V2927" s="11">
        <f>IF(OR(B2927="",C2927=""),"",CONCATENATE(B2927,".",C2927))</f>
        <v/>
      </c>
      <c r="W2927" s="6">
        <f>UPPER(TRIM(H2927))</f>
        <v/>
      </c>
      <c r="X2927" s="6">
        <f>UPPER(TRIM(I2927))</f>
        <v/>
      </c>
      <c r="Y2927" s="6">
        <f>IF(V2927&lt;&gt;"",IFERROR(INDEX(federal_program_name_lookup,MATCH(V2927,aln_lookup,0)),""),"")</f>
        <v/>
      </c>
    </row>
    <row r="2928">
      <c r="A2928" s="6">
        <f>IF(B2928&lt;&gt;"", "AWARD-"&amp;TEXT(ROW()-1,"0000"), "")</f>
        <v/>
      </c>
      <c r="B2928" s="7" t="n"/>
      <c r="C2928" s="7" t="n"/>
      <c r="D2928" s="7" t="n"/>
      <c r="E2928" s="8" t="n"/>
      <c r="F2928" s="9" t="n"/>
      <c r="G2928" s="8" t="n"/>
      <c r="H2928" s="8" t="n"/>
      <c r="I2928" s="8" t="n"/>
      <c r="J2928" s="10">
        <f>IF(A2928="",0,SUMIFS(amount_expended,cfda_key,V2928))</f>
        <v/>
      </c>
      <c r="K2928" s="10">
        <f>IF(G2928="OTHER CLUSTER NOT LISTED ABOVE",SUMIFS(amount_expended,uniform_other_cluster_name,X2928), IF(AND(OR(G2928="N/A",G2928=""),H2928=""),0,IF(G2928="STATE CLUSTER",SUMIFS(amount_expended,uniform_state_cluster_name,W2928),SUMIFS(amount_expended,cluster_name,G2928))))</f>
        <v/>
      </c>
      <c r="L2928" s="8" t="n"/>
      <c r="M2928" s="7" t="n"/>
      <c r="N2928" s="8" t="n"/>
      <c r="O2928" s="7" t="n"/>
      <c r="P2928" s="7" t="n"/>
      <c r="Q2928" s="8" t="n"/>
      <c r="R2928" s="9" t="n"/>
      <c r="S2928" s="8" t="n"/>
      <c r="T2928" s="8" t="n"/>
      <c r="U2928" s="8" t="n"/>
      <c r="V2928" s="11">
        <f>IF(OR(B2928="",C2928=""),"",CONCATENATE(B2928,".",C2928))</f>
        <v/>
      </c>
      <c r="W2928" s="6">
        <f>UPPER(TRIM(H2928))</f>
        <v/>
      </c>
      <c r="X2928" s="6">
        <f>UPPER(TRIM(I2928))</f>
        <v/>
      </c>
      <c r="Y2928" s="6">
        <f>IF(V2928&lt;&gt;"",IFERROR(INDEX(federal_program_name_lookup,MATCH(V2928,aln_lookup,0)),""),"")</f>
        <v/>
      </c>
    </row>
    <row r="2929">
      <c r="A2929" s="6">
        <f>IF(B2929&lt;&gt;"", "AWARD-"&amp;TEXT(ROW()-1,"0000"), "")</f>
        <v/>
      </c>
      <c r="B2929" s="7" t="n"/>
      <c r="C2929" s="7" t="n"/>
      <c r="D2929" s="7" t="n"/>
      <c r="E2929" s="8" t="n"/>
      <c r="F2929" s="9" t="n"/>
      <c r="G2929" s="8" t="n"/>
      <c r="H2929" s="8" t="n"/>
      <c r="I2929" s="8" t="n"/>
      <c r="J2929" s="10">
        <f>IF(A2929="",0,SUMIFS(amount_expended,cfda_key,V2929))</f>
        <v/>
      </c>
      <c r="K2929" s="10">
        <f>IF(G2929="OTHER CLUSTER NOT LISTED ABOVE",SUMIFS(amount_expended,uniform_other_cluster_name,X2929), IF(AND(OR(G2929="N/A",G2929=""),H2929=""),0,IF(G2929="STATE CLUSTER",SUMIFS(amount_expended,uniform_state_cluster_name,W2929),SUMIFS(amount_expended,cluster_name,G2929))))</f>
        <v/>
      </c>
      <c r="L2929" s="8" t="n"/>
      <c r="M2929" s="7" t="n"/>
      <c r="N2929" s="8" t="n"/>
      <c r="O2929" s="7" t="n"/>
      <c r="P2929" s="7" t="n"/>
      <c r="Q2929" s="8" t="n"/>
      <c r="R2929" s="9" t="n"/>
      <c r="S2929" s="8" t="n"/>
      <c r="T2929" s="8" t="n"/>
      <c r="U2929" s="8" t="n"/>
      <c r="V2929" s="11">
        <f>IF(OR(B2929="",C2929=""),"",CONCATENATE(B2929,".",C2929))</f>
        <v/>
      </c>
      <c r="W2929" s="6">
        <f>UPPER(TRIM(H2929))</f>
        <v/>
      </c>
      <c r="X2929" s="6">
        <f>UPPER(TRIM(I2929))</f>
        <v/>
      </c>
      <c r="Y2929" s="6">
        <f>IF(V2929&lt;&gt;"",IFERROR(INDEX(federal_program_name_lookup,MATCH(V2929,aln_lookup,0)),""),"")</f>
        <v/>
      </c>
    </row>
    <row r="2930">
      <c r="A2930" s="6">
        <f>IF(B2930&lt;&gt;"", "AWARD-"&amp;TEXT(ROW()-1,"0000"), "")</f>
        <v/>
      </c>
      <c r="B2930" s="7" t="n"/>
      <c r="C2930" s="7" t="n"/>
      <c r="D2930" s="7" t="n"/>
      <c r="E2930" s="8" t="n"/>
      <c r="F2930" s="9" t="n"/>
      <c r="G2930" s="8" t="n"/>
      <c r="H2930" s="8" t="n"/>
      <c r="I2930" s="8" t="n"/>
      <c r="J2930" s="10">
        <f>IF(A2930="",0,SUMIFS(amount_expended,cfda_key,V2930))</f>
        <v/>
      </c>
      <c r="K2930" s="10">
        <f>IF(G2930="OTHER CLUSTER NOT LISTED ABOVE",SUMIFS(amount_expended,uniform_other_cluster_name,X2930), IF(AND(OR(G2930="N/A",G2930=""),H2930=""),0,IF(G2930="STATE CLUSTER",SUMIFS(amount_expended,uniform_state_cluster_name,W2930),SUMIFS(amount_expended,cluster_name,G2930))))</f>
        <v/>
      </c>
      <c r="L2930" s="8" t="n"/>
      <c r="M2930" s="7" t="n"/>
      <c r="N2930" s="8" t="n"/>
      <c r="O2930" s="7" t="n"/>
      <c r="P2930" s="7" t="n"/>
      <c r="Q2930" s="8" t="n"/>
      <c r="R2930" s="9" t="n"/>
      <c r="S2930" s="8" t="n"/>
      <c r="T2930" s="8" t="n"/>
      <c r="U2930" s="8" t="n"/>
      <c r="V2930" s="11">
        <f>IF(OR(B2930="",C2930=""),"",CONCATENATE(B2930,".",C2930))</f>
        <v/>
      </c>
      <c r="W2930" s="6">
        <f>UPPER(TRIM(H2930))</f>
        <v/>
      </c>
      <c r="X2930" s="6">
        <f>UPPER(TRIM(I2930))</f>
        <v/>
      </c>
      <c r="Y2930" s="6">
        <f>IF(V2930&lt;&gt;"",IFERROR(INDEX(federal_program_name_lookup,MATCH(V2930,aln_lookup,0)),""),"")</f>
        <v/>
      </c>
    </row>
    <row r="2931">
      <c r="A2931" s="6">
        <f>IF(B2931&lt;&gt;"", "AWARD-"&amp;TEXT(ROW()-1,"0000"), "")</f>
        <v/>
      </c>
      <c r="B2931" s="7" t="n"/>
      <c r="C2931" s="7" t="n"/>
      <c r="D2931" s="7" t="n"/>
      <c r="E2931" s="8" t="n"/>
      <c r="F2931" s="9" t="n"/>
      <c r="G2931" s="8" t="n"/>
      <c r="H2931" s="8" t="n"/>
      <c r="I2931" s="8" t="n"/>
      <c r="J2931" s="10">
        <f>IF(A2931="",0,SUMIFS(amount_expended,cfda_key,V2931))</f>
        <v/>
      </c>
      <c r="K2931" s="10">
        <f>IF(G2931="OTHER CLUSTER NOT LISTED ABOVE",SUMIFS(amount_expended,uniform_other_cluster_name,X2931), IF(AND(OR(G2931="N/A",G2931=""),H2931=""),0,IF(G2931="STATE CLUSTER",SUMIFS(amount_expended,uniform_state_cluster_name,W2931),SUMIFS(amount_expended,cluster_name,G2931))))</f>
        <v/>
      </c>
      <c r="L2931" s="8" t="n"/>
      <c r="M2931" s="7" t="n"/>
      <c r="N2931" s="8" t="n"/>
      <c r="O2931" s="7" t="n"/>
      <c r="P2931" s="7" t="n"/>
      <c r="Q2931" s="8" t="n"/>
      <c r="R2931" s="9" t="n"/>
      <c r="S2931" s="8" t="n"/>
      <c r="T2931" s="8" t="n"/>
      <c r="U2931" s="8" t="n"/>
      <c r="V2931" s="11">
        <f>IF(OR(B2931="",C2931=""),"",CONCATENATE(B2931,".",C2931))</f>
        <v/>
      </c>
      <c r="W2931" s="6">
        <f>UPPER(TRIM(H2931))</f>
        <v/>
      </c>
      <c r="X2931" s="6">
        <f>UPPER(TRIM(I2931))</f>
        <v/>
      </c>
      <c r="Y2931" s="6">
        <f>IF(V2931&lt;&gt;"",IFERROR(INDEX(federal_program_name_lookup,MATCH(V2931,aln_lookup,0)),""),"")</f>
        <v/>
      </c>
    </row>
    <row r="2932">
      <c r="A2932" s="6">
        <f>IF(B2932&lt;&gt;"", "AWARD-"&amp;TEXT(ROW()-1,"0000"), "")</f>
        <v/>
      </c>
      <c r="B2932" s="7" t="n"/>
      <c r="C2932" s="7" t="n"/>
      <c r="D2932" s="7" t="n"/>
      <c r="E2932" s="8" t="n"/>
      <c r="F2932" s="9" t="n"/>
      <c r="G2932" s="8" t="n"/>
      <c r="H2932" s="8" t="n"/>
      <c r="I2932" s="8" t="n"/>
      <c r="J2932" s="10">
        <f>IF(A2932="",0,SUMIFS(amount_expended,cfda_key,V2932))</f>
        <v/>
      </c>
      <c r="K2932" s="10">
        <f>IF(G2932="OTHER CLUSTER NOT LISTED ABOVE",SUMIFS(amount_expended,uniform_other_cluster_name,X2932), IF(AND(OR(G2932="N/A",G2932=""),H2932=""),0,IF(G2932="STATE CLUSTER",SUMIFS(amount_expended,uniform_state_cluster_name,W2932),SUMIFS(amount_expended,cluster_name,G2932))))</f>
        <v/>
      </c>
      <c r="L2932" s="8" t="n"/>
      <c r="M2932" s="7" t="n"/>
      <c r="N2932" s="8" t="n"/>
      <c r="O2932" s="7" t="n"/>
      <c r="P2932" s="7" t="n"/>
      <c r="Q2932" s="8" t="n"/>
      <c r="R2932" s="9" t="n"/>
      <c r="S2932" s="8" t="n"/>
      <c r="T2932" s="8" t="n"/>
      <c r="U2932" s="8" t="n"/>
      <c r="V2932" s="11">
        <f>IF(OR(B2932="",C2932=""),"",CONCATENATE(B2932,".",C2932))</f>
        <v/>
      </c>
      <c r="W2932" s="6">
        <f>UPPER(TRIM(H2932))</f>
        <v/>
      </c>
      <c r="X2932" s="6">
        <f>UPPER(TRIM(I2932))</f>
        <v/>
      </c>
      <c r="Y2932" s="6">
        <f>IF(V2932&lt;&gt;"",IFERROR(INDEX(federal_program_name_lookup,MATCH(V2932,aln_lookup,0)),""),"")</f>
        <v/>
      </c>
    </row>
    <row r="2933">
      <c r="A2933" s="6">
        <f>IF(B2933&lt;&gt;"", "AWARD-"&amp;TEXT(ROW()-1,"0000"), "")</f>
        <v/>
      </c>
      <c r="B2933" s="7" t="n"/>
      <c r="C2933" s="7" t="n"/>
      <c r="D2933" s="7" t="n"/>
      <c r="E2933" s="8" t="n"/>
      <c r="F2933" s="9" t="n"/>
      <c r="G2933" s="8" t="n"/>
      <c r="H2933" s="8" t="n"/>
      <c r="I2933" s="8" t="n"/>
      <c r="J2933" s="10">
        <f>IF(A2933="",0,SUMIFS(amount_expended,cfda_key,V2933))</f>
        <v/>
      </c>
      <c r="K2933" s="10">
        <f>IF(G2933="OTHER CLUSTER NOT LISTED ABOVE",SUMIFS(amount_expended,uniform_other_cluster_name,X2933), IF(AND(OR(G2933="N/A",G2933=""),H2933=""),0,IF(G2933="STATE CLUSTER",SUMIFS(amount_expended,uniform_state_cluster_name,W2933),SUMIFS(amount_expended,cluster_name,G2933))))</f>
        <v/>
      </c>
      <c r="L2933" s="8" t="n"/>
      <c r="M2933" s="7" t="n"/>
      <c r="N2933" s="8" t="n"/>
      <c r="O2933" s="7" t="n"/>
      <c r="P2933" s="7" t="n"/>
      <c r="Q2933" s="8" t="n"/>
      <c r="R2933" s="9" t="n"/>
      <c r="S2933" s="8" t="n"/>
      <c r="T2933" s="8" t="n"/>
      <c r="U2933" s="8" t="n"/>
      <c r="V2933" s="11">
        <f>IF(OR(B2933="",C2933=""),"",CONCATENATE(B2933,".",C2933))</f>
        <v/>
      </c>
      <c r="W2933" s="6">
        <f>UPPER(TRIM(H2933))</f>
        <v/>
      </c>
      <c r="X2933" s="6">
        <f>UPPER(TRIM(I2933))</f>
        <v/>
      </c>
      <c r="Y2933" s="6">
        <f>IF(V2933&lt;&gt;"",IFERROR(INDEX(federal_program_name_lookup,MATCH(V2933,aln_lookup,0)),""),"")</f>
        <v/>
      </c>
    </row>
    <row r="2934">
      <c r="A2934" s="6">
        <f>IF(B2934&lt;&gt;"", "AWARD-"&amp;TEXT(ROW()-1,"0000"), "")</f>
        <v/>
      </c>
      <c r="B2934" s="7" t="n"/>
      <c r="C2934" s="7" t="n"/>
      <c r="D2934" s="7" t="n"/>
      <c r="E2934" s="8" t="n"/>
      <c r="F2934" s="9" t="n"/>
      <c r="G2934" s="8" t="n"/>
      <c r="H2934" s="8" t="n"/>
      <c r="I2934" s="8" t="n"/>
      <c r="J2934" s="10">
        <f>IF(A2934="",0,SUMIFS(amount_expended,cfda_key,V2934))</f>
        <v/>
      </c>
      <c r="K2934" s="10">
        <f>IF(G2934="OTHER CLUSTER NOT LISTED ABOVE",SUMIFS(amount_expended,uniform_other_cluster_name,X2934), IF(AND(OR(G2934="N/A",G2934=""),H2934=""),0,IF(G2934="STATE CLUSTER",SUMIFS(amount_expended,uniform_state_cluster_name,W2934),SUMIFS(amount_expended,cluster_name,G2934))))</f>
        <v/>
      </c>
      <c r="L2934" s="8" t="n"/>
      <c r="M2934" s="7" t="n"/>
      <c r="N2934" s="8" t="n"/>
      <c r="O2934" s="7" t="n"/>
      <c r="P2934" s="7" t="n"/>
      <c r="Q2934" s="8" t="n"/>
      <c r="R2934" s="9" t="n"/>
      <c r="S2934" s="8" t="n"/>
      <c r="T2934" s="8" t="n"/>
      <c r="U2934" s="8" t="n"/>
      <c r="V2934" s="11">
        <f>IF(OR(B2934="",C2934=""),"",CONCATENATE(B2934,".",C2934))</f>
        <v/>
      </c>
      <c r="W2934" s="6">
        <f>UPPER(TRIM(H2934))</f>
        <v/>
      </c>
      <c r="X2934" s="6">
        <f>UPPER(TRIM(I2934))</f>
        <v/>
      </c>
      <c r="Y2934" s="6">
        <f>IF(V2934&lt;&gt;"",IFERROR(INDEX(federal_program_name_lookup,MATCH(V2934,aln_lookup,0)),""),"")</f>
        <v/>
      </c>
    </row>
    <row r="2935">
      <c r="A2935" s="6">
        <f>IF(B2935&lt;&gt;"", "AWARD-"&amp;TEXT(ROW()-1,"0000"), "")</f>
        <v/>
      </c>
      <c r="B2935" s="7" t="n"/>
      <c r="C2935" s="7" t="n"/>
      <c r="D2935" s="7" t="n"/>
      <c r="E2935" s="8" t="n"/>
      <c r="F2935" s="9" t="n"/>
      <c r="G2935" s="8" t="n"/>
      <c r="H2935" s="8" t="n"/>
      <c r="I2935" s="8" t="n"/>
      <c r="J2935" s="10">
        <f>IF(A2935="",0,SUMIFS(amount_expended,cfda_key,V2935))</f>
        <v/>
      </c>
      <c r="K2935" s="10">
        <f>IF(G2935="OTHER CLUSTER NOT LISTED ABOVE",SUMIFS(amount_expended,uniform_other_cluster_name,X2935), IF(AND(OR(G2935="N/A",G2935=""),H2935=""),0,IF(G2935="STATE CLUSTER",SUMIFS(amount_expended,uniform_state_cluster_name,W2935),SUMIFS(amount_expended,cluster_name,G2935))))</f>
        <v/>
      </c>
      <c r="L2935" s="8" t="n"/>
      <c r="M2935" s="7" t="n"/>
      <c r="N2935" s="8" t="n"/>
      <c r="O2935" s="7" t="n"/>
      <c r="P2935" s="7" t="n"/>
      <c r="Q2935" s="8" t="n"/>
      <c r="R2935" s="9" t="n"/>
      <c r="S2935" s="8" t="n"/>
      <c r="T2935" s="8" t="n"/>
      <c r="U2935" s="8" t="n"/>
      <c r="V2935" s="11">
        <f>IF(OR(B2935="",C2935=""),"",CONCATENATE(B2935,".",C2935))</f>
        <v/>
      </c>
      <c r="W2935" s="6">
        <f>UPPER(TRIM(H2935))</f>
        <v/>
      </c>
      <c r="X2935" s="6">
        <f>UPPER(TRIM(I2935))</f>
        <v/>
      </c>
      <c r="Y2935" s="6">
        <f>IF(V2935&lt;&gt;"",IFERROR(INDEX(federal_program_name_lookup,MATCH(V2935,aln_lookup,0)),""),"")</f>
        <v/>
      </c>
    </row>
    <row r="2936">
      <c r="A2936" s="6">
        <f>IF(B2936&lt;&gt;"", "AWARD-"&amp;TEXT(ROW()-1,"0000"), "")</f>
        <v/>
      </c>
      <c r="B2936" s="7" t="n"/>
      <c r="C2936" s="7" t="n"/>
      <c r="D2936" s="7" t="n"/>
      <c r="E2936" s="8" t="n"/>
      <c r="F2936" s="9" t="n"/>
      <c r="G2936" s="8" t="n"/>
      <c r="H2936" s="8" t="n"/>
      <c r="I2936" s="8" t="n"/>
      <c r="J2936" s="10">
        <f>IF(A2936="",0,SUMIFS(amount_expended,cfda_key,V2936))</f>
        <v/>
      </c>
      <c r="K2936" s="10">
        <f>IF(G2936="OTHER CLUSTER NOT LISTED ABOVE",SUMIFS(amount_expended,uniform_other_cluster_name,X2936), IF(AND(OR(G2936="N/A",G2936=""),H2936=""),0,IF(G2936="STATE CLUSTER",SUMIFS(amount_expended,uniform_state_cluster_name,W2936),SUMIFS(amount_expended,cluster_name,G2936))))</f>
        <v/>
      </c>
      <c r="L2936" s="8" t="n"/>
      <c r="M2936" s="7" t="n"/>
      <c r="N2936" s="8" t="n"/>
      <c r="O2936" s="7" t="n"/>
      <c r="P2936" s="7" t="n"/>
      <c r="Q2936" s="8" t="n"/>
      <c r="R2936" s="9" t="n"/>
      <c r="S2936" s="8" t="n"/>
      <c r="T2936" s="8" t="n"/>
      <c r="U2936" s="8" t="n"/>
      <c r="V2936" s="11">
        <f>IF(OR(B2936="",C2936=""),"",CONCATENATE(B2936,".",C2936))</f>
        <v/>
      </c>
      <c r="W2936" s="6">
        <f>UPPER(TRIM(H2936))</f>
        <v/>
      </c>
      <c r="X2936" s="6">
        <f>UPPER(TRIM(I2936))</f>
        <v/>
      </c>
      <c r="Y2936" s="6">
        <f>IF(V2936&lt;&gt;"",IFERROR(INDEX(federal_program_name_lookup,MATCH(V2936,aln_lookup,0)),""),"")</f>
        <v/>
      </c>
    </row>
    <row r="2937">
      <c r="A2937" s="6">
        <f>IF(B2937&lt;&gt;"", "AWARD-"&amp;TEXT(ROW()-1,"0000"), "")</f>
        <v/>
      </c>
      <c r="B2937" s="7" t="n"/>
      <c r="C2937" s="7" t="n"/>
      <c r="D2937" s="7" t="n"/>
      <c r="E2937" s="8" t="n"/>
      <c r="F2937" s="9" t="n"/>
      <c r="G2937" s="8" t="n"/>
      <c r="H2937" s="8" t="n"/>
      <c r="I2937" s="8" t="n"/>
      <c r="J2937" s="10">
        <f>IF(A2937="",0,SUMIFS(amount_expended,cfda_key,V2937))</f>
        <v/>
      </c>
      <c r="K2937" s="10">
        <f>IF(G2937="OTHER CLUSTER NOT LISTED ABOVE",SUMIFS(amount_expended,uniform_other_cluster_name,X2937), IF(AND(OR(G2937="N/A",G2937=""),H2937=""),0,IF(G2937="STATE CLUSTER",SUMIFS(amount_expended,uniform_state_cluster_name,W2937),SUMIFS(amount_expended,cluster_name,G2937))))</f>
        <v/>
      </c>
      <c r="L2937" s="8" t="n"/>
      <c r="M2937" s="7" t="n"/>
      <c r="N2937" s="8" t="n"/>
      <c r="O2937" s="7" t="n"/>
      <c r="P2937" s="7" t="n"/>
      <c r="Q2937" s="8" t="n"/>
      <c r="R2937" s="9" t="n"/>
      <c r="S2937" s="8" t="n"/>
      <c r="T2937" s="8" t="n"/>
      <c r="U2937" s="8" t="n"/>
      <c r="V2937" s="11">
        <f>IF(OR(B2937="",C2937=""),"",CONCATENATE(B2937,".",C2937))</f>
        <v/>
      </c>
      <c r="W2937" s="6">
        <f>UPPER(TRIM(H2937))</f>
        <v/>
      </c>
      <c r="X2937" s="6">
        <f>UPPER(TRIM(I2937))</f>
        <v/>
      </c>
      <c r="Y2937" s="6">
        <f>IF(V2937&lt;&gt;"",IFERROR(INDEX(federal_program_name_lookup,MATCH(V2937,aln_lookup,0)),""),"")</f>
        <v/>
      </c>
    </row>
    <row r="2938">
      <c r="A2938" s="6">
        <f>IF(B2938&lt;&gt;"", "AWARD-"&amp;TEXT(ROW()-1,"0000"), "")</f>
        <v/>
      </c>
      <c r="B2938" s="7" t="n"/>
      <c r="C2938" s="7" t="n"/>
      <c r="D2938" s="7" t="n"/>
      <c r="E2938" s="8" t="n"/>
      <c r="F2938" s="9" t="n"/>
      <c r="G2938" s="8" t="n"/>
      <c r="H2938" s="8" t="n"/>
      <c r="I2938" s="8" t="n"/>
      <c r="J2938" s="10">
        <f>IF(A2938="",0,SUMIFS(amount_expended,cfda_key,V2938))</f>
        <v/>
      </c>
      <c r="K2938" s="10">
        <f>IF(G2938="OTHER CLUSTER NOT LISTED ABOVE",SUMIFS(amount_expended,uniform_other_cluster_name,X2938), IF(AND(OR(G2938="N/A",G2938=""),H2938=""),0,IF(G2938="STATE CLUSTER",SUMIFS(amount_expended,uniform_state_cluster_name,W2938),SUMIFS(amount_expended,cluster_name,G2938))))</f>
        <v/>
      </c>
      <c r="L2938" s="8" t="n"/>
      <c r="M2938" s="7" t="n"/>
      <c r="N2938" s="8" t="n"/>
      <c r="O2938" s="7" t="n"/>
      <c r="P2938" s="7" t="n"/>
      <c r="Q2938" s="8" t="n"/>
      <c r="R2938" s="9" t="n"/>
      <c r="S2938" s="8" t="n"/>
      <c r="T2938" s="8" t="n"/>
      <c r="U2938" s="8" t="n"/>
      <c r="V2938" s="11">
        <f>IF(OR(B2938="",C2938=""),"",CONCATENATE(B2938,".",C2938))</f>
        <v/>
      </c>
      <c r="W2938" s="6">
        <f>UPPER(TRIM(H2938))</f>
        <v/>
      </c>
      <c r="X2938" s="6">
        <f>UPPER(TRIM(I2938))</f>
        <v/>
      </c>
      <c r="Y2938" s="6">
        <f>IF(V2938&lt;&gt;"",IFERROR(INDEX(federal_program_name_lookup,MATCH(V2938,aln_lookup,0)),""),"")</f>
        <v/>
      </c>
    </row>
    <row r="2939">
      <c r="A2939" s="6">
        <f>IF(B2939&lt;&gt;"", "AWARD-"&amp;TEXT(ROW()-1,"0000"), "")</f>
        <v/>
      </c>
      <c r="B2939" s="7" t="n"/>
      <c r="C2939" s="7" t="n"/>
      <c r="D2939" s="7" t="n"/>
      <c r="E2939" s="8" t="n"/>
      <c r="F2939" s="9" t="n"/>
      <c r="G2939" s="8" t="n"/>
      <c r="H2939" s="8" t="n"/>
      <c r="I2939" s="8" t="n"/>
      <c r="J2939" s="10">
        <f>IF(A2939="",0,SUMIFS(amount_expended,cfda_key,V2939))</f>
        <v/>
      </c>
      <c r="K2939" s="10">
        <f>IF(G2939="OTHER CLUSTER NOT LISTED ABOVE",SUMIFS(amount_expended,uniform_other_cluster_name,X2939), IF(AND(OR(G2939="N/A",G2939=""),H2939=""),0,IF(G2939="STATE CLUSTER",SUMIFS(amount_expended,uniform_state_cluster_name,W2939),SUMIFS(amount_expended,cluster_name,G2939))))</f>
        <v/>
      </c>
      <c r="L2939" s="8" t="n"/>
      <c r="M2939" s="7" t="n"/>
      <c r="N2939" s="8" t="n"/>
      <c r="O2939" s="7" t="n"/>
      <c r="P2939" s="7" t="n"/>
      <c r="Q2939" s="8" t="n"/>
      <c r="R2939" s="9" t="n"/>
      <c r="S2939" s="8" t="n"/>
      <c r="T2939" s="8" t="n"/>
      <c r="U2939" s="8" t="n"/>
      <c r="V2939" s="11">
        <f>IF(OR(B2939="",C2939=""),"",CONCATENATE(B2939,".",C2939))</f>
        <v/>
      </c>
      <c r="W2939" s="6">
        <f>UPPER(TRIM(H2939))</f>
        <v/>
      </c>
      <c r="X2939" s="6">
        <f>UPPER(TRIM(I2939))</f>
        <v/>
      </c>
      <c r="Y2939" s="6">
        <f>IF(V2939&lt;&gt;"",IFERROR(INDEX(federal_program_name_lookup,MATCH(V2939,aln_lookup,0)),""),"")</f>
        <v/>
      </c>
    </row>
    <row r="2940">
      <c r="A2940" s="6">
        <f>IF(B2940&lt;&gt;"", "AWARD-"&amp;TEXT(ROW()-1,"0000"), "")</f>
        <v/>
      </c>
      <c r="B2940" s="7" t="n"/>
      <c r="C2940" s="7" t="n"/>
      <c r="D2940" s="7" t="n"/>
      <c r="E2940" s="8" t="n"/>
      <c r="F2940" s="9" t="n"/>
      <c r="G2940" s="8" t="n"/>
      <c r="H2940" s="8" t="n"/>
      <c r="I2940" s="8" t="n"/>
      <c r="J2940" s="10">
        <f>IF(A2940="",0,SUMIFS(amount_expended,cfda_key,V2940))</f>
        <v/>
      </c>
      <c r="K2940" s="10">
        <f>IF(G2940="OTHER CLUSTER NOT LISTED ABOVE",SUMIFS(amount_expended,uniform_other_cluster_name,X2940), IF(AND(OR(G2940="N/A",G2940=""),H2940=""),0,IF(G2940="STATE CLUSTER",SUMIFS(amount_expended,uniform_state_cluster_name,W2940),SUMIFS(amount_expended,cluster_name,G2940))))</f>
        <v/>
      </c>
      <c r="L2940" s="8" t="n"/>
      <c r="M2940" s="7" t="n"/>
      <c r="N2940" s="8" t="n"/>
      <c r="O2940" s="7" t="n"/>
      <c r="P2940" s="7" t="n"/>
      <c r="Q2940" s="8" t="n"/>
      <c r="R2940" s="9" t="n"/>
      <c r="S2940" s="8" t="n"/>
      <c r="T2940" s="8" t="n"/>
      <c r="U2940" s="8" t="n"/>
      <c r="V2940" s="11">
        <f>IF(OR(B2940="",C2940=""),"",CONCATENATE(B2940,".",C2940))</f>
        <v/>
      </c>
      <c r="W2940" s="6">
        <f>UPPER(TRIM(H2940))</f>
        <v/>
      </c>
      <c r="X2940" s="6">
        <f>UPPER(TRIM(I2940))</f>
        <v/>
      </c>
      <c r="Y2940" s="6">
        <f>IF(V2940&lt;&gt;"",IFERROR(INDEX(federal_program_name_lookup,MATCH(V2940,aln_lookup,0)),""),"")</f>
        <v/>
      </c>
    </row>
    <row r="2941">
      <c r="A2941" s="6">
        <f>IF(B2941&lt;&gt;"", "AWARD-"&amp;TEXT(ROW()-1,"0000"), "")</f>
        <v/>
      </c>
      <c r="B2941" s="7" t="n"/>
      <c r="C2941" s="7" t="n"/>
      <c r="D2941" s="7" t="n"/>
      <c r="E2941" s="8" t="n"/>
      <c r="F2941" s="9" t="n"/>
      <c r="G2941" s="8" t="n"/>
      <c r="H2941" s="8" t="n"/>
      <c r="I2941" s="8" t="n"/>
      <c r="J2941" s="10">
        <f>IF(A2941="",0,SUMIFS(amount_expended,cfda_key,V2941))</f>
        <v/>
      </c>
      <c r="K2941" s="10">
        <f>IF(G2941="OTHER CLUSTER NOT LISTED ABOVE",SUMIFS(amount_expended,uniform_other_cluster_name,X2941), IF(AND(OR(G2941="N/A",G2941=""),H2941=""),0,IF(G2941="STATE CLUSTER",SUMIFS(amount_expended,uniform_state_cluster_name,W2941),SUMIFS(amount_expended,cluster_name,G2941))))</f>
        <v/>
      </c>
      <c r="L2941" s="8" t="n"/>
      <c r="M2941" s="7" t="n"/>
      <c r="N2941" s="8" t="n"/>
      <c r="O2941" s="7" t="n"/>
      <c r="P2941" s="7" t="n"/>
      <c r="Q2941" s="8" t="n"/>
      <c r="R2941" s="9" t="n"/>
      <c r="S2941" s="8" t="n"/>
      <c r="T2941" s="8" t="n"/>
      <c r="U2941" s="8" t="n"/>
      <c r="V2941" s="11">
        <f>IF(OR(B2941="",C2941=""),"",CONCATENATE(B2941,".",C2941))</f>
        <v/>
      </c>
      <c r="W2941" s="6">
        <f>UPPER(TRIM(H2941))</f>
        <v/>
      </c>
      <c r="X2941" s="6">
        <f>UPPER(TRIM(I2941))</f>
        <v/>
      </c>
      <c r="Y2941" s="6">
        <f>IF(V2941&lt;&gt;"",IFERROR(INDEX(federal_program_name_lookup,MATCH(V2941,aln_lookup,0)),""),"")</f>
        <v/>
      </c>
    </row>
    <row r="2942">
      <c r="A2942" s="6">
        <f>IF(B2942&lt;&gt;"", "AWARD-"&amp;TEXT(ROW()-1,"0000"), "")</f>
        <v/>
      </c>
      <c r="B2942" s="7" t="n"/>
      <c r="C2942" s="7" t="n"/>
      <c r="D2942" s="7" t="n"/>
      <c r="E2942" s="8" t="n"/>
      <c r="F2942" s="9" t="n"/>
      <c r="G2942" s="8" t="n"/>
      <c r="H2942" s="8" t="n"/>
      <c r="I2942" s="8" t="n"/>
      <c r="J2942" s="10">
        <f>IF(A2942="",0,SUMIFS(amount_expended,cfda_key,V2942))</f>
        <v/>
      </c>
      <c r="K2942" s="10">
        <f>IF(G2942="OTHER CLUSTER NOT LISTED ABOVE",SUMIFS(amount_expended,uniform_other_cluster_name,X2942), IF(AND(OR(G2942="N/A",G2942=""),H2942=""),0,IF(G2942="STATE CLUSTER",SUMIFS(amount_expended,uniform_state_cluster_name,W2942),SUMIFS(amount_expended,cluster_name,G2942))))</f>
        <v/>
      </c>
      <c r="L2942" s="8" t="n"/>
      <c r="M2942" s="7" t="n"/>
      <c r="N2942" s="8" t="n"/>
      <c r="O2942" s="7" t="n"/>
      <c r="P2942" s="7" t="n"/>
      <c r="Q2942" s="8" t="n"/>
      <c r="R2942" s="9" t="n"/>
      <c r="S2942" s="8" t="n"/>
      <c r="T2942" s="8" t="n"/>
      <c r="U2942" s="8" t="n"/>
      <c r="V2942" s="11">
        <f>IF(OR(B2942="",C2942=""),"",CONCATENATE(B2942,".",C2942))</f>
        <v/>
      </c>
      <c r="W2942" s="6">
        <f>UPPER(TRIM(H2942))</f>
        <v/>
      </c>
      <c r="X2942" s="6">
        <f>UPPER(TRIM(I2942))</f>
        <v/>
      </c>
      <c r="Y2942" s="6">
        <f>IF(V2942&lt;&gt;"",IFERROR(INDEX(federal_program_name_lookup,MATCH(V2942,aln_lookup,0)),""),"")</f>
        <v/>
      </c>
    </row>
    <row r="2943">
      <c r="A2943" s="6">
        <f>IF(B2943&lt;&gt;"", "AWARD-"&amp;TEXT(ROW()-1,"0000"), "")</f>
        <v/>
      </c>
      <c r="B2943" s="7" t="n"/>
      <c r="C2943" s="7" t="n"/>
      <c r="D2943" s="7" t="n"/>
      <c r="E2943" s="8" t="n"/>
      <c r="F2943" s="9" t="n"/>
      <c r="G2943" s="8" t="n"/>
      <c r="H2943" s="8" t="n"/>
      <c r="I2943" s="8" t="n"/>
      <c r="J2943" s="10">
        <f>IF(A2943="",0,SUMIFS(amount_expended,cfda_key,V2943))</f>
        <v/>
      </c>
      <c r="K2943" s="10">
        <f>IF(G2943="OTHER CLUSTER NOT LISTED ABOVE",SUMIFS(amount_expended,uniform_other_cluster_name,X2943), IF(AND(OR(G2943="N/A",G2943=""),H2943=""),0,IF(G2943="STATE CLUSTER",SUMIFS(amount_expended,uniform_state_cluster_name,W2943),SUMIFS(amount_expended,cluster_name,G2943))))</f>
        <v/>
      </c>
      <c r="L2943" s="8" t="n"/>
      <c r="M2943" s="7" t="n"/>
      <c r="N2943" s="8" t="n"/>
      <c r="O2943" s="7" t="n"/>
      <c r="P2943" s="7" t="n"/>
      <c r="Q2943" s="8" t="n"/>
      <c r="R2943" s="9" t="n"/>
      <c r="S2943" s="8" t="n"/>
      <c r="T2943" s="8" t="n"/>
      <c r="U2943" s="8" t="n"/>
      <c r="V2943" s="11">
        <f>IF(OR(B2943="",C2943=""),"",CONCATENATE(B2943,".",C2943))</f>
        <v/>
      </c>
      <c r="W2943" s="6">
        <f>UPPER(TRIM(H2943))</f>
        <v/>
      </c>
      <c r="X2943" s="6">
        <f>UPPER(TRIM(I2943))</f>
        <v/>
      </c>
      <c r="Y2943" s="6">
        <f>IF(V2943&lt;&gt;"",IFERROR(INDEX(federal_program_name_lookup,MATCH(V2943,aln_lookup,0)),""),"")</f>
        <v/>
      </c>
    </row>
    <row r="2944">
      <c r="A2944" s="6">
        <f>IF(B2944&lt;&gt;"", "AWARD-"&amp;TEXT(ROW()-1,"0000"), "")</f>
        <v/>
      </c>
      <c r="B2944" s="7" t="n"/>
      <c r="C2944" s="7" t="n"/>
      <c r="D2944" s="7" t="n"/>
      <c r="E2944" s="8" t="n"/>
      <c r="F2944" s="9" t="n"/>
      <c r="G2944" s="8" t="n"/>
      <c r="H2944" s="8" t="n"/>
      <c r="I2944" s="8" t="n"/>
      <c r="J2944" s="10">
        <f>IF(A2944="",0,SUMIFS(amount_expended,cfda_key,V2944))</f>
        <v/>
      </c>
      <c r="K2944" s="10">
        <f>IF(G2944="OTHER CLUSTER NOT LISTED ABOVE",SUMIFS(amount_expended,uniform_other_cluster_name,X2944), IF(AND(OR(G2944="N/A",G2944=""),H2944=""),0,IF(G2944="STATE CLUSTER",SUMIFS(amount_expended,uniform_state_cluster_name,W2944),SUMIFS(amount_expended,cluster_name,G2944))))</f>
        <v/>
      </c>
      <c r="L2944" s="8" t="n"/>
      <c r="M2944" s="7" t="n"/>
      <c r="N2944" s="8" t="n"/>
      <c r="O2944" s="7" t="n"/>
      <c r="P2944" s="7" t="n"/>
      <c r="Q2944" s="8" t="n"/>
      <c r="R2944" s="9" t="n"/>
      <c r="S2944" s="8" t="n"/>
      <c r="T2944" s="8" t="n"/>
      <c r="U2944" s="8" t="n"/>
      <c r="V2944" s="11">
        <f>IF(OR(B2944="",C2944=""),"",CONCATENATE(B2944,".",C2944))</f>
        <v/>
      </c>
      <c r="W2944" s="6">
        <f>UPPER(TRIM(H2944))</f>
        <v/>
      </c>
      <c r="X2944" s="6">
        <f>UPPER(TRIM(I2944))</f>
        <v/>
      </c>
      <c r="Y2944" s="6">
        <f>IF(V2944&lt;&gt;"",IFERROR(INDEX(federal_program_name_lookup,MATCH(V2944,aln_lookup,0)),""),"")</f>
        <v/>
      </c>
    </row>
    <row r="2945">
      <c r="A2945" s="6">
        <f>IF(B2945&lt;&gt;"", "AWARD-"&amp;TEXT(ROW()-1,"0000"), "")</f>
        <v/>
      </c>
      <c r="B2945" s="7" t="n"/>
      <c r="C2945" s="7" t="n"/>
      <c r="D2945" s="7" t="n"/>
      <c r="E2945" s="8" t="n"/>
      <c r="F2945" s="9" t="n"/>
      <c r="G2945" s="8" t="n"/>
      <c r="H2945" s="8" t="n"/>
      <c r="I2945" s="8" t="n"/>
      <c r="J2945" s="10">
        <f>IF(A2945="",0,SUMIFS(amount_expended,cfda_key,V2945))</f>
        <v/>
      </c>
      <c r="K2945" s="10">
        <f>IF(G2945="OTHER CLUSTER NOT LISTED ABOVE",SUMIFS(amount_expended,uniform_other_cluster_name,X2945), IF(AND(OR(G2945="N/A",G2945=""),H2945=""),0,IF(G2945="STATE CLUSTER",SUMIFS(amount_expended,uniform_state_cluster_name,W2945),SUMIFS(amount_expended,cluster_name,G2945))))</f>
        <v/>
      </c>
      <c r="L2945" s="8" t="n"/>
      <c r="M2945" s="7" t="n"/>
      <c r="N2945" s="8" t="n"/>
      <c r="O2945" s="7" t="n"/>
      <c r="P2945" s="7" t="n"/>
      <c r="Q2945" s="8" t="n"/>
      <c r="R2945" s="9" t="n"/>
      <c r="S2945" s="8" t="n"/>
      <c r="T2945" s="8" t="n"/>
      <c r="U2945" s="8" t="n"/>
      <c r="V2945" s="11">
        <f>IF(OR(B2945="",C2945=""),"",CONCATENATE(B2945,".",C2945))</f>
        <v/>
      </c>
      <c r="W2945" s="6">
        <f>UPPER(TRIM(H2945))</f>
        <v/>
      </c>
      <c r="X2945" s="6">
        <f>UPPER(TRIM(I2945))</f>
        <v/>
      </c>
      <c r="Y2945" s="6">
        <f>IF(V2945&lt;&gt;"",IFERROR(INDEX(federal_program_name_lookup,MATCH(V2945,aln_lookup,0)),""),"")</f>
        <v/>
      </c>
    </row>
    <row r="2946">
      <c r="A2946" s="6">
        <f>IF(B2946&lt;&gt;"", "AWARD-"&amp;TEXT(ROW()-1,"0000"), "")</f>
        <v/>
      </c>
      <c r="B2946" s="7" t="n"/>
      <c r="C2946" s="7" t="n"/>
      <c r="D2946" s="7" t="n"/>
      <c r="E2946" s="8" t="n"/>
      <c r="F2946" s="9" t="n"/>
      <c r="G2946" s="8" t="n"/>
      <c r="H2946" s="8" t="n"/>
      <c r="I2946" s="8" t="n"/>
      <c r="J2946" s="10">
        <f>IF(A2946="",0,SUMIFS(amount_expended,cfda_key,V2946))</f>
        <v/>
      </c>
      <c r="K2946" s="10">
        <f>IF(G2946="OTHER CLUSTER NOT LISTED ABOVE",SUMIFS(amount_expended,uniform_other_cluster_name,X2946), IF(AND(OR(G2946="N/A",G2946=""),H2946=""),0,IF(G2946="STATE CLUSTER",SUMIFS(amount_expended,uniform_state_cluster_name,W2946),SUMIFS(amount_expended,cluster_name,G2946))))</f>
        <v/>
      </c>
      <c r="L2946" s="8" t="n"/>
      <c r="M2946" s="7" t="n"/>
      <c r="N2946" s="8" t="n"/>
      <c r="O2946" s="7" t="n"/>
      <c r="P2946" s="7" t="n"/>
      <c r="Q2946" s="8" t="n"/>
      <c r="R2946" s="9" t="n"/>
      <c r="S2946" s="8" t="n"/>
      <c r="T2946" s="8" t="n"/>
      <c r="U2946" s="8" t="n"/>
      <c r="V2946" s="11">
        <f>IF(OR(B2946="",C2946=""),"",CONCATENATE(B2946,".",C2946))</f>
        <v/>
      </c>
      <c r="W2946" s="6">
        <f>UPPER(TRIM(H2946))</f>
        <v/>
      </c>
      <c r="X2946" s="6">
        <f>UPPER(TRIM(I2946))</f>
        <v/>
      </c>
      <c r="Y2946" s="6">
        <f>IF(V2946&lt;&gt;"",IFERROR(INDEX(federal_program_name_lookup,MATCH(V2946,aln_lookup,0)),""),"")</f>
        <v/>
      </c>
    </row>
    <row r="2947">
      <c r="A2947" s="6">
        <f>IF(B2947&lt;&gt;"", "AWARD-"&amp;TEXT(ROW()-1,"0000"), "")</f>
        <v/>
      </c>
      <c r="B2947" s="7" t="n"/>
      <c r="C2947" s="7" t="n"/>
      <c r="D2947" s="7" t="n"/>
      <c r="E2947" s="8" t="n"/>
      <c r="F2947" s="9" t="n"/>
      <c r="G2947" s="8" t="n"/>
      <c r="H2947" s="8" t="n"/>
      <c r="I2947" s="8" t="n"/>
      <c r="J2947" s="10">
        <f>IF(A2947="",0,SUMIFS(amount_expended,cfda_key,V2947))</f>
        <v/>
      </c>
      <c r="K2947" s="10">
        <f>IF(G2947="OTHER CLUSTER NOT LISTED ABOVE",SUMIFS(amount_expended,uniform_other_cluster_name,X2947), IF(AND(OR(G2947="N/A",G2947=""),H2947=""),0,IF(G2947="STATE CLUSTER",SUMIFS(amount_expended,uniform_state_cluster_name,W2947),SUMIFS(amount_expended,cluster_name,G2947))))</f>
        <v/>
      </c>
      <c r="L2947" s="8" t="n"/>
      <c r="M2947" s="7" t="n"/>
      <c r="N2947" s="8" t="n"/>
      <c r="O2947" s="7" t="n"/>
      <c r="P2947" s="7" t="n"/>
      <c r="Q2947" s="8" t="n"/>
      <c r="R2947" s="9" t="n"/>
      <c r="S2947" s="8" t="n"/>
      <c r="T2947" s="8" t="n"/>
      <c r="U2947" s="8" t="n"/>
      <c r="V2947" s="11">
        <f>IF(OR(B2947="",C2947=""),"",CONCATENATE(B2947,".",C2947))</f>
        <v/>
      </c>
      <c r="W2947" s="6">
        <f>UPPER(TRIM(H2947))</f>
        <v/>
      </c>
      <c r="X2947" s="6">
        <f>UPPER(TRIM(I2947))</f>
        <v/>
      </c>
      <c r="Y2947" s="6">
        <f>IF(V2947&lt;&gt;"",IFERROR(INDEX(federal_program_name_lookup,MATCH(V2947,aln_lookup,0)),""),"")</f>
        <v/>
      </c>
    </row>
    <row r="2948">
      <c r="A2948" s="6">
        <f>IF(B2948&lt;&gt;"", "AWARD-"&amp;TEXT(ROW()-1,"0000"), "")</f>
        <v/>
      </c>
      <c r="B2948" s="7" t="n"/>
      <c r="C2948" s="7" t="n"/>
      <c r="D2948" s="7" t="n"/>
      <c r="E2948" s="8" t="n"/>
      <c r="F2948" s="9" t="n"/>
      <c r="G2948" s="8" t="n"/>
      <c r="H2948" s="8" t="n"/>
      <c r="I2948" s="8" t="n"/>
      <c r="J2948" s="10">
        <f>IF(A2948="",0,SUMIFS(amount_expended,cfda_key,V2948))</f>
        <v/>
      </c>
      <c r="K2948" s="10">
        <f>IF(G2948="OTHER CLUSTER NOT LISTED ABOVE",SUMIFS(amount_expended,uniform_other_cluster_name,X2948), IF(AND(OR(G2948="N/A",G2948=""),H2948=""),0,IF(G2948="STATE CLUSTER",SUMIFS(amount_expended,uniform_state_cluster_name,W2948),SUMIFS(amount_expended,cluster_name,G2948))))</f>
        <v/>
      </c>
      <c r="L2948" s="8" t="n"/>
      <c r="M2948" s="7" t="n"/>
      <c r="N2948" s="8" t="n"/>
      <c r="O2948" s="7" t="n"/>
      <c r="P2948" s="7" t="n"/>
      <c r="Q2948" s="8" t="n"/>
      <c r="R2948" s="9" t="n"/>
      <c r="S2948" s="8" t="n"/>
      <c r="T2948" s="8" t="n"/>
      <c r="U2948" s="8" t="n"/>
      <c r="V2948" s="11">
        <f>IF(OR(B2948="",C2948=""),"",CONCATENATE(B2948,".",C2948))</f>
        <v/>
      </c>
      <c r="W2948" s="6">
        <f>UPPER(TRIM(H2948))</f>
        <v/>
      </c>
      <c r="X2948" s="6">
        <f>UPPER(TRIM(I2948))</f>
        <v/>
      </c>
      <c r="Y2948" s="6">
        <f>IF(V2948&lt;&gt;"",IFERROR(INDEX(federal_program_name_lookup,MATCH(V2948,aln_lookup,0)),""),"")</f>
        <v/>
      </c>
    </row>
    <row r="2949">
      <c r="A2949" s="6">
        <f>IF(B2949&lt;&gt;"", "AWARD-"&amp;TEXT(ROW()-1,"0000"), "")</f>
        <v/>
      </c>
      <c r="B2949" s="7" t="n"/>
      <c r="C2949" s="7" t="n"/>
      <c r="D2949" s="7" t="n"/>
      <c r="E2949" s="8" t="n"/>
      <c r="F2949" s="9" t="n"/>
      <c r="G2949" s="8" t="n"/>
      <c r="H2949" s="8" t="n"/>
      <c r="I2949" s="8" t="n"/>
      <c r="J2949" s="10">
        <f>IF(A2949="",0,SUMIFS(amount_expended,cfda_key,V2949))</f>
        <v/>
      </c>
      <c r="K2949" s="10">
        <f>IF(G2949="OTHER CLUSTER NOT LISTED ABOVE",SUMIFS(amount_expended,uniform_other_cluster_name,X2949), IF(AND(OR(G2949="N/A",G2949=""),H2949=""),0,IF(G2949="STATE CLUSTER",SUMIFS(amount_expended,uniform_state_cluster_name,W2949),SUMIFS(amount_expended,cluster_name,G2949))))</f>
        <v/>
      </c>
      <c r="L2949" s="8" t="n"/>
      <c r="M2949" s="7" t="n"/>
      <c r="N2949" s="8" t="n"/>
      <c r="O2949" s="7" t="n"/>
      <c r="P2949" s="7" t="n"/>
      <c r="Q2949" s="8" t="n"/>
      <c r="R2949" s="9" t="n"/>
      <c r="S2949" s="8" t="n"/>
      <c r="T2949" s="8" t="n"/>
      <c r="U2949" s="8" t="n"/>
      <c r="V2949" s="11">
        <f>IF(OR(B2949="",C2949=""),"",CONCATENATE(B2949,".",C2949))</f>
        <v/>
      </c>
      <c r="W2949" s="6">
        <f>UPPER(TRIM(H2949))</f>
        <v/>
      </c>
      <c r="X2949" s="6">
        <f>UPPER(TRIM(I2949))</f>
        <v/>
      </c>
      <c r="Y2949" s="6">
        <f>IF(V2949&lt;&gt;"",IFERROR(INDEX(federal_program_name_lookup,MATCH(V2949,aln_lookup,0)),""),"")</f>
        <v/>
      </c>
    </row>
    <row r="2950">
      <c r="A2950" s="6">
        <f>IF(B2950&lt;&gt;"", "AWARD-"&amp;TEXT(ROW()-1,"0000"), "")</f>
        <v/>
      </c>
      <c r="B2950" s="7" t="n"/>
      <c r="C2950" s="7" t="n"/>
      <c r="D2950" s="7" t="n"/>
      <c r="E2950" s="8" t="n"/>
      <c r="F2950" s="9" t="n"/>
      <c r="G2950" s="8" t="n"/>
      <c r="H2950" s="8" t="n"/>
      <c r="I2950" s="8" t="n"/>
      <c r="J2950" s="10">
        <f>IF(A2950="",0,SUMIFS(amount_expended,cfda_key,V2950))</f>
        <v/>
      </c>
      <c r="K2950" s="10">
        <f>IF(G2950="OTHER CLUSTER NOT LISTED ABOVE",SUMIFS(amount_expended,uniform_other_cluster_name,X2950), IF(AND(OR(G2950="N/A",G2950=""),H2950=""),0,IF(G2950="STATE CLUSTER",SUMIFS(amount_expended,uniform_state_cluster_name,W2950),SUMIFS(amount_expended,cluster_name,G2950))))</f>
        <v/>
      </c>
      <c r="L2950" s="8" t="n"/>
      <c r="M2950" s="7" t="n"/>
      <c r="N2950" s="8" t="n"/>
      <c r="O2950" s="7" t="n"/>
      <c r="P2950" s="7" t="n"/>
      <c r="Q2950" s="8" t="n"/>
      <c r="R2950" s="9" t="n"/>
      <c r="S2950" s="8" t="n"/>
      <c r="T2950" s="8" t="n"/>
      <c r="U2950" s="8" t="n"/>
      <c r="V2950" s="11">
        <f>IF(OR(B2950="",C2950=""),"",CONCATENATE(B2950,".",C2950))</f>
        <v/>
      </c>
      <c r="W2950" s="6">
        <f>UPPER(TRIM(H2950))</f>
        <v/>
      </c>
      <c r="X2950" s="6">
        <f>UPPER(TRIM(I2950))</f>
        <v/>
      </c>
      <c r="Y2950" s="6">
        <f>IF(V2950&lt;&gt;"",IFERROR(INDEX(federal_program_name_lookup,MATCH(V2950,aln_lookup,0)),""),"")</f>
        <v/>
      </c>
    </row>
    <row r="2951">
      <c r="A2951" s="6">
        <f>IF(B2951&lt;&gt;"", "AWARD-"&amp;TEXT(ROW()-1,"0000"), "")</f>
        <v/>
      </c>
      <c r="B2951" s="7" t="n"/>
      <c r="C2951" s="7" t="n"/>
      <c r="D2951" s="7" t="n"/>
      <c r="E2951" s="8" t="n"/>
      <c r="F2951" s="9" t="n"/>
      <c r="G2951" s="8" t="n"/>
      <c r="H2951" s="8" t="n"/>
      <c r="I2951" s="8" t="n"/>
      <c r="J2951" s="10">
        <f>IF(A2951="",0,SUMIFS(amount_expended,cfda_key,V2951))</f>
        <v/>
      </c>
      <c r="K2951" s="10">
        <f>IF(G2951="OTHER CLUSTER NOT LISTED ABOVE",SUMIFS(amount_expended,uniform_other_cluster_name,X2951), IF(AND(OR(G2951="N/A",G2951=""),H2951=""),0,IF(G2951="STATE CLUSTER",SUMIFS(amount_expended,uniform_state_cluster_name,W2951),SUMIFS(amount_expended,cluster_name,G2951))))</f>
        <v/>
      </c>
      <c r="L2951" s="8" t="n"/>
      <c r="M2951" s="7" t="n"/>
      <c r="N2951" s="8" t="n"/>
      <c r="O2951" s="7" t="n"/>
      <c r="P2951" s="7" t="n"/>
      <c r="Q2951" s="8" t="n"/>
      <c r="R2951" s="9" t="n"/>
      <c r="S2951" s="8" t="n"/>
      <c r="T2951" s="8" t="n"/>
      <c r="U2951" s="8" t="n"/>
      <c r="V2951" s="11">
        <f>IF(OR(B2951="",C2951=""),"",CONCATENATE(B2951,".",C2951))</f>
        <v/>
      </c>
      <c r="W2951" s="6">
        <f>UPPER(TRIM(H2951))</f>
        <v/>
      </c>
      <c r="X2951" s="6">
        <f>UPPER(TRIM(I2951))</f>
        <v/>
      </c>
      <c r="Y2951" s="6">
        <f>IF(V2951&lt;&gt;"",IFERROR(INDEX(federal_program_name_lookup,MATCH(V2951,aln_lookup,0)),""),"")</f>
        <v/>
      </c>
    </row>
    <row r="2952">
      <c r="A2952" s="6">
        <f>IF(B2952&lt;&gt;"", "AWARD-"&amp;TEXT(ROW()-1,"0000"), "")</f>
        <v/>
      </c>
      <c r="B2952" s="7" t="n"/>
      <c r="C2952" s="7" t="n"/>
      <c r="D2952" s="7" t="n"/>
      <c r="E2952" s="8" t="n"/>
      <c r="F2952" s="9" t="n"/>
      <c r="G2952" s="8" t="n"/>
      <c r="H2952" s="8" t="n"/>
      <c r="I2952" s="8" t="n"/>
      <c r="J2952" s="10">
        <f>IF(A2952="",0,SUMIFS(amount_expended,cfda_key,V2952))</f>
        <v/>
      </c>
      <c r="K2952" s="10">
        <f>IF(G2952="OTHER CLUSTER NOT LISTED ABOVE",SUMIFS(amount_expended,uniform_other_cluster_name,X2952), IF(AND(OR(G2952="N/A",G2952=""),H2952=""),0,IF(G2952="STATE CLUSTER",SUMIFS(amount_expended,uniform_state_cluster_name,W2952),SUMIFS(amount_expended,cluster_name,G2952))))</f>
        <v/>
      </c>
      <c r="L2952" s="8" t="n"/>
      <c r="M2952" s="7" t="n"/>
      <c r="N2952" s="8" t="n"/>
      <c r="O2952" s="7" t="n"/>
      <c r="P2952" s="7" t="n"/>
      <c r="Q2952" s="8" t="n"/>
      <c r="R2952" s="9" t="n"/>
      <c r="S2952" s="8" t="n"/>
      <c r="T2952" s="8" t="n"/>
      <c r="U2952" s="8" t="n"/>
      <c r="V2952" s="11">
        <f>IF(OR(B2952="",C2952=""),"",CONCATENATE(B2952,".",C2952))</f>
        <v/>
      </c>
      <c r="W2952" s="6">
        <f>UPPER(TRIM(H2952))</f>
        <v/>
      </c>
      <c r="X2952" s="6">
        <f>UPPER(TRIM(I2952))</f>
        <v/>
      </c>
      <c r="Y2952" s="6">
        <f>IF(V2952&lt;&gt;"",IFERROR(INDEX(federal_program_name_lookup,MATCH(V2952,aln_lookup,0)),""),"")</f>
        <v/>
      </c>
    </row>
    <row r="2953">
      <c r="A2953" s="6">
        <f>IF(B2953&lt;&gt;"", "AWARD-"&amp;TEXT(ROW()-1,"0000"), "")</f>
        <v/>
      </c>
      <c r="B2953" s="7" t="n"/>
      <c r="C2953" s="7" t="n"/>
      <c r="D2953" s="7" t="n"/>
      <c r="E2953" s="8" t="n"/>
      <c r="F2953" s="9" t="n"/>
      <c r="G2953" s="8" t="n"/>
      <c r="H2953" s="8" t="n"/>
      <c r="I2953" s="8" t="n"/>
      <c r="J2953" s="10">
        <f>IF(A2953="",0,SUMIFS(amount_expended,cfda_key,V2953))</f>
        <v/>
      </c>
      <c r="K2953" s="10">
        <f>IF(G2953="OTHER CLUSTER NOT LISTED ABOVE",SUMIFS(amount_expended,uniform_other_cluster_name,X2953), IF(AND(OR(G2953="N/A",G2953=""),H2953=""),0,IF(G2953="STATE CLUSTER",SUMIFS(amount_expended,uniform_state_cluster_name,W2953),SUMIFS(amount_expended,cluster_name,G2953))))</f>
        <v/>
      </c>
      <c r="L2953" s="8" t="n"/>
      <c r="M2953" s="7" t="n"/>
      <c r="N2953" s="8" t="n"/>
      <c r="O2953" s="7" t="n"/>
      <c r="P2953" s="7" t="n"/>
      <c r="Q2953" s="8" t="n"/>
      <c r="R2953" s="9" t="n"/>
      <c r="S2953" s="8" t="n"/>
      <c r="T2953" s="8" t="n"/>
      <c r="U2953" s="8" t="n"/>
      <c r="V2953" s="11">
        <f>IF(OR(B2953="",C2953=""),"",CONCATENATE(B2953,".",C2953))</f>
        <v/>
      </c>
      <c r="W2953" s="6">
        <f>UPPER(TRIM(H2953))</f>
        <v/>
      </c>
      <c r="X2953" s="6">
        <f>UPPER(TRIM(I2953))</f>
        <v/>
      </c>
      <c r="Y2953" s="6">
        <f>IF(V2953&lt;&gt;"",IFERROR(INDEX(federal_program_name_lookup,MATCH(V2953,aln_lookup,0)),""),"")</f>
        <v/>
      </c>
    </row>
    <row r="2954">
      <c r="A2954" s="6">
        <f>IF(B2954&lt;&gt;"", "AWARD-"&amp;TEXT(ROW()-1,"0000"), "")</f>
        <v/>
      </c>
      <c r="B2954" s="7" t="n"/>
      <c r="C2954" s="7" t="n"/>
      <c r="D2954" s="7" t="n"/>
      <c r="E2954" s="8" t="n"/>
      <c r="F2954" s="9" t="n"/>
      <c r="G2954" s="8" t="n"/>
      <c r="H2954" s="8" t="n"/>
      <c r="I2954" s="8" t="n"/>
      <c r="J2954" s="10">
        <f>IF(A2954="",0,SUMIFS(amount_expended,cfda_key,V2954))</f>
        <v/>
      </c>
      <c r="K2954" s="10">
        <f>IF(G2954="OTHER CLUSTER NOT LISTED ABOVE",SUMIFS(amount_expended,uniform_other_cluster_name,X2954), IF(AND(OR(G2954="N/A",G2954=""),H2954=""),0,IF(G2954="STATE CLUSTER",SUMIFS(amount_expended,uniform_state_cluster_name,W2954),SUMIFS(amount_expended,cluster_name,G2954))))</f>
        <v/>
      </c>
      <c r="L2954" s="8" t="n"/>
      <c r="M2954" s="7" t="n"/>
      <c r="N2954" s="8" t="n"/>
      <c r="O2954" s="7" t="n"/>
      <c r="P2954" s="7" t="n"/>
      <c r="Q2954" s="8" t="n"/>
      <c r="R2954" s="9" t="n"/>
      <c r="S2954" s="8" t="n"/>
      <c r="T2954" s="8" t="n"/>
      <c r="U2954" s="8" t="n"/>
      <c r="V2954" s="11">
        <f>IF(OR(B2954="",C2954=""),"",CONCATENATE(B2954,".",C2954))</f>
        <v/>
      </c>
      <c r="W2954" s="6">
        <f>UPPER(TRIM(H2954))</f>
        <v/>
      </c>
      <c r="X2954" s="6">
        <f>UPPER(TRIM(I2954))</f>
        <v/>
      </c>
      <c r="Y2954" s="6">
        <f>IF(V2954&lt;&gt;"",IFERROR(INDEX(federal_program_name_lookup,MATCH(V2954,aln_lookup,0)),""),"")</f>
        <v/>
      </c>
    </row>
    <row r="2955">
      <c r="A2955" s="6">
        <f>IF(B2955&lt;&gt;"", "AWARD-"&amp;TEXT(ROW()-1,"0000"), "")</f>
        <v/>
      </c>
      <c r="B2955" s="7" t="n"/>
      <c r="C2955" s="7" t="n"/>
      <c r="D2955" s="7" t="n"/>
      <c r="E2955" s="8" t="n"/>
      <c r="F2955" s="9" t="n"/>
      <c r="G2955" s="8" t="n"/>
      <c r="H2955" s="8" t="n"/>
      <c r="I2955" s="8" t="n"/>
      <c r="J2955" s="10">
        <f>IF(A2955="",0,SUMIFS(amount_expended,cfda_key,V2955))</f>
        <v/>
      </c>
      <c r="K2955" s="10">
        <f>IF(G2955="OTHER CLUSTER NOT LISTED ABOVE",SUMIFS(amount_expended,uniform_other_cluster_name,X2955), IF(AND(OR(G2955="N/A",G2955=""),H2955=""),0,IF(G2955="STATE CLUSTER",SUMIFS(amount_expended,uniform_state_cluster_name,W2955),SUMIFS(amount_expended,cluster_name,G2955))))</f>
        <v/>
      </c>
      <c r="L2955" s="8" t="n"/>
      <c r="M2955" s="7" t="n"/>
      <c r="N2955" s="8" t="n"/>
      <c r="O2955" s="7" t="n"/>
      <c r="P2955" s="7" t="n"/>
      <c r="Q2955" s="8" t="n"/>
      <c r="R2955" s="9" t="n"/>
      <c r="S2955" s="8" t="n"/>
      <c r="T2955" s="8" t="n"/>
      <c r="U2955" s="8" t="n"/>
      <c r="V2955" s="11">
        <f>IF(OR(B2955="",C2955=""),"",CONCATENATE(B2955,".",C2955))</f>
        <v/>
      </c>
      <c r="W2955" s="6">
        <f>UPPER(TRIM(H2955))</f>
        <v/>
      </c>
      <c r="X2955" s="6">
        <f>UPPER(TRIM(I2955))</f>
        <v/>
      </c>
      <c r="Y2955" s="6">
        <f>IF(V2955&lt;&gt;"",IFERROR(INDEX(federal_program_name_lookup,MATCH(V2955,aln_lookup,0)),""),"")</f>
        <v/>
      </c>
    </row>
    <row r="2956">
      <c r="A2956" s="6">
        <f>IF(B2956&lt;&gt;"", "AWARD-"&amp;TEXT(ROW()-1,"0000"), "")</f>
        <v/>
      </c>
      <c r="B2956" s="7" t="n"/>
      <c r="C2956" s="7" t="n"/>
      <c r="D2956" s="7" t="n"/>
      <c r="E2956" s="8" t="n"/>
      <c r="F2956" s="9" t="n"/>
      <c r="G2956" s="8" t="n"/>
      <c r="H2956" s="8" t="n"/>
      <c r="I2956" s="8" t="n"/>
      <c r="J2956" s="10">
        <f>IF(A2956="",0,SUMIFS(amount_expended,cfda_key,V2956))</f>
        <v/>
      </c>
      <c r="K2956" s="10">
        <f>IF(G2956="OTHER CLUSTER NOT LISTED ABOVE",SUMIFS(amount_expended,uniform_other_cluster_name,X2956), IF(AND(OR(G2956="N/A",G2956=""),H2956=""),0,IF(G2956="STATE CLUSTER",SUMIFS(amount_expended,uniform_state_cluster_name,W2956),SUMIFS(amount_expended,cluster_name,G2956))))</f>
        <v/>
      </c>
      <c r="L2956" s="8" t="n"/>
      <c r="M2956" s="7" t="n"/>
      <c r="N2956" s="8" t="n"/>
      <c r="O2956" s="7" t="n"/>
      <c r="P2956" s="7" t="n"/>
      <c r="Q2956" s="8" t="n"/>
      <c r="R2956" s="9" t="n"/>
      <c r="S2956" s="8" t="n"/>
      <c r="T2956" s="8" t="n"/>
      <c r="U2956" s="8" t="n"/>
      <c r="V2956" s="11">
        <f>IF(OR(B2956="",C2956=""),"",CONCATENATE(B2956,".",C2956))</f>
        <v/>
      </c>
      <c r="W2956" s="6">
        <f>UPPER(TRIM(H2956))</f>
        <v/>
      </c>
      <c r="X2956" s="6">
        <f>UPPER(TRIM(I2956))</f>
        <v/>
      </c>
      <c r="Y2956" s="6">
        <f>IF(V2956&lt;&gt;"",IFERROR(INDEX(federal_program_name_lookup,MATCH(V2956,aln_lookup,0)),""),"")</f>
        <v/>
      </c>
    </row>
    <row r="2957">
      <c r="A2957" s="6">
        <f>IF(B2957&lt;&gt;"", "AWARD-"&amp;TEXT(ROW()-1,"0000"), "")</f>
        <v/>
      </c>
      <c r="B2957" s="7" t="n"/>
      <c r="C2957" s="7" t="n"/>
      <c r="D2957" s="7" t="n"/>
      <c r="E2957" s="8" t="n"/>
      <c r="F2957" s="9" t="n"/>
      <c r="G2957" s="8" t="n"/>
      <c r="H2957" s="8" t="n"/>
      <c r="I2957" s="8" t="n"/>
      <c r="J2957" s="10">
        <f>IF(A2957="",0,SUMIFS(amount_expended,cfda_key,V2957))</f>
        <v/>
      </c>
      <c r="K2957" s="10">
        <f>IF(G2957="OTHER CLUSTER NOT LISTED ABOVE",SUMIFS(amount_expended,uniform_other_cluster_name,X2957), IF(AND(OR(G2957="N/A",G2957=""),H2957=""),0,IF(G2957="STATE CLUSTER",SUMIFS(amount_expended,uniform_state_cluster_name,W2957),SUMIFS(amount_expended,cluster_name,G2957))))</f>
        <v/>
      </c>
      <c r="L2957" s="8" t="n"/>
      <c r="M2957" s="7" t="n"/>
      <c r="N2957" s="8" t="n"/>
      <c r="O2957" s="7" t="n"/>
      <c r="P2957" s="7" t="n"/>
      <c r="Q2957" s="8" t="n"/>
      <c r="R2957" s="9" t="n"/>
      <c r="S2957" s="8" t="n"/>
      <c r="T2957" s="8" t="n"/>
      <c r="U2957" s="8" t="n"/>
      <c r="V2957" s="11">
        <f>IF(OR(B2957="",C2957=""),"",CONCATENATE(B2957,".",C2957))</f>
        <v/>
      </c>
      <c r="W2957" s="6">
        <f>UPPER(TRIM(H2957))</f>
        <v/>
      </c>
      <c r="X2957" s="6">
        <f>UPPER(TRIM(I2957))</f>
        <v/>
      </c>
      <c r="Y2957" s="6">
        <f>IF(V2957&lt;&gt;"",IFERROR(INDEX(federal_program_name_lookup,MATCH(V2957,aln_lookup,0)),""),"")</f>
        <v/>
      </c>
    </row>
    <row r="2958">
      <c r="A2958" s="6">
        <f>IF(B2958&lt;&gt;"", "AWARD-"&amp;TEXT(ROW()-1,"0000"), "")</f>
        <v/>
      </c>
      <c r="B2958" s="7" t="n"/>
      <c r="C2958" s="7" t="n"/>
      <c r="D2958" s="7" t="n"/>
      <c r="E2958" s="8" t="n"/>
      <c r="F2958" s="9" t="n"/>
      <c r="G2958" s="8" t="n"/>
      <c r="H2958" s="8" t="n"/>
      <c r="I2958" s="8" t="n"/>
      <c r="J2958" s="10">
        <f>IF(A2958="",0,SUMIFS(amount_expended,cfda_key,V2958))</f>
        <v/>
      </c>
      <c r="K2958" s="10">
        <f>IF(G2958="OTHER CLUSTER NOT LISTED ABOVE",SUMIFS(amount_expended,uniform_other_cluster_name,X2958), IF(AND(OR(G2958="N/A",G2958=""),H2958=""),0,IF(G2958="STATE CLUSTER",SUMIFS(amount_expended,uniform_state_cluster_name,W2958),SUMIFS(amount_expended,cluster_name,G2958))))</f>
        <v/>
      </c>
      <c r="L2958" s="8" t="n"/>
      <c r="M2958" s="7" t="n"/>
      <c r="N2958" s="8" t="n"/>
      <c r="O2958" s="7" t="n"/>
      <c r="P2958" s="7" t="n"/>
      <c r="Q2958" s="8" t="n"/>
      <c r="R2958" s="9" t="n"/>
      <c r="S2958" s="8" t="n"/>
      <c r="T2958" s="8" t="n"/>
      <c r="U2958" s="8" t="n"/>
      <c r="V2958" s="11">
        <f>IF(OR(B2958="",C2958=""),"",CONCATENATE(B2958,".",C2958))</f>
        <v/>
      </c>
      <c r="W2958" s="6">
        <f>UPPER(TRIM(H2958))</f>
        <v/>
      </c>
      <c r="X2958" s="6">
        <f>UPPER(TRIM(I2958))</f>
        <v/>
      </c>
      <c r="Y2958" s="6">
        <f>IF(V2958&lt;&gt;"",IFERROR(INDEX(federal_program_name_lookup,MATCH(V2958,aln_lookup,0)),""),"")</f>
        <v/>
      </c>
    </row>
    <row r="2959">
      <c r="A2959" s="6">
        <f>IF(B2959&lt;&gt;"", "AWARD-"&amp;TEXT(ROW()-1,"0000"), "")</f>
        <v/>
      </c>
      <c r="B2959" s="7" t="n"/>
      <c r="C2959" s="7" t="n"/>
      <c r="D2959" s="7" t="n"/>
      <c r="E2959" s="8" t="n"/>
      <c r="F2959" s="9" t="n"/>
      <c r="G2959" s="8" t="n"/>
      <c r="H2959" s="8" t="n"/>
      <c r="I2959" s="8" t="n"/>
      <c r="J2959" s="10">
        <f>IF(A2959="",0,SUMIFS(amount_expended,cfda_key,V2959))</f>
        <v/>
      </c>
      <c r="K2959" s="10">
        <f>IF(G2959="OTHER CLUSTER NOT LISTED ABOVE",SUMIFS(amount_expended,uniform_other_cluster_name,X2959), IF(AND(OR(G2959="N/A",G2959=""),H2959=""),0,IF(G2959="STATE CLUSTER",SUMIFS(amount_expended,uniform_state_cluster_name,W2959),SUMIFS(amount_expended,cluster_name,G2959))))</f>
        <v/>
      </c>
      <c r="L2959" s="8" t="n"/>
      <c r="M2959" s="7" t="n"/>
      <c r="N2959" s="8" t="n"/>
      <c r="O2959" s="7" t="n"/>
      <c r="P2959" s="7" t="n"/>
      <c r="Q2959" s="8" t="n"/>
      <c r="R2959" s="9" t="n"/>
      <c r="S2959" s="8" t="n"/>
      <c r="T2959" s="8" t="n"/>
      <c r="U2959" s="8" t="n"/>
      <c r="V2959" s="11">
        <f>IF(OR(B2959="",C2959=""),"",CONCATENATE(B2959,".",C2959))</f>
        <v/>
      </c>
      <c r="W2959" s="6">
        <f>UPPER(TRIM(H2959))</f>
        <v/>
      </c>
      <c r="X2959" s="6">
        <f>UPPER(TRIM(I2959))</f>
        <v/>
      </c>
      <c r="Y2959" s="6">
        <f>IF(V2959&lt;&gt;"",IFERROR(INDEX(federal_program_name_lookup,MATCH(V2959,aln_lookup,0)),""),"")</f>
        <v/>
      </c>
    </row>
    <row r="2960">
      <c r="A2960" s="6">
        <f>IF(B2960&lt;&gt;"", "AWARD-"&amp;TEXT(ROW()-1,"0000"), "")</f>
        <v/>
      </c>
      <c r="B2960" s="7" t="n"/>
      <c r="C2960" s="7" t="n"/>
      <c r="D2960" s="7" t="n"/>
      <c r="E2960" s="8" t="n"/>
      <c r="F2960" s="9" t="n"/>
      <c r="G2960" s="8" t="n"/>
      <c r="H2960" s="8" t="n"/>
      <c r="I2960" s="8" t="n"/>
      <c r="J2960" s="10">
        <f>IF(A2960="",0,SUMIFS(amount_expended,cfda_key,V2960))</f>
        <v/>
      </c>
      <c r="K2960" s="10">
        <f>IF(G2960="OTHER CLUSTER NOT LISTED ABOVE",SUMIFS(amount_expended,uniform_other_cluster_name,X2960), IF(AND(OR(G2960="N/A",G2960=""),H2960=""),0,IF(G2960="STATE CLUSTER",SUMIFS(amount_expended,uniform_state_cluster_name,W2960),SUMIFS(amount_expended,cluster_name,G2960))))</f>
        <v/>
      </c>
      <c r="L2960" s="8" t="n"/>
      <c r="M2960" s="7" t="n"/>
      <c r="N2960" s="8" t="n"/>
      <c r="O2960" s="7" t="n"/>
      <c r="P2960" s="7" t="n"/>
      <c r="Q2960" s="8" t="n"/>
      <c r="R2960" s="9" t="n"/>
      <c r="S2960" s="8" t="n"/>
      <c r="T2960" s="8" t="n"/>
      <c r="U2960" s="8" t="n"/>
      <c r="V2960" s="11">
        <f>IF(OR(B2960="",C2960=""),"",CONCATENATE(B2960,".",C2960))</f>
        <v/>
      </c>
      <c r="W2960" s="6">
        <f>UPPER(TRIM(H2960))</f>
        <v/>
      </c>
      <c r="X2960" s="6">
        <f>UPPER(TRIM(I2960))</f>
        <v/>
      </c>
      <c r="Y2960" s="6">
        <f>IF(V2960&lt;&gt;"",IFERROR(INDEX(federal_program_name_lookup,MATCH(V2960,aln_lookup,0)),""),"")</f>
        <v/>
      </c>
    </row>
    <row r="2961">
      <c r="A2961" s="6">
        <f>IF(B2961&lt;&gt;"", "AWARD-"&amp;TEXT(ROW()-1,"0000"), "")</f>
        <v/>
      </c>
      <c r="B2961" s="7" t="n"/>
      <c r="C2961" s="7" t="n"/>
      <c r="D2961" s="7" t="n"/>
      <c r="E2961" s="8" t="n"/>
      <c r="F2961" s="9" t="n"/>
      <c r="G2961" s="8" t="n"/>
      <c r="H2961" s="8" t="n"/>
      <c r="I2961" s="8" t="n"/>
      <c r="J2961" s="10">
        <f>IF(A2961="",0,SUMIFS(amount_expended,cfda_key,V2961))</f>
        <v/>
      </c>
      <c r="K2961" s="10">
        <f>IF(G2961="OTHER CLUSTER NOT LISTED ABOVE",SUMIFS(amount_expended,uniform_other_cluster_name,X2961), IF(AND(OR(G2961="N/A",G2961=""),H2961=""),0,IF(G2961="STATE CLUSTER",SUMIFS(amount_expended,uniform_state_cluster_name,W2961),SUMIFS(amount_expended,cluster_name,G2961))))</f>
        <v/>
      </c>
      <c r="L2961" s="8" t="n"/>
      <c r="M2961" s="7" t="n"/>
      <c r="N2961" s="8" t="n"/>
      <c r="O2961" s="7" t="n"/>
      <c r="P2961" s="7" t="n"/>
      <c r="Q2961" s="8" t="n"/>
      <c r="R2961" s="9" t="n"/>
      <c r="S2961" s="8" t="n"/>
      <c r="T2961" s="8" t="n"/>
      <c r="U2961" s="8" t="n"/>
      <c r="V2961" s="11">
        <f>IF(OR(B2961="",C2961=""),"",CONCATENATE(B2961,".",C2961))</f>
        <v/>
      </c>
      <c r="W2961" s="6">
        <f>UPPER(TRIM(H2961))</f>
        <v/>
      </c>
      <c r="X2961" s="6">
        <f>UPPER(TRIM(I2961))</f>
        <v/>
      </c>
      <c r="Y2961" s="6">
        <f>IF(V2961&lt;&gt;"",IFERROR(INDEX(federal_program_name_lookup,MATCH(V2961,aln_lookup,0)),""),"")</f>
        <v/>
      </c>
    </row>
    <row r="2962">
      <c r="A2962" s="6">
        <f>IF(B2962&lt;&gt;"", "AWARD-"&amp;TEXT(ROW()-1,"0000"), "")</f>
        <v/>
      </c>
      <c r="B2962" s="7" t="n"/>
      <c r="C2962" s="7" t="n"/>
      <c r="D2962" s="7" t="n"/>
      <c r="E2962" s="8" t="n"/>
      <c r="F2962" s="9" t="n"/>
      <c r="G2962" s="8" t="n"/>
      <c r="H2962" s="8" t="n"/>
      <c r="I2962" s="8" t="n"/>
      <c r="J2962" s="10">
        <f>IF(A2962="",0,SUMIFS(amount_expended,cfda_key,V2962))</f>
        <v/>
      </c>
      <c r="K2962" s="10">
        <f>IF(G2962="OTHER CLUSTER NOT LISTED ABOVE",SUMIFS(amount_expended,uniform_other_cluster_name,X2962), IF(AND(OR(G2962="N/A",G2962=""),H2962=""),0,IF(G2962="STATE CLUSTER",SUMIFS(amount_expended,uniform_state_cluster_name,W2962),SUMIFS(amount_expended,cluster_name,G2962))))</f>
        <v/>
      </c>
      <c r="L2962" s="8" t="n"/>
      <c r="M2962" s="7" t="n"/>
      <c r="N2962" s="8" t="n"/>
      <c r="O2962" s="7" t="n"/>
      <c r="P2962" s="7" t="n"/>
      <c r="Q2962" s="8" t="n"/>
      <c r="R2962" s="9" t="n"/>
      <c r="S2962" s="8" t="n"/>
      <c r="T2962" s="8" t="n"/>
      <c r="U2962" s="8" t="n"/>
      <c r="V2962" s="11">
        <f>IF(OR(B2962="",C2962=""),"",CONCATENATE(B2962,".",C2962))</f>
        <v/>
      </c>
      <c r="W2962" s="6">
        <f>UPPER(TRIM(H2962))</f>
        <v/>
      </c>
      <c r="X2962" s="6">
        <f>UPPER(TRIM(I2962))</f>
        <v/>
      </c>
      <c r="Y2962" s="6">
        <f>IF(V2962&lt;&gt;"",IFERROR(INDEX(federal_program_name_lookup,MATCH(V2962,aln_lookup,0)),""),"")</f>
        <v/>
      </c>
    </row>
    <row r="2963">
      <c r="A2963" s="6">
        <f>IF(B2963&lt;&gt;"", "AWARD-"&amp;TEXT(ROW()-1,"0000"), "")</f>
        <v/>
      </c>
      <c r="B2963" s="7" t="n"/>
      <c r="C2963" s="7" t="n"/>
      <c r="D2963" s="7" t="n"/>
      <c r="E2963" s="8" t="n"/>
      <c r="F2963" s="9" t="n"/>
      <c r="G2963" s="8" t="n"/>
      <c r="H2963" s="8" t="n"/>
      <c r="I2963" s="8" t="n"/>
      <c r="J2963" s="10">
        <f>IF(A2963="",0,SUMIFS(amount_expended,cfda_key,V2963))</f>
        <v/>
      </c>
      <c r="K2963" s="10">
        <f>IF(G2963="OTHER CLUSTER NOT LISTED ABOVE",SUMIFS(amount_expended,uniform_other_cluster_name,X2963), IF(AND(OR(G2963="N/A",G2963=""),H2963=""),0,IF(G2963="STATE CLUSTER",SUMIFS(amount_expended,uniform_state_cluster_name,W2963),SUMIFS(amount_expended,cluster_name,G2963))))</f>
        <v/>
      </c>
      <c r="L2963" s="8" t="n"/>
      <c r="M2963" s="7" t="n"/>
      <c r="N2963" s="8" t="n"/>
      <c r="O2963" s="7" t="n"/>
      <c r="P2963" s="7" t="n"/>
      <c r="Q2963" s="8" t="n"/>
      <c r="R2963" s="9" t="n"/>
      <c r="S2963" s="8" t="n"/>
      <c r="T2963" s="8" t="n"/>
      <c r="U2963" s="8" t="n"/>
      <c r="V2963" s="11">
        <f>IF(OR(B2963="",C2963=""),"",CONCATENATE(B2963,".",C2963))</f>
        <v/>
      </c>
      <c r="W2963" s="6">
        <f>UPPER(TRIM(H2963))</f>
        <v/>
      </c>
      <c r="X2963" s="6">
        <f>UPPER(TRIM(I2963))</f>
        <v/>
      </c>
      <c r="Y2963" s="6">
        <f>IF(V2963&lt;&gt;"",IFERROR(INDEX(federal_program_name_lookup,MATCH(V2963,aln_lookup,0)),""),"")</f>
        <v/>
      </c>
    </row>
    <row r="2964">
      <c r="A2964" s="6">
        <f>IF(B2964&lt;&gt;"", "AWARD-"&amp;TEXT(ROW()-1,"0000"), "")</f>
        <v/>
      </c>
      <c r="B2964" s="7" t="n"/>
      <c r="C2964" s="7" t="n"/>
      <c r="D2964" s="7" t="n"/>
      <c r="E2964" s="8" t="n"/>
      <c r="F2964" s="9" t="n"/>
      <c r="G2964" s="8" t="n"/>
      <c r="H2964" s="8" t="n"/>
      <c r="I2964" s="8" t="n"/>
      <c r="J2964" s="10">
        <f>IF(A2964="",0,SUMIFS(amount_expended,cfda_key,V2964))</f>
        <v/>
      </c>
      <c r="K2964" s="10">
        <f>IF(G2964="OTHER CLUSTER NOT LISTED ABOVE",SUMIFS(amount_expended,uniform_other_cluster_name,X2964), IF(AND(OR(G2964="N/A",G2964=""),H2964=""),0,IF(G2964="STATE CLUSTER",SUMIFS(amount_expended,uniform_state_cluster_name,W2964),SUMIFS(amount_expended,cluster_name,G2964))))</f>
        <v/>
      </c>
      <c r="L2964" s="8" t="n"/>
      <c r="M2964" s="7" t="n"/>
      <c r="N2964" s="8" t="n"/>
      <c r="O2964" s="7" t="n"/>
      <c r="P2964" s="7" t="n"/>
      <c r="Q2964" s="8" t="n"/>
      <c r="R2964" s="9" t="n"/>
      <c r="S2964" s="8" t="n"/>
      <c r="T2964" s="8" t="n"/>
      <c r="U2964" s="8" t="n"/>
      <c r="V2964" s="11">
        <f>IF(OR(B2964="",C2964=""),"",CONCATENATE(B2964,".",C2964))</f>
        <v/>
      </c>
      <c r="W2964" s="6">
        <f>UPPER(TRIM(H2964))</f>
        <v/>
      </c>
      <c r="X2964" s="6">
        <f>UPPER(TRIM(I2964))</f>
        <v/>
      </c>
      <c r="Y2964" s="6">
        <f>IF(V2964&lt;&gt;"",IFERROR(INDEX(federal_program_name_lookup,MATCH(V2964,aln_lookup,0)),""),"")</f>
        <v/>
      </c>
    </row>
    <row r="2965">
      <c r="A2965" s="6">
        <f>IF(B2965&lt;&gt;"", "AWARD-"&amp;TEXT(ROW()-1,"0000"), "")</f>
        <v/>
      </c>
      <c r="B2965" s="7" t="n"/>
      <c r="C2965" s="7" t="n"/>
      <c r="D2965" s="7" t="n"/>
      <c r="E2965" s="8" t="n"/>
      <c r="F2965" s="9" t="n"/>
      <c r="G2965" s="8" t="n"/>
      <c r="H2965" s="8" t="n"/>
      <c r="I2965" s="8" t="n"/>
      <c r="J2965" s="10">
        <f>IF(A2965="",0,SUMIFS(amount_expended,cfda_key,V2965))</f>
        <v/>
      </c>
      <c r="K2965" s="10">
        <f>IF(G2965="OTHER CLUSTER NOT LISTED ABOVE",SUMIFS(amount_expended,uniform_other_cluster_name,X2965), IF(AND(OR(G2965="N/A",G2965=""),H2965=""),0,IF(G2965="STATE CLUSTER",SUMIFS(amount_expended,uniform_state_cluster_name,W2965),SUMIFS(amount_expended,cluster_name,G2965))))</f>
        <v/>
      </c>
      <c r="L2965" s="8" t="n"/>
      <c r="M2965" s="7" t="n"/>
      <c r="N2965" s="8" t="n"/>
      <c r="O2965" s="7" t="n"/>
      <c r="P2965" s="7" t="n"/>
      <c r="Q2965" s="8" t="n"/>
      <c r="R2965" s="9" t="n"/>
      <c r="S2965" s="8" t="n"/>
      <c r="T2965" s="8" t="n"/>
      <c r="U2965" s="8" t="n"/>
      <c r="V2965" s="11">
        <f>IF(OR(B2965="",C2965=""),"",CONCATENATE(B2965,".",C2965))</f>
        <v/>
      </c>
      <c r="W2965" s="6">
        <f>UPPER(TRIM(H2965))</f>
        <v/>
      </c>
      <c r="X2965" s="6">
        <f>UPPER(TRIM(I2965))</f>
        <v/>
      </c>
      <c r="Y2965" s="6">
        <f>IF(V2965&lt;&gt;"",IFERROR(INDEX(federal_program_name_lookup,MATCH(V2965,aln_lookup,0)),""),"")</f>
        <v/>
      </c>
    </row>
    <row r="2966">
      <c r="A2966" s="6">
        <f>IF(B2966&lt;&gt;"", "AWARD-"&amp;TEXT(ROW()-1,"0000"), "")</f>
        <v/>
      </c>
      <c r="B2966" s="7" t="n"/>
      <c r="C2966" s="7" t="n"/>
      <c r="D2966" s="7" t="n"/>
      <c r="E2966" s="8" t="n"/>
      <c r="F2966" s="9" t="n"/>
      <c r="G2966" s="8" t="n"/>
      <c r="H2966" s="8" t="n"/>
      <c r="I2966" s="8" t="n"/>
      <c r="J2966" s="10">
        <f>IF(A2966="",0,SUMIFS(amount_expended,cfda_key,V2966))</f>
        <v/>
      </c>
      <c r="K2966" s="10">
        <f>IF(G2966="OTHER CLUSTER NOT LISTED ABOVE",SUMIFS(amount_expended,uniform_other_cluster_name,X2966), IF(AND(OR(G2966="N/A",G2966=""),H2966=""),0,IF(G2966="STATE CLUSTER",SUMIFS(amount_expended,uniform_state_cluster_name,W2966),SUMIFS(amount_expended,cluster_name,G2966))))</f>
        <v/>
      </c>
      <c r="L2966" s="8" t="n"/>
      <c r="M2966" s="7" t="n"/>
      <c r="N2966" s="8" t="n"/>
      <c r="O2966" s="7" t="n"/>
      <c r="P2966" s="7" t="n"/>
      <c r="Q2966" s="8" t="n"/>
      <c r="R2966" s="9" t="n"/>
      <c r="S2966" s="8" t="n"/>
      <c r="T2966" s="8" t="n"/>
      <c r="U2966" s="8" t="n"/>
      <c r="V2966" s="11">
        <f>IF(OR(B2966="",C2966=""),"",CONCATENATE(B2966,".",C2966))</f>
        <v/>
      </c>
      <c r="W2966" s="6">
        <f>UPPER(TRIM(H2966))</f>
        <v/>
      </c>
      <c r="X2966" s="6">
        <f>UPPER(TRIM(I2966))</f>
        <v/>
      </c>
      <c r="Y2966" s="6">
        <f>IF(V2966&lt;&gt;"",IFERROR(INDEX(federal_program_name_lookup,MATCH(V2966,aln_lookup,0)),""),"")</f>
        <v/>
      </c>
    </row>
    <row r="2967">
      <c r="A2967" s="6">
        <f>IF(B2967&lt;&gt;"", "AWARD-"&amp;TEXT(ROW()-1,"0000"), "")</f>
        <v/>
      </c>
      <c r="B2967" s="7" t="n"/>
      <c r="C2967" s="7" t="n"/>
      <c r="D2967" s="7" t="n"/>
      <c r="E2967" s="8" t="n"/>
      <c r="F2967" s="9" t="n"/>
      <c r="G2967" s="8" t="n"/>
      <c r="H2967" s="8" t="n"/>
      <c r="I2967" s="8" t="n"/>
      <c r="J2967" s="10">
        <f>IF(A2967="",0,SUMIFS(amount_expended,cfda_key,V2967))</f>
        <v/>
      </c>
      <c r="K2967" s="10">
        <f>IF(G2967="OTHER CLUSTER NOT LISTED ABOVE",SUMIFS(amount_expended,uniform_other_cluster_name,X2967), IF(AND(OR(G2967="N/A",G2967=""),H2967=""),0,IF(G2967="STATE CLUSTER",SUMIFS(amount_expended,uniform_state_cluster_name,W2967),SUMIFS(amount_expended,cluster_name,G2967))))</f>
        <v/>
      </c>
      <c r="L2967" s="8" t="n"/>
      <c r="M2967" s="7" t="n"/>
      <c r="N2967" s="8" t="n"/>
      <c r="O2967" s="7" t="n"/>
      <c r="P2967" s="7" t="n"/>
      <c r="Q2967" s="8" t="n"/>
      <c r="R2967" s="9" t="n"/>
      <c r="S2967" s="8" t="n"/>
      <c r="T2967" s="8" t="n"/>
      <c r="U2967" s="8" t="n"/>
      <c r="V2967" s="11">
        <f>IF(OR(B2967="",C2967=""),"",CONCATENATE(B2967,".",C2967))</f>
        <v/>
      </c>
      <c r="W2967" s="6">
        <f>UPPER(TRIM(H2967))</f>
        <v/>
      </c>
      <c r="X2967" s="6">
        <f>UPPER(TRIM(I2967))</f>
        <v/>
      </c>
      <c r="Y2967" s="6">
        <f>IF(V2967&lt;&gt;"",IFERROR(INDEX(federal_program_name_lookup,MATCH(V2967,aln_lookup,0)),""),"")</f>
        <v/>
      </c>
    </row>
    <row r="2968">
      <c r="A2968" s="6">
        <f>IF(B2968&lt;&gt;"", "AWARD-"&amp;TEXT(ROW()-1,"0000"), "")</f>
        <v/>
      </c>
      <c r="B2968" s="7" t="n"/>
      <c r="C2968" s="7" t="n"/>
      <c r="D2968" s="7" t="n"/>
      <c r="E2968" s="8" t="n"/>
      <c r="F2968" s="9" t="n"/>
      <c r="G2968" s="8" t="n"/>
      <c r="H2968" s="8" t="n"/>
      <c r="I2968" s="8" t="n"/>
      <c r="J2968" s="10">
        <f>IF(A2968="",0,SUMIFS(amount_expended,cfda_key,V2968))</f>
        <v/>
      </c>
      <c r="K2968" s="10">
        <f>IF(G2968="OTHER CLUSTER NOT LISTED ABOVE",SUMIFS(amount_expended,uniform_other_cluster_name,X2968), IF(AND(OR(G2968="N/A",G2968=""),H2968=""),0,IF(G2968="STATE CLUSTER",SUMIFS(amount_expended,uniform_state_cluster_name,W2968),SUMIFS(amount_expended,cluster_name,G2968))))</f>
        <v/>
      </c>
      <c r="L2968" s="8" t="n"/>
      <c r="M2968" s="7" t="n"/>
      <c r="N2968" s="8" t="n"/>
      <c r="O2968" s="7" t="n"/>
      <c r="P2968" s="7" t="n"/>
      <c r="Q2968" s="8" t="n"/>
      <c r="R2968" s="9" t="n"/>
      <c r="S2968" s="8" t="n"/>
      <c r="T2968" s="8" t="n"/>
      <c r="U2968" s="8" t="n"/>
      <c r="V2968" s="11">
        <f>IF(OR(B2968="",C2968=""),"",CONCATENATE(B2968,".",C2968))</f>
        <v/>
      </c>
      <c r="W2968" s="6">
        <f>UPPER(TRIM(H2968))</f>
        <v/>
      </c>
      <c r="X2968" s="6">
        <f>UPPER(TRIM(I2968))</f>
        <v/>
      </c>
      <c r="Y2968" s="6">
        <f>IF(V2968&lt;&gt;"",IFERROR(INDEX(federal_program_name_lookup,MATCH(V2968,aln_lookup,0)),""),"")</f>
        <v/>
      </c>
    </row>
    <row r="2969">
      <c r="A2969" s="6">
        <f>IF(B2969&lt;&gt;"", "AWARD-"&amp;TEXT(ROW()-1,"0000"), "")</f>
        <v/>
      </c>
      <c r="B2969" s="7" t="n"/>
      <c r="C2969" s="7" t="n"/>
      <c r="D2969" s="7" t="n"/>
      <c r="E2969" s="8" t="n"/>
      <c r="F2969" s="9" t="n"/>
      <c r="G2969" s="8" t="n"/>
      <c r="H2969" s="8" t="n"/>
      <c r="I2969" s="8" t="n"/>
      <c r="J2969" s="10">
        <f>IF(A2969="",0,SUMIFS(amount_expended,cfda_key,V2969))</f>
        <v/>
      </c>
      <c r="K2969" s="10">
        <f>IF(G2969="OTHER CLUSTER NOT LISTED ABOVE",SUMIFS(amount_expended,uniform_other_cluster_name,X2969), IF(AND(OR(G2969="N/A",G2969=""),H2969=""),0,IF(G2969="STATE CLUSTER",SUMIFS(amount_expended,uniform_state_cluster_name,W2969),SUMIFS(amount_expended,cluster_name,G2969))))</f>
        <v/>
      </c>
      <c r="L2969" s="8" t="n"/>
      <c r="M2969" s="7" t="n"/>
      <c r="N2969" s="8" t="n"/>
      <c r="O2969" s="7" t="n"/>
      <c r="P2969" s="7" t="n"/>
      <c r="Q2969" s="8" t="n"/>
      <c r="R2969" s="9" t="n"/>
      <c r="S2969" s="8" t="n"/>
      <c r="T2969" s="8" t="n"/>
      <c r="U2969" s="8" t="n"/>
      <c r="V2969" s="11">
        <f>IF(OR(B2969="",C2969=""),"",CONCATENATE(B2969,".",C2969))</f>
        <v/>
      </c>
      <c r="W2969" s="6">
        <f>UPPER(TRIM(H2969))</f>
        <v/>
      </c>
      <c r="X2969" s="6">
        <f>UPPER(TRIM(I2969))</f>
        <v/>
      </c>
      <c r="Y2969" s="6">
        <f>IF(V2969&lt;&gt;"",IFERROR(INDEX(federal_program_name_lookup,MATCH(V2969,aln_lookup,0)),""),"")</f>
        <v/>
      </c>
    </row>
    <row r="2970">
      <c r="A2970" s="6">
        <f>IF(B2970&lt;&gt;"", "AWARD-"&amp;TEXT(ROW()-1,"0000"), "")</f>
        <v/>
      </c>
      <c r="B2970" s="7" t="n"/>
      <c r="C2970" s="7" t="n"/>
      <c r="D2970" s="7" t="n"/>
      <c r="E2970" s="8" t="n"/>
      <c r="F2970" s="9" t="n"/>
      <c r="G2970" s="8" t="n"/>
      <c r="H2970" s="8" t="n"/>
      <c r="I2970" s="8" t="n"/>
      <c r="J2970" s="10">
        <f>IF(A2970="",0,SUMIFS(amount_expended,cfda_key,V2970))</f>
        <v/>
      </c>
      <c r="K2970" s="10">
        <f>IF(G2970="OTHER CLUSTER NOT LISTED ABOVE",SUMIFS(amount_expended,uniform_other_cluster_name,X2970), IF(AND(OR(G2970="N/A",G2970=""),H2970=""),0,IF(G2970="STATE CLUSTER",SUMIFS(amount_expended,uniform_state_cluster_name,W2970),SUMIFS(amount_expended,cluster_name,G2970))))</f>
        <v/>
      </c>
      <c r="L2970" s="8" t="n"/>
      <c r="M2970" s="7" t="n"/>
      <c r="N2970" s="8" t="n"/>
      <c r="O2970" s="7" t="n"/>
      <c r="P2970" s="7" t="n"/>
      <c r="Q2970" s="8" t="n"/>
      <c r="R2970" s="9" t="n"/>
      <c r="S2970" s="8" t="n"/>
      <c r="T2970" s="8" t="n"/>
      <c r="U2970" s="8" t="n"/>
      <c r="V2970" s="11">
        <f>IF(OR(B2970="",C2970=""),"",CONCATENATE(B2970,".",C2970))</f>
        <v/>
      </c>
      <c r="W2970" s="6">
        <f>UPPER(TRIM(H2970))</f>
        <v/>
      </c>
      <c r="X2970" s="6">
        <f>UPPER(TRIM(I2970))</f>
        <v/>
      </c>
      <c r="Y2970" s="6">
        <f>IF(V2970&lt;&gt;"",IFERROR(INDEX(federal_program_name_lookup,MATCH(V2970,aln_lookup,0)),""),"")</f>
        <v/>
      </c>
    </row>
    <row r="2971">
      <c r="A2971" s="6">
        <f>IF(B2971&lt;&gt;"", "AWARD-"&amp;TEXT(ROW()-1,"0000"), "")</f>
        <v/>
      </c>
      <c r="B2971" s="7" t="n"/>
      <c r="C2971" s="7" t="n"/>
      <c r="D2971" s="7" t="n"/>
      <c r="E2971" s="8" t="n"/>
      <c r="F2971" s="9" t="n"/>
      <c r="G2971" s="8" t="n"/>
      <c r="H2971" s="8" t="n"/>
      <c r="I2971" s="8" t="n"/>
      <c r="J2971" s="10">
        <f>IF(A2971="",0,SUMIFS(amount_expended,cfda_key,V2971))</f>
        <v/>
      </c>
      <c r="K2971" s="10">
        <f>IF(G2971="OTHER CLUSTER NOT LISTED ABOVE",SUMIFS(amount_expended,uniform_other_cluster_name,X2971), IF(AND(OR(G2971="N/A",G2971=""),H2971=""),0,IF(G2971="STATE CLUSTER",SUMIFS(amount_expended,uniform_state_cluster_name,W2971),SUMIFS(amount_expended,cluster_name,G2971))))</f>
        <v/>
      </c>
      <c r="L2971" s="8" t="n"/>
      <c r="M2971" s="7" t="n"/>
      <c r="N2971" s="8" t="n"/>
      <c r="O2971" s="7" t="n"/>
      <c r="P2971" s="7" t="n"/>
      <c r="Q2971" s="8" t="n"/>
      <c r="R2971" s="9" t="n"/>
      <c r="S2971" s="8" t="n"/>
      <c r="T2971" s="8" t="n"/>
      <c r="U2971" s="8" t="n"/>
      <c r="V2971" s="11">
        <f>IF(OR(B2971="",C2971=""),"",CONCATENATE(B2971,".",C2971))</f>
        <v/>
      </c>
      <c r="W2971" s="6">
        <f>UPPER(TRIM(H2971))</f>
        <v/>
      </c>
      <c r="X2971" s="6">
        <f>UPPER(TRIM(I2971))</f>
        <v/>
      </c>
      <c r="Y2971" s="6">
        <f>IF(V2971&lt;&gt;"",IFERROR(INDEX(federal_program_name_lookup,MATCH(V2971,aln_lookup,0)),""),"")</f>
        <v/>
      </c>
    </row>
    <row r="2972">
      <c r="A2972" s="6">
        <f>IF(B2972&lt;&gt;"", "AWARD-"&amp;TEXT(ROW()-1,"0000"), "")</f>
        <v/>
      </c>
      <c r="B2972" s="7" t="n"/>
      <c r="C2972" s="7" t="n"/>
      <c r="D2972" s="7" t="n"/>
      <c r="E2972" s="8" t="n"/>
      <c r="F2972" s="9" t="n"/>
      <c r="G2972" s="8" t="n"/>
      <c r="H2972" s="8" t="n"/>
      <c r="I2972" s="8" t="n"/>
      <c r="J2972" s="10">
        <f>IF(A2972="",0,SUMIFS(amount_expended,cfda_key,V2972))</f>
        <v/>
      </c>
      <c r="K2972" s="10">
        <f>IF(G2972="OTHER CLUSTER NOT LISTED ABOVE",SUMIFS(amount_expended,uniform_other_cluster_name,X2972), IF(AND(OR(G2972="N/A",G2972=""),H2972=""),0,IF(G2972="STATE CLUSTER",SUMIFS(amount_expended,uniform_state_cluster_name,W2972),SUMIFS(amount_expended,cluster_name,G2972))))</f>
        <v/>
      </c>
      <c r="L2972" s="8" t="n"/>
      <c r="M2972" s="7" t="n"/>
      <c r="N2972" s="8" t="n"/>
      <c r="O2972" s="7" t="n"/>
      <c r="P2972" s="7" t="n"/>
      <c r="Q2972" s="8" t="n"/>
      <c r="R2972" s="9" t="n"/>
      <c r="S2972" s="8" t="n"/>
      <c r="T2972" s="8" t="n"/>
      <c r="U2972" s="8" t="n"/>
      <c r="V2972" s="11">
        <f>IF(OR(B2972="",C2972=""),"",CONCATENATE(B2972,".",C2972))</f>
        <v/>
      </c>
      <c r="W2972" s="6">
        <f>UPPER(TRIM(H2972))</f>
        <v/>
      </c>
      <c r="X2972" s="6">
        <f>UPPER(TRIM(I2972))</f>
        <v/>
      </c>
      <c r="Y2972" s="6">
        <f>IF(V2972&lt;&gt;"",IFERROR(INDEX(federal_program_name_lookup,MATCH(V2972,aln_lookup,0)),""),"")</f>
        <v/>
      </c>
    </row>
    <row r="2973">
      <c r="A2973" s="6">
        <f>IF(B2973&lt;&gt;"", "AWARD-"&amp;TEXT(ROW()-1,"0000"), "")</f>
        <v/>
      </c>
      <c r="B2973" s="7" t="n"/>
      <c r="C2973" s="7" t="n"/>
      <c r="D2973" s="7" t="n"/>
      <c r="E2973" s="8" t="n"/>
      <c r="F2973" s="9" t="n"/>
      <c r="G2973" s="8" t="n"/>
      <c r="H2973" s="8" t="n"/>
      <c r="I2973" s="8" t="n"/>
      <c r="J2973" s="10">
        <f>IF(A2973="",0,SUMIFS(amount_expended,cfda_key,V2973))</f>
        <v/>
      </c>
      <c r="K2973" s="10">
        <f>IF(G2973="OTHER CLUSTER NOT LISTED ABOVE",SUMIFS(amount_expended,uniform_other_cluster_name,X2973), IF(AND(OR(G2973="N/A",G2973=""),H2973=""),0,IF(G2973="STATE CLUSTER",SUMIFS(amount_expended,uniform_state_cluster_name,W2973),SUMIFS(amount_expended,cluster_name,G2973))))</f>
        <v/>
      </c>
      <c r="L2973" s="8" t="n"/>
      <c r="M2973" s="7" t="n"/>
      <c r="N2973" s="8" t="n"/>
      <c r="O2973" s="7" t="n"/>
      <c r="P2973" s="7" t="n"/>
      <c r="Q2973" s="8" t="n"/>
      <c r="R2973" s="9" t="n"/>
      <c r="S2973" s="8" t="n"/>
      <c r="T2973" s="8" t="n"/>
      <c r="U2973" s="8" t="n"/>
      <c r="V2973" s="11">
        <f>IF(OR(B2973="",C2973=""),"",CONCATENATE(B2973,".",C2973))</f>
        <v/>
      </c>
      <c r="W2973" s="6">
        <f>UPPER(TRIM(H2973))</f>
        <v/>
      </c>
      <c r="X2973" s="6">
        <f>UPPER(TRIM(I2973))</f>
        <v/>
      </c>
      <c r="Y2973" s="6">
        <f>IF(V2973&lt;&gt;"",IFERROR(INDEX(federal_program_name_lookup,MATCH(V2973,aln_lookup,0)),""),"")</f>
        <v/>
      </c>
    </row>
    <row r="2974">
      <c r="A2974" s="6">
        <f>IF(B2974&lt;&gt;"", "AWARD-"&amp;TEXT(ROW()-1,"0000"), "")</f>
        <v/>
      </c>
      <c r="B2974" s="7" t="n"/>
      <c r="C2974" s="7" t="n"/>
      <c r="D2974" s="7" t="n"/>
      <c r="E2974" s="8" t="n"/>
      <c r="F2974" s="9" t="n"/>
      <c r="G2974" s="8" t="n"/>
      <c r="H2974" s="8" t="n"/>
      <c r="I2974" s="8" t="n"/>
      <c r="J2974" s="10">
        <f>IF(A2974="",0,SUMIFS(amount_expended,cfda_key,V2974))</f>
        <v/>
      </c>
      <c r="K2974" s="10">
        <f>IF(G2974="OTHER CLUSTER NOT LISTED ABOVE",SUMIFS(amount_expended,uniform_other_cluster_name,X2974), IF(AND(OR(G2974="N/A",G2974=""),H2974=""),0,IF(G2974="STATE CLUSTER",SUMIFS(amount_expended,uniform_state_cluster_name,W2974),SUMIFS(amount_expended,cluster_name,G2974))))</f>
        <v/>
      </c>
      <c r="L2974" s="8" t="n"/>
      <c r="M2974" s="7" t="n"/>
      <c r="N2974" s="8" t="n"/>
      <c r="O2974" s="7" t="n"/>
      <c r="P2974" s="7" t="n"/>
      <c r="Q2974" s="8" t="n"/>
      <c r="R2974" s="9" t="n"/>
      <c r="S2974" s="8" t="n"/>
      <c r="T2974" s="8" t="n"/>
      <c r="U2974" s="8" t="n"/>
      <c r="V2974" s="11">
        <f>IF(OR(B2974="",C2974=""),"",CONCATENATE(B2974,".",C2974))</f>
        <v/>
      </c>
      <c r="W2974" s="6">
        <f>UPPER(TRIM(H2974))</f>
        <v/>
      </c>
      <c r="X2974" s="6">
        <f>UPPER(TRIM(I2974))</f>
        <v/>
      </c>
      <c r="Y2974" s="6">
        <f>IF(V2974&lt;&gt;"",IFERROR(INDEX(federal_program_name_lookup,MATCH(V2974,aln_lookup,0)),""),"")</f>
        <v/>
      </c>
    </row>
    <row r="2975">
      <c r="A2975" s="6">
        <f>IF(B2975&lt;&gt;"", "AWARD-"&amp;TEXT(ROW()-1,"0000"), "")</f>
        <v/>
      </c>
      <c r="B2975" s="7" t="n"/>
      <c r="C2975" s="7" t="n"/>
      <c r="D2975" s="7" t="n"/>
      <c r="E2975" s="8" t="n"/>
      <c r="F2975" s="9" t="n"/>
      <c r="G2975" s="8" t="n"/>
      <c r="H2975" s="8" t="n"/>
      <c r="I2975" s="8" t="n"/>
      <c r="J2975" s="10">
        <f>IF(A2975="",0,SUMIFS(amount_expended,cfda_key,V2975))</f>
        <v/>
      </c>
      <c r="K2975" s="10">
        <f>IF(G2975="OTHER CLUSTER NOT LISTED ABOVE",SUMIFS(amount_expended,uniform_other_cluster_name,X2975), IF(AND(OR(G2975="N/A",G2975=""),H2975=""),0,IF(G2975="STATE CLUSTER",SUMIFS(amount_expended,uniform_state_cluster_name,W2975),SUMIFS(amount_expended,cluster_name,G2975))))</f>
        <v/>
      </c>
      <c r="L2975" s="8" t="n"/>
      <c r="M2975" s="7" t="n"/>
      <c r="N2975" s="8" t="n"/>
      <c r="O2975" s="7" t="n"/>
      <c r="P2975" s="7" t="n"/>
      <c r="Q2975" s="8" t="n"/>
      <c r="R2975" s="9" t="n"/>
      <c r="S2975" s="8" t="n"/>
      <c r="T2975" s="8" t="n"/>
      <c r="U2975" s="8" t="n"/>
      <c r="V2975" s="11">
        <f>IF(OR(B2975="",C2975=""),"",CONCATENATE(B2975,".",C2975))</f>
        <v/>
      </c>
      <c r="W2975" s="6">
        <f>UPPER(TRIM(H2975))</f>
        <v/>
      </c>
      <c r="X2975" s="6">
        <f>UPPER(TRIM(I2975))</f>
        <v/>
      </c>
      <c r="Y2975" s="6">
        <f>IF(V2975&lt;&gt;"",IFERROR(INDEX(federal_program_name_lookup,MATCH(V2975,aln_lookup,0)),""),"")</f>
        <v/>
      </c>
    </row>
    <row r="2976">
      <c r="A2976" s="6">
        <f>IF(B2976&lt;&gt;"", "AWARD-"&amp;TEXT(ROW()-1,"0000"), "")</f>
        <v/>
      </c>
      <c r="B2976" s="7" t="n"/>
      <c r="C2976" s="7" t="n"/>
      <c r="D2976" s="7" t="n"/>
      <c r="E2976" s="8" t="n"/>
      <c r="F2976" s="9" t="n"/>
      <c r="G2976" s="8" t="n"/>
      <c r="H2976" s="8" t="n"/>
      <c r="I2976" s="8" t="n"/>
      <c r="J2976" s="10">
        <f>IF(A2976="",0,SUMIFS(amount_expended,cfda_key,V2976))</f>
        <v/>
      </c>
      <c r="K2976" s="10">
        <f>IF(G2976="OTHER CLUSTER NOT LISTED ABOVE",SUMIFS(amount_expended,uniform_other_cluster_name,X2976), IF(AND(OR(G2976="N/A",G2976=""),H2976=""),0,IF(G2976="STATE CLUSTER",SUMIFS(amount_expended,uniform_state_cluster_name,W2976),SUMIFS(amount_expended,cluster_name,G2976))))</f>
        <v/>
      </c>
      <c r="L2976" s="8" t="n"/>
      <c r="M2976" s="7" t="n"/>
      <c r="N2976" s="8" t="n"/>
      <c r="O2976" s="7" t="n"/>
      <c r="P2976" s="7" t="n"/>
      <c r="Q2976" s="8" t="n"/>
      <c r="R2976" s="9" t="n"/>
      <c r="S2976" s="8" t="n"/>
      <c r="T2976" s="8" t="n"/>
      <c r="U2976" s="8" t="n"/>
      <c r="V2976" s="11">
        <f>IF(OR(B2976="",C2976=""),"",CONCATENATE(B2976,".",C2976))</f>
        <v/>
      </c>
      <c r="W2976" s="6">
        <f>UPPER(TRIM(H2976))</f>
        <v/>
      </c>
      <c r="X2976" s="6">
        <f>UPPER(TRIM(I2976))</f>
        <v/>
      </c>
      <c r="Y2976" s="6">
        <f>IF(V2976&lt;&gt;"",IFERROR(INDEX(federal_program_name_lookup,MATCH(V2976,aln_lookup,0)),""),"")</f>
        <v/>
      </c>
    </row>
    <row r="2977">
      <c r="A2977" s="6">
        <f>IF(B2977&lt;&gt;"", "AWARD-"&amp;TEXT(ROW()-1,"0000"), "")</f>
        <v/>
      </c>
      <c r="B2977" s="7" t="n"/>
      <c r="C2977" s="7" t="n"/>
      <c r="D2977" s="7" t="n"/>
      <c r="E2977" s="8" t="n"/>
      <c r="F2977" s="9" t="n"/>
      <c r="G2977" s="8" t="n"/>
      <c r="H2977" s="8" t="n"/>
      <c r="I2977" s="8" t="n"/>
      <c r="J2977" s="10">
        <f>IF(A2977="",0,SUMIFS(amount_expended,cfda_key,V2977))</f>
        <v/>
      </c>
      <c r="K2977" s="10">
        <f>IF(G2977="OTHER CLUSTER NOT LISTED ABOVE",SUMIFS(amount_expended,uniform_other_cluster_name,X2977), IF(AND(OR(G2977="N/A",G2977=""),H2977=""),0,IF(G2977="STATE CLUSTER",SUMIFS(amount_expended,uniform_state_cluster_name,W2977),SUMIFS(amount_expended,cluster_name,G2977))))</f>
        <v/>
      </c>
      <c r="L2977" s="8" t="n"/>
      <c r="M2977" s="7" t="n"/>
      <c r="N2977" s="8" t="n"/>
      <c r="O2977" s="7" t="n"/>
      <c r="P2977" s="7" t="n"/>
      <c r="Q2977" s="8" t="n"/>
      <c r="R2977" s="9" t="n"/>
      <c r="S2977" s="8" t="n"/>
      <c r="T2977" s="8" t="n"/>
      <c r="U2977" s="8" t="n"/>
      <c r="V2977" s="11">
        <f>IF(OR(B2977="",C2977=""),"",CONCATENATE(B2977,".",C2977))</f>
        <v/>
      </c>
      <c r="W2977" s="6">
        <f>UPPER(TRIM(H2977))</f>
        <v/>
      </c>
      <c r="X2977" s="6">
        <f>UPPER(TRIM(I2977))</f>
        <v/>
      </c>
      <c r="Y2977" s="6">
        <f>IF(V2977&lt;&gt;"",IFERROR(INDEX(federal_program_name_lookup,MATCH(V2977,aln_lookup,0)),""),"")</f>
        <v/>
      </c>
    </row>
    <row r="2978">
      <c r="A2978" s="6">
        <f>IF(B2978&lt;&gt;"", "AWARD-"&amp;TEXT(ROW()-1,"0000"), "")</f>
        <v/>
      </c>
      <c r="B2978" s="7" t="n"/>
      <c r="C2978" s="7" t="n"/>
      <c r="D2978" s="7" t="n"/>
      <c r="E2978" s="8" t="n"/>
      <c r="F2978" s="9" t="n"/>
      <c r="G2978" s="8" t="n"/>
      <c r="H2978" s="8" t="n"/>
      <c r="I2978" s="8" t="n"/>
      <c r="J2978" s="10">
        <f>IF(A2978="",0,SUMIFS(amount_expended,cfda_key,V2978))</f>
        <v/>
      </c>
      <c r="K2978" s="10">
        <f>IF(G2978="OTHER CLUSTER NOT LISTED ABOVE",SUMIFS(amount_expended,uniform_other_cluster_name,X2978), IF(AND(OR(G2978="N/A",G2978=""),H2978=""),0,IF(G2978="STATE CLUSTER",SUMIFS(amount_expended,uniform_state_cluster_name,W2978),SUMIFS(amount_expended,cluster_name,G2978))))</f>
        <v/>
      </c>
      <c r="L2978" s="8" t="n"/>
      <c r="M2978" s="7" t="n"/>
      <c r="N2978" s="8" t="n"/>
      <c r="O2978" s="7" t="n"/>
      <c r="P2978" s="7" t="n"/>
      <c r="Q2978" s="8" t="n"/>
      <c r="R2978" s="9" t="n"/>
      <c r="S2978" s="8" t="n"/>
      <c r="T2978" s="8" t="n"/>
      <c r="U2978" s="8" t="n"/>
      <c r="V2978" s="11">
        <f>IF(OR(B2978="",C2978=""),"",CONCATENATE(B2978,".",C2978))</f>
        <v/>
      </c>
      <c r="W2978" s="6">
        <f>UPPER(TRIM(H2978))</f>
        <v/>
      </c>
      <c r="X2978" s="6">
        <f>UPPER(TRIM(I2978))</f>
        <v/>
      </c>
      <c r="Y2978" s="6">
        <f>IF(V2978&lt;&gt;"",IFERROR(INDEX(federal_program_name_lookup,MATCH(V2978,aln_lookup,0)),""),"")</f>
        <v/>
      </c>
    </row>
    <row r="2979">
      <c r="A2979" s="6">
        <f>IF(B2979&lt;&gt;"", "AWARD-"&amp;TEXT(ROW()-1,"0000"), "")</f>
        <v/>
      </c>
      <c r="B2979" s="7" t="n"/>
      <c r="C2979" s="7" t="n"/>
      <c r="D2979" s="7" t="n"/>
      <c r="E2979" s="8" t="n"/>
      <c r="F2979" s="9" t="n"/>
      <c r="G2979" s="8" t="n"/>
      <c r="H2979" s="8" t="n"/>
      <c r="I2979" s="8" t="n"/>
      <c r="J2979" s="10">
        <f>IF(A2979="",0,SUMIFS(amount_expended,cfda_key,V2979))</f>
        <v/>
      </c>
      <c r="K2979" s="10">
        <f>IF(G2979="OTHER CLUSTER NOT LISTED ABOVE",SUMIFS(amount_expended,uniform_other_cluster_name,X2979), IF(AND(OR(G2979="N/A",G2979=""),H2979=""),0,IF(G2979="STATE CLUSTER",SUMIFS(amount_expended,uniform_state_cluster_name,W2979),SUMIFS(amount_expended,cluster_name,G2979))))</f>
        <v/>
      </c>
      <c r="L2979" s="8" t="n"/>
      <c r="M2979" s="7" t="n"/>
      <c r="N2979" s="8" t="n"/>
      <c r="O2979" s="7" t="n"/>
      <c r="P2979" s="7" t="n"/>
      <c r="Q2979" s="8" t="n"/>
      <c r="R2979" s="9" t="n"/>
      <c r="S2979" s="8" t="n"/>
      <c r="T2979" s="8" t="n"/>
      <c r="U2979" s="8" t="n"/>
      <c r="V2979" s="11">
        <f>IF(OR(B2979="",C2979=""),"",CONCATENATE(B2979,".",C2979))</f>
        <v/>
      </c>
      <c r="W2979" s="6">
        <f>UPPER(TRIM(H2979))</f>
        <v/>
      </c>
      <c r="X2979" s="6">
        <f>UPPER(TRIM(I2979))</f>
        <v/>
      </c>
      <c r="Y2979" s="6">
        <f>IF(V2979&lt;&gt;"",IFERROR(INDEX(federal_program_name_lookup,MATCH(V2979,aln_lookup,0)),""),"")</f>
        <v/>
      </c>
    </row>
    <row r="2980">
      <c r="A2980" s="6">
        <f>IF(B2980&lt;&gt;"", "AWARD-"&amp;TEXT(ROW()-1,"0000"), "")</f>
        <v/>
      </c>
      <c r="B2980" s="7" t="n"/>
      <c r="C2980" s="7" t="n"/>
      <c r="D2980" s="7" t="n"/>
      <c r="E2980" s="8" t="n"/>
      <c r="F2980" s="9" t="n"/>
      <c r="G2980" s="8" t="n"/>
      <c r="H2980" s="8" t="n"/>
      <c r="I2980" s="8" t="n"/>
      <c r="J2980" s="10">
        <f>IF(A2980="",0,SUMIFS(amount_expended,cfda_key,V2980))</f>
        <v/>
      </c>
      <c r="K2980" s="10">
        <f>IF(G2980="OTHER CLUSTER NOT LISTED ABOVE",SUMIFS(amount_expended,uniform_other_cluster_name,X2980), IF(AND(OR(G2980="N/A",G2980=""),H2980=""),0,IF(G2980="STATE CLUSTER",SUMIFS(amount_expended,uniform_state_cluster_name,W2980),SUMIFS(amount_expended,cluster_name,G2980))))</f>
        <v/>
      </c>
      <c r="L2980" s="8" t="n"/>
      <c r="M2980" s="7" t="n"/>
      <c r="N2980" s="8" t="n"/>
      <c r="O2980" s="7" t="n"/>
      <c r="P2980" s="7" t="n"/>
      <c r="Q2980" s="8" t="n"/>
      <c r="R2980" s="9" t="n"/>
      <c r="S2980" s="8" t="n"/>
      <c r="T2980" s="8" t="n"/>
      <c r="U2980" s="8" t="n"/>
      <c r="V2980" s="11">
        <f>IF(OR(B2980="",C2980=""),"",CONCATENATE(B2980,".",C2980))</f>
        <v/>
      </c>
      <c r="W2980" s="6">
        <f>UPPER(TRIM(H2980))</f>
        <v/>
      </c>
      <c r="X2980" s="6">
        <f>UPPER(TRIM(I2980))</f>
        <v/>
      </c>
      <c r="Y2980" s="6">
        <f>IF(V2980&lt;&gt;"",IFERROR(INDEX(federal_program_name_lookup,MATCH(V2980,aln_lookup,0)),""),"")</f>
        <v/>
      </c>
    </row>
    <row r="2981">
      <c r="A2981" s="6">
        <f>IF(B2981&lt;&gt;"", "AWARD-"&amp;TEXT(ROW()-1,"0000"), "")</f>
        <v/>
      </c>
      <c r="B2981" s="7" t="n"/>
      <c r="C2981" s="7" t="n"/>
      <c r="D2981" s="7" t="n"/>
      <c r="E2981" s="8" t="n"/>
      <c r="F2981" s="9" t="n"/>
      <c r="G2981" s="8" t="n"/>
      <c r="H2981" s="8" t="n"/>
      <c r="I2981" s="8" t="n"/>
      <c r="J2981" s="10">
        <f>IF(A2981="",0,SUMIFS(amount_expended,cfda_key,V2981))</f>
        <v/>
      </c>
      <c r="K2981" s="10">
        <f>IF(G2981="OTHER CLUSTER NOT LISTED ABOVE",SUMIFS(amount_expended,uniform_other_cluster_name,X2981), IF(AND(OR(G2981="N/A",G2981=""),H2981=""),0,IF(G2981="STATE CLUSTER",SUMIFS(amount_expended,uniform_state_cluster_name,W2981),SUMIFS(amount_expended,cluster_name,G2981))))</f>
        <v/>
      </c>
      <c r="L2981" s="8" t="n"/>
      <c r="M2981" s="7" t="n"/>
      <c r="N2981" s="8" t="n"/>
      <c r="O2981" s="7" t="n"/>
      <c r="P2981" s="7" t="n"/>
      <c r="Q2981" s="8" t="n"/>
      <c r="R2981" s="9" t="n"/>
      <c r="S2981" s="8" t="n"/>
      <c r="T2981" s="8" t="n"/>
      <c r="U2981" s="8" t="n"/>
      <c r="V2981" s="11">
        <f>IF(OR(B2981="",C2981=""),"",CONCATENATE(B2981,".",C2981))</f>
        <v/>
      </c>
      <c r="W2981" s="6">
        <f>UPPER(TRIM(H2981))</f>
        <v/>
      </c>
      <c r="X2981" s="6">
        <f>UPPER(TRIM(I2981))</f>
        <v/>
      </c>
      <c r="Y2981" s="6">
        <f>IF(V2981&lt;&gt;"",IFERROR(INDEX(federal_program_name_lookup,MATCH(V2981,aln_lookup,0)),""),"")</f>
        <v/>
      </c>
    </row>
    <row r="2982">
      <c r="A2982" s="6">
        <f>IF(B2982&lt;&gt;"", "AWARD-"&amp;TEXT(ROW()-1,"0000"), "")</f>
        <v/>
      </c>
      <c r="B2982" s="7" t="n"/>
      <c r="C2982" s="7" t="n"/>
      <c r="D2982" s="7" t="n"/>
      <c r="E2982" s="8" t="n"/>
      <c r="F2982" s="9" t="n"/>
      <c r="G2982" s="8" t="n"/>
      <c r="H2982" s="8" t="n"/>
      <c r="I2982" s="8" t="n"/>
      <c r="J2982" s="10">
        <f>IF(A2982="",0,SUMIFS(amount_expended,cfda_key,V2982))</f>
        <v/>
      </c>
      <c r="K2982" s="10">
        <f>IF(G2982="OTHER CLUSTER NOT LISTED ABOVE",SUMIFS(amount_expended,uniform_other_cluster_name,X2982), IF(AND(OR(G2982="N/A",G2982=""),H2982=""),0,IF(G2982="STATE CLUSTER",SUMIFS(amount_expended,uniform_state_cluster_name,W2982),SUMIFS(amount_expended,cluster_name,G2982))))</f>
        <v/>
      </c>
      <c r="L2982" s="8" t="n"/>
      <c r="M2982" s="7" t="n"/>
      <c r="N2982" s="8" t="n"/>
      <c r="O2982" s="7" t="n"/>
      <c r="P2982" s="7" t="n"/>
      <c r="Q2982" s="8" t="n"/>
      <c r="R2982" s="9" t="n"/>
      <c r="S2982" s="8" t="n"/>
      <c r="T2982" s="8" t="n"/>
      <c r="U2982" s="8" t="n"/>
      <c r="V2982" s="11">
        <f>IF(OR(B2982="",C2982=""),"",CONCATENATE(B2982,".",C2982))</f>
        <v/>
      </c>
      <c r="W2982" s="6">
        <f>UPPER(TRIM(H2982))</f>
        <v/>
      </c>
      <c r="X2982" s="6">
        <f>UPPER(TRIM(I2982))</f>
        <v/>
      </c>
      <c r="Y2982" s="6">
        <f>IF(V2982&lt;&gt;"",IFERROR(INDEX(federal_program_name_lookup,MATCH(V2982,aln_lookup,0)),""),"")</f>
        <v/>
      </c>
    </row>
    <row r="2983">
      <c r="A2983" s="6">
        <f>IF(B2983&lt;&gt;"", "AWARD-"&amp;TEXT(ROW()-1,"0000"), "")</f>
        <v/>
      </c>
      <c r="B2983" s="7" t="n"/>
      <c r="C2983" s="7" t="n"/>
      <c r="D2983" s="7" t="n"/>
      <c r="E2983" s="8" t="n"/>
      <c r="F2983" s="9" t="n"/>
      <c r="G2983" s="8" t="n"/>
      <c r="H2983" s="8" t="n"/>
      <c r="I2983" s="8" t="n"/>
      <c r="J2983" s="10">
        <f>IF(A2983="",0,SUMIFS(amount_expended,cfda_key,V2983))</f>
        <v/>
      </c>
      <c r="K2983" s="10">
        <f>IF(G2983="OTHER CLUSTER NOT LISTED ABOVE",SUMIFS(amount_expended,uniform_other_cluster_name,X2983), IF(AND(OR(G2983="N/A",G2983=""),H2983=""),0,IF(G2983="STATE CLUSTER",SUMIFS(amount_expended,uniform_state_cluster_name,W2983),SUMIFS(amount_expended,cluster_name,G2983))))</f>
        <v/>
      </c>
      <c r="L2983" s="8" t="n"/>
      <c r="M2983" s="7" t="n"/>
      <c r="N2983" s="8" t="n"/>
      <c r="O2983" s="7" t="n"/>
      <c r="P2983" s="7" t="n"/>
      <c r="Q2983" s="8" t="n"/>
      <c r="R2983" s="9" t="n"/>
      <c r="S2983" s="8" t="n"/>
      <c r="T2983" s="8" t="n"/>
      <c r="U2983" s="8" t="n"/>
      <c r="V2983" s="11">
        <f>IF(OR(B2983="",C2983=""),"",CONCATENATE(B2983,".",C2983))</f>
        <v/>
      </c>
      <c r="W2983" s="6">
        <f>UPPER(TRIM(H2983))</f>
        <v/>
      </c>
      <c r="X2983" s="6">
        <f>UPPER(TRIM(I2983))</f>
        <v/>
      </c>
      <c r="Y2983" s="6">
        <f>IF(V2983&lt;&gt;"",IFERROR(INDEX(federal_program_name_lookup,MATCH(V2983,aln_lookup,0)),""),"")</f>
        <v/>
      </c>
    </row>
    <row r="2984">
      <c r="A2984" s="6">
        <f>IF(B2984&lt;&gt;"", "AWARD-"&amp;TEXT(ROW()-1,"0000"), "")</f>
        <v/>
      </c>
      <c r="B2984" s="7" t="n"/>
      <c r="C2984" s="7" t="n"/>
      <c r="D2984" s="7" t="n"/>
      <c r="E2984" s="8" t="n"/>
      <c r="F2984" s="9" t="n"/>
      <c r="G2984" s="8" t="n"/>
      <c r="H2984" s="8" t="n"/>
      <c r="I2984" s="8" t="n"/>
      <c r="J2984" s="10">
        <f>IF(A2984="",0,SUMIFS(amount_expended,cfda_key,V2984))</f>
        <v/>
      </c>
      <c r="K2984" s="10">
        <f>IF(G2984="OTHER CLUSTER NOT LISTED ABOVE",SUMIFS(amount_expended,uniform_other_cluster_name,X2984), IF(AND(OR(G2984="N/A",G2984=""),H2984=""),0,IF(G2984="STATE CLUSTER",SUMIFS(amount_expended,uniform_state_cluster_name,W2984),SUMIFS(amount_expended,cluster_name,G2984))))</f>
        <v/>
      </c>
      <c r="L2984" s="8" t="n"/>
      <c r="M2984" s="7" t="n"/>
      <c r="N2984" s="8" t="n"/>
      <c r="O2984" s="7" t="n"/>
      <c r="P2984" s="7" t="n"/>
      <c r="Q2984" s="8" t="n"/>
      <c r="R2984" s="9" t="n"/>
      <c r="S2984" s="8" t="n"/>
      <c r="T2984" s="8" t="n"/>
      <c r="U2984" s="8" t="n"/>
      <c r="V2984" s="11">
        <f>IF(OR(B2984="",C2984=""),"",CONCATENATE(B2984,".",C2984))</f>
        <v/>
      </c>
      <c r="W2984" s="6">
        <f>UPPER(TRIM(H2984))</f>
        <v/>
      </c>
      <c r="X2984" s="6">
        <f>UPPER(TRIM(I2984))</f>
        <v/>
      </c>
      <c r="Y2984" s="6">
        <f>IF(V2984&lt;&gt;"",IFERROR(INDEX(federal_program_name_lookup,MATCH(V2984,aln_lookup,0)),""),"")</f>
        <v/>
      </c>
    </row>
    <row r="2985">
      <c r="A2985" s="6">
        <f>IF(B2985&lt;&gt;"", "AWARD-"&amp;TEXT(ROW()-1,"0000"), "")</f>
        <v/>
      </c>
      <c r="B2985" s="7" t="n"/>
      <c r="C2985" s="7" t="n"/>
      <c r="D2985" s="7" t="n"/>
      <c r="E2985" s="8" t="n"/>
      <c r="F2985" s="9" t="n"/>
      <c r="G2985" s="8" t="n"/>
      <c r="H2985" s="8" t="n"/>
      <c r="I2985" s="8" t="n"/>
      <c r="J2985" s="10">
        <f>IF(A2985="",0,SUMIFS(amount_expended,cfda_key,V2985))</f>
        <v/>
      </c>
      <c r="K2985" s="10">
        <f>IF(G2985="OTHER CLUSTER NOT LISTED ABOVE",SUMIFS(amount_expended,uniform_other_cluster_name,X2985), IF(AND(OR(G2985="N/A",G2985=""),H2985=""),0,IF(G2985="STATE CLUSTER",SUMIFS(amount_expended,uniform_state_cluster_name,W2985),SUMIFS(amount_expended,cluster_name,G2985))))</f>
        <v/>
      </c>
      <c r="L2985" s="8" t="n"/>
      <c r="M2985" s="7" t="n"/>
      <c r="N2985" s="8" t="n"/>
      <c r="O2985" s="7" t="n"/>
      <c r="P2985" s="7" t="n"/>
      <c r="Q2985" s="8" t="n"/>
      <c r="R2985" s="9" t="n"/>
      <c r="S2985" s="8" t="n"/>
      <c r="T2985" s="8" t="n"/>
      <c r="U2985" s="8" t="n"/>
      <c r="V2985" s="11">
        <f>IF(OR(B2985="",C2985=""),"",CONCATENATE(B2985,".",C2985))</f>
        <v/>
      </c>
      <c r="W2985" s="6">
        <f>UPPER(TRIM(H2985))</f>
        <v/>
      </c>
      <c r="X2985" s="6">
        <f>UPPER(TRIM(I2985))</f>
        <v/>
      </c>
      <c r="Y2985" s="6">
        <f>IF(V2985&lt;&gt;"",IFERROR(INDEX(federal_program_name_lookup,MATCH(V2985,aln_lookup,0)),""),"")</f>
        <v/>
      </c>
    </row>
    <row r="2986">
      <c r="A2986" s="6">
        <f>IF(B2986&lt;&gt;"", "AWARD-"&amp;TEXT(ROW()-1,"0000"), "")</f>
        <v/>
      </c>
      <c r="B2986" s="7" t="n"/>
      <c r="C2986" s="7" t="n"/>
      <c r="D2986" s="7" t="n"/>
      <c r="E2986" s="8" t="n"/>
      <c r="F2986" s="9" t="n"/>
      <c r="G2986" s="8" t="n"/>
      <c r="H2986" s="8" t="n"/>
      <c r="I2986" s="8" t="n"/>
      <c r="J2986" s="10">
        <f>IF(A2986="",0,SUMIFS(amount_expended,cfda_key,V2986))</f>
        <v/>
      </c>
      <c r="K2986" s="10">
        <f>IF(G2986="OTHER CLUSTER NOT LISTED ABOVE",SUMIFS(amount_expended,uniform_other_cluster_name,X2986), IF(AND(OR(G2986="N/A",G2986=""),H2986=""),0,IF(G2986="STATE CLUSTER",SUMIFS(amount_expended,uniform_state_cluster_name,W2986),SUMIFS(amount_expended,cluster_name,G2986))))</f>
        <v/>
      </c>
      <c r="L2986" s="8" t="n"/>
      <c r="M2986" s="7" t="n"/>
      <c r="N2986" s="8" t="n"/>
      <c r="O2986" s="7" t="n"/>
      <c r="P2986" s="7" t="n"/>
      <c r="Q2986" s="8" t="n"/>
      <c r="R2986" s="9" t="n"/>
      <c r="S2986" s="8" t="n"/>
      <c r="T2986" s="8" t="n"/>
      <c r="U2986" s="8" t="n"/>
      <c r="V2986" s="11">
        <f>IF(OR(B2986="",C2986=""),"",CONCATENATE(B2986,".",C2986))</f>
        <v/>
      </c>
      <c r="W2986" s="6">
        <f>UPPER(TRIM(H2986))</f>
        <v/>
      </c>
      <c r="X2986" s="6">
        <f>UPPER(TRIM(I2986))</f>
        <v/>
      </c>
      <c r="Y2986" s="6">
        <f>IF(V2986&lt;&gt;"",IFERROR(INDEX(federal_program_name_lookup,MATCH(V2986,aln_lookup,0)),""),"")</f>
        <v/>
      </c>
    </row>
    <row r="2987">
      <c r="A2987" s="6">
        <f>IF(B2987&lt;&gt;"", "AWARD-"&amp;TEXT(ROW()-1,"0000"), "")</f>
        <v/>
      </c>
      <c r="B2987" s="7" t="n"/>
      <c r="C2987" s="7" t="n"/>
      <c r="D2987" s="7" t="n"/>
      <c r="E2987" s="8" t="n"/>
      <c r="F2987" s="9" t="n"/>
      <c r="G2987" s="8" t="n"/>
      <c r="H2987" s="8" t="n"/>
      <c r="I2987" s="8" t="n"/>
      <c r="J2987" s="10">
        <f>IF(A2987="",0,SUMIFS(amount_expended,cfda_key,V2987))</f>
        <v/>
      </c>
      <c r="K2987" s="10">
        <f>IF(G2987="OTHER CLUSTER NOT LISTED ABOVE",SUMIFS(amount_expended,uniform_other_cluster_name,X2987), IF(AND(OR(G2987="N/A",G2987=""),H2987=""),0,IF(G2987="STATE CLUSTER",SUMIFS(amount_expended,uniform_state_cluster_name,W2987),SUMIFS(amount_expended,cluster_name,G2987))))</f>
        <v/>
      </c>
      <c r="L2987" s="8" t="n"/>
      <c r="M2987" s="7" t="n"/>
      <c r="N2987" s="8" t="n"/>
      <c r="O2987" s="7" t="n"/>
      <c r="P2987" s="7" t="n"/>
      <c r="Q2987" s="8" t="n"/>
      <c r="R2987" s="9" t="n"/>
      <c r="S2987" s="8" t="n"/>
      <c r="T2987" s="8" t="n"/>
      <c r="U2987" s="8" t="n"/>
      <c r="V2987" s="11">
        <f>IF(OR(B2987="",C2987=""),"",CONCATENATE(B2987,".",C2987))</f>
        <v/>
      </c>
      <c r="W2987" s="6">
        <f>UPPER(TRIM(H2987))</f>
        <v/>
      </c>
      <c r="X2987" s="6">
        <f>UPPER(TRIM(I2987))</f>
        <v/>
      </c>
      <c r="Y2987" s="6">
        <f>IF(V2987&lt;&gt;"",IFERROR(INDEX(federal_program_name_lookup,MATCH(V2987,aln_lookup,0)),""),"")</f>
        <v/>
      </c>
    </row>
    <row r="2988">
      <c r="A2988" s="6">
        <f>IF(B2988&lt;&gt;"", "AWARD-"&amp;TEXT(ROW()-1,"0000"), "")</f>
        <v/>
      </c>
      <c r="B2988" s="7" t="n"/>
      <c r="C2988" s="7" t="n"/>
      <c r="D2988" s="7" t="n"/>
      <c r="E2988" s="8" t="n"/>
      <c r="F2988" s="9" t="n"/>
      <c r="G2988" s="8" t="n"/>
      <c r="H2988" s="8" t="n"/>
      <c r="I2988" s="8" t="n"/>
      <c r="J2988" s="10">
        <f>IF(A2988="",0,SUMIFS(amount_expended,cfda_key,V2988))</f>
        <v/>
      </c>
      <c r="K2988" s="10">
        <f>IF(G2988="OTHER CLUSTER NOT LISTED ABOVE",SUMIFS(amount_expended,uniform_other_cluster_name,X2988), IF(AND(OR(G2988="N/A",G2988=""),H2988=""),0,IF(G2988="STATE CLUSTER",SUMIFS(amount_expended,uniform_state_cluster_name,W2988),SUMIFS(amount_expended,cluster_name,G2988))))</f>
        <v/>
      </c>
      <c r="L2988" s="8" t="n"/>
      <c r="M2988" s="7" t="n"/>
      <c r="N2988" s="8" t="n"/>
      <c r="O2988" s="7" t="n"/>
      <c r="P2988" s="7" t="n"/>
      <c r="Q2988" s="8" t="n"/>
      <c r="R2988" s="9" t="n"/>
      <c r="S2988" s="8" t="n"/>
      <c r="T2988" s="8" t="n"/>
      <c r="U2988" s="8" t="n"/>
      <c r="V2988" s="11">
        <f>IF(OR(B2988="",C2988=""),"",CONCATENATE(B2988,".",C2988))</f>
        <v/>
      </c>
      <c r="W2988" s="6">
        <f>UPPER(TRIM(H2988))</f>
        <v/>
      </c>
      <c r="X2988" s="6">
        <f>UPPER(TRIM(I2988))</f>
        <v/>
      </c>
      <c r="Y2988" s="6">
        <f>IF(V2988&lt;&gt;"",IFERROR(INDEX(federal_program_name_lookup,MATCH(V2988,aln_lookup,0)),""),"")</f>
        <v/>
      </c>
    </row>
    <row r="2989">
      <c r="A2989" s="6">
        <f>IF(B2989&lt;&gt;"", "AWARD-"&amp;TEXT(ROW()-1,"0000"), "")</f>
        <v/>
      </c>
      <c r="B2989" s="7" t="n"/>
      <c r="C2989" s="7" t="n"/>
      <c r="D2989" s="7" t="n"/>
      <c r="E2989" s="8" t="n"/>
      <c r="F2989" s="9" t="n"/>
      <c r="G2989" s="8" t="n"/>
      <c r="H2989" s="8" t="n"/>
      <c r="I2989" s="8" t="n"/>
      <c r="J2989" s="10">
        <f>IF(A2989="",0,SUMIFS(amount_expended,cfda_key,V2989))</f>
        <v/>
      </c>
      <c r="K2989" s="10">
        <f>IF(G2989="OTHER CLUSTER NOT LISTED ABOVE",SUMIFS(amount_expended,uniform_other_cluster_name,X2989), IF(AND(OR(G2989="N/A",G2989=""),H2989=""),0,IF(G2989="STATE CLUSTER",SUMIFS(amount_expended,uniform_state_cluster_name,W2989),SUMIFS(amount_expended,cluster_name,G2989))))</f>
        <v/>
      </c>
      <c r="L2989" s="8" t="n"/>
      <c r="M2989" s="7" t="n"/>
      <c r="N2989" s="8" t="n"/>
      <c r="O2989" s="7" t="n"/>
      <c r="P2989" s="7" t="n"/>
      <c r="Q2989" s="8" t="n"/>
      <c r="R2989" s="9" t="n"/>
      <c r="S2989" s="8" t="n"/>
      <c r="T2989" s="8" t="n"/>
      <c r="U2989" s="8" t="n"/>
      <c r="V2989" s="11">
        <f>IF(OR(B2989="",C2989=""),"",CONCATENATE(B2989,".",C2989))</f>
        <v/>
      </c>
      <c r="W2989" s="6">
        <f>UPPER(TRIM(H2989))</f>
        <v/>
      </c>
      <c r="X2989" s="6">
        <f>UPPER(TRIM(I2989))</f>
        <v/>
      </c>
      <c r="Y2989" s="6">
        <f>IF(V2989&lt;&gt;"",IFERROR(INDEX(federal_program_name_lookup,MATCH(V2989,aln_lookup,0)),""),"")</f>
        <v/>
      </c>
    </row>
    <row r="2990">
      <c r="A2990" s="6">
        <f>IF(B2990&lt;&gt;"", "AWARD-"&amp;TEXT(ROW()-1,"0000"), "")</f>
        <v/>
      </c>
      <c r="B2990" s="7" t="n"/>
      <c r="C2990" s="7" t="n"/>
      <c r="D2990" s="7" t="n"/>
      <c r="E2990" s="8" t="n"/>
      <c r="F2990" s="9" t="n"/>
      <c r="G2990" s="8" t="n"/>
      <c r="H2990" s="8" t="n"/>
      <c r="I2990" s="8" t="n"/>
      <c r="J2990" s="10">
        <f>IF(A2990="",0,SUMIFS(amount_expended,cfda_key,V2990))</f>
        <v/>
      </c>
      <c r="K2990" s="10">
        <f>IF(G2990="OTHER CLUSTER NOT LISTED ABOVE",SUMIFS(amount_expended,uniform_other_cluster_name,X2990), IF(AND(OR(G2990="N/A",G2990=""),H2990=""),0,IF(G2990="STATE CLUSTER",SUMIFS(amount_expended,uniform_state_cluster_name,W2990),SUMIFS(amount_expended,cluster_name,G2990))))</f>
        <v/>
      </c>
      <c r="L2990" s="8" t="n"/>
      <c r="M2990" s="7" t="n"/>
      <c r="N2990" s="8" t="n"/>
      <c r="O2990" s="7" t="n"/>
      <c r="P2990" s="7" t="n"/>
      <c r="Q2990" s="8" t="n"/>
      <c r="R2990" s="9" t="n"/>
      <c r="S2990" s="8" t="n"/>
      <c r="T2990" s="8" t="n"/>
      <c r="U2990" s="8" t="n"/>
      <c r="V2990" s="11">
        <f>IF(OR(B2990="",C2990=""),"",CONCATENATE(B2990,".",C2990))</f>
        <v/>
      </c>
      <c r="W2990" s="6">
        <f>UPPER(TRIM(H2990))</f>
        <v/>
      </c>
      <c r="X2990" s="6">
        <f>UPPER(TRIM(I2990))</f>
        <v/>
      </c>
      <c r="Y2990" s="6">
        <f>IF(V2990&lt;&gt;"",IFERROR(INDEX(federal_program_name_lookup,MATCH(V2990,aln_lookup,0)),""),"")</f>
        <v/>
      </c>
    </row>
    <row r="2991">
      <c r="A2991" s="6">
        <f>IF(B2991&lt;&gt;"", "AWARD-"&amp;TEXT(ROW()-1,"0000"), "")</f>
        <v/>
      </c>
      <c r="B2991" s="7" t="n"/>
      <c r="C2991" s="7" t="n"/>
      <c r="D2991" s="7" t="n"/>
      <c r="E2991" s="8" t="n"/>
      <c r="F2991" s="9" t="n"/>
      <c r="G2991" s="8" t="n"/>
      <c r="H2991" s="8" t="n"/>
      <c r="I2991" s="8" t="n"/>
      <c r="J2991" s="10">
        <f>IF(A2991="",0,SUMIFS(amount_expended,cfda_key,V2991))</f>
        <v/>
      </c>
      <c r="K2991" s="10">
        <f>IF(G2991="OTHER CLUSTER NOT LISTED ABOVE",SUMIFS(amount_expended,uniform_other_cluster_name,X2991), IF(AND(OR(G2991="N/A",G2991=""),H2991=""),0,IF(G2991="STATE CLUSTER",SUMIFS(amount_expended,uniform_state_cluster_name,W2991),SUMIFS(amount_expended,cluster_name,G2991))))</f>
        <v/>
      </c>
      <c r="L2991" s="8" t="n"/>
      <c r="M2991" s="7" t="n"/>
      <c r="N2991" s="8" t="n"/>
      <c r="O2991" s="7" t="n"/>
      <c r="P2991" s="7" t="n"/>
      <c r="Q2991" s="8" t="n"/>
      <c r="R2991" s="9" t="n"/>
      <c r="S2991" s="8" t="n"/>
      <c r="T2991" s="8" t="n"/>
      <c r="U2991" s="8" t="n"/>
      <c r="V2991" s="11">
        <f>IF(OR(B2991="",C2991=""),"",CONCATENATE(B2991,".",C2991))</f>
        <v/>
      </c>
      <c r="W2991" s="6">
        <f>UPPER(TRIM(H2991))</f>
        <v/>
      </c>
      <c r="X2991" s="6">
        <f>UPPER(TRIM(I2991))</f>
        <v/>
      </c>
      <c r="Y2991" s="6">
        <f>IF(V2991&lt;&gt;"",IFERROR(INDEX(federal_program_name_lookup,MATCH(V2991,aln_lookup,0)),""),"")</f>
        <v/>
      </c>
    </row>
    <row r="2992">
      <c r="A2992" s="6">
        <f>IF(B2992&lt;&gt;"", "AWARD-"&amp;TEXT(ROW()-1,"0000"), "")</f>
        <v/>
      </c>
      <c r="B2992" s="7" t="n"/>
      <c r="C2992" s="7" t="n"/>
      <c r="D2992" s="7" t="n"/>
      <c r="E2992" s="8" t="n"/>
      <c r="F2992" s="9" t="n"/>
      <c r="G2992" s="8" t="n"/>
      <c r="H2992" s="8" t="n"/>
      <c r="I2992" s="8" t="n"/>
      <c r="J2992" s="10">
        <f>IF(A2992="",0,SUMIFS(amount_expended,cfda_key,V2992))</f>
        <v/>
      </c>
      <c r="K2992" s="10">
        <f>IF(G2992="OTHER CLUSTER NOT LISTED ABOVE",SUMIFS(amount_expended,uniform_other_cluster_name,X2992), IF(AND(OR(G2992="N/A",G2992=""),H2992=""),0,IF(G2992="STATE CLUSTER",SUMIFS(amount_expended,uniform_state_cluster_name,W2992),SUMIFS(amount_expended,cluster_name,G2992))))</f>
        <v/>
      </c>
      <c r="L2992" s="8" t="n"/>
      <c r="M2992" s="7" t="n"/>
      <c r="N2992" s="8" t="n"/>
      <c r="O2992" s="7" t="n"/>
      <c r="P2992" s="7" t="n"/>
      <c r="Q2992" s="8" t="n"/>
      <c r="R2992" s="9" t="n"/>
      <c r="S2992" s="8" t="n"/>
      <c r="T2992" s="8" t="n"/>
      <c r="U2992" s="8" t="n"/>
      <c r="V2992" s="11">
        <f>IF(OR(B2992="",C2992=""),"",CONCATENATE(B2992,".",C2992))</f>
        <v/>
      </c>
      <c r="W2992" s="6">
        <f>UPPER(TRIM(H2992))</f>
        <v/>
      </c>
      <c r="X2992" s="6">
        <f>UPPER(TRIM(I2992))</f>
        <v/>
      </c>
      <c r="Y2992" s="6">
        <f>IF(V2992&lt;&gt;"",IFERROR(INDEX(federal_program_name_lookup,MATCH(V2992,aln_lookup,0)),""),"")</f>
        <v/>
      </c>
    </row>
    <row r="2993">
      <c r="A2993" s="6">
        <f>IF(B2993&lt;&gt;"", "AWARD-"&amp;TEXT(ROW()-1,"0000"), "")</f>
        <v/>
      </c>
      <c r="B2993" s="7" t="n"/>
      <c r="C2993" s="7" t="n"/>
      <c r="D2993" s="7" t="n"/>
      <c r="E2993" s="8" t="n"/>
      <c r="F2993" s="9" t="n"/>
      <c r="G2993" s="8" t="n"/>
      <c r="H2993" s="8" t="n"/>
      <c r="I2993" s="8" t="n"/>
      <c r="J2993" s="10">
        <f>IF(A2993="",0,SUMIFS(amount_expended,cfda_key,V2993))</f>
        <v/>
      </c>
      <c r="K2993" s="10">
        <f>IF(G2993="OTHER CLUSTER NOT LISTED ABOVE",SUMIFS(amount_expended,uniform_other_cluster_name,X2993), IF(AND(OR(G2993="N/A",G2993=""),H2993=""),0,IF(G2993="STATE CLUSTER",SUMIFS(amount_expended,uniform_state_cluster_name,W2993),SUMIFS(amount_expended,cluster_name,G2993))))</f>
        <v/>
      </c>
      <c r="L2993" s="8" t="n"/>
      <c r="M2993" s="7" t="n"/>
      <c r="N2993" s="8" t="n"/>
      <c r="O2993" s="7" t="n"/>
      <c r="P2993" s="7" t="n"/>
      <c r="Q2993" s="8" t="n"/>
      <c r="R2993" s="9" t="n"/>
      <c r="S2993" s="8" t="n"/>
      <c r="T2993" s="8" t="n"/>
      <c r="U2993" s="8" t="n"/>
      <c r="V2993" s="11">
        <f>IF(OR(B2993="",C2993=""),"",CONCATENATE(B2993,".",C2993))</f>
        <v/>
      </c>
      <c r="W2993" s="6">
        <f>UPPER(TRIM(H2993))</f>
        <v/>
      </c>
      <c r="X2993" s="6">
        <f>UPPER(TRIM(I2993))</f>
        <v/>
      </c>
      <c r="Y2993" s="6">
        <f>IF(V2993&lt;&gt;"",IFERROR(INDEX(federal_program_name_lookup,MATCH(V2993,aln_lookup,0)),""),"")</f>
        <v/>
      </c>
    </row>
    <row r="2994">
      <c r="A2994" s="6">
        <f>IF(B2994&lt;&gt;"", "AWARD-"&amp;TEXT(ROW()-1,"0000"), "")</f>
        <v/>
      </c>
      <c r="B2994" s="7" t="n"/>
      <c r="C2994" s="7" t="n"/>
      <c r="D2994" s="7" t="n"/>
      <c r="E2994" s="8" t="n"/>
      <c r="F2994" s="9" t="n"/>
      <c r="G2994" s="8" t="n"/>
      <c r="H2994" s="8" t="n"/>
      <c r="I2994" s="8" t="n"/>
      <c r="J2994" s="10">
        <f>IF(A2994="",0,SUMIFS(amount_expended,cfda_key,V2994))</f>
        <v/>
      </c>
      <c r="K2994" s="10">
        <f>IF(G2994="OTHER CLUSTER NOT LISTED ABOVE",SUMIFS(amount_expended,uniform_other_cluster_name,X2994), IF(AND(OR(G2994="N/A",G2994=""),H2994=""),0,IF(G2994="STATE CLUSTER",SUMIFS(amount_expended,uniform_state_cluster_name,W2994),SUMIFS(amount_expended,cluster_name,G2994))))</f>
        <v/>
      </c>
      <c r="L2994" s="8" t="n"/>
      <c r="M2994" s="7" t="n"/>
      <c r="N2994" s="8" t="n"/>
      <c r="O2994" s="7" t="n"/>
      <c r="P2994" s="7" t="n"/>
      <c r="Q2994" s="8" t="n"/>
      <c r="R2994" s="9" t="n"/>
      <c r="S2994" s="8" t="n"/>
      <c r="T2994" s="8" t="n"/>
      <c r="U2994" s="8" t="n"/>
      <c r="V2994" s="11">
        <f>IF(OR(B2994="",C2994=""),"",CONCATENATE(B2994,".",C2994))</f>
        <v/>
      </c>
      <c r="W2994" s="6">
        <f>UPPER(TRIM(H2994))</f>
        <v/>
      </c>
      <c r="X2994" s="6">
        <f>UPPER(TRIM(I2994))</f>
        <v/>
      </c>
      <c r="Y2994" s="6">
        <f>IF(V2994&lt;&gt;"",IFERROR(INDEX(federal_program_name_lookup,MATCH(V2994,aln_lookup,0)),""),"")</f>
        <v/>
      </c>
    </row>
    <row r="2995">
      <c r="A2995" s="6">
        <f>IF(B2995&lt;&gt;"", "AWARD-"&amp;TEXT(ROW()-1,"0000"), "")</f>
        <v/>
      </c>
      <c r="B2995" s="7" t="n"/>
      <c r="C2995" s="7" t="n"/>
      <c r="D2995" s="7" t="n"/>
      <c r="E2995" s="8" t="n"/>
      <c r="F2995" s="9" t="n"/>
      <c r="G2995" s="8" t="n"/>
      <c r="H2995" s="8" t="n"/>
      <c r="I2995" s="8" t="n"/>
      <c r="J2995" s="10">
        <f>IF(A2995="",0,SUMIFS(amount_expended,cfda_key,V2995))</f>
        <v/>
      </c>
      <c r="K2995" s="10">
        <f>IF(G2995="OTHER CLUSTER NOT LISTED ABOVE",SUMIFS(amount_expended,uniform_other_cluster_name,X2995), IF(AND(OR(G2995="N/A",G2995=""),H2995=""),0,IF(G2995="STATE CLUSTER",SUMIFS(amount_expended,uniform_state_cluster_name,W2995),SUMIFS(amount_expended,cluster_name,G2995))))</f>
        <v/>
      </c>
      <c r="L2995" s="8" t="n"/>
      <c r="M2995" s="7" t="n"/>
      <c r="N2995" s="8" t="n"/>
      <c r="O2995" s="7" t="n"/>
      <c r="P2995" s="7" t="n"/>
      <c r="Q2995" s="8" t="n"/>
      <c r="R2995" s="9" t="n"/>
      <c r="S2995" s="8" t="n"/>
      <c r="T2995" s="8" t="n"/>
      <c r="U2995" s="8" t="n"/>
      <c r="V2995" s="11">
        <f>IF(OR(B2995="",C2995=""),"",CONCATENATE(B2995,".",C2995))</f>
        <v/>
      </c>
      <c r="W2995" s="6">
        <f>UPPER(TRIM(H2995))</f>
        <v/>
      </c>
      <c r="X2995" s="6">
        <f>UPPER(TRIM(I2995))</f>
        <v/>
      </c>
      <c r="Y2995" s="6">
        <f>IF(V2995&lt;&gt;"",IFERROR(INDEX(federal_program_name_lookup,MATCH(V2995,aln_lookup,0)),""),"")</f>
        <v/>
      </c>
    </row>
    <row r="2996">
      <c r="A2996" s="6">
        <f>IF(B2996&lt;&gt;"", "AWARD-"&amp;TEXT(ROW()-1,"0000"), "")</f>
        <v/>
      </c>
      <c r="B2996" s="7" t="n"/>
      <c r="C2996" s="7" t="n"/>
      <c r="D2996" s="7" t="n"/>
      <c r="E2996" s="8" t="n"/>
      <c r="F2996" s="9" t="n"/>
      <c r="G2996" s="8" t="n"/>
      <c r="H2996" s="8" t="n"/>
      <c r="I2996" s="8" t="n"/>
      <c r="J2996" s="10">
        <f>IF(A2996="",0,SUMIFS(amount_expended,cfda_key,V2996))</f>
        <v/>
      </c>
      <c r="K2996" s="10">
        <f>IF(G2996="OTHER CLUSTER NOT LISTED ABOVE",SUMIFS(amount_expended,uniform_other_cluster_name,X2996), IF(AND(OR(G2996="N/A",G2996=""),H2996=""),0,IF(G2996="STATE CLUSTER",SUMIFS(amount_expended,uniform_state_cluster_name,W2996),SUMIFS(amount_expended,cluster_name,G2996))))</f>
        <v/>
      </c>
      <c r="L2996" s="8" t="n"/>
      <c r="M2996" s="7" t="n"/>
      <c r="N2996" s="8" t="n"/>
      <c r="O2996" s="7" t="n"/>
      <c r="P2996" s="7" t="n"/>
      <c r="Q2996" s="8" t="n"/>
      <c r="R2996" s="9" t="n"/>
      <c r="S2996" s="8" t="n"/>
      <c r="T2996" s="8" t="n"/>
      <c r="U2996" s="8" t="n"/>
      <c r="V2996" s="11">
        <f>IF(OR(B2996="",C2996=""),"",CONCATENATE(B2996,".",C2996))</f>
        <v/>
      </c>
      <c r="W2996" s="6">
        <f>UPPER(TRIM(H2996))</f>
        <v/>
      </c>
      <c r="X2996" s="6">
        <f>UPPER(TRIM(I2996))</f>
        <v/>
      </c>
      <c r="Y2996" s="6">
        <f>IF(V2996&lt;&gt;"",IFERROR(INDEX(federal_program_name_lookup,MATCH(V2996,aln_lookup,0)),""),"")</f>
        <v/>
      </c>
    </row>
    <row r="2997">
      <c r="A2997" s="6">
        <f>IF(B2997&lt;&gt;"", "AWARD-"&amp;TEXT(ROW()-1,"0000"), "")</f>
        <v/>
      </c>
      <c r="B2997" s="7" t="n"/>
      <c r="C2997" s="7" t="n"/>
      <c r="D2997" s="7" t="n"/>
      <c r="E2997" s="8" t="n"/>
      <c r="F2997" s="9" t="n"/>
      <c r="G2997" s="8" t="n"/>
      <c r="H2997" s="8" t="n"/>
      <c r="I2997" s="8" t="n"/>
      <c r="J2997" s="10">
        <f>IF(A2997="",0,SUMIFS(amount_expended,cfda_key,V2997))</f>
        <v/>
      </c>
      <c r="K2997" s="10">
        <f>IF(G2997="OTHER CLUSTER NOT LISTED ABOVE",SUMIFS(amount_expended,uniform_other_cluster_name,X2997), IF(AND(OR(G2997="N/A",G2997=""),H2997=""),0,IF(G2997="STATE CLUSTER",SUMIFS(amount_expended,uniform_state_cluster_name,W2997),SUMIFS(amount_expended,cluster_name,G2997))))</f>
        <v/>
      </c>
      <c r="L2997" s="8" t="n"/>
      <c r="M2997" s="7" t="n"/>
      <c r="N2997" s="8" t="n"/>
      <c r="O2997" s="7" t="n"/>
      <c r="P2997" s="7" t="n"/>
      <c r="Q2997" s="8" t="n"/>
      <c r="R2997" s="9" t="n"/>
      <c r="S2997" s="8" t="n"/>
      <c r="T2997" s="8" t="n"/>
      <c r="U2997" s="8" t="n"/>
      <c r="V2997" s="11">
        <f>IF(OR(B2997="",C2997=""),"",CONCATENATE(B2997,".",C2997))</f>
        <v/>
      </c>
      <c r="W2997" s="6">
        <f>UPPER(TRIM(H2997))</f>
        <v/>
      </c>
      <c r="X2997" s="6">
        <f>UPPER(TRIM(I2997))</f>
        <v/>
      </c>
      <c r="Y2997" s="6">
        <f>IF(V2997&lt;&gt;"",IFERROR(INDEX(federal_program_name_lookup,MATCH(V2997,aln_lookup,0)),""),"")</f>
        <v/>
      </c>
    </row>
    <row r="2998">
      <c r="A2998" s="6">
        <f>IF(B2998&lt;&gt;"", "AWARD-"&amp;TEXT(ROW()-1,"0000"), "")</f>
        <v/>
      </c>
      <c r="B2998" s="7" t="n"/>
      <c r="C2998" s="7" t="n"/>
      <c r="D2998" s="7" t="n"/>
      <c r="E2998" s="8" t="n"/>
      <c r="F2998" s="9" t="n"/>
      <c r="G2998" s="8" t="n"/>
      <c r="H2998" s="8" t="n"/>
      <c r="I2998" s="8" t="n"/>
      <c r="J2998" s="10">
        <f>IF(A2998="",0,SUMIFS(amount_expended,cfda_key,V2998))</f>
        <v/>
      </c>
      <c r="K2998" s="10">
        <f>IF(G2998="OTHER CLUSTER NOT LISTED ABOVE",SUMIFS(amount_expended,uniform_other_cluster_name,X2998), IF(AND(OR(G2998="N/A",G2998=""),H2998=""),0,IF(G2998="STATE CLUSTER",SUMIFS(amount_expended,uniform_state_cluster_name,W2998),SUMIFS(amount_expended,cluster_name,G2998))))</f>
        <v/>
      </c>
      <c r="L2998" s="8" t="n"/>
      <c r="M2998" s="7" t="n"/>
      <c r="N2998" s="8" t="n"/>
      <c r="O2998" s="7" t="n"/>
      <c r="P2998" s="7" t="n"/>
      <c r="Q2998" s="8" t="n"/>
      <c r="R2998" s="9" t="n"/>
      <c r="S2998" s="8" t="n"/>
      <c r="T2998" s="8" t="n"/>
      <c r="U2998" s="8" t="n"/>
      <c r="V2998" s="11">
        <f>IF(OR(B2998="",C2998=""),"",CONCATENATE(B2998,".",C2998))</f>
        <v/>
      </c>
      <c r="W2998" s="6">
        <f>UPPER(TRIM(H2998))</f>
        <v/>
      </c>
      <c r="X2998" s="6">
        <f>UPPER(TRIM(I2998))</f>
        <v/>
      </c>
      <c r="Y2998" s="6">
        <f>IF(V2998&lt;&gt;"",IFERROR(INDEX(federal_program_name_lookup,MATCH(V2998,aln_lookup,0)),""),"")</f>
        <v/>
      </c>
    </row>
    <row r="2999">
      <c r="A2999" s="6">
        <f>IF(B2999&lt;&gt;"", "AWARD-"&amp;TEXT(ROW()-1,"0000"), "")</f>
        <v/>
      </c>
      <c r="B2999" s="7" t="n"/>
      <c r="C2999" s="7" t="n"/>
      <c r="D2999" s="7" t="n"/>
      <c r="E2999" s="8" t="n"/>
      <c r="F2999" s="9" t="n"/>
      <c r="G2999" s="8" t="n"/>
      <c r="H2999" s="8" t="n"/>
      <c r="I2999" s="8" t="n"/>
      <c r="J2999" s="10">
        <f>IF(A2999="",0,SUMIFS(amount_expended,cfda_key,V2999))</f>
        <v/>
      </c>
      <c r="K2999" s="10">
        <f>IF(G2999="OTHER CLUSTER NOT LISTED ABOVE",SUMIFS(amount_expended,uniform_other_cluster_name,X2999), IF(AND(OR(G2999="N/A",G2999=""),H2999=""),0,IF(G2999="STATE CLUSTER",SUMIFS(amount_expended,uniform_state_cluster_name,W2999),SUMIFS(amount_expended,cluster_name,G2999))))</f>
        <v/>
      </c>
      <c r="L2999" s="8" t="n"/>
      <c r="M2999" s="7" t="n"/>
      <c r="N2999" s="8" t="n"/>
      <c r="O2999" s="7" t="n"/>
      <c r="P2999" s="7" t="n"/>
      <c r="Q2999" s="8" t="n"/>
      <c r="R2999" s="9" t="n"/>
      <c r="S2999" s="8" t="n"/>
      <c r="T2999" s="8" t="n"/>
      <c r="U2999" s="8" t="n"/>
      <c r="V2999" s="11">
        <f>IF(OR(B2999="",C2999=""),"",CONCATENATE(B2999,".",C2999))</f>
        <v/>
      </c>
      <c r="W2999" s="6">
        <f>UPPER(TRIM(H2999))</f>
        <v/>
      </c>
      <c r="X2999" s="6">
        <f>UPPER(TRIM(I2999))</f>
        <v/>
      </c>
      <c r="Y2999" s="6">
        <f>IF(V2999&lt;&gt;"",IFERROR(INDEX(federal_program_name_lookup,MATCH(V2999,aln_lookup,0)),""),"")</f>
        <v/>
      </c>
    </row>
    <row r="3000">
      <c r="A3000" s="6">
        <f>IF(B3000&lt;&gt;"", "AWARD-"&amp;TEXT(ROW()-1,"0000"), "")</f>
        <v/>
      </c>
      <c r="B3000" s="7" t="n"/>
      <c r="C3000" s="7" t="n"/>
      <c r="D3000" s="7" t="n"/>
      <c r="E3000" s="8" t="n"/>
      <c r="F3000" s="9" t="n"/>
      <c r="G3000" s="8" t="n"/>
      <c r="H3000" s="8" t="n"/>
      <c r="I3000" s="8" t="n"/>
      <c r="J3000" s="10">
        <f>IF(A3000="",0,SUMIFS(amount_expended,cfda_key,V3000))</f>
        <v/>
      </c>
      <c r="K3000" s="10">
        <f>IF(G3000="OTHER CLUSTER NOT LISTED ABOVE",SUMIFS(amount_expended,uniform_other_cluster_name,X3000), IF(AND(OR(G3000="N/A",G3000=""),H3000=""),0,IF(G3000="STATE CLUSTER",SUMIFS(amount_expended,uniform_state_cluster_name,W3000),SUMIFS(amount_expended,cluster_name,G3000))))</f>
        <v/>
      </c>
      <c r="L3000" s="8" t="n"/>
      <c r="M3000" s="7" t="n"/>
      <c r="N3000" s="8" t="n"/>
      <c r="O3000" s="7" t="n"/>
      <c r="P3000" s="7" t="n"/>
      <c r="Q3000" s="8" t="n"/>
      <c r="R3000" s="9" t="n"/>
      <c r="S3000" s="8" t="n"/>
      <c r="T3000" s="8" t="n"/>
      <c r="U3000" s="8" t="n"/>
      <c r="V3000" s="11">
        <f>IF(OR(B3000="",C3000=""),"",CONCATENATE(B3000,".",C3000))</f>
        <v/>
      </c>
      <c r="W3000" s="6">
        <f>UPPER(TRIM(H3000))</f>
        <v/>
      </c>
      <c r="X3000" s="6">
        <f>UPPER(TRIM(I3000))</f>
        <v/>
      </c>
      <c r="Y3000" s="6">
        <f>IF(V3000&lt;&gt;"",IFERROR(INDEX(federal_program_name_lookup,MATCH(V3000,aln_lookup,0)),""),"")</f>
        <v/>
      </c>
    </row>
    <row r="3001">
      <c r="A3001" s="6">
        <f>IF(B3001&lt;&gt;"", "AWARD-"&amp;TEXT(ROW()-1,"0000"), "")</f>
        <v/>
      </c>
      <c r="B3001" s="7" t="n"/>
      <c r="C3001" s="7" t="n"/>
      <c r="D3001" s="7" t="n"/>
      <c r="E3001" s="8" t="n"/>
      <c r="F3001" s="9" t="n"/>
      <c r="G3001" s="8" t="n"/>
      <c r="H3001" s="8" t="n"/>
      <c r="I3001" s="8" t="n"/>
      <c r="J3001" s="10">
        <f>IF(A3001="",0,SUMIFS(amount_expended,cfda_key,V3001))</f>
        <v/>
      </c>
      <c r="K3001" s="10">
        <f>IF(G3001="OTHER CLUSTER NOT LISTED ABOVE",SUMIFS(amount_expended,uniform_other_cluster_name,X3001), IF(AND(OR(G3001="N/A",G3001=""),H3001=""),0,IF(G3001="STATE CLUSTER",SUMIFS(amount_expended,uniform_state_cluster_name,W3001),SUMIFS(amount_expended,cluster_name,G3001))))</f>
        <v/>
      </c>
      <c r="L3001" s="8" t="n"/>
      <c r="M3001" s="7" t="n"/>
      <c r="N3001" s="8" t="n"/>
      <c r="O3001" s="7" t="n"/>
      <c r="P3001" s="7" t="n"/>
      <c r="Q3001" s="8" t="n"/>
      <c r="R3001" s="9" t="n"/>
      <c r="S3001" s="8" t="n"/>
      <c r="T3001" s="8" t="n"/>
      <c r="U3001" s="8" t="n"/>
      <c r="V3001" s="11">
        <f>IF(OR(B3001="",C3001=""),"",CONCATENATE(B3001,".",C3001))</f>
        <v/>
      </c>
      <c r="W3001" s="6">
        <f>UPPER(TRIM(H3001))</f>
        <v/>
      </c>
      <c r="X3001" s="6">
        <f>UPPER(TRIM(I3001))</f>
        <v/>
      </c>
      <c r="Y3001" s="6">
        <f>IF(V3001&lt;&gt;"",IFERROR(INDEX(federal_program_name_lookup,MATCH(V3001,aln_lookup,0)),""),"")</f>
        <v/>
      </c>
    </row>
    <row r="3002">
      <c r="A3002" s="6">
        <f>IF(B3002&lt;&gt;"", "AWARD-"&amp;TEXT(ROW()-1,"0000"), "")</f>
        <v/>
      </c>
      <c r="B3002" s="7" t="n"/>
      <c r="C3002" s="7" t="n"/>
      <c r="D3002" s="7" t="n"/>
      <c r="E3002" s="8" t="n"/>
      <c r="F3002" s="9" t="n"/>
      <c r="G3002" s="8" t="n"/>
      <c r="H3002" s="8" t="n"/>
      <c r="I3002" s="8" t="n"/>
      <c r="J3002" s="10">
        <f>IF(A3002="",0,SUMIFS(amount_expended,cfda_key,V3002))</f>
        <v/>
      </c>
      <c r="K3002" s="10">
        <f>IF(G3002="OTHER CLUSTER NOT LISTED ABOVE",SUMIFS(amount_expended,uniform_other_cluster_name,X3002), IF(AND(OR(G3002="N/A",G3002=""),H3002=""),0,IF(G3002="STATE CLUSTER",SUMIFS(amount_expended,uniform_state_cluster_name,W3002),SUMIFS(amount_expended,cluster_name,G3002))))</f>
        <v/>
      </c>
      <c r="L3002" s="8" t="n"/>
      <c r="M3002" s="7" t="n"/>
      <c r="N3002" s="8" t="n"/>
      <c r="O3002" s="7" t="n"/>
      <c r="P3002" s="7" t="n"/>
      <c r="Q3002" s="8" t="n"/>
      <c r="R3002" s="9" t="n"/>
      <c r="S3002" s="8" t="n"/>
      <c r="T3002" s="8" t="n"/>
      <c r="U3002" s="8" t="n"/>
      <c r="V3002" s="11">
        <f>IF(OR(B3002="",C3002=""),"",CONCATENATE(B3002,".",C3002))</f>
        <v/>
      </c>
      <c r="W3002" s="6">
        <f>UPPER(TRIM(H3002))</f>
        <v/>
      </c>
      <c r="X3002" s="6">
        <f>UPPER(TRIM(I3002))</f>
        <v/>
      </c>
      <c r="Y3002" s="6">
        <f>IF(V3002&lt;&gt;"",IFERROR(INDEX(federal_program_name_lookup,MATCH(V3002,aln_lookup,0)),""),"")</f>
        <v/>
      </c>
    </row>
    <row r="3003">
      <c r="A3003" s="6">
        <f>IF(B3003&lt;&gt;"", "AWARD-"&amp;TEXT(ROW()-1,"0000"), "")</f>
        <v/>
      </c>
      <c r="B3003" s="7" t="n"/>
      <c r="C3003" s="7" t="n"/>
      <c r="D3003" s="7" t="n"/>
      <c r="E3003" s="8" t="n"/>
      <c r="F3003" s="9" t="n"/>
      <c r="G3003" s="8" t="n"/>
      <c r="H3003" s="8" t="n"/>
      <c r="I3003" s="8" t="n"/>
      <c r="J3003" s="10">
        <f>IF(A3003="",0,SUMIFS(amount_expended,cfda_key,V3003))</f>
        <v/>
      </c>
      <c r="K3003" s="10">
        <f>IF(G3003="OTHER CLUSTER NOT LISTED ABOVE",SUMIFS(amount_expended,uniform_other_cluster_name,X3003), IF(AND(OR(G3003="N/A",G3003=""),H3003=""),0,IF(G3003="STATE CLUSTER",SUMIFS(amount_expended,uniform_state_cluster_name,W3003),SUMIFS(amount_expended,cluster_name,G3003))))</f>
        <v/>
      </c>
      <c r="L3003" s="8" t="n"/>
      <c r="M3003" s="7" t="n"/>
      <c r="N3003" s="8" t="n"/>
      <c r="O3003" s="7" t="n"/>
      <c r="P3003" s="7" t="n"/>
      <c r="Q3003" s="8" t="n"/>
      <c r="R3003" s="9" t="n"/>
      <c r="S3003" s="8" t="n"/>
      <c r="T3003" s="8" t="n"/>
      <c r="U3003" s="8" t="n"/>
      <c r="V3003" s="11">
        <f>IF(OR(B3003="",C3003=""),"",CONCATENATE(B3003,".",C3003))</f>
        <v/>
      </c>
      <c r="W3003" s="6">
        <f>UPPER(TRIM(H3003))</f>
        <v/>
      </c>
      <c r="X3003" s="6">
        <f>UPPER(TRIM(I3003))</f>
        <v/>
      </c>
      <c r="Y3003" s="6">
        <f>IF(V3003&lt;&gt;"",IFERROR(INDEX(federal_program_name_lookup,MATCH(V3003,aln_lookup,0)),""),"")</f>
        <v/>
      </c>
    </row>
    <row r="3004">
      <c r="A3004" s="6">
        <f>IF(B3004&lt;&gt;"", "AWARD-"&amp;TEXT(ROW()-1,"0000"), "")</f>
        <v/>
      </c>
      <c r="B3004" s="7" t="n"/>
      <c r="C3004" s="7" t="n"/>
      <c r="D3004" s="7" t="n"/>
      <c r="E3004" s="8" t="n"/>
      <c r="F3004" s="9" t="n"/>
      <c r="G3004" s="8" t="n"/>
      <c r="H3004" s="8" t="n"/>
      <c r="I3004" s="8" t="n"/>
      <c r="J3004" s="10">
        <f>IF(A3004="",0,SUMIFS(amount_expended,cfda_key,V3004))</f>
        <v/>
      </c>
      <c r="K3004" s="10">
        <f>IF(G3004="OTHER CLUSTER NOT LISTED ABOVE",SUMIFS(amount_expended,uniform_other_cluster_name,X3004), IF(AND(OR(G3004="N/A",G3004=""),H3004=""),0,IF(G3004="STATE CLUSTER",SUMIFS(amount_expended,uniform_state_cluster_name,W3004),SUMIFS(amount_expended,cluster_name,G3004))))</f>
        <v/>
      </c>
      <c r="L3004" s="8" t="n"/>
      <c r="M3004" s="7" t="n"/>
      <c r="N3004" s="8" t="n"/>
      <c r="O3004" s="7" t="n"/>
      <c r="P3004" s="7" t="n"/>
      <c r="Q3004" s="8" t="n"/>
      <c r="R3004" s="9" t="n"/>
      <c r="S3004" s="8" t="n"/>
      <c r="T3004" s="8" t="n"/>
      <c r="U3004" s="8" t="n"/>
      <c r="V3004" s="11">
        <f>IF(OR(B3004="",C3004=""),"",CONCATENATE(B3004,".",C3004))</f>
        <v/>
      </c>
      <c r="W3004" s="6">
        <f>UPPER(TRIM(H3004))</f>
        <v/>
      </c>
      <c r="X3004" s="6">
        <f>UPPER(TRIM(I3004))</f>
        <v/>
      </c>
      <c r="Y3004" s="6">
        <f>IF(V3004&lt;&gt;"",IFERROR(INDEX(federal_program_name_lookup,MATCH(V3004,aln_lookup,0)),""),"")</f>
        <v/>
      </c>
    </row>
    <row r="3005">
      <c r="A3005" s="6">
        <f>IF(B3005&lt;&gt;"", "AWARD-"&amp;TEXT(ROW()-1,"0000"), "")</f>
        <v/>
      </c>
      <c r="B3005" s="7" t="n"/>
      <c r="C3005" s="7" t="n"/>
      <c r="D3005" s="7" t="n"/>
      <c r="E3005" s="8" t="n"/>
      <c r="F3005" s="9" t="n"/>
      <c r="G3005" s="8" t="n"/>
      <c r="H3005" s="8" t="n"/>
      <c r="I3005" s="8" t="n"/>
      <c r="J3005" s="10">
        <f>IF(A3005="",0,SUMIFS(amount_expended,cfda_key,V3005))</f>
        <v/>
      </c>
      <c r="K3005" s="10">
        <f>IF(G3005="OTHER CLUSTER NOT LISTED ABOVE",SUMIFS(amount_expended,uniform_other_cluster_name,X3005), IF(AND(OR(G3005="N/A",G3005=""),H3005=""),0,IF(G3005="STATE CLUSTER",SUMIFS(amount_expended,uniform_state_cluster_name,W3005),SUMIFS(amount_expended,cluster_name,G3005))))</f>
        <v/>
      </c>
      <c r="L3005" s="8" t="n"/>
      <c r="M3005" s="7" t="n"/>
      <c r="N3005" s="8" t="n"/>
      <c r="O3005" s="7" t="n"/>
      <c r="P3005" s="7" t="n"/>
      <c r="Q3005" s="8" t="n"/>
      <c r="R3005" s="9" t="n"/>
      <c r="S3005" s="8" t="n"/>
      <c r="T3005" s="8" t="n"/>
      <c r="U3005" s="8" t="n"/>
      <c r="V3005" s="11">
        <f>IF(OR(B3005="",C3005=""),"",CONCATENATE(B3005,".",C3005))</f>
        <v/>
      </c>
      <c r="W3005" s="6">
        <f>UPPER(TRIM(H3005))</f>
        <v/>
      </c>
      <c r="X3005" s="6">
        <f>UPPER(TRIM(I3005))</f>
        <v/>
      </c>
      <c r="Y3005" s="6">
        <f>IF(V3005&lt;&gt;"",IFERROR(INDEX(federal_program_name_lookup,MATCH(V3005,aln_lookup,0)),""),"")</f>
        <v/>
      </c>
    </row>
    <row r="3006">
      <c r="A3006" s="6">
        <f>IF(B3006&lt;&gt;"", "AWARD-"&amp;TEXT(ROW()-1,"0000"), "")</f>
        <v/>
      </c>
      <c r="B3006" s="7" t="n"/>
      <c r="C3006" s="7" t="n"/>
      <c r="D3006" s="7" t="n"/>
      <c r="E3006" s="8" t="n"/>
      <c r="F3006" s="9" t="n"/>
      <c r="G3006" s="8" t="n"/>
      <c r="H3006" s="8" t="n"/>
      <c r="I3006" s="8" t="n"/>
      <c r="J3006" s="10">
        <f>IF(A3006="",0,SUMIFS(amount_expended,cfda_key,V3006))</f>
        <v/>
      </c>
      <c r="K3006" s="10">
        <f>IF(G3006="OTHER CLUSTER NOT LISTED ABOVE",SUMIFS(amount_expended,uniform_other_cluster_name,X3006), IF(AND(OR(G3006="N/A",G3006=""),H3006=""),0,IF(G3006="STATE CLUSTER",SUMIFS(amount_expended,uniform_state_cluster_name,W3006),SUMIFS(amount_expended,cluster_name,G3006))))</f>
        <v/>
      </c>
      <c r="L3006" s="8" t="n"/>
      <c r="M3006" s="7" t="n"/>
      <c r="N3006" s="8" t="n"/>
      <c r="O3006" s="7" t="n"/>
      <c r="P3006" s="7" t="n"/>
      <c r="Q3006" s="8" t="n"/>
      <c r="R3006" s="9" t="n"/>
      <c r="S3006" s="8" t="n"/>
      <c r="T3006" s="8" t="n"/>
      <c r="U3006" s="8" t="n"/>
      <c r="V3006" s="11">
        <f>IF(OR(B3006="",C3006=""),"",CONCATENATE(B3006,".",C3006))</f>
        <v/>
      </c>
      <c r="W3006" s="6">
        <f>UPPER(TRIM(H3006))</f>
        <v/>
      </c>
      <c r="X3006" s="6">
        <f>UPPER(TRIM(I3006))</f>
        <v/>
      </c>
      <c r="Y3006" s="6">
        <f>IF(V3006&lt;&gt;"",IFERROR(INDEX(federal_program_name_lookup,MATCH(V3006,aln_lookup,0)),""),"")</f>
        <v/>
      </c>
    </row>
    <row r="3007">
      <c r="A3007" s="6">
        <f>IF(B3007&lt;&gt;"", "AWARD-"&amp;TEXT(ROW()-1,"0000"), "")</f>
        <v/>
      </c>
      <c r="B3007" s="7" t="n"/>
      <c r="C3007" s="7" t="n"/>
      <c r="D3007" s="7" t="n"/>
      <c r="E3007" s="8" t="n"/>
      <c r="F3007" s="9" t="n"/>
      <c r="G3007" s="8" t="n"/>
      <c r="H3007" s="8" t="n"/>
      <c r="I3007" s="8" t="n"/>
      <c r="J3007" s="10">
        <f>IF(A3007="",0,SUMIFS(amount_expended,cfda_key,V3007))</f>
        <v/>
      </c>
      <c r="K3007" s="10">
        <f>IF(G3007="OTHER CLUSTER NOT LISTED ABOVE",SUMIFS(amount_expended,uniform_other_cluster_name,X3007), IF(AND(OR(G3007="N/A",G3007=""),H3007=""),0,IF(G3007="STATE CLUSTER",SUMIFS(amount_expended,uniform_state_cluster_name,W3007),SUMIFS(amount_expended,cluster_name,G3007))))</f>
        <v/>
      </c>
      <c r="L3007" s="8" t="n"/>
      <c r="M3007" s="7" t="n"/>
      <c r="N3007" s="8" t="n"/>
      <c r="O3007" s="7" t="n"/>
      <c r="P3007" s="7" t="n"/>
      <c r="Q3007" s="8" t="n"/>
      <c r="R3007" s="9" t="n"/>
      <c r="S3007" s="8" t="n"/>
      <c r="T3007" s="8" t="n"/>
      <c r="U3007" s="8" t="n"/>
      <c r="V3007" s="11">
        <f>IF(OR(B3007="",C3007=""),"",CONCATENATE(B3007,".",C3007))</f>
        <v/>
      </c>
      <c r="W3007" s="6">
        <f>UPPER(TRIM(H3007))</f>
        <v/>
      </c>
      <c r="X3007" s="6">
        <f>UPPER(TRIM(I3007))</f>
        <v/>
      </c>
      <c r="Y3007" s="6">
        <f>IF(V3007&lt;&gt;"",IFERROR(INDEX(federal_program_name_lookup,MATCH(V3007,aln_lookup,0)),""),"")</f>
        <v/>
      </c>
    </row>
    <row r="3008">
      <c r="A3008" s="6">
        <f>IF(B3008&lt;&gt;"", "AWARD-"&amp;TEXT(ROW()-1,"0000"), "")</f>
        <v/>
      </c>
      <c r="B3008" s="7" t="n"/>
      <c r="C3008" s="7" t="n"/>
      <c r="D3008" s="7" t="n"/>
      <c r="E3008" s="8" t="n"/>
      <c r="F3008" s="9" t="n"/>
      <c r="G3008" s="8" t="n"/>
      <c r="H3008" s="8" t="n"/>
      <c r="I3008" s="8" t="n"/>
      <c r="J3008" s="10">
        <f>IF(A3008="",0,SUMIFS(amount_expended,cfda_key,V3008))</f>
        <v/>
      </c>
      <c r="K3008" s="10">
        <f>IF(G3008="OTHER CLUSTER NOT LISTED ABOVE",SUMIFS(amount_expended,uniform_other_cluster_name,X3008), IF(AND(OR(G3008="N/A",G3008=""),H3008=""),0,IF(G3008="STATE CLUSTER",SUMIFS(amount_expended,uniform_state_cluster_name,W3008),SUMIFS(amount_expended,cluster_name,G3008))))</f>
        <v/>
      </c>
      <c r="L3008" s="8" t="n"/>
      <c r="M3008" s="7" t="n"/>
      <c r="N3008" s="8" t="n"/>
      <c r="O3008" s="7" t="n"/>
      <c r="P3008" s="7" t="n"/>
      <c r="Q3008" s="8" t="n"/>
      <c r="R3008" s="9" t="n"/>
      <c r="S3008" s="8" t="n"/>
      <c r="T3008" s="8" t="n"/>
      <c r="U3008" s="8" t="n"/>
      <c r="V3008" s="11">
        <f>IF(OR(B3008="",C3008=""),"",CONCATENATE(B3008,".",C3008))</f>
        <v/>
      </c>
      <c r="W3008" s="6">
        <f>UPPER(TRIM(H3008))</f>
        <v/>
      </c>
      <c r="X3008" s="6">
        <f>UPPER(TRIM(I3008))</f>
        <v/>
      </c>
      <c r="Y3008" s="6">
        <f>IF(V3008&lt;&gt;"",IFERROR(INDEX(federal_program_name_lookup,MATCH(V3008,aln_lookup,0)),""),"")</f>
        <v/>
      </c>
    </row>
    <row r="3009">
      <c r="A3009" s="6">
        <f>IF(B3009&lt;&gt;"", "AWARD-"&amp;TEXT(ROW()-1,"0000"), "")</f>
        <v/>
      </c>
      <c r="B3009" s="7" t="n"/>
      <c r="C3009" s="7" t="n"/>
      <c r="D3009" s="7" t="n"/>
      <c r="E3009" s="8" t="n"/>
      <c r="F3009" s="9" t="n"/>
      <c r="G3009" s="8" t="n"/>
      <c r="H3009" s="8" t="n"/>
      <c r="I3009" s="8" t="n"/>
      <c r="J3009" s="10">
        <f>IF(A3009="",0,SUMIFS(amount_expended,cfda_key,V3009))</f>
        <v/>
      </c>
      <c r="K3009" s="10">
        <f>IF(G3009="OTHER CLUSTER NOT LISTED ABOVE",SUMIFS(amount_expended,uniform_other_cluster_name,X3009), IF(AND(OR(G3009="N/A",G3009=""),H3009=""),0,IF(G3009="STATE CLUSTER",SUMIFS(amount_expended,uniform_state_cluster_name,W3009),SUMIFS(amount_expended,cluster_name,G3009))))</f>
        <v/>
      </c>
      <c r="L3009" s="8" t="n"/>
      <c r="M3009" s="7" t="n"/>
      <c r="N3009" s="8" t="n"/>
      <c r="O3009" s="7" t="n"/>
      <c r="P3009" s="7" t="n"/>
      <c r="Q3009" s="8" t="n"/>
      <c r="R3009" s="9" t="n"/>
      <c r="S3009" s="8" t="n"/>
      <c r="T3009" s="8" t="n"/>
      <c r="U3009" s="8" t="n"/>
      <c r="V3009" s="11">
        <f>IF(OR(B3009="",C3009=""),"",CONCATENATE(B3009,".",C3009))</f>
        <v/>
      </c>
      <c r="W3009" s="6">
        <f>UPPER(TRIM(H3009))</f>
        <v/>
      </c>
      <c r="X3009" s="6">
        <f>UPPER(TRIM(I3009))</f>
        <v/>
      </c>
      <c r="Y3009" s="6">
        <f>IF(V3009&lt;&gt;"",IFERROR(INDEX(federal_program_name_lookup,MATCH(V3009,aln_lookup,0)),""),"")</f>
        <v/>
      </c>
    </row>
    <row r="3010">
      <c r="A3010" s="6">
        <f>IF(B3010&lt;&gt;"", "AWARD-"&amp;TEXT(ROW()-1,"0000"), "")</f>
        <v/>
      </c>
      <c r="B3010" s="7" t="n"/>
      <c r="C3010" s="7" t="n"/>
      <c r="D3010" s="7" t="n"/>
      <c r="E3010" s="8" t="n"/>
      <c r="F3010" s="9" t="n"/>
      <c r="G3010" s="8" t="n"/>
      <c r="H3010" s="8" t="n"/>
      <c r="I3010" s="8" t="n"/>
      <c r="J3010" s="10">
        <f>IF(A3010="",0,SUMIFS(amount_expended,cfda_key,V3010))</f>
        <v/>
      </c>
      <c r="K3010" s="10">
        <f>IF(G3010="OTHER CLUSTER NOT LISTED ABOVE",SUMIFS(amount_expended,uniform_other_cluster_name,X3010), IF(AND(OR(G3010="N/A",G3010=""),H3010=""),0,IF(G3010="STATE CLUSTER",SUMIFS(amount_expended,uniform_state_cluster_name,W3010),SUMIFS(amount_expended,cluster_name,G3010))))</f>
        <v/>
      </c>
      <c r="L3010" s="8" t="n"/>
      <c r="M3010" s="7" t="n"/>
      <c r="N3010" s="8" t="n"/>
      <c r="O3010" s="7" t="n"/>
      <c r="P3010" s="7" t="n"/>
      <c r="Q3010" s="8" t="n"/>
      <c r="R3010" s="9" t="n"/>
      <c r="S3010" s="8" t="n"/>
      <c r="T3010" s="8" t="n"/>
      <c r="U3010" s="8" t="n"/>
      <c r="V3010" s="11">
        <f>IF(OR(B3010="",C3010=""),"",CONCATENATE(B3010,".",C3010))</f>
        <v/>
      </c>
      <c r="W3010" s="6">
        <f>UPPER(TRIM(H3010))</f>
        <v/>
      </c>
      <c r="X3010" s="6">
        <f>UPPER(TRIM(I3010))</f>
        <v/>
      </c>
      <c r="Y3010" s="6">
        <f>IF(V3010&lt;&gt;"",IFERROR(INDEX(federal_program_name_lookup,MATCH(V3010,aln_lookup,0)),""),"")</f>
        <v/>
      </c>
    </row>
    <row r="3011">
      <c r="A3011" s="6">
        <f>IF(B3011&lt;&gt;"", "AWARD-"&amp;TEXT(ROW()-1,"0000"), "")</f>
        <v/>
      </c>
      <c r="B3011" s="7" t="n"/>
      <c r="C3011" s="7" t="n"/>
      <c r="D3011" s="7" t="n"/>
      <c r="E3011" s="8" t="n"/>
      <c r="F3011" s="9" t="n"/>
      <c r="G3011" s="8" t="n"/>
      <c r="H3011" s="8" t="n"/>
      <c r="I3011" s="8" t="n"/>
      <c r="J3011" s="10">
        <f>IF(A3011="",0,SUMIFS(amount_expended,cfda_key,V3011))</f>
        <v/>
      </c>
      <c r="K3011" s="10">
        <f>IF(G3011="OTHER CLUSTER NOT LISTED ABOVE",SUMIFS(amount_expended,uniform_other_cluster_name,X3011), IF(AND(OR(G3011="N/A",G3011=""),H3011=""),0,IF(G3011="STATE CLUSTER",SUMIFS(amount_expended,uniform_state_cluster_name,W3011),SUMIFS(amount_expended,cluster_name,G3011))))</f>
        <v/>
      </c>
      <c r="L3011" s="8" t="n"/>
      <c r="M3011" s="7" t="n"/>
      <c r="N3011" s="8" t="n"/>
      <c r="O3011" s="7" t="n"/>
      <c r="P3011" s="7" t="n"/>
      <c r="Q3011" s="8" t="n"/>
      <c r="R3011" s="9" t="n"/>
      <c r="S3011" s="8" t="n"/>
      <c r="T3011" s="8" t="n"/>
      <c r="U3011" s="8" t="n"/>
      <c r="V3011" s="11">
        <f>IF(OR(B3011="",C3011=""),"",CONCATENATE(B3011,".",C3011))</f>
        <v/>
      </c>
      <c r="W3011" s="6">
        <f>UPPER(TRIM(H3011))</f>
        <v/>
      </c>
      <c r="X3011" s="6">
        <f>UPPER(TRIM(I3011))</f>
        <v/>
      </c>
      <c r="Y3011" s="6">
        <f>IF(V3011&lt;&gt;"",IFERROR(INDEX(federal_program_name_lookup,MATCH(V3011,aln_lookup,0)),""),"")</f>
        <v/>
      </c>
    </row>
    <row r="3012">
      <c r="A3012" s="6">
        <f>IF(B3012&lt;&gt;"", "AWARD-"&amp;TEXT(ROW()-1,"0000"), "")</f>
        <v/>
      </c>
      <c r="B3012" s="7" t="n"/>
      <c r="C3012" s="7" t="n"/>
      <c r="D3012" s="7" t="n"/>
      <c r="E3012" s="8" t="n"/>
      <c r="F3012" s="9" t="n"/>
      <c r="G3012" s="8" t="n"/>
      <c r="H3012" s="8" t="n"/>
      <c r="I3012" s="8" t="n"/>
      <c r="J3012" s="10">
        <f>IF(A3012="",0,SUMIFS(amount_expended,cfda_key,V3012))</f>
        <v/>
      </c>
      <c r="K3012" s="10">
        <f>IF(G3012="OTHER CLUSTER NOT LISTED ABOVE",SUMIFS(amount_expended,uniform_other_cluster_name,X3012), IF(AND(OR(G3012="N/A",G3012=""),H3012=""),0,IF(G3012="STATE CLUSTER",SUMIFS(amount_expended,uniform_state_cluster_name,W3012),SUMIFS(amount_expended,cluster_name,G3012))))</f>
        <v/>
      </c>
      <c r="L3012" s="8" t="n"/>
      <c r="M3012" s="7" t="n"/>
      <c r="N3012" s="8" t="n"/>
      <c r="O3012" s="7" t="n"/>
      <c r="P3012" s="7" t="n"/>
      <c r="Q3012" s="8" t="n"/>
      <c r="R3012" s="9" t="n"/>
      <c r="S3012" s="8" t="n"/>
      <c r="T3012" s="8" t="n"/>
      <c r="U3012" s="8" t="n"/>
      <c r="V3012" s="11">
        <f>IF(OR(B3012="",C3012=""),"",CONCATENATE(B3012,".",C3012))</f>
        <v/>
      </c>
      <c r="W3012" s="6">
        <f>UPPER(TRIM(H3012))</f>
        <v/>
      </c>
      <c r="X3012" s="6">
        <f>UPPER(TRIM(I3012))</f>
        <v/>
      </c>
      <c r="Y3012" s="6">
        <f>IF(V3012&lt;&gt;"",IFERROR(INDEX(federal_program_name_lookup,MATCH(V3012,aln_lookup,0)),""),"")</f>
        <v/>
      </c>
    </row>
    <row r="3013">
      <c r="A3013" s="6">
        <f>IF(B3013&lt;&gt;"", "AWARD-"&amp;TEXT(ROW()-1,"0000"), "")</f>
        <v/>
      </c>
      <c r="B3013" s="7" t="n"/>
      <c r="C3013" s="7" t="n"/>
      <c r="D3013" s="7" t="n"/>
      <c r="E3013" s="8" t="n"/>
      <c r="F3013" s="9" t="n"/>
      <c r="G3013" s="8" t="n"/>
      <c r="H3013" s="8" t="n"/>
      <c r="I3013" s="8" t="n"/>
      <c r="J3013" s="10">
        <f>IF(A3013="",0,SUMIFS(amount_expended,cfda_key,V3013))</f>
        <v/>
      </c>
      <c r="K3013" s="10">
        <f>IF(G3013="OTHER CLUSTER NOT LISTED ABOVE",SUMIFS(amount_expended,uniform_other_cluster_name,X3013), IF(AND(OR(G3013="N/A",G3013=""),H3013=""),0,IF(G3013="STATE CLUSTER",SUMIFS(amount_expended,uniform_state_cluster_name,W3013),SUMIFS(amount_expended,cluster_name,G3013))))</f>
        <v/>
      </c>
      <c r="L3013" s="8" t="n"/>
      <c r="M3013" s="7" t="n"/>
      <c r="N3013" s="8" t="n"/>
      <c r="O3013" s="7" t="n"/>
      <c r="P3013" s="7" t="n"/>
      <c r="Q3013" s="8" t="n"/>
      <c r="R3013" s="9" t="n"/>
      <c r="S3013" s="8" t="n"/>
      <c r="T3013" s="8" t="n"/>
      <c r="U3013" s="8" t="n"/>
      <c r="V3013" s="11">
        <f>IF(OR(B3013="",C3013=""),"",CONCATENATE(B3013,".",C3013))</f>
        <v/>
      </c>
      <c r="W3013" s="6">
        <f>UPPER(TRIM(H3013))</f>
        <v/>
      </c>
      <c r="X3013" s="6">
        <f>UPPER(TRIM(I3013))</f>
        <v/>
      </c>
      <c r="Y3013" s="6">
        <f>IF(V3013&lt;&gt;"",IFERROR(INDEX(federal_program_name_lookup,MATCH(V3013,aln_lookup,0)),""),"")</f>
        <v/>
      </c>
    </row>
    <row r="3014">
      <c r="A3014" s="6">
        <f>IF(B3014&lt;&gt;"", "AWARD-"&amp;TEXT(ROW()-1,"0000"), "")</f>
        <v/>
      </c>
      <c r="B3014" s="7" t="n"/>
      <c r="C3014" s="7" t="n"/>
      <c r="D3014" s="7" t="n"/>
      <c r="E3014" s="8" t="n"/>
      <c r="F3014" s="9" t="n"/>
      <c r="G3014" s="8" t="n"/>
      <c r="H3014" s="8" t="n"/>
      <c r="I3014" s="8" t="n"/>
      <c r="J3014" s="10">
        <f>IF(A3014="",0,SUMIFS(amount_expended,cfda_key,V3014))</f>
        <v/>
      </c>
      <c r="K3014" s="10">
        <f>IF(G3014="OTHER CLUSTER NOT LISTED ABOVE",SUMIFS(amount_expended,uniform_other_cluster_name,X3014), IF(AND(OR(G3014="N/A",G3014=""),H3014=""),0,IF(G3014="STATE CLUSTER",SUMIFS(amount_expended,uniform_state_cluster_name,W3014),SUMIFS(amount_expended,cluster_name,G3014))))</f>
        <v/>
      </c>
      <c r="L3014" s="8" t="n"/>
      <c r="M3014" s="7" t="n"/>
      <c r="N3014" s="8" t="n"/>
      <c r="O3014" s="7" t="n"/>
      <c r="P3014" s="7" t="n"/>
      <c r="Q3014" s="8" t="n"/>
      <c r="R3014" s="9" t="n"/>
      <c r="S3014" s="8" t="n"/>
      <c r="T3014" s="8" t="n"/>
      <c r="U3014" s="8" t="n"/>
      <c r="V3014" s="11">
        <f>IF(OR(B3014="",C3014=""),"",CONCATENATE(B3014,".",C3014))</f>
        <v/>
      </c>
      <c r="W3014" s="6">
        <f>UPPER(TRIM(H3014))</f>
        <v/>
      </c>
      <c r="X3014" s="6">
        <f>UPPER(TRIM(I3014))</f>
        <v/>
      </c>
      <c r="Y3014" s="6">
        <f>IF(V3014&lt;&gt;"",IFERROR(INDEX(federal_program_name_lookup,MATCH(V3014,aln_lookup,0)),""),"")</f>
        <v/>
      </c>
    </row>
    <row r="3015">
      <c r="A3015" s="6">
        <f>IF(B3015&lt;&gt;"", "AWARD-"&amp;TEXT(ROW()-1,"0000"), "")</f>
        <v/>
      </c>
      <c r="B3015" s="7" t="n"/>
      <c r="C3015" s="7" t="n"/>
      <c r="D3015" s="7" t="n"/>
      <c r="E3015" s="8" t="n"/>
      <c r="F3015" s="9" t="n"/>
      <c r="G3015" s="8" t="n"/>
      <c r="H3015" s="8" t="n"/>
      <c r="I3015" s="8" t="n"/>
      <c r="J3015" s="10">
        <f>IF(A3015="",0,SUMIFS(amount_expended,cfda_key,V3015))</f>
        <v/>
      </c>
      <c r="K3015" s="10">
        <f>IF(G3015="OTHER CLUSTER NOT LISTED ABOVE",SUMIFS(amount_expended,uniform_other_cluster_name,X3015), IF(AND(OR(G3015="N/A",G3015=""),H3015=""),0,IF(G3015="STATE CLUSTER",SUMIFS(amount_expended,uniform_state_cluster_name,W3015),SUMIFS(amount_expended,cluster_name,G3015))))</f>
        <v/>
      </c>
      <c r="L3015" s="8" t="n"/>
      <c r="M3015" s="7" t="n"/>
      <c r="N3015" s="8" t="n"/>
      <c r="O3015" s="7" t="n"/>
      <c r="P3015" s="7" t="n"/>
      <c r="Q3015" s="8" t="n"/>
      <c r="R3015" s="9" t="n"/>
      <c r="S3015" s="8" t="n"/>
      <c r="T3015" s="8" t="n"/>
      <c r="U3015" s="8" t="n"/>
      <c r="V3015" s="11">
        <f>IF(OR(B3015="",C3015=""),"",CONCATENATE(B3015,".",C3015))</f>
        <v/>
      </c>
      <c r="W3015" s="6">
        <f>UPPER(TRIM(H3015))</f>
        <v/>
      </c>
      <c r="X3015" s="6">
        <f>UPPER(TRIM(I3015))</f>
        <v/>
      </c>
      <c r="Y3015" s="6">
        <f>IF(V3015&lt;&gt;"",IFERROR(INDEX(federal_program_name_lookup,MATCH(V3015,aln_lookup,0)),""),"")</f>
        <v/>
      </c>
    </row>
    <row r="3016">
      <c r="A3016" s="6">
        <f>IF(B3016&lt;&gt;"", "AWARD-"&amp;TEXT(ROW()-1,"0000"), "")</f>
        <v/>
      </c>
      <c r="B3016" s="7" t="n"/>
      <c r="C3016" s="7" t="n"/>
      <c r="D3016" s="7" t="n"/>
      <c r="E3016" s="8" t="n"/>
      <c r="F3016" s="9" t="n"/>
      <c r="G3016" s="8" t="n"/>
      <c r="H3016" s="8" t="n"/>
      <c r="I3016" s="8" t="n"/>
      <c r="J3016" s="10">
        <f>IF(A3016="",0,SUMIFS(amount_expended,cfda_key,V3016))</f>
        <v/>
      </c>
      <c r="K3016" s="10">
        <f>IF(G3016="OTHER CLUSTER NOT LISTED ABOVE",SUMIFS(amount_expended,uniform_other_cluster_name,X3016), IF(AND(OR(G3016="N/A",G3016=""),H3016=""),0,IF(G3016="STATE CLUSTER",SUMIFS(amount_expended,uniform_state_cluster_name,W3016),SUMIFS(amount_expended,cluster_name,G3016))))</f>
        <v/>
      </c>
      <c r="L3016" s="8" t="n"/>
      <c r="M3016" s="7" t="n"/>
      <c r="N3016" s="8" t="n"/>
      <c r="O3016" s="7" t="n"/>
      <c r="P3016" s="7" t="n"/>
      <c r="Q3016" s="8" t="n"/>
      <c r="R3016" s="9" t="n"/>
      <c r="S3016" s="8" t="n"/>
      <c r="T3016" s="8" t="n"/>
      <c r="U3016" s="8" t="n"/>
      <c r="V3016" s="11">
        <f>IF(OR(B3016="",C3016=""),"",CONCATENATE(B3016,".",C3016))</f>
        <v/>
      </c>
      <c r="W3016" s="6">
        <f>UPPER(TRIM(H3016))</f>
        <v/>
      </c>
      <c r="X3016" s="6">
        <f>UPPER(TRIM(I3016))</f>
        <v/>
      </c>
      <c r="Y3016" s="6">
        <f>IF(V3016&lt;&gt;"",IFERROR(INDEX(federal_program_name_lookup,MATCH(V3016,aln_lookup,0)),""),"")</f>
        <v/>
      </c>
    </row>
    <row r="3017">
      <c r="A3017" s="6">
        <f>IF(B3017&lt;&gt;"", "AWARD-"&amp;TEXT(ROW()-1,"0000"), "")</f>
        <v/>
      </c>
      <c r="B3017" s="7" t="n"/>
      <c r="C3017" s="7" t="n"/>
      <c r="D3017" s="7" t="n"/>
      <c r="E3017" s="8" t="n"/>
      <c r="F3017" s="9" t="n"/>
      <c r="G3017" s="8" t="n"/>
      <c r="H3017" s="8" t="n"/>
      <c r="I3017" s="8" t="n"/>
      <c r="J3017" s="10">
        <f>IF(A3017="",0,SUMIFS(amount_expended,cfda_key,V3017))</f>
        <v/>
      </c>
      <c r="K3017" s="10">
        <f>IF(G3017="OTHER CLUSTER NOT LISTED ABOVE",SUMIFS(amount_expended,uniform_other_cluster_name,X3017), IF(AND(OR(G3017="N/A",G3017=""),H3017=""),0,IF(G3017="STATE CLUSTER",SUMIFS(amount_expended,uniform_state_cluster_name,W3017),SUMIFS(amount_expended,cluster_name,G3017))))</f>
        <v/>
      </c>
      <c r="L3017" s="8" t="n"/>
      <c r="M3017" s="7" t="n"/>
      <c r="N3017" s="8" t="n"/>
      <c r="O3017" s="7" t="n"/>
      <c r="P3017" s="7" t="n"/>
      <c r="Q3017" s="8" t="n"/>
      <c r="R3017" s="9" t="n"/>
      <c r="S3017" s="8" t="n"/>
      <c r="T3017" s="8" t="n"/>
      <c r="U3017" s="8" t="n"/>
      <c r="V3017" s="11">
        <f>IF(OR(B3017="",C3017=""),"",CONCATENATE(B3017,".",C3017))</f>
        <v/>
      </c>
      <c r="W3017" s="6">
        <f>UPPER(TRIM(H3017))</f>
        <v/>
      </c>
      <c r="X3017" s="6">
        <f>UPPER(TRIM(I3017))</f>
        <v/>
      </c>
      <c r="Y3017" s="6">
        <f>IF(V3017&lt;&gt;"",IFERROR(INDEX(federal_program_name_lookup,MATCH(V3017,aln_lookup,0)),""),"")</f>
        <v/>
      </c>
    </row>
    <row r="3018">
      <c r="A3018" s="6">
        <f>IF(B3018&lt;&gt;"", "AWARD-"&amp;TEXT(ROW()-1,"0000"), "")</f>
        <v/>
      </c>
      <c r="B3018" s="7" t="n"/>
      <c r="C3018" s="7" t="n"/>
      <c r="D3018" s="7" t="n"/>
      <c r="E3018" s="8" t="n"/>
      <c r="F3018" s="9" t="n"/>
      <c r="G3018" s="8" t="n"/>
      <c r="H3018" s="8" t="n"/>
      <c r="I3018" s="8" t="n"/>
      <c r="J3018" s="10">
        <f>IF(A3018="",0,SUMIFS(amount_expended,cfda_key,V3018))</f>
        <v/>
      </c>
      <c r="K3018" s="10">
        <f>IF(G3018="OTHER CLUSTER NOT LISTED ABOVE",SUMIFS(amount_expended,uniform_other_cluster_name,X3018), IF(AND(OR(G3018="N/A",G3018=""),H3018=""),0,IF(G3018="STATE CLUSTER",SUMIFS(amount_expended,uniform_state_cluster_name,W3018),SUMIFS(amount_expended,cluster_name,G3018))))</f>
        <v/>
      </c>
      <c r="L3018" s="8" t="n"/>
      <c r="M3018" s="7" t="n"/>
      <c r="N3018" s="8" t="n"/>
      <c r="O3018" s="7" t="n"/>
      <c r="P3018" s="7" t="n"/>
      <c r="Q3018" s="8" t="n"/>
      <c r="R3018" s="9" t="n"/>
      <c r="S3018" s="8" t="n"/>
      <c r="T3018" s="8" t="n"/>
      <c r="U3018" s="8" t="n"/>
      <c r="V3018" s="11">
        <f>IF(OR(B3018="",C3018=""),"",CONCATENATE(B3018,".",C3018))</f>
        <v/>
      </c>
      <c r="W3018" s="6">
        <f>UPPER(TRIM(H3018))</f>
        <v/>
      </c>
      <c r="X3018" s="6">
        <f>UPPER(TRIM(I3018))</f>
        <v/>
      </c>
      <c r="Y3018" s="6">
        <f>IF(V3018&lt;&gt;"",IFERROR(INDEX(federal_program_name_lookup,MATCH(V3018,aln_lookup,0)),""),"")</f>
        <v/>
      </c>
    </row>
    <row r="3019">
      <c r="A3019" s="6">
        <f>IF(B3019&lt;&gt;"", "AWARD-"&amp;TEXT(ROW()-1,"0000"), "")</f>
        <v/>
      </c>
      <c r="B3019" s="7" t="n"/>
      <c r="C3019" s="7" t="n"/>
      <c r="D3019" s="7" t="n"/>
      <c r="E3019" s="8" t="n"/>
      <c r="F3019" s="9" t="n"/>
      <c r="G3019" s="8" t="n"/>
      <c r="H3019" s="8" t="n"/>
      <c r="I3019" s="8" t="n"/>
      <c r="J3019" s="10">
        <f>IF(A3019="",0,SUMIFS(amount_expended,cfda_key,V3019))</f>
        <v/>
      </c>
      <c r="K3019" s="10">
        <f>IF(G3019="OTHER CLUSTER NOT LISTED ABOVE",SUMIFS(amount_expended,uniform_other_cluster_name,X3019), IF(AND(OR(G3019="N/A",G3019=""),H3019=""),0,IF(G3019="STATE CLUSTER",SUMIFS(amount_expended,uniform_state_cluster_name,W3019),SUMIFS(amount_expended,cluster_name,G3019))))</f>
        <v/>
      </c>
      <c r="L3019" s="8" t="n"/>
      <c r="M3019" s="7" t="n"/>
      <c r="N3019" s="8" t="n"/>
      <c r="O3019" s="7" t="n"/>
      <c r="P3019" s="7" t="n"/>
      <c r="Q3019" s="8" t="n"/>
      <c r="R3019" s="9" t="n"/>
      <c r="S3019" s="8" t="n"/>
      <c r="T3019" s="8" t="n"/>
      <c r="U3019" s="8" t="n"/>
      <c r="V3019" s="11">
        <f>IF(OR(B3019="",C3019=""),"",CONCATENATE(B3019,".",C3019))</f>
        <v/>
      </c>
      <c r="W3019" s="6">
        <f>UPPER(TRIM(H3019))</f>
        <v/>
      </c>
      <c r="X3019" s="6">
        <f>UPPER(TRIM(I3019))</f>
        <v/>
      </c>
      <c r="Y3019" s="6">
        <f>IF(V3019&lt;&gt;"",IFERROR(INDEX(federal_program_name_lookup,MATCH(V3019,aln_lookup,0)),""),"")</f>
        <v/>
      </c>
    </row>
    <row r="3020">
      <c r="A3020" s="6">
        <f>IF(B3020&lt;&gt;"", "AWARD-"&amp;TEXT(ROW()-1,"0000"), "")</f>
        <v/>
      </c>
      <c r="B3020" s="7" t="n"/>
      <c r="C3020" s="7" t="n"/>
      <c r="D3020" s="7" t="n"/>
      <c r="E3020" s="8" t="n"/>
      <c r="F3020" s="9" t="n"/>
      <c r="G3020" s="8" t="n"/>
      <c r="H3020" s="8" t="n"/>
      <c r="I3020" s="8" t="n"/>
      <c r="J3020" s="10">
        <f>IF(A3020="",0,SUMIFS(amount_expended,cfda_key,V3020))</f>
        <v/>
      </c>
      <c r="K3020" s="10">
        <f>IF(G3020="OTHER CLUSTER NOT LISTED ABOVE",SUMIFS(amount_expended,uniform_other_cluster_name,X3020), IF(AND(OR(G3020="N/A",G3020=""),H3020=""),0,IF(G3020="STATE CLUSTER",SUMIFS(amount_expended,uniform_state_cluster_name,W3020),SUMIFS(amount_expended,cluster_name,G3020))))</f>
        <v/>
      </c>
      <c r="L3020" s="8" t="n"/>
      <c r="M3020" s="7" t="n"/>
      <c r="N3020" s="8" t="n"/>
      <c r="O3020" s="7" t="n"/>
      <c r="P3020" s="7" t="n"/>
      <c r="Q3020" s="8" t="n"/>
      <c r="R3020" s="9" t="n"/>
      <c r="S3020" s="8" t="n"/>
      <c r="T3020" s="8" t="n"/>
      <c r="U3020" s="8" t="n"/>
      <c r="V3020" s="11">
        <f>IF(OR(B3020="",C3020=""),"",CONCATENATE(B3020,".",C3020))</f>
        <v/>
      </c>
      <c r="W3020" s="6">
        <f>UPPER(TRIM(H3020))</f>
        <v/>
      </c>
      <c r="X3020" s="6">
        <f>UPPER(TRIM(I3020))</f>
        <v/>
      </c>
      <c r="Y3020" s="6">
        <f>IF(V3020&lt;&gt;"",IFERROR(INDEX(federal_program_name_lookup,MATCH(V3020,aln_lookup,0)),""),"")</f>
        <v/>
      </c>
    </row>
    <row r="3021">
      <c r="A3021" s="6">
        <f>IF(B3021&lt;&gt;"", "AWARD-"&amp;TEXT(ROW()-1,"0000"), "")</f>
        <v/>
      </c>
      <c r="B3021" s="7" t="n"/>
      <c r="C3021" s="7" t="n"/>
      <c r="D3021" s="7" t="n"/>
      <c r="E3021" s="8" t="n"/>
      <c r="F3021" s="9" t="n"/>
      <c r="G3021" s="8" t="n"/>
      <c r="H3021" s="8" t="n"/>
      <c r="I3021" s="8" t="n"/>
      <c r="J3021" s="10">
        <f>IF(A3021="",0,SUMIFS(amount_expended,cfda_key,V3021))</f>
        <v/>
      </c>
      <c r="K3021" s="10">
        <f>IF(G3021="OTHER CLUSTER NOT LISTED ABOVE",SUMIFS(amount_expended,uniform_other_cluster_name,X3021), IF(AND(OR(G3021="N/A",G3021=""),H3021=""),0,IF(G3021="STATE CLUSTER",SUMIFS(amount_expended,uniform_state_cluster_name,W3021),SUMIFS(amount_expended,cluster_name,G3021))))</f>
        <v/>
      </c>
      <c r="L3021" s="8" t="n"/>
      <c r="M3021" s="7" t="n"/>
      <c r="N3021" s="8" t="n"/>
      <c r="O3021" s="7" t="n"/>
      <c r="P3021" s="7" t="n"/>
      <c r="Q3021" s="8" t="n"/>
      <c r="R3021" s="9" t="n"/>
      <c r="S3021" s="8" t="n"/>
      <c r="T3021" s="8" t="n"/>
      <c r="U3021" s="8" t="n"/>
      <c r="V3021" s="11">
        <f>IF(OR(B3021="",C3021=""),"",CONCATENATE(B3021,".",C3021))</f>
        <v/>
      </c>
      <c r="W3021" s="6">
        <f>UPPER(TRIM(H3021))</f>
        <v/>
      </c>
      <c r="X3021" s="6">
        <f>UPPER(TRIM(I3021))</f>
        <v/>
      </c>
      <c r="Y3021" s="6">
        <f>IF(V3021&lt;&gt;"",IFERROR(INDEX(federal_program_name_lookup,MATCH(V3021,aln_lookup,0)),""),"")</f>
        <v/>
      </c>
    </row>
    <row r="3022">
      <c r="A3022" s="6">
        <f>IF(B3022&lt;&gt;"", "AWARD-"&amp;TEXT(ROW()-1,"0000"), "")</f>
        <v/>
      </c>
      <c r="B3022" s="7" t="n"/>
      <c r="C3022" s="7" t="n"/>
      <c r="D3022" s="7" t="n"/>
      <c r="E3022" s="8" t="n"/>
      <c r="F3022" s="9" t="n"/>
      <c r="G3022" s="8" t="n"/>
      <c r="H3022" s="8" t="n"/>
      <c r="I3022" s="8" t="n"/>
      <c r="J3022" s="10">
        <f>IF(A3022="",0,SUMIFS(amount_expended,cfda_key,V3022))</f>
        <v/>
      </c>
      <c r="K3022" s="10">
        <f>IF(G3022="OTHER CLUSTER NOT LISTED ABOVE",SUMIFS(amount_expended,uniform_other_cluster_name,X3022), IF(AND(OR(G3022="N/A",G3022=""),H3022=""),0,IF(G3022="STATE CLUSTER",SUMIFS(amount_expended,uniform_state_cluster_name,W3022),SUMIFS(amount_expended,cluster_name,G3022))))</f>
        <v/>
      </c>
      <c r="L3022" s="8" t="n"/>
      <c r="M3022" s="7" t="n"/>
      <c r="N3022" s="8" t="n"/>
      <c r="O3022" s="7" t="n"/>
      <c r="P3022" s="7" t="n"/>
      <c r="Q3022" s="8" t="n"/>
      <c r="R3022" s="9" t="n"/>
      <c r="S3022" s="8" t="n"/>
      <c r="T3022" s="8" t="n"/>
      <c r="U3022" s="8" t="n"/>
      <c r="V3022" s="11">
        <f>IF(OR(B3022="",C3022=""),"",CONCATENATE(B3022,".",C3022))</f>
        <v/>
      </c>
      <c r="W3022" s="6">
        <f>UPPER(TRIM(H3022))</f>
        <v/>
      </c>
      <c r="X3022" s="6">
        <f>UPPER(TRIM(I3022))</f>
        <v/>
      </c>
      <c r="Y3022" s="6">
        <f>IF(V3022&lt;&gt;"",IFERROR(INDEX(federal_program_name_lookup,MATCH(V3022,aln_lookup,0)),""),"")</f>
        <v/>
      </c>
    </row>
    <row r="3023">
      <c r="A3023" s="6">
        <f>IF(B3023&lt;&gt;"", "AWARD-"&amp;TEXT(ROW()-1,"0000"), "")</f>
        <v/>
      </c>
      <c r="B3023" s="7" t="n"/>
      <c r="C3023" s="7" t="n"/>
      <c r="D3023" s="7" t="n"/>
      <c r="E3023" s="8" t="n"/>
      <c r="F3023" s="9" t="n"/>
      <c r="G3023" s="8" t="n"/>
      <c r="H3023" s="8" t="n"/>
      <c r="I3023" s="8" t="n"/>
      <c r="J3023" s="10">
        <f>IF(A3023="",0,SUMIFS(amount_expended,cfda_key,V3023))</f>
        <v/>
      </c>
      <c r="K3023" s="10">
        <f>IF(G3023="OTHER CLUSTER NOT LISTED ABOVE",SUMIFS(amount_expended,uniform_other_cluster_name,X3023), IF(AND(OR(G3023="N/A",G3023=""),H3023=""),0,IF(G3023="STATE CLUSTER",SUMIFS(amount_expended,uniform_state_cluster_name,W3023),SUMIFS(amount_expended,cluster_name,G3023))))</f>
        <v/>
      </c>
      <c r="L3023" s="8" t="n"/>
      <c r="M3023" s="7" t="n"/>
      <c r="N3023" s="8" t="n"/>
      <c r="O3023" s="7" t="n"/>
      <c r="P3023" s="7" t="n"/>
      <c r="Q3023" s="8" t="n"/>
      <c r="R3023" s="9" t="n"/>
      <c r="S3023" s="8" t="n"/>
      <c r="T3023" s="8" t="n"/>
      <c r="U3023" s="8" t="n"/>
      <c r="V3023" s="11">
        <f>IF(OR(B3023="",C3023=""),"",CONCATENATE(B3023,".",C3023))</f>
        <v/>
      </c>
      <c r="W3023" s="6">
        <f>UPPER(TRIM(H3023))</f>
        <v/>
      </c>
      <c r="X3023" s="6">
        <f>UPPER(TRIM(I3023))</f>
        <v/>
      </c>
      <c r="Y3023" s="6">
        <f>IF(V3023&lt;&gt;"",IFERROR(INDEX(federal_program_name_lookup,MATCH(V3023,aln_lookup,0)),""),"")</f>
        <v/>
      </c>
    </row>
    <row r="3024">
      <c r="A3024" s="6">
        <f>IF(B3024&lt;&gt;"", "AWARD-"&amp;TEXT(ROW()-1,"0000"), "")</f>
        <v/>
      </c>
      <c r="B3024" s="7" t="n"/>
      <c r="C3024" s="7" t="n"/>
      <c r="D3024" s="7" t="n"/>
      <c r="E3024" s="8" t="n"/>
      <c r="F3024" s="9" t="n"/>
      <c r="G3024" s="8" t="n"/>
      <c r="H3024" s="8" t="n"/>
      <c r="I3024" s="8" t="n"/>
      <c r="J3024" s="10">
        <f>IF(A3024="",0,SUMIFS(amount_expended,cfda_key,V3024))</f>
        <v/>
      </c>
      <c r="K3024" s="10">
        <f>IF(G3024="OTHER CLUSTER NOT LISTED ABOVE",SUMIFS(amount_expended,uniform_other_cluster_name,X3024), IF(AND(OR(G3024="N/A",G3024=""),H3024=""),0,IF(G3024="STATE CLUSTER",SUMIFS(amount_expended,uniform_state_cluster_name,W3024),SUMIFS(amount_expended,cluster_name,G3024))))</f>
        <v/>
      </c>
      <c r="L3024" s="8" t="n"/>
      <c r="M3024" s="7" t="n"/>
      <c r="N3024" s="8" t="n"/>
      <c r="O3024" s="7" t="n"/>
      <c r="P3024" s="7" t="n"/>
      <c r="Q3024" s="8" t="n"/>
      <c r="R3024" s="9" t="n"/>
      <c r="S3024" s="8" t="n"/>
      <c r="T3024" s="8" t="n"/>
      <c r="U3024" s="8" t="n"/>
      <c r="V3024" s="11">
        <f>IF(OR(B3024="",C3024=""),"",CONCATENATE(B3024,".",C3024))</f>
        <v/>
      </c>
      <c r="W3024" s="6">
        <f>UPPER(TRIM(H3024))</f>
        <v/>
      </c>
      <c r="X3024" s="6">
        <f>UPPER(TRIM(I3024))</f>
        <v/>
      </c>
      <c r="Y3024" s="6">
        <f>IF(V3024&lt;&gt;"",IFERROR(INDEX(federal_program_name_lookup,MATCH(V3024,aln_lookup,0)),""),"")</f>
        <v/>
      </c>
    </row>
    <row r="3025">
      <c r="A3025" s="6">
        <f>IF(B3025&lt;&gt;"", "AWARD-"&amp;TEXT(ROW()-1,"0000"), "")</f>
        <v/>
      </c>
      <c r="B3025" s="7" t="n"/>
      <c r="C3025" s="7" t="n"/>
      <c r="D3025" s="7" t="n"/>
      <c r="E3025" s="8" t="n"/>
      <c r="F3025" s="9" t="n"/>
      <c r="G3025" s="8" t="n"/>
      <c r="H3025" s="8" t="n"/>
      <c r="I3025" s="8" t="n"/>
      <c r="J3025" s="10">
        <f>IF(A3025="",0,SUMIFS(amount_expended,cfda_key,V3025))</f>
        <v/>
      </c>
      <c r="K3025" s="10">
        <f>IF(G3025="OTHER CLUSTER NOT LISTED ABOVE",SUMIFS(amount_expended,uniform_other_cluster_name,X3025), IF(AND(OR(G3025="N/A",G3025=""),H3025=""),0,IF(G3025="STATE CLUSTER",SUMIFS(amount_expended,uniform_state_cluster_name,W3025),SUMIFS(amount_expended,cluster_name,G3025))))</f>
        <v/>
      </c>
      <c r="L3025" s="8" t="n"/>
      <c r="M3025" s="7" t="n"/>
      <c r="N3025" s="8" t="n"/>
      <c r="O3025" s="7" t="n"/>
      <c r="P3025" s="7" t="n"/>
      <c r="Q3025" s="8" t="n"/>
      <c r="R3025" s="9" t="n"/>
      <c r="S3025" s="8" t="n"/>
      <c r="T3025" s="8" t="n"/>
      <c r="U3025" s="8" t="n"/>
      <c r="V3025" s="11">
        <f>IF(OR(B3025="",C3025=""),"",CONCATENATE(B3025,".",C3025))</f>
        <v/>
      </c>
      <c r="W3025" s="6">
        <f>UPPER(TRIM(H3025))</f>
        <v/>
      </c>
      <c r="X3025" s="6">
        <f>UPPER(TRIM(I3025))</f>
        <v/>
      </c>
      <c r="Y3025" s="6">
        <f>IF(V3025&lt;&gt;"",IFERROR(INDEX(federal_program_name_lookup,MATCH(V3025,aln_lookup,0)),""),"")</f>
        <v/>
      </c>
    </row>
    <row r="3026">
      <c r="A3026" s="6">
        <f>IF(B3026&lt;&gt;"", "AWARD-"&amp;TEXT(ROW()-1,"0000"), "")</f>
        <v/>
      </c>
      <c r="B3026" s="7" t="n"/>
      <c r="C3026" s="7" t="n"/>
      <c r="D3026" s="7" t="n"/>
      <c r="E3026" s="8" t="n"/>
      <c r="F3026" s="9" t="n"/>
      <c r="G3026" s="8" t="n"/>
      <c r="H3026" s="8" t="n"/>
      <c r="I3026" s="8" t="n"/>
      <c r="J3026" s="10">
        <f>IF(A3026="",0,SUMIFS(amount_expended,cfda_key,V3026))</f>
        <v/>
      </c>
      <c r="K3026" s="10">
        <f>IF(G3026="OTHER CLUSTER NOT LISTED ABOVE",SUMIFS(amount_expended,uniform_other_cluster_name,X3026), IF(AND(OR(G3026="N/A",G3026=""),H3026=""),0,IF(G3026="STATE CLUSTER",SUMIFS(amount_expended,uniform_state_cluster_name,W3026),SUMIFS(amount_expended,cluster_name,G3026))))</f>
        <v/>
      </c>
      <c r="L3026" s="8" t="n"/>
      <c r="M3026" s="7" t="n"/>
      <c r="N3026" s="8" t="n"/>
      <c r="O3026" s="7" t="n"/>
      <c r="P3026" s="7" t="n"/>
      <c r="Q3026" s="8" t="n"/>
      <c r="R3026" s="9" t="n"/>
      <c r="S3026" s="8" t="n"/>
      <c r="T3026" s="8" t="n"/>
      <c r="U3026" s="8" t="n"/>
      <c r="V3026" s="11">
        <f>IF(OR(B3026="",C3026=""),"",CONCATENATE(B3026,".",C3026))</f>
        <v/>
      </c>
      <c r="W3026" s="6">
        <f>UPPER(TRIM(H3026))</f>
        <v/>
      </c>
      <c r="X3026" s="6">
        <f>UPPER(TRIM(I3026))</f>
        <v/>
      </c>
      <c r="Y3026" s="6">
        <f>IF(V3026&lt;&gt;"",IFERROR(INDEX(federal_program_name_lookup,MATCH(V3026,aln_lookup,0)),""),"")</f>
        <v/>
      </c>
    </row>
    <row r="3027">
      <c r="A3027" s="6">
        <f>IF(B3027&lt;&gt;"", "AWARD-"&amp;TEXT(ROW()-1,"0000"), "")</f>
        <v/>
      </c>
      <c r="B3027" s="7" t="n"/>
      <c r="C3027" s="7" t="n"/>
      <c r="D3027" s="7" t="n"/>
      <c r="E3027" s="8" t="n"/>
      <c r="F3027" s="9" t="n"/>
      <c r="G3027" s="8" t="n"/>
      <c r="H3027" s="8" t="n"/>
      <c r="I3027" s="8" t="n"/>
      <c r="J3027" s="10">
        <f>IF(A3027="",0,SUMIFS(amount_expended,cfda_key,V3027))</f>
        <v/>
      </c>
      <c r="K3027" s="10">
        <f>IF(G3027="OTHER CLUSTER NOT LISTED ABOVE",SUMIFS(amount_expended,uniform_other_cluster_name,X3027), IF(AND(OR(G3027="N/A",G3027=""),H3027=""),0,IF(G3027="STATE CLUSTER",SUMIFS(amount_expended,uniform_state_cluster_name,W3027),SUMIFS(amount_expended,cluster_name,G3027))))</f>
        <v/>
      </c>
      <c r="L3027" s="8" t="n"/>
      <c r="M3027" s="7" t="n"/>
      <c r="N3027" s="8" t="n"/>
      <c r="O3027" s="7" t="n"/>
      <c r="P3027" s="7" t="n"/>
      <c r="Q3027" s="8" t="n"/>
      <c r="R3027" s="9" t="n"/>
      <c r="S3027" s="8" t="n"/>
      <c r="T3027" s="8" t="n"/>
      <c r="U3027" s="8" t="n"/>
      <c r="V3027" s="11">
        <f>IF(OR(B3027="",C3027=""),"",CONCATENATE(B3027,".",C3027))</f>
        <v/>
      </c>
      <c r="W3027" s="6">
        <f>UPPER(TRIM(H3027))</f>
        <v/>
      </c>
      <c r="X3027" s="6">
        <f>UPPER(TRIM(I3027))</f>
        <v/>
      </c>
      <c r="Y3027" s="6">
        <f>IF(V3027&lt;&gt;"",IFERROR(INDEX(federal_program_name_lookup,MATCH(V3027,aln_lookup,0)),""),"")</f>
        <v/>
      </c>
    </row>
    <row r="3028">
      <c r="A3028" s="6">
        <f>IF(B3028&lt;&gt;"", "AWARD-"&amp;TEXT(ROW()-1,"0000"), "")</f>
        <v/>
      </c>
      <c r="B3028" s="7" t="n"/>
      <c r="C3028" s="7" t="n"/>
      <c r="D3028" s="7" t="n"/>
      <c r="E3028" s="8" t="n"/>
      <c r="F3028" s="9" t="n"/>
      <c r="G3028" s="8" t="n"/>
      <c r="H3028" s="8" t="n"/>
      <c r="I3028" s="8" t="n"/>
      <c r="J3028" s="10">
        <f>IF(A3028="",0,SUMIFS(amount_expended,cfda_key,V3028))</f>
        <v/>
      </c>
      <c r="K3028" s="10">
        <f>IF(G3028="OTHER CLUSTER NOT LISTED ABOVE",SUMIFS(amount_expended,uniform_other_cluster_name,X3028), IF(AND(OR(G3028="N/A",G3028=""),H3028=""),0,IF(G3028="STATE CLUSTER",SUMIFS(amount_expended,uniform_state_cluster_name,W3028),SUMIFS(amount_expended,cluster_name,G3028))))</f>
        <v/>
      </c>
      <c r="L3028" s="8" t="n"/>
      <c r="M3028" s="7" t="n"/>
      <c r="N3028" s="8" t="n"/>
      <c r="O3028" s="7" t="n"/>
      <c r="P3028" s="7" t="n"/>
      <c r="Q3028" s="8" t="n"/>
      <c r="R3028" s="9" t="n"/>
      <c r="S3028" s="8" t="n"/>
      <c r="T3028" s="8" t="n"/>
      <c r="U3028" s="8" t="n"/>
      <c r="V3028" s="11">
        <f>IF(OR(B3028="",C3028=""),"",CONCATENATE(B3028,".",C3028))</f>
        <v/>
      </c>
      <c r="W3028" s="6">
        <f>UPPER(TRIM(H3028))</f>
        <v/>
      </c>
      <c r="X3028" s="6">
        <f>UPPER(TRIM(I3028))</f>
        <v/>
      </c>
      <c r="Y3028" s="6">
        <f>IF(V3028&lt;&gt;"",IFERROR(INDEX(federal_program_name_lookup,MATCH(V3028,aln_lookup,0)),""),"")</f>
        <v/>
      </c>
    </row>
    <row r="3029">
      <c r="A3029" s="6">
        <f>IF(B3029&lt;&gt;"", "AWARD-"&amp;TEXT(ROW()-1,"0000"), "")</f>
        <v/>
      </c>
      <c r="B3029" s="7" t="n"/>
      <c r="C3029" s="7" t="n"/>
      <c r="D3029" s="7" t="n"/>
      <c r="E3029" s="8" t="n"/>
      <c r="F3029" s="9" t="n"/>
      <c r="G3029" s="8" t="n"/>
      <c r="H3029" s="8" t="n"/>
      <c r="I3029" s="8" t="n"/>
      <c r="J3029" s="10">
        <f>IF(A3029="",0,SUMIFS(amount_expended,cfda_key,V3029))</f>
        <v/>
      </c>
      <c r="K3029" s="10">
        <f>IF(G3029="OTHER CLUSTER NOT LISTED ABOVE",SUMIFS(amount_expended,uniform_other_cluster_name,X3029), IF(AND(OR(G3029="N/A",G3029=""),H3029=""),0,IF(G3029="STATE CLUSTER",SUMIFS(amount_expended,uniform_state_cluster_name,W3029),SUMIFS(amount_expended,cluster_name,G3029))))</f>
        <v/>
      </c>
      <c r="L3029" s="8" t="n"/>
      <c r="M3029" s="7" t="n"/>
      <c r="N3029" s="8" t="n"/>
      <c r="O3029" s="7" t="n"/>
      <c r="P3029" s="7" t="n"/>
      <c r="Q3029" s="8" t="n"/>
      <c r="R3029" s="9" t="n"/>
      <c r="S3029" s="8" t="n"/>
      <c r="T3029" s="8" t="n"/>
      <c r="U3029" s="8" t="n"/>
      <c r="V3029" s="11">
        <f>IF(OR(B3029="",C3029=""),"",CONCATENATE(B3029,".",C3029))</f>
        <v/>
      </c>
      <c r="W3029" s="6">
        <f>UPPER(TRIM(H3029))</f>
        <v/>
      </c>
      <c r="X3029" s="6">
        <f>UPPER(TRIM(I3029))</f>
        <v/>
      </c>
      <c r="Y3029" s="6">
        <f>IF(V3029&lt;&gt;"",IFERROR(INDEX(federal_program_name_lookup,MATCH(V3029,aln_lookup,0)),""),"")</f>
        <v/>
      </c>
    </row>
    <row r="3030">
      <c r="A3030" s="6">
        <f>IF(B3030&lt;&gt;"", "AWARD-"&amp;TEXT(ROW()-1,"0000"), "")</f>
        <v/>
      </c>
      <c r="B3030" s="7" t="n"/>
      <c r="C3030" s="7" t="n"/>
      <c r="D3030" s="7" t="n"/>
      <c r="E3030" s="8" t="n"/>
      <c r="F3030" s="9" t="n"/>
      <c r="G3030" s="8" t="n"/>
      <c r="H3030" s="8" t="n"/>
      <c r="I3030" s="8" t="n"/>
      <c r="J3030" s="10">
        <f>IF(A3030="",0,SUMIFS(amount_expended,cfda_key,V3030))</f>
        <v/>
      </c>
      <c r="K3030" s="10">
        <f>IF(G3030="OTHER CLUSTER NOT LISTED ABOVE",SUMIFS(amount_expended,uniform_other_cluster_name,X3030), IF(AND(OR(G3030="N/A",G3030=""),H3030=""),0,IF(G3030="STATE CLUSTER",SUMIFS(amount_expended,uniform_state_cluster_name,W3030),SUMIFS(amount_expended,cluster_name,G3030))))</f>
        <v/>
      </c>
      <c r="L3030" s="8" t="n"/>
      <c r="M3030" s="7" t="n"/>
      <c r="N3030" s="8" t="n"/>
      <c r="O3030" s="7" t="n"/>
      <c r="P3030" s="7" t="n"/>
      <c r="Q3030" s="8" t="n"/>
      <c r="R3030" s="9" t="n"/>
      <c r="S3030" s="8" t="n"/>
      <c r="T3030" s="8" t="n"/>
      <c r="U3030" s="8" t="n"/>
      <c r="V3030" s="11">
        <f>IF(OR(B3030="",C3030=""),"",CONCATENATE(B3030,".",C3030))</f>
        <v/>
      </c>
      <c r="W3030" s="6">
        <f>UPPER(TRIM(H3030))</f>
        <v/>
      </c>
      <c r="X3030" s="6">
        <f>UPPER(TRIM(I3030))</f>
        <v/>
      </c>
      <c r="Y3030" s="6">
        <f>IF(V3030&lt;&gt;"",IFERROR(INDEX(federal_program_name_lookup,MATCH(V3030,aln_lookup,0)),""),"")</f>
        <v/>
      </c>
    </row>
    <row r="3031">
      <c r="A3031" s="6">
        <f>IF(B3031&lt;&gt;"", "AWARD-"&amp;TEXT(ROW()-1,"0000"), "")</f>
        <v/>
      </c>
      <c r="B3031" s="7" t="n"/>
      <c r="C3031" s="7" t="n"/>
      <c r="D3031" s="7" t="n"/>
      <c r="E3031" s="8" t="n"/>
      <c r="F3031" s="9" t="n"/>
      <c r="G3031" s="8" t="n"/>
      <c r="H3031" s="8" t="n"/>
      <c r="I3031" s="8" t="n"/>
      <c r="J3031" s="10">
        <f>IF(A3031="",0,SUMIFS(amount_expended,cfda_key,V3031))</f>
        <v/>
      </c>
      <c r="K3031" s="10">
        <f>IF(G3031="OTHER CLUSTER NOT LISTED ABOVE",SUMIFS(amount_expended,uniform_other_cluster_name,X3031), IF(AND(OR(G3031="N/A",G3031=""),H3031=""),0,IF(G3031="STATE CLUSTER",SUMIFS(amount_expended,uniform_state_cluster_name,W3031),SUMIFS(amount_expended,cluster_name,G3031))))</f>
        <v/>
      </c>
      <c r="L3031" s="8" t="n"/>
      <c r="M3031" s="7" t="n"/>
      <c r="N3031" s="8" t="n"/>
      <c r="O3031" s="7" t="n"/>
      <c r="P3031" s="7" t="n"/>
      <c r="Q3031" s="8" t="n"/>
      <c r="R3031" s="9" t="n"/>
      <c r="S3031" s="8" t="n"/>
      <c r="T3031" s="8" t="n"/>
      <c r="U3031" s="8" t="n"/>
      <c r="V3031" s="11">
        <f>IF(OR(B3031="",C3031=""),"",CONCATENATE(B3031,".",C3031))</f>
        <v/>
      </c>
      <c r="W3031" s="6">
        <f>UPPER(TRIM(H3031))</f>
        <v/>
      </c>
      <c r="X3031" s="6">
        <f>UPPER(TRIM(I3031))</f>
        <v/>
      </c>
      <c r="Y3031" s="6">
        <f>IF(V3031&lt;&gt;"",IFERROR(INDEX(federal_program_name_lookup,MATCH(V3031,aln_lookup,0)),""),"")</f>
        <v/>
      </c>
    </row>
    <row r="3032">
      <c r="A3032" s="6">
        <f>IF(B3032&lt;&gt;"", "AWARD-"&amp;TEXT(ROW()-1,"0000"), "")</f>
        <v/>
      </c>
      <c r="B3032" s="7" t="n"/>
      <c r="C3032" s="7" t="n"/>
      <c r="D3032" s="7" t="n"/>
      <c r="E3032" s="8" t="n"/>
      <c r="F3032" s="9" t="n"/>
      <c r="G3032" s="8" t="n"/>
      <c r="H3032" s="8" t="n"/>
      <c r="I3032" s="8" t="n"/>
      <c r="J3032" s="10">
        <f>IF(A3032="",0,SUMIFS(amount_expended,cfda_key,V3032))</f>
        <v/>
      </c>
      <c r="K3032" s="10">
        <f>IF(G3032="OTHER CLUSTER NOT LISTED ABOVE",SUMIFS(amount_expended,uniform_other_cluster_name,X3032), IF(AND(OR(G3032="N/A",G3032=""),H3032=""),0,IF(G3032="STATE CLUSTER",SUMIFS(amount_expended,uniform_state_cluster_name,W3032),SUMIFS(amount_expended,cluster_name,G3032))))</f>
        <v/>
      </c>
      <c r="L3032" s="8" t="n"/>
      <c r="M3032" s="7" t="n"/>
      <c r="N3032" s="8" t="n"/>
      <c r="O3032" s="7" t="n"/>
      <c r="P3032" s="7" t="n"/>
      <c r="Q3032" s="8" t="n"/>
      <c r="R3032" s="9" t="n"/>
      <c r="S3032" s="8" t="n"/>
      <c r="T3032" s="8" t="n"/>
      <c r="U3032" s="8" t="n"/>
      <c r="V3032" s="11">
        <f>IF(OR(B3032="",C3032=""),"",CONCATENATE(B3032,".",C3032))</f>
        <v/>
      </c>
      <c r="W3032" s="6">
        <f>UPPER(TRIM(H3032))</f>
        <v/>
      </c>
      <c r="X3032" s="6">
        <f>UPPER(TRIM(I3032))</f>
        <v/>
      </c>
      <c r="Y3032" s="6">
        <f>IF(V3032&lt;&gt;"",IFERROR(INDEX(federal_program_name_lookup,MATCH(V3032,aln_lookup,0)),""),"")</f>
        <v/>
      </c>
    </row>
    <row r="3033">
      <c r="A3033" s="6">
        <f>IF(B3033&lt;&gt;"", "AWARD-"&amp;TEXT(ROW()-1,"0000"), "")</f>
        <v/>
      </c>
      <c r="B3033" s="7" t="n"/>
      <c r="C3033" s="7" t="n"/>
      <c r="D3033" s="7" t="n"/>
      <c r="E3033" s="8" t="n"/>
      <c r="F3033" s="9" t="n"/>
      <c r="G3033" s="8" t="n"/>
      <c r="H3033" s="8" t="n"/>
      <c r="I3033" s="8" t="n"/>
      <c r="J3033" s="10">
        <f>IF(A3033="",0,SUMIFS(amount_expended,cfda_key,V3033))</f>
        <v/>
      </c>
      <c r="K3033" s="10">
        <f>IF(G3033="OTHER CLUSTER NOT LISTED ABOVE",SUMIFS(amount_expended,uniform_other_cluster_name,X3033), IF(AND(OR(G3033="N/A",G3033=""),H3033=""),0,IF(G3033="STATE CLUSTER",SUMIFS(amount_expended,uniform_state_cluster_name,W3033),SUMIFS(amount_expended,cluster_name,G3033))))</f>
        <v/>
      </c>
      <c r="L3033" s="8" t="n"/>
      <c r="M3033" s="7" t="n"/>
      <c r="N3033" s="8" t="n"/>
      <c r="O3033" s="7" t="n"/>
      <c r="P3033" s="7" t="n"/>
      <c r="Q3033" s="8" t="n"/>
      <c r="R3033" s="9" t="n"/>
      <c r="S3033" s="8" t="n"/>
      <c r="T3033" s="8" t="n"/>
      <c r="U3033" s="8" t="n"/>
      <c r="V3033" s="11">
        <f>IF(OR(B3033="",C3033=""),"",CONCATENATE(B3033,".",C3033))</f>
        <v/>
      </c>
      <c r="W3033" s="6">
        <f>UPPER(TRIM(H3033))</f>
        <v/>
      </c>
      <c r="X3033" s="6">
        <f>UPPER(TRIM(I3033))</f>
        <v/>
      </c>
      <c r="Y3033" s="6">
        <f>IF(V3033&lt;&gt;"",IFERROR(INDEX(federal_program_name_lookup,MATCH(V3033,aln_lookup,0)),""),"")</f>
        <v/>
      </c>
    </row>
    <row r="3034">
      <c r="A3034" s="6">
        <f>IF(B3034&lt;&gt;"", "AWARD-"&amp;TEXT(ROW()-1,"0000"), "")</f>
        <v/>
      </c>
      <c r="B3034" s="7" t="n"/>
      <c r="C3034" s="7" t="n"/>
      <c r="D3034" s="7" t="n"/>
      <c r="E3034" s="8" t="n"/>
      <c r="F3034" s="9" t="n"/>
      <c r="G3034" s="8" t="n"/>
      <c r="H3034" s="8" t="n"/>
      <c r="I3034" s="8" t="n"/>
      <c r="J3034" s="10">
        <f>IF(A3034="",0,SUMIFS(amount_expended,cfda_key,V3034))</f>
        <v/>
      </c>
      <c r="K3034" s="10">
        <f>IF(G3034="OTHER CLUSTER NOT LISTED ABOVE",SUMIFS(amount_expended,uniform_other_cluster_name,X3034), IF(AND(OR(G3034="N/A",G3034=""),H3034=""),0,IF(G3034="STATE CLUSTER",SUMIFS(amount_expended,uniform_state_cluster_name,W3034),SUMIFS(amount_expended,cluster_name,G3034))))</f>
        <v/>
      </c>
      <c r="L3034" s="8" t="n"/>
      <c r="M3034" s="7" t="n"/>
      <c r="N3034" s="8" t="n"/>
      <c r="O3034" s="7" t="n"/>
      <c r="P3034" s="7" t="n"/>
      <c r="Q3034" s="8" t="n"/>
      <c r="R3034" s="9" t="n"/>
      <c r="S3034" s="8" t="n"/>
      <c r="T3034" s="8" t="n"/>
      <c r="U3034" s="8" t="n"/>
      <c r="V3034" s="11">
        <f>IF(OR(B3034="",C3034=""),"",CONCATENATE(B3034,".",C3034))</f>
        <v/>
      </c>
      <c r="W3034" s="6">
        <f>UPPER(TRIM(H3034))</f>
        <v/>
      </c>
      <c r="X3034" s="6">
        <f>UPPER(TRIM(I3034))</f>
        <v/>
      </c>
      <c r="Y3034" s="6">
        <f>IF(V3034&lt;&gt;"",IFERROR(INDEX(federal_program_name_lookup,MATCH(V3034,aln_lookup,0)),""),"")</f>
        <v/>
      </c>
    </row>
    <row r="3035">
      <c r="A3035" s="6">
        <f>IF(B3035&lt;&gt;"", "AWARD-"&amp;TEXT(ROW()-1,"0000"), "")</f>
        <v/>
      </c>
      <c r="B3035" s="7" t="n"/>
      <c r="C3035" s="7" t="n"/>
      <c r="D3035" s="7" t="n"/>
      <c r="E3035" s="8" t="n"/>
      <c r="F3035" s="9" t="n"/>
      <c r="G3035" s="8" t="n"/>
      <c r="H3035" s="8" t="n"/>
      <c r="I3035" s="8" t="n"/>
      <c r="J3035" s="10">
        <f>IF(A3035="",0,SUMIFS(amount_expended,cfda_key,V3035))</f>
        <v/>
      </c>
      <c r="K3035" s="10">
        <f>IF(G3035="OTHER CLUSTER NOT LISTED ABOVE",SUMIFS(amount_expended,uniform_other_cluster_name,X3035), IF(AND(OR(G3035="N/A",G3035=""),H3035=""),0,IF(G3035="STATE CLUSTER",SUMIFS(amount_expended,uniform_state_cluster_name,W3035),SUMIFS(amount_expended,cluster_name,G3035))))</f>
        <v/>
      </c>
      <c r="L3035" s="8" t="n"/>
      <c r="M3035" s="7" t="n"/>
      <c r="N3035" s="8" t="n"/>
      <c r="O3035" s="7" t="n"/>
      <c r="P3035" s="7" t="n"/>
      <c r="Q3035" s="8" t="n"/>
      <c r="R3035" s="9" t="n"/>
      <c r="S3035" s="8" t="n"/>
      <c r="T3035" s="8" t="n"/>
      <c r="U3035" s="8" t="n"/>
      <c r="V3035" s="11">
        <f>IF(OR(B3035="",C3035=""),"",CONCATENATE(B3035,".",C3035))</f>
        <v/>
      </c>
      <c r="W3035" s="6">
        <f>UPPER(TRIM(H3035))</f>
        <v/>
      </c>
      <c r="X3035" s="6">
        <f>UPPER(TRIM(I3035))</f>
        <v/>
      </c>
      <c r="Y3035" s="6">
        <f>IF(V3035&lt;&gt;"",IFERROR(INDEX(federal_program_name_lookup,MATCH(V3035,aln_lookup,0)),""),"")</f>
        <v/>
      </c>
    </row>
    <row r="3036">
      <c r="A3036" s="6">
        <f>IF(B3036&lt;&gt;"", "AWARD-"&amp;TEXT(ROW()-1,"0000"), "")</f>
        <v/>
      </c>
      <c r="B3036" s="7" t="n"/>
      <c r="C3036" s="7" t="n"/>
      <c r="D3036" s="7" t="n"/>
      <c r="E3036" s="8" t="n"/>
      <c r="F3036" s="9" t="n"/>
      <c r="G3036" s="8" t="n"/>
      <c r="H3036" s="8" t="n"/>
      <c r="I3036" s="8" t="n"/>
      <c r="J3036" s="10">
        <f>IF(A3036="",0,SUMIFS(amount_expended,cfda_key,V3036))</f>
        <v/>
      </c>
      <c r="K3036" s="10">
        <f>IF(G3036="OTHER CLUSTER NOT LISTED ABOVE",SUMIFS(amount_expended,uniform_other_cluster_name,X3036), IF(AND(OR(G3036="N/A",G3036=""),H3036=""),0,IF(G3036="STATE CLUSTER",SUMIFS(amount_expended,uniform_state_cluster_name,W3036),SUMIFS(amount_expended,cluster_name,G3036))))</f>
        <v/>
      </c>
      <c r="L3036" s="8" t="n"/>
      <c r="M3036" s="7" t="n"/>
      <c r="N3036" s="8" t="n"/>
      <c r="O3036" s="7" t="n"/>
      <c r="P3036" s="7" t="n"/>
      <c r="Q3036" s="8" t="n"/>
      <c r="R3036" s="9" t="n"/>
      <c r="S3036" s="8" t="n"/>
      <c r="T3036" s="8" t="n"/>
      <c r="U3036" s="8" t="n"/>
      <c r="V3036" s="11">
        <f>IF(OR(B3036="",C3036=""),"",CONCATENATE(B3036,".",C3036))</f>
        <v/>
      </c>
      <c r="W3036" s="6">
        <f>UPPER(TRIM(H3036))</f>
        <v/>
      </c>
      <c r="X3036" s="6">
        <f>UPPER(TRIM(I3036))</f>
        <v/>
      </c>
      <c r="Y3036" s="6">
        <f>IF(V3036&lt;&gt;"",IFERROR(INDEX(federal_program_name_lookup,MATCH(V3036,aln_lookup,0)),""),"")</f>
        <v/>
      </c>
    </row>
    <row r="3037">
      <c r="A3037" s="6">
        <f>IF(B3037&lt;&gt;"", "AWARD-"&amp;TEXT(ROW()-1,"0000"), "")</f>
        <v/>
      </c>
      <c r="B3037" s="7" t="n"/>
      <c r="C3037" s="7" t="n"/>
      <c r="D3037" s="7" t="n"/>
      <c r="E3037" s="8" t="n"/>
      <c r="F3037" s="9" t="n"/>
      <c r="G3037" s="8" t="n"/>
      <c r="H3037" s="8" t="n"/>
      <c r="I3037" s="8" t="n"/>
      <c r="J3037" s="10">
        <f>IF(A3037="",0,SUMIFS(amount_expended,cfda_key,V3037))</f>
        <v/>
      </c>
      <c r="K3037" s="10">
        <f>IF(G3037="OTHER CLUSTER NOT LISTED ABOVE",SUMIFS(amount_expended,uniform_other_cluster_name,X3037), IF(AND(OR(G3037="N/A",G3037=""),H3037=""),0,IF(G3037="STATE CLUSTER",SUMIFS(amount_expended,uniform_state_cluster_name,W3037),SUMIFS(amount_expended,cluster_name,G3037))))</f>
        <v/>
      </c>
      <c r="L3037" s="8" t="n"/>
      <c r="M3037" s="7" t="n"/>
      <c r="N3037" s="8" t="n"/>
      <c r="O3037" s="7" t="n"/>
      <c r="P3037" s="7" t="n"/>
      <c r="Q3037" s="8" t="n"/>
      <c r="R3037" s="9" t="n"/>
      <c r="S3037" s="8" t="n"/>
      <c r="T3037" s="8" t="n"/>
      <c r="U3037" s="8" t="n"/>
      <c r="V3037" s="11">
        <f>IF(OR(B3037="",C3037=""),"",CONCATENATE(B3037,".",C3037))</f>
        <v/>
      </c>
      <c r="W3037" s="6">
        <f>UPPER(TRIM(H3037))</f>
        <v/>
      </c>
      <c r="X3037" s="6">
        <f>UPPER(TRIM(I3037))</f>
        <v/>
      </c>
      <c r="Y3037" s="6">
        <f>IF(V3037&lt;&gt;"",IFERROR(INDEX(federal_program_name_lookup,MATCH(V3037,aln_lookup,0)),""),"")</f>
        <v/>
      </c>
    </row>
    <row r="3038">
      <c r="A3038" s="6">
        <f>IF(B3038&lt;&gt;"", "AWARD-"&amp;TEXT(ROW()-1,"0000"), "")</f>
        <v/>
      </c>
      <c r="B3038" s="7" t="n"/>
      <c r="C3038" s="7" t="n"/>
      <c r="D3038" s="7" t="n"/>
      <c r="E3038" s="8" t="n"/>
      <c r="F3038" s="9" t="n"/>
      <c r="G3038" s="8" t="n"/>
      <c r="H3038" s="8" t="n"/>
      <c r="I3038" s="8" t="n"/>
      <c r="J3038" s="10">
        <f>IF(A3038="",0,SUMIFS(amount_expended,cfda_key,V3038))</f>
        <v/>
      </c>
      <c r="K3038" s="10">
        <f>IF(G3038="OTHER CLUSTER NOT LISTED ABOVE",SUMIFS(amount_expended,uniform_other_cluster_name,X3038), IF(AND(OR(G3038="N/A",G3038=""),H3038=""),0,IF(G3038="STATE CLUSTER",SUMIFS(amount_expended,uniform_state_cluster_name,W3038),SUMIFS(amount_expended,cluster_name,G3038))))</f>
        <v/>
      </c>
      <c r="L3038" s="8" t="n"/>
      <c r="M3038" s="7" t="n"/>
      <c r="N3038" s="8" t="n"/>
      <c r="O3038" s="7" t="n"/>
      <c r="P3038" s="7" t="n"/>
      <c r="Q3038" s="8" t="n"/>
      <c r="R3038" s="9" t="n"/>
      <c r="S3038" s="8" t="n"/>
      <c r="T3038" s="8" t="n"/>
      <c r="U3038" s="8" t="n"/>
      <c r="V3038" s="11">
        <f>IF(OR(B3038="",C3038=""),"",CONCATENATE(B3038,".",C3038))</f>
        <v/>
      </c>
      <c r="W3038" s="6">
        <f>UPPER(TRIM(H3038))</f>
        <v/>
      </c>
      <c r="X3038" s="6">
        <f>UPPER(TRIM(I3038))</f>
        <v/>
      </c>
      <c r="Y3038" s="6">
        <f>IF(V3038&lt;&gt;"",IFERROR(INDEX(federal_program_name_lookup,MATCH(V3038,aln_lookup,0)),""),"")</f>
        <v/>
      </c>
    </row>
    <row r="3039">
      <c r="A3039" s="6">
        <f>IF(B3039&lt;&gt;"", "AWARD-"&amp;TEXT(ROW()-1,"0000"), "")</f>
        <v/>
      </c>
      <c r="B3039" s="7" t="n"/>
      <c r="C3039" s="7" t="n"/>
      <c r="D3039" s="7" t="n"/>
      <c r="E3039" s="8" t="n"/>
      <c r="F3039" s="9" t="n"/>
      <c r="G3039" s="8" t="n"/>
      <c r="H3039" s="8" t="n"/>
      <c r="I3039" s="8" t="n"/>
      <c r="J3039" s="10">
        <f>IF(A3039="",0,SUMIFS(amount_expended,cfda_key,V3039))</f>
        <v/>
      </c>
      <c r="K3039" s="10">
        <f>IF(G3039="OTHER CLUSTER NOT LISTED ABOVE",SUMIFS(amount_expended,uniform_other_cluster_name,X3039), IF(AND(OR(G3039="N/A",G3039=""),H3039=""),0,IF(G3039="STATE CLUSTER",SUMIFS(amount_expended,uniform_state_cluster_name,W3039),SUMIFS(amount_expended,cluster_name,G3039))))</f>
        <v/>
      </c>
      <c r="L3039" s="8" t="n"/>
      <c r="M3039" s="7" t="n"/>
      <c r="N3039" s="8" t="n"/>
      <c r="O3039" s="7" t="n"/>
      <c r="P3039" s="7" t="n"/>
      <c r="Q3039" s="8" t="n"/>
      <c r="R3039" s="9" t="n"/>
      <c r="S3039" s="8" t="n"/>
      <c r="T3039" s="8" t="n"/>
      <c r="U3039" s="8" t="n"/>
      <c r="V3039" s="11">
        <f>IF(OR(B3039="",C3039=""),"",CONCATENATE(B3039,".",C3039))</f>
        <v/>
      </c>
      <c r="W3039" s="6">
        <f>UPPER(TRIM(H3039))</f>
        <v/>
      </c>
      <c r="X3039" s="6">
        <f>UPPER(TRIM(I3039))</f>
        <v/>
      </c>
      <c r="Y3039" s="6">
        <f>IF(V3039&lt;&gt;"",IFERROR(INDEX(federal_program_name_lookup,MATCH(V3039,aln_lookup,0)),""),"")</f>
        <v/>
      </c>
    </row>
    <row r="3040">
      <c r="A3040" s="6">
        <f>IF(B3040&lt;&gt;"", "AWARD-"&amp;TEXT(ROW()-1,"0000"), "")</f>
        <v/>
      </c>
      <c r="B3040" s="7" t="n"/>
      <c r="C3040" s="7" t="n"/>
      <c r="D3040" s="7" t="n"/>
      <c r="E3040" s="8" t="n"/>
      <c r="F3040" s="9" t="n"/>
      <c r="G3040" s="8" t="n"/>
      <c r="H3040" s="8" t="n"/>
      <c r="I3040" s="8" t="n"/>
      <c r="J3040" s="10">
        <f>IF(A3040="",0,SUMIFS(amount_expended,cfda_key,V3040))</f>
        <v/>
      </c>
      <c r="K3040" s="10">
        <f>IF(G3040="OTHER CLUSTER NOT LISTED ABOVE",SUMIFS(amount_expended,uniform_other_cluster_name,X3040), IF(AND(OR(G3040="N/A",G3040=""),H3040=""),0,IF(G3040="STATE CLUSTER",SUMIFS(amount_expended,uniform_state_cluster_name,W3040),SUMIFS(amount_expended,cluster_name,G3040))))</f>
        <v/>
      </c>
      <c r="L3040" s="8" t="n"/>
      <c r="M3040" s="7" t="n"/>
      <c r="N3040" s="8" t="n"/>
      <c r="O3040" s="7" t="n"/>
      <c r="P3040" s="7" t="n"/>
      <c r="Q3040" s="8" t="n"/>
      <c r="R3040" s="9" t="n"/>
      <c r="S3040" s="8" t="n"/>
      <c r="T3040" s="8" t="n"/>
      <c r="U3040" s="8" t="n"/>
      <c r="V3040" s="11">
        <f>IF(OR(B3040="",C3040=""),"",CONCATENATE(B3040,".",C3040))</f>
        <v/>
      </c>
      <c r="W3040" s="6">
        <f>UPPER(TRIM(H3040))</f>
        <v/>
      </c>
      <c r="X3040" s="6">
        <f>UPPER(TRIM(I3040))</f>
        <v/>
      </c>
      <c r="Y3040" s="6">
        <f>IF(V3040&lt;&gt;"",IFERROR(INDEX(federal_program_name_lookup,MATCH(V3040,aln_lookup,0)),""),"")</f>
        <v/>
      </c>
    </row>
    <row r="3041">
      <c r="A3041" s="6">
        <f>IF(B3041&lt;&gt;"", "AWARD-"&amp;TEXT(ROW()-1,"0000"), "")</f>
        <v/>
      </c>
      <c r="B3041" s="7" t="n"/>
      <c r="C3041" s="7" t="n"/>
      <c r="D3041" s="7" t="n"/>
      <c r="E3041" s="8" t="n"/>
      <c r="F3041" s="9" t="n"/>
      <c r="G3041" s="8" t="n"/>
      <c r="H3041" s="8" t="n"/>
      <c r="I3041" s="8" t="n"/>
      <c r="J3041" s="10">
        <f>IF(A3041="",0,SUMIFS(amount_expended,cfda_key,V3041))</f>
        <v/>
      </c>
      <c r="K3041" s="10">
        <f>IF(G3041="OTHER CLUSTER NOT LISTED ABOVE",SUMIFS(amount_expended,uniform_other_cluster_name,X3041), IF(AND(OR(G3041="N/A",G3041=""),H3041=""),0,IF(G3041="STATE CLUSTER",SUMIFS(amount_expended,uniform_state_cluster_name,W3041),SUMIFS(amount_expended,cluster_name,G3041))))</f>
        <v/>
      </c>
      <c r="L3041" s="8" t="n"/>
      <c r="M3041" s="7" t="n"/>
      <c r="N3041" s="8" t="n"/>
      <c r="O3041" s="7" t="n"/>
      <c r="P3041" s="7" t="n"/>
      <c r="Q3041" s="8" t="n"/>
      <c r="R3041" s="9" t="n"/>
      <c r="S3041" s="8" t="n"/>
      <c r="T3041" s="8" t="n"/>
      <c r="U3041" s="8" t="n"/>
      <c r="V3041" s="11">
        <f>IF(OR(B3041="",C3041=""),"",CONCATENATE(B3041,".",C3041))</f>
        <v/>
      </c>
      <c r="W3041" s="6">
        <f>UPPER(TRIM(H3041))</f>
        <v/>
      </c>
      <c r="X3041" s="6">
        <f>UPPER(TRIM(I3041))</f>
        <v/>
      </c>
      <c r="Y3041" s="6">
        <f>IF(V3041&lt;&gt;"",IFERROR(INDEX(federal_program_name_lookup,MATCH(V3041,aln_lookup,0)),""),"")</f>
        <v/>
      </c>
    </row>
    <row r="3042">
      <c r="A3042" s="6">
        <f>IF(B3042&lt;&gt;"", "AWARD-"&amp;TEXT(ROW()-1,"0000"), "")</f>
        <v/>
      </c>
      <c r="B3042" s="7" t="n"/>
      <c r="C3042" s="7" t="n"/>
      <c r="D3042" s="7" t="n"/>
      <c r="E3042" s="8" t="n"/>
      <c r="F3042" s="9" t="n"/>
      <c r="G3042" s="8" t="n"/>
      <c r="H3042" s="8" t="n"/>
      <c r="I3042" s="8" t="n"/>
      <c r="J3042" s="10">
        <f>IF(A3042="",0,SUMIFS(amount_expended,cfda_key,V3042))</f>
        <v/>
      </c>
      <c r="K3042" s="10">
        <f>IF(G3042="OTHER CLUSTER NOT LISTED ABOVE",SUMIFS(amount_expended,uniform_other_cluster_name,X3042), IF(AND(OR(G3042="N/A",G3042=""),H3042=""),0,IF(G3042="STATE CLUSTER",SUMIFS(amount_expended,uniform_state_cluster_name,W3042),SUMIFS(amount_expended,cluster_name,G3042))))</f>
        <v/>
      </c>
      <c r="L3042" s="8" t="n"/>
      <c r="M3042" s="7" t="n"/>
      <c r="N3042" s="8" t="n"/>
      <c r="O3042" s="7" t="n"/>
      <c r="P3042" s="7" t="n"/>
      <c r="Q3042" s="8" t="n"/>
      <c r="R3042" s="9" t="n"/>
      <c r="S3042" s="8" t="n"/>
      <c r="T3042" s="8" t="n"/>
      <c r="U3042" s="8" t="n"/>
      <c r="V3042" s="11">
        <f>IF(OR(B3042="",C3042=""),"",CONCATENATE(B3042,".",C3042))</f>
        <v/>
      </c>
      <c r="W3042" s="6">
        <f>UPPER(TRIM(H3042))</f>
        <v/>
      </c>
      <c r="X3042" s="6">
        <f>UPPER(TRIM(I3042))</f>
        <v/>
      </c>
      <c r="Y3042" s="6">
        <f>IF(V3042&lt;&gt;"",IFERROR(INDEX(federal_program_name_lookup,MATCH(V3042,aln_lookup,0)),""),"")</f>
        <v/>
      </c>
    </row>
    <row r="3043">
      <c r="A3043" s="6">
        <f>IF(B3043&lt;&gt;"", "AWARD-"&amp;TEXT(ROW()-1,"0000"), "")</f>
        <v/>
      </c>
      <c r="B3043" s="7" t="n"/>
      <c r="C3043" s="7" t="n"/>
      <c r="D3043" s="7" t="n"/>
      <c r="E3043" s="8" t="n"/>
      <c r="F3043" s="9" t="n"/>
      <c r="G3043" s="8" t="n"/>
      <c r="H3043" s="8" t="n"/>
      <c r="I3043" s="8" t="n"/>
      <c r="J3043" s="10">
        <f>IF(A3043="",0,SUMIFS(amount_expended,cfda_key,V3043))</f>
        <v/>
      </c>
      <c r="K3043" s="10">
        <f>IF(G3043="OTHER CLUSTER NOT LISTED ABOVE",SUMIFS(amount_expended,uniform_other_cluster_name,X3043), IF(AND(OR(G3043="N/A",G3043=""),H3043=""),0,IF(G3043="STATE CLUSTER",SUMIFS(amount_expended,uniform_state_cluster_name,W3043),SUMIFS(amount_expended,cluster_name,G3043))))</f>
        <v/>
      </c>
      <c r="L3043" s="8" t="n"/>
      <c r="M3043" s="7" t="n"/>
      <c r="N3043" s="8" t="n"/>
      <c r="O3043" s="7" t="n"/>
      <c r="P3043" s="7" t="n"/>
      <c r="Q3043" s="8" t="n"/>
      <c r="R3043" s="9" t="n"/>
      <c r="S3043" s="8" t="n"/>
      <c r="T3043" s="8" t="n"/>
      <c r="U3043" s="8" t="n"/>
      <c r="V3043" s="11">
        <f>IF(OR(B3043="",C3043=""),"",CONCATENATE(B3043,".",C3043))</f>
        <v/>
      </c>
      <c r="W3043" s="6">
        <f>UPPER(TRIM(H3043))</f>
        <v/>
      </c>
      <c r="X3043" s="6">
        <f>UPPER(TRIM(I3043))</f>
        <v/>
      </c>
      <c r="Y3043" s="6">
        <f>IF(V3043&lt;&gt;"",IFERROR(INDEX(federal_program_name_lookup,MATCH(V3043,aln_lookup,0)),""),"")</f>
        <v/>
      </c>
    </row>
    <row r="3044">
      <c r="A3044" s="6">
        <f>IF(B3044&lt;&gt;"", "AWARD-"&amp;TEXT(ROW()-1,"0000"), "")</f>
        <v/>
      </c>
      <c r="B3044" s="7" t="n"/>
      <c r="C3044" s="7" t="n"/>
      <c r="D3044" s="7" t="n"/>
      <c r="E3044" s="8" t="n"/>
      <c r="F3044" s="9" t="n"/>
      <c r="G3044" s="8" t="n"/>
      <c r="H3044" s="8" t="n"/>
      <c r="I3044" s="8" t="n"/>
      <c r="J3044" s="10">
        <f>IF(A3044="",0,SUMIFS(amount_expended,cfda_key,V3044))</f>
        <v/>
      </c>
      <c r="K3044" s="10">
        <f>IF(G3044="OTHER CLUSTER NOT LISTED ABOVE",SUMIFS(amount_expended,uniform_other_cluster_name,X3044), IF(AND(OR(G3044="N/A",G3044=""),H3044=""),0,IF(G3044="STATE CLUSTER",SUMIFS(amount_expended,uniform_state_cluster_name,W3044),SUMIFS(amount_expended,cluster_name,G3044))))</f>
        <v/>
      </c>
      <c r="L3044" s="8" t="n"/>
      <c r="M3044" s="7" t="n"/>
      <c r="N3044" s="8" t="n"/>
      <c r="O3044" s="7" t="n"/>
      <c r="P3044" s="7" t="n"/>
      <c r="Q3044" s="8" t="n"/>
      <c r="R3044" s="9" t="n"/>
      <c r="S3044" s="8" t="n"/>
      <c r="T3044" s="8" t="n"/>
      <c r="U3044" s="8" t="n"/>
      <c r="V3044" s="11">
        <f>IF(OR(B3044="",C3044=""),"",CONCATENATE(B3044,".",C3044))</f>
        <v/>
      </c>
      <c r="W3044" s="6">
        <f>UPPER(TRIM(H3044))</f>
        <v/>
      </c>
      <c r="X3044" s="6">
        <f>UPPER(TRIM(I3044))</f>
        <v/>
      </c>
      <c r="Y3044" s="6">
        <f>IF(V3044&lt;&gt;"",IFERROR(INDEX(federal_program_name_lookup,MATCH(V3044,aln_lookup,0)),""),"")</f>
        <v/>
      </c>
    </row>
    <row r="3045">
      <c r="A3045" s="6">
        <f>IF(B3045&lt;&gt;"", "AWARD-"&amp;TEXT(ROW()-1,"0000"), "")</f>
        <v/>
      </c>
      <c r="B3045" s="7" t="n"/>
      <c r="C3045" s="7" t="n"/>
      <c r="D3045" s="7" t="n"/>
      <c r="E3045" s="8" t="n"/>
      <c r="F3045" s="9" t="n"/>
      <c r="G3045" s="8" t="n"/>
      <c r="H3045" s="8" t="n"/>
      <c r="I3045" s="8" t="n"/>
      <c r="J3045" s="10">
        <f>IF(A3045="",0,SUMIFS(amount_expended,cfda_key,V3045))</f>
        <v/>
      </c>
      <c r="K3045" s="10">
        <f>IF(G3045="OTHER CLUSTER NOT LISTED ABOVE",SUMIFS(amount_expended,uniform_other_cluster_name,X3045), IF(AND(OR(G3045="N/A",G3045=""),H3045=""),0,IF(G3045="STATE CLUSTER",SUMIFS(amount_expended,uniform_state_cluster_name,W3045),SUMIFS(amount_expended,cluster_name,G3045))))</f>
        <v/>
      </c>
      <c r="L3045" s="8" t="n"/>
      <c r="M3045" s="7" t="n"/>
      <c r="N3045" s="8" t="n"/>
      <c r="O3045" s="7" t="n"/>
      <c r="P3045" s="7" t="n"/>
      <c r="Q3045" s="8" t="n"/>
      <c r="R3045" s="9" t="n"/>
      <c r="S3045" s="8" t="n"/>
      <c r="T3045" s="8" t="n"/>
      <c r="U3045" s="8" t="n"/>
      <c r="V3045" s="11">
        <f>IF(OR(B3045="",C3045=""),"",CONCATENATE(B3045,".",C3045))</f>
        <v/>
      </c>
      <c r="W3045" s="6">
        <f>UPPER(TRIM(H3045))</f>
        <v/>
      </c>
      <c r="X3045" s="6">
        <f>UPPER(TRIM(I3045))</f>
        <v/>
      </c>
      <c r="Y3045" s="6">
        <f>IF(V3045&lt;&gt;"",IFERROR(INDEX(federal_program_name_lookup,MATCH(V3045,aln_lookup,0)),""),"")</f>
        <v/>
      </c>
    </row>
    <row r="3046">
      <c r="A3046" s="6">
        <f>IF(B3046&lt;&gt;"", "AWARD-"&amp;TEXT(ROW()-1,"0000"), "")</f>
        <v/>
      </c>
      <c r="B3046" s="7" t="n"/>
      <c r="C3046" s="7" t="n"/>
      <c r="D3046" s="7" t="n"/>
      <c r="E3046" s="8" t="n"/>
      <c r="F3046" s="9" t="n"/>
      <c r="G3046" s="8" t="n"/>
      <c r="H3046" s="8" t="n"/>
      <c r="I3046" s="8" t="n"/>
      <c r="J3046" s="10">
        <f>IF(A3046="",0,SUMIFS(amount_expended,cfda_key,V3046))</f>
        <v/>
      </c>
      <c r="K3046" s="10">
        <f>IF(G3046="OTHER CLUSTER NOT LISTED ABOVE",SUMIFS(amount_expended,uniform_other_cluster_name,X3046), IF(AND(OR(G3046="N/A",G3046=""),H3046=""),0,IF(G3046="STATE CLUSTER",SUMIFS(amount_expended,uniform_state_cluster_name,W3046),SUMIFS(amount_expended,cluster_name,G3046))))</f>
        <v/>
      </c>
      <c r="L3046" s="8" t="n"/>
      <c r="M3046" s="7" t="n"/>
      <c r="N3046" s="8" t="n"/>
      <c r="O3046" s="7" t="n"/>
      <c r="P3046" s="7" t="n"/>
      <c r="Q3046" s="8" t="n"/>
      <c r="R3046" s="9" t="n"/>
      <c r="S3046" s="8" t="n"/>
      <c r="T3046" s="8" t="n"/>
      <c r="U3046" s="8" t="n"/>
      <c r="V3046" s="11">
        <f>IF(OR(B3046="",C3046=""),"",CONCATENATE(B3046,".",C3046))</f>
        <v/>
      </c>
      <c r="W3046" s="6">
        <f>UPPER(TRIM(H3046))</f>
        <v/>
      </c>
      <c r="X3046" s="6">
        <f>UPPER(TRIM(I3046))</f>
        <v/>
      </c>
      <c r="Y3046" s="6">
        <f>IF(V3046&lt;&gt;"",IFERROR(INDEX(federal_program_name_lookup,MATCH(V3046,aln_lookup,0)),""),"")</f>
        <v/>
      </c>
    </row>
    <row r="3047">
      <c r="A3047" s="6">
        <f>IF(B3047&lt;&gt;"", "AWARD-"&amp;TEXT(ROW()-1,"0000"), "")</f>
        <v/>
      </c>
      <c r="B3047" s="7" t="n"/>
      <c r="C3047" s="7" t="n"/>
      <c r="D3047" s="7" t="n"/>
      <c r="E3047" s="8" t="n"/>
      <c r="F3047" s="9" t="n"/>
      <c r="G3047" s="8" t="n"/>
      <c r="H3047" s="8" t="n"/>
      <c r="I3047" s="8" t="n"/>
      <c r="J3047" s="10">
        <f>IF(A3047="",0,SUMIFS(amount_expended,cfda_key,V3047))</f>
        <v/>
      </c>
      <c r="K3047" s="10">
        <f>IF(G3047="OTHER CLUSTER NOT LISTED ABOVE",SUMIFS(amount_expended,uniform_other_cluster_name,X3047), IF(AND(OR(G3047="N/A",G3047=""),H3047=""),0,IF(G3047="STATE CLUSTER",SUMIFS(amount_expended,uniform_state_cluster_name,W3047),SUMIFS(amount_expended,cluster_name,G3047))))</f>
        <v/>
      </c>
      <c r="L3047" s="8" t="n"/>
      <c r="M3047" s="7" t="n"/>
      <c r="N3047" s="8" t="n"/>
      <c r="O3047" s="7" t="n"/>
      <c r="P3047" s="7" t="n"/>
      <c r="Q3047" s="8" t="n"/>
      <c r="R3047" s="9" t="n"/>
      <c r="S3047" s="8" t="n"/>
      <c r="T3047" s="8" t="n"/>
      <c r="U3047" s="8" t="n"/>
      <c r="V3047" s="11">
        <f>IF(OR(B3047="",C3047=""),"",CONCATENATE(B3047,".",C3047))</f>
        <v/>
      </c>
      <c r="W3047" s="6">
        <f>UPPER(TRIM(H3047))</f>
        <v/>
      </c>
      <c r="X3047" s="6">
        <f>UPPER(TRIM(I3047))</f>
        <v/>
      </c>
      <c r="Y3047" s="6">
        <f>IF(V3047&lt;&gt;"",IFERROR(INDEX(federal_program_name_lookup,MATCH(V3047,aln_lookup,0)),""),"")</f>
        <v/>
      </c>
    </row>
    <row r="3048">
      <c r="A3048" s="6">
        <f>IF(B3048&lt;&gt;"", "AWARD-"&amp;TEXT(ROW()-1,"0000"), "")</f>
        <v/>
      </c>
      <c r="B3048" s="7" t="n"/>
      <c r="C3048" s="7" t="n"/>
      <c r="D3048" s="7" t="n"/>
      <c r="E3048" s="8" t="n"/>
      <c r="F3048" s="9" t="n"/>
      <c r="G3048" s="8" t="n"/>
      <c r="H3048" s="8" t="n"/>
      <c r="I3048" s="8" t="n"/>
      <c r="J3048" s="10">
        <f>IF(A3048="",0,SUMIFS(amount_expended,cfda_key,V3048))</f>
        <v/>
      </c>
      <c r="K3048" s="10">
        <f>IF(G3048="OTHER CLUSTER NOT LISTED ABOVE",SUMIFS(amount_expended,uniform_other_cluster_name,X3048), IF(AND(OR(G3048="N/A",G3048=""),H3048=""),0,IF(G3048="STATE CLUSTER",SUMIFS(amount_expended,uniform_state_cluster_name,W3048),SUMIFS(amount_expended,cluster_name,G3048))))</f>
        <v/>
      </c>
      <c r="L3048" s="8" t="n"/>
      <c r="M3048" s="7" t="n"/>
      <c r="N3048" s="8" t="n"/>
      <c r="O3048" s="7" t="n"/>
      <c r="P3048" s="7" t="n"/>
      <c r="Q3048" s="8" t="n"/>
      <c r="R3048" s="9" t="n"/>
      <c r="S3048" s="8" t="n"/>
      <c r="T3048" s="8" t="n"/>
      <c r="U3048" s="8" t="n"/>
      <c r="V3048" s="11">
        <f>IF(OR(B3048="",C3048=""),"",CONCATENATE(B3048,".",C3048))</f>
        <v/>
      </c>
      <c r="W3048" s="6">
        <f>UPPER(TRIM(H3048))</f>
        <v/>
      </c>
      <c r="X3048" s="6">
        <f>UPPER(TRIM(I3048))</f>
        <v/>
      </c>
      <c r="Y3048" s="6">
        <f>IF(V3048&lt;&gt;"",IFERROR(INDEX(federal_program_name_lookup,MATCH(V3048,aln_lookup,0)),""),"")</f>
        <v/>
      </c>
    </row>
    <row r="3049">
      <c r="A3049" s="6">
        <f>IF(B3049&lt;&gt;"", "AWARD-"&amp;TEXT(ROW()-1,"0000"), "")</f>
        <v/>
      </c>
      <c r="B3049" s="7" t="n"/>
      <c r="C3049" s="7" t="n"/>
      <c r="D3049" s="7" t="n"/>
      <c r="E3049" s="8" t="n"/>
      <c r="F3049" s="9" t="n"/>
      <c r="G3049" s="8" t="n"/>
      <c r="H3049" s="8" t="n"/>
      <c r="I3049" s="8" t="n"/>
      <c r="J3049" s="10">
        <f>IF(A3049="",0,SUMIFS(amount_expended,cfda_key,V3049))</f>
        <v/>
      </c>
      <c r="K3049" s="10">
        <f>IF(G3049="OTHER CLUSTER NOT LISTED ABOVE",SUMIFS(amount_expended,uniform_other_cluster_name,X3049), IF(AND(OR(G3049="N/A",G3049=""),H3049=""),0,IF(G3049="STATE CLUSTER",SUMIFS(amount_expended,uniform_state_cluster_name,W3049),SUMIFS(amount_expended,cluster_name,G3049))))</f>
        <v/>
      </c>
      <c r="L3049" s="8" t="n"/>
      <c r="M3049" s="7" t="n"/>
      <c r="N3049" s="8" t="n"/>
      <c r="O3049" s="7" t="n"/>
      <c r="P3049" s="7" t="n"/>
      <c r="Q3049" s="8" t="n"/>
      <c r="R3049" s="9" t="n"/>
      <c r="S3049" s="8" t="n"/>
      <c r="T3049" s="8" t="n"/>
      <c r="U3049" s="8" t="n"/>
      <c r="V3049" s="11">
        <f>IF(OR(B3049="",C3049=""),"",CONCATENATE(B3049,".",C3049))</f>
        <v/>
      </c>
      <c r="W3049" s="6">
        <f>UPPER(TRIM(H3049))</f>
        <v/>
      </c>
      <c r="X3049" s="6">
        <f>UPPER(TRIM(I3049))</f>
        <v/>
      </c>
      <c r="Y3049" s="6">
        <f>IF(V3049&lt;&gt;"",IFERROR(INDEX(federal_program_name_lookup,MATCH(V3049,aln_lookup,0)),""),"")</f>
        <v/>
      </c>
    </row>
    <row r="3050">
      <c r="A3050" s="6">
        <f>IF(B3050&lt;&gt;"", "AWARD-"&amp;TEXT(ROW()-1,"0000"), "")</f>
        <v/>
      </c>
      <c r="B3050" s="7" t="n"/>
      <c r="C3050" s="7" t="n"/>
      <c r="D3050" s="7" t="n"/>
      <c r="E3050" s="8" t="n"/>
      <c r="F3050" s="9" t="n"/>
      <c r="G3050" s="8" t="n"/>
      <c r="H3050" s="8" t="n"/>
      <c r="I3050" s="8" t="n"/>
      <c r="J3050" s="10">
        <f>IF(A3050="",0,SUMIFS(amount_expended,cfda_key,V3050))</f>
        <v/>
      </c>
      <c r="K3050" s="10">
        <f>IF(G3050="OTHER CLUSTER NOT LISTED ABOVE",SUMIFS(amount_expended,uniform_other_cluster_name,X3050), IF(AND(OR(G3050="N/A",G3050=""),H3050=""),0,IF(G3050="STATE CLUSTER",SUMIFS(amount_expended,uniform_state_cluster_name,W3050),SUMIFS(amount_expended,cluster_name,G3050))))</f>
        <v/>
      </c>
      <c r="L3050" s="8" t="n"/>
      <c r="M3050" s="7" t="n"/>
      <c r="N3050" s="8" t="n"/>
      <c r="O3050" s="7" t="n"/>
      <c r="P3050" s="7" t="n"/>
      <c r="Q3050" s="8" t="n"/>
      <c r="R3050" s="9" t="n"/>
      <c r="S3050" s="8" t="n"/>
      <c r="T3050" s="8" t="n"/>
      <c r="U3050" s="8" t="n"/>
      <c r="V3050" s="11">
        <f>IF(OR(B3050="",C3050=""),"",CONCATENATE(B3050,".",C3050))</f>
        <v/>
      </c>
      <c r="W3050" s="6">
        <f>UPPER(TRIM(H3050))</f>
        <v/>
      </c>
      <c r="X3050" s="6">
        <f>UPPER(TRIM(I3050))</f>
        <v/>
      </c>
      <c r="Y3050" s="6">
        <f>IF(V3050&lt;&gt;"",IFERROR(INDEX(federal_program_name_lookup,MATCH(V3050,aln_lookup,0)),""),"")</f>
        <v/>
      </c>
    </row>
    <row r="3051">
      <c r="A3051" s="6">
        <f>IF(B3051&lt;&gt;"", "AWARD-"&amp;TEXT(ROW()-1,"0000"), "")</f>
        <v/>
      </c>
      <c r="B3051" s="7" t="n"/>
      <c r="C3051" s="7" t="n"/>
      <c r="D3051" s="7" t="n"/>
      <c r="E3051" s="8" t="n"/>
      <c r="F3051" s="9" t="n"/>
      <c r="G3051" s="8" t="n"/>
      <c r="H3051" s="8" t="n"/>
      <c r="I3051" s="8" t="n"/>
      <c r="J3051" s="10">
        <f>IF(A3051="",0,SUMIFS(amount_expended,cfda_key,V3051))</f>
        <v/>
      </c>
      <c r="K3051" s="10">
        <f>IF(G3051="OTHER CLUSTER NOT LISTED ABOVE",SUMIFS(amount_expended,uniform_other_cluster_name,X3051), IF(AND(OR(G3051="N/A",G3051=""),H3051=""),0,IF(G3051="STATE CLUSTER",SUMIFS(amount_expended,uniform_state_cluster_name,W3051),SUMIFS(amount_expended,cluster_name,G3051))))</f>
        <v/>
      </c>
      <c r="L3051" s="8" t="n"/>
      <c r="M3051" s="7" t="n"/>
      <c r="N3051" s="8" t="n"/>
      <c r="O3051" s="7" t="n"/>
      <c r="P3051" s="7" t="n"/>
      <c r="Q3051" s="8" t="n"/>
      <c r="R3051" s="9" t="n"/>
      <c r="S3051" s="8" t="n"/>
      <c r="T3051" s="8" t="n"/>
      <c r="U3051" s="8" t="n"/>
      <c r="V3051" s="11">
        <f>IF(OR(B3051="",C3051=""),"",CONCATENATE(B3051,".",C3051))</f>
        <v/>
      </c>
      <c r="W3051" s="6">
        <f>UPPER(TRIM(H3051))</f>
        <v/>
      </c>
      <c r="X3051" s="6">
        <f>UPPER(TRIM(I3051))</f>
        <v/>
      </c>
      <c r="Y3051" s="6">
        <f>IF(V3051&lt;&gt;"",IFERROR(INDEX(federal_program_name_lookup,MATCH(V3051,aln_lookup,0)),""),"")</f>
        <v/>
      </c>
    </row>
    <row r="3052">
      <c r="A3052" s="6">
        <f>IF(B3052&lt;&gt;"", "AWARD-"&amp;TEXT(ROW()-1,"0000"), "")</f>
        <v/>
      </c>
      <c r="B3052" s="7" t="n"/>
      <c r="C3052" s="7" t="n"/>
      <c r="D3052" s="7" t="n"/>
      <c r="E3052" s="8" t="n"/>
      <c r="F3052" s="9" t="n"/>
      <c r="G3052" s="8" t="n"/>
      <c r="H3052" s="8" t="n"/>
      <c r="I3052" s="8" t="n"/>
      <c r="J3052" s="10">
        <f>IF(A3052="",0,SUMIFS(amount_expended,cfda_key,V3052))</f>
        <v/>
      </c>
      <c r="K3052" s="10">
        <f>IF(G3052="OTHER CLUSTER NOT LISTED ABOVE",SUMIFS(amount_expended,uniform_other_cluster_name,X3052), IF(AND(OR(G3052="N/A",G3052=""),H3052=""),0,IF(G3052="STATE CLUSTER",SUMIFS(amount_expended,uniform_state_cluster_name,W3052),SUMIFS(amount_expended,cluster_name,G3052))))</f>
        <v/>
      </c>
      <c r="L3052" s="8" t="n"/>
      <c r="M3052" s="7" t="n"/>
      <c r="N3052" s="8" t="n"/>
      <c r="O3052" s="7" t="n"/>
      <c r="P3052" s="7" t="n"/>
      <c r="Q3052" s="8" t="n"/>
      <c r="R3052" s="9" t="n"/>
      <c r="S3052" s="8" t="n"/>
      <c r="T3052" s="8" t="n"/>
      <c r="U3052" s="8" t="n"/>
      <c r="V3052" s="11">
        <f>IF(OR(B3052="",C3052=""),"",CONCATENATE(B3052,".",C3052))</f>
        <v/>
      </c>
      <c r="W3052" s="6">
        <f>UPPER(TRIM(H3052))</f>
        <v/>
      </c>
      <c r="X3052" s="6">
        <f>UPPER(TRIM(I3052))</f>
        <v/>
      </c>
      <c r="Y3052" s="6">
        <f>IF(V3052&lt;&gt;"",IFERROR(INDEX(federal_program_name_lookup,MATCH(V3052,aln_lookup,0)),""),"")</f>
        <v/>
      </c>
    </row>
    <row r="3053">
      <c r="A3053" s="6">
        <f>IF(B3053&lt;&gt;"", "AWARD-"&amp;TEXT(ROW()-1,"0000"), "")</f>
        <v/>
      </c>
      <c r="B3053" s="7" t="n"/>
      <c r="C3053" s="7" t="n"/>
      <c r="D3053" s="7" t="n"/>
      <c r="E3053" s="8" t="n"/>
      <c r="F3053" s="9" t="n"/>
      <c r="G3053" s="8" t="n"/>
      <c r="H3053" s="8" t="n"/>
      <c r="I3053" s="8" t="n"/>
      <c r="J3053" s="10">
        <f>IF(A3053="",0,SUMIFS(amount_expended,cfda_key,V3053))</f>
        <v/>
      </c>
      <c r="K3053" s="10">
        <f>IF(G3053="OTHER CLUSTER NOT LISTED ABOVE",SUMIFS(amount_expended,uniform_other_cluster_name,X3053), IF(AND(OR(G3053="N/A",G3053=""),H3053=""),0,IF(G3053="STATE CLUSTER",SUMIFS(amount_expended,uniform_state_cluster_name,W3053),SUMIFS(amount_expended,cluster_name,G3053))))</f>
        <v/>
      </c>
      <c r="L3053" s="8" t="n"/>
      <c r="M3053" s="7" t="n"/>
      <c r="N3053" s="8" t="n"/>
      <c r="O3053" s="7" t="n"/>
      <c r="P3053" s="7" t="n"/>
      <c r="Q3053" s="8" t="n"/>
      <c r="R3053" s="9" t="n"/>
      <c r="S3053" s="8" t="n"/>
      <c r="T3053" s="8" t="n"/>
      <c r="U3053" s="8" t="n"/>
      <c r="V3053" s="11">
        <f>IF(OR(B3053="",C3053=""),"",CONCATENATE(B3053,".",C3053))</f>
        <v/>
      </c>
      <c r="W3053" s="6">
        <f>UPPER(TRIM(H3053))</f>
        <v/>
      </c>
      <c r="X3053" s="6">
        <f>UPPER(TRIM(I3053))</f>
        <v/>
      </c>
      <c r="Y3053" s="6">
        <f>IF(V3053&lt;&gt;"",IFERROR(INDEX(federal_program_name_lookup,MATCH(V3053,aln_lookup,0)),""),"")</f>
        <v/>
      </c>
    </row>
    <row r="3054">
      <c r="A3054" s="6">
        <f>IF(B3054&lt;&gt;"", "AWARD-"&amp;TEXT(ROW()-1,"0000"), "")</f>
        <v/>
      </c>
      <c r="B3054" s="7" t="n"/>
      <c r="C3054" s="7" t="n"/>
      <c r="D3054" s="7" t="n"/>
      <c r="E3054" s="8" t="n"/>
      <c r="F3054" s="9" t="n"/>
      <c r="G3054" s="8" t="n"/>
      <c r="H3054" s="8" t="n"/>
      <c r="I3054" s="8" t="n"/>
      <c r="J3054" s="10">
        <f>IF(A3054="",0,SUMIFS(amount_expended,cfda_key,V3054))</f>
        <v/>
      </c>
      <c r="K3054" s="10">
        <f>IF(G3054="OTHER CLUSTER NOT LISTED ABOVE",SUMIFS(amount_expended,uniform_other_cluster_name,X3054), IF(AND(OR(G3054="N/A",G3054=""),H3054=""),0,IF(G3054="STATE CLUSTER",SUMIFS(amount_expended,uniform_state_cluster_name,W3054),SUMIFS(amount_expended,cluster_name,G3054))))</f>
        <v/>
      </c>
      <c r="L3054" s="8" t="n"/>
      <c r="M3054" s="7" t="n"/>
      <c r="N3054" s="8" t="n"/>
      <c r="O3054" s="7" t="n"/>
      <c r="P3054" s="7" t="n"/>
      <c r="Q3054" s="8" t="n"/>
      <c r="R3054" s="9" t="n"/>
      <c r="S3054" s="8" t="n"/>
      <c r="T3054" s="8" t="n"/>
      <c r="U3054" s="8" t="n"/>
      <c r="V3054" s="11">
        <f>IF(OR(B3054="",C3054=""),"",CONCATENATE(B3054,".",C3054))</f>
        <v/>
      </c>
      <c r="W3054" s="6">
        <f>UPPER(TRIM(H3054))</f>
        <v/>
      </c>
      <c r="X3054" s="6">
        <f>UPPER(TRIM(I3054))</f>
        <v/>
      </c>
      <c r="Y3054" s="6">
        <f>IF(V3054&lt;&gt;"",IFERROR(INDEX(federal_program_name_lookup,MATCH(V3054,aln_lookup,0)),""),"")</f>
        <v/>
      </c>
    </row>
    <row r="3055">
      <c r="A3055" s="6">
        <f>IF(B3055&lt;&gt;"", "AWARD-"&amp;TEXT(ROW()-1,"0000"), "")</f>
        <v/>
      </c>
      <c r="B3055" s="7" t="n"/>
      <c r="C3055" s="7" t="n"/>
      <c r="D3055" s="7" t="n"/>
      <c r="E3055" s="8" t="n"/>
      <c r="F3055" s="9" t="n"/>
      <c r="G3055" s="8" t="n"/>
      <c r="H3055" s="8" t="n"/>
      <c r="I3055" s="8" t="n"/>
      <c r="J3055" s="10">
        <f>IF(A3055="",0,SUMIFS(amount_expended,cfda_key,V3055))</f>
        <v/>
      </c>
      <c r="K3055" s="10">
        <f>IF(G3055="OTHER CLUSTER NOT LISTED ABOVE",SUMIFS(amount_expended,uniform_other_cluster_name,X3055), IF(AND(OR(G3055="N/A",G3055=""),H3055=""),0,IF(G3055="STATE CLUSTER",SUMIFS(amount_expended,uniform_state_cluster_name,W3055),SUMIFS(amount_expended,cluster_name,G3055))))</f>
        <v/>
      </c>
      <c r="L3055" s="8" t="n"/>
      <c r="M3055" s="7" t="n"/>
      <c r="N3055" s="8" t="n"/>
      <c r="O3055" s="7" t="n"/>
      <c r="P3055" s="7" t="n"/>
      <c r="Q3055" s="8" t="n"/>
      <c r="R3055" s="9" t="n"/>
      <c r="S3055" s="8" t="n"/>
      <c r="T3055" s="8" t="n"/>
      <c r="U3055" s="8" t="n"/>
      <c r="V3055" s="11">
        <f>IF(OR(B3055="",C3055=""),"",CONCATENATE(B3055,".",C3055))</f>
        <v/>
      </c>
      <c r="W3055" s="6">
        <f>UPPER(TRIM(H3055))</f>
        <v/>
      </c>
      <c r="X3055" s="6">
        <f>UPPER(TRIM(I3055))</f>
        <v/>
      </c>
      <c r="Y3055" s="6">
        <f>IF(V3055&lt;&gt;"",IFERROR(INDEX(federal_program_name_lookup,MATCH(V3055,aln_lookup,0)),""),"")</f>
        <v/>
      </c>
    </row>
    <row r="3056">
      <c r="A3056" s="6">
        <f>IF(B3056&lt;&gt;"", "AWARD-"&amp;TEXT(ROW()-1,"0000"), "")</f>
        <v/>
      </c>
      <c r="B3056" s="7" t="n"/>
      <c r="C3056" s="7" t="n"/>
      <c r="D3056" s="7" t="n"/>
      <c r="E3056" s="8" t="n"/>
      <c r="F3056" s="9" t="n"/>
      <c r="G3056" s="8" t="n"/>
      <c r="H3056" s="8" t="n"/>
      <c r="I3056" s="8" t="n"/>
      <c r="J3056" s="10">
        <f>IF(A3056="",0,SUMIFS(amount_expended,cfda_key,V3056))</f>
        <v/>
      </c>
      <c r="K3056" s="10">
        <f>IF(G3056="OTHER CLUSTER NOT LISTED ABOVE",SUMIFS(amount_expended,uniform_other_cluster_name,X3056), IF(AND(OR(G3056="N/A",G3056=""),H3056=""),0,IF(G3056="STATE CLUSTER",SUMIFS(amount_expended,uniform_state_cluster_name,W3056),SUMIFS(amount_expended,cluster_name,G3056))))</f>
        <v/>
      </c>
      <c r="L3056" s="8" t="n"/>
      <c r="M3056" s="7" t="n"/>
      <c r="N3056" s="8" t="n"/>
      <c r="O3056" s="7" t="n"/>
      <c r="P3056" s="7" t="n"/>
      <c r="Q3056" s="8" t="n"/>
      <c r="R3056" s="9" t="n"/>
      <c r="S3056" s="8" t="n"/>
      <c r="T3056" s="8" t="n"/>
      <c r="U3056" s="8" t="n"/>
      <c r="V3056" s="11">
        <f>IF(OR(B3056="",C3056=""),"",CONCATENATE(B3056,".",C3056))</f>
        <v/>
      </c>
      <c r="W3056" s="6">
        <f>UPPER(TRIM(H3056))</f>
        <v/>
      </c>
      <c r="X3056" s="6">
        <f>UPPER(TRIM(I3056))</f>
        <v/>
      </c>
      <c r="Y3056" s="6">
        <f>IF(V3056&lt;&gt;"",IFERROR(INDEX(federal_program_name_lookup,MATCH(V3056,aln_lookup,0)),""),"")</f>
        <v/>
      </c>
    </row>
    <row r="3057">
      <c r="A3057" s="6">
        <f>IF(B3057&lt;&gt;"", "AWARD-"&amp;TEXT(ROW()-1,"0000"), "")</f>
        <v/>
      </c>
      <c r="B3057" s="7" t="n"/>
      <c r="C3057" s="7" t="n"/>
      <c r="D3057" s="7" t="n"/>
      <c r="E3057" s="8" t="n"/>
      <c r="F3057" s="9" t="n"/>
      <c r="G3057" s="8" t="n"/>
      <c r="H3057" s="8" t="n"/>
      <c r="I3057" s="8" t="n"/>
      <c r="J3057" s="10">
        <f>IF(A3057="",0,SUMIFS(amount_expended,cfda_key,V3057))</f>
        <v/>
      </c>
      <c r="K3057" s="10">
        <f>IF(G3057="OTHER CLUSTER NOT LISTED ABOVE",SUMIFS(amount_expended,uniform_other_cluster_name,X3057), IF(AND(OR(G3057="N/A",G3057=""),H3057=""),0,IF(G3057="STATE CLUSTER",SUMIFS(amount_expended,uniform_state_cluster_name,W3057),SUMIFS(amount_expended,cluster_name,G3057))))</f>
        <v/>
      </c>
      <c r="L3057" s="8" t="n"/>
      <c r="M3057" s="7" t="n"/>
      <c r="N3057" s="8" t="n"/>
      <c r="O3057" s="7" t="n"/>
      <c r="P3057" s="7" t="n"/>
      <c r="Q3057" s="8" t="n"/>
      <c r="R3057" s="9" t="n"/>
      <c r="S3057" s="8" t="n"/>
      <c r="T3057" s="8" t="n"/>
      <c r="U3057" s="8" t="n"/>
      <c r="V3057" s="11">
        <f>IF(OR(B3057="",C3057=""),"",CONCATENATE(B3057,".",C3057))</f>
        <v/>
      </c>
      <c r="W3057" s="6">
        <f>UPPER(TRIM(H3057))</f>
        <v/>
      </c>
      <c r="X3057" s="6">
        <f>UPPER(TRIM(I3057))</f>
        <v/>
      </c>
      <c r="Y3057" s="6">
        <f>IF(V3057&lt;&gt;"",IFERROR(INDEX(federal_program_name_lookup,MATCH(V3057,aln_lookup,0)),""),"")</f>
        <v/>
      </c>
    </row>
    <row r="3058">
      <c r="A3058" s="6">
        <f>IF(B3058&lt;&gt;"", "AWARD-"&amp;TEXT(ROW()-1,"0000"), "")</f>
        <v/>
      </c>
      <c r="B3058" s="7" t="n"/>
      <c r="C3058" s="7" t="n"/>
      <c r="D3058" s="7" t="n"/>
      <c r="E3058" s="8" t="n"/>
      <c r="F3058" s="9" t="n"/>
      <c r="G3058" s="8" t="n"/>
      <c r="H3058" s="8" t="n"/>
      <c r="I3058" s="8" t="n"/>
      <c r="J3058" s="10">
        <f>IF(A3058="",0,SUMIFS(amount_expended,cfda_key,V3058))</f>
        <v/>
      </c>
      <c r="K3058" s="10">
        <f>IF(G3058="OTHER CLUSTER NOT LISTED ABOVE",SUMIFS(amount_expended,uniform_other_cluster_name,X3058), IF(AND(OR(G3058="N/A",G3058=""),H3058=""),0,IF(G3058="STATE CLUSTER",SUMIFS(amount_expended,uniform_state_cluster_name,W3058),SUMIFS(amount_expended,cluster_name,G3058))))</f>
        <v/>
      </c>
      <c r="L3058" s="8" t="n"/>
      <c r="M3058" s="7" t="n"/>
      <c r="N3058" s="8" t="n"/>
      <c r="O3058" s="7" t="n"/>
      <c r="P3058" s="7" t="n"/>
      <c r="Q3058" s="8" t="n"/>
      <c r="R3058" s="9" t="n"/>
      <c r="S3058" s="8" t="n"/>
      <c r="T3058" s="8" t="n"/>
      <c r="U3058" s="8" t="n"/>
      <c r="V3058" s="11">
        <f>IF(OR(B3058="",C3058=""),"",CONCATENATE(B3058,".",C3058))</f>
        <v/>
      </c>
      <c r="W3058" s="6">
        <f>UPPER(TRIM(H3058))</f>
        <v/>
      </c>
      <c r="X3058" s="6">
        <f>UPPER(TRIM(I3058))</f>
        <v/>
      </c>
      <c r="Y3058" s="6">
        <f>IF(V3058&lt;&gt;"",IFERROR(INDEX(federal_program_name_lookup,MATCH(V3058,aln_lookup,0)),""),"")</f>
        <v/>
      </c>
    </row>
    <row r="3059">
      <c r="A3059" s="6">
        <f>IF(B3059&lt;&gt;"", "AWARD-"&amp;TEXT(ROW()-1,"0000"), "")</f>
        <v/>
      </c>
      <c r="B3059" s="7" t="n"/>
      <c r="C3059" s="7" t="n"/>
      <c r="D3059" s="7" t="n"/>
      <c r="E3059" s="8" t="n"/>
      <c r="F3059" s="9" t="n"/>
      <c r="G3059" s="8" t="n"/>
      <c r="H3059" s="8" t="n"/>
      <c r="I3059" s="8" t="n"/>
      <c r="J3059" s="10">
        <f>IF(A3059="",0,SUMIFS(amount_expended,cfda_key,V3059))</f>
        <v/>
      </c>
      <c r="K3059" s="10">
        <f>IF(G3059="OTHER CLUSTER NOT LISTED ABOVE",SUMIFS(amount_expended,uniform_other_cluster_name,X3059), IF(AND(OR(G3059="N/A",G3059=""),H3059=""),0,IF(G3059="STATE CLUSTER",SUMIFS(amount_expended,uniform_state_cluster_name,W3059),SUMIFS(amount_expended,cluster_name,G3059))))</f>
        <v/>
      </c>
      <c r="L3059" s="8" t="n"/>
      <c r="M3059" s="7" t="n"/>
      <c r="N3059" s="8" t="n"/>
      <c r="O3059" s="7" t="n"/>
      <c r="P3059" s="7" t="n"/>
      <c r="Q3059" s="8" t="n"/>
      <c r="R3059" s="9" t="n"/>
      <c r="S3059" s="8" t="n"/>
      <c r="T3059" s="8" t="n"/>
      <c r="U3059" s="8" t="n"/>
      <c r="V3059" s="11">
        <f>IF(OR(B3059="",C3059=""),"",CONCATENATE(B3059,".",C3059))</f>
        <v/>
      </c>
      <c r="W3059" s="6">
        <f>UPPER(TRIM(H3059))</f>
        <v/>
      </c>
      <c r="X3059" s="6">
        <f>UPPER(TRIM(I3059))</f>
        <v/>
      </c>
      <c r="Y3059" s="6">
        <f>IF(V3059&lt;&gt;"",IFERROR(INDEX(federal_program_name_lookup,MATCH(V3059,aln_lookup,0)),""),"")</f>
        <v/>
      </c>
    </row>
    <row r="3060">
      <c r="A3060" s="6">
        <f>IF(B3060&lt;&gt;"", "AWARD-"&amp;TEXT(ROW()-1,"0000"), "")</f>
        <v/>
      </c>
      <c r="B3060" s="7" t="n"/>
      <c r="C3060" s="7" t="n"/>
      <c r="D3060" s="7" t="n"/>
      <c r="E3060" s="8" t="n"/>
      <c r="F3060" s="9" t="n"/>
      <c r="G3060" s="8" t="n"/>
      <c r="H3060" s="8" t="n"/>
      <c r="I3060" s="8" t="n"/>
      <c r="J3060" s="10">
        <f>IF(A3060="",0,SUMIFS(amount_expended,cfda_key,V3060))</f>
        <v/>
      </c>
      <c r="K3060" s="10">
        <f>IF(G3060="OTHER CLUSTER NOT LISTED ABOVE",SUMIFS(amount_expended,uniform_other_cluster_name,X3060), IF(AND(OR(G3060="N/A",G3060=""),H3060=""),0,IF(G3060="STATE CLUSTER",SUMIFS(amount_expended,uniform_state_cluster_name,W3060),SUMIFS(amount_expended,cluster_name,G3060))))</f>
        <v/>
      </c>
      <c r="L3060" s="8" t="n"/>
      <c r="M3060" s="7" t="n"/>
      <c r="N3060" s="8" t="n"/>
      <c r="O3060" s="7" t="n"/>
      <c r="P3060" s="7" t="n"/>
      <c r="Q3060" s="8" t="n"/>
      <c r="R3060" s="9" t="n"/>
      <c r="S3060" s="8" t="n"/>
      <c r="T3060" s="8" t="n"/>
      <c r="U3060" s="8" t="n"/>
      <c r="V3060" s="11">
        <f>IF(OR(B3060="",C3060=""),"",CONCATENATE(B3060,".",C3060))</f>
        <v/>
      </c>
      <c r="W3060" s="6">
        <f>UPPER(TRIM(H3060))</f>
        <v/>
      </c>
      <c r="X3060" s="6">
        <f>UPPER(TRIM(I3060))</f>
        <v/>
      </c>
      <c r="Y3060" s="6">
        <f>IF(V3060&lt;&gt;"",IFERROR(INDEX(federal_program_name_lookup,MATCH(V3060,aln_lookup,0)),""),"")</f>
        <v/>
      </c>
    </row>
    <row r="3061">
      <c r="A3061" s="6">
        <f>IF(B3061&lt;&gt;"", "AWARD-"&amp;TEXT(ROW()-1,"0000"), "")</f>
        <v/>
      </c>
      <c r="B3061" s="7" t="n"/>
      <c r="C3061" s="7" t="n"/>
      <c r="D3061" s="7" t="n"/>
      <c r="E3061" s="8" t="n"/>
      <c r="F3061" s="9" t="n"/>
      <c r="G3061" s="8" t="n"/>
      <c r="H3061" s="8" t="n"/>
      <c r="I3061" s="8" t="n"/>
      <c r="J3061" s="10">
        <f>IF(A3061="",0,SUMIFS(amount_expended,cfda_key,V3061))</f>
        <v/>
      </c>
      <c r="K3061" s="10">
        <f>IF(G3061="OTHER CLUSTER NOT LISTED ABOVE",SUMIFS(amount_expended,uniform_other_cluster_name,X3061), IF(AND(OR(G3061="N/A",G3061=""),H3061=""),0,IF(G3061="STATE CLUSTER",SUMIFS(amount_expended,uniform_state_cluster_name,W3061),SUMIFS(amount_expended,cluster_name,G3061))))</f>
        <v/>
      </c>
      <c r="L3061" s="8" t="n"/>
      <c r="M3061" s="7" t="n"/>
      <c r="N3061" s="8" t="n"/>
      <c r="O3061" s="7" t="n"/>
      <c r="P3061" s="7" t="n"/>
      <c r="Q3061" s="8" t="n"/>
      <c r="R3061" s="9" t="n"/>
      <c r="S3061" s="8" t="n"/>
      <c r="T3061" s="8" t="n"/>
      <c r="U3061" s="8" t="n"/>
      <c r="V3061" s="11">
        <f>IF(OR(B3061="",C3061=""),"",CONCATENATE(B3061,".",C3061))</f>
        <v/>
      </c>
      <c r="W3061" s="6">
        <f>UPPER(TRIM(H3061))</f>
        <v/>
      </c>
      <c r="X3061" s="6">
        <f>UPPER(TRIM(I3061))</f>
        <v/>
      </c>
      <c r="Y3061" s="6">
        <f>IF(V3061&lt;&gt;"",IFERROR(INDEX(federal_program_name_lookup,MATCH(V3061,aln_lookup,0)),""),"")</f>
        <v/>
      </c>
    </row>
    <row r="3062">
      <c r="A3062" s="6">
        <f>IF(B3062&lt;&gt;"", "AWARD-"&amp;TEXT(ROW()-1,"0000"), "")</f>
        <v/>
      </c>
      <c r="B3062" s="7" t="n"/>
      <c r="C3062" s="7" t="n"/>
      <c r="D3062" s="7" t="n"/>
      <c r="E3062" s="8" t="n"/>
      <c r="F3062" s="9" t="n"/>
      <c r="G3062" s="8" t="n"/>
      <c r="H3062" s="8" t="n"/>
      <c r="I3062" s="8" t="n"/>
      <c r="J3062" s="10">
        <f>IF(A3062="",0,SUMIFS(amount_expended,cfda_key,V3062))</f>
        <v/>
      </c>
      <c r="K3062" s="10">
        <f>IF(G3062="OTHER CLUSTER NOT LISTED ABOVE",SUMIFS(amount_expended,uniform_other_cluster_name,X3062), IF(AND(OR(G3062="N/A",G3062=""),H3062=""),0,IF(G3062="STATE CLUSTER",SUMIFS(amount_expended,uniform_state_cluster_name,W3062),SUMIFS(amount_expended,cluster_name,G3062))))</f>
        <v/>
      </c>
      <c r="L3062" s="8" t="n"/>
      <c r="M3062" s="7" t="n"/>
      <c r="N3062" s="8" t="n"/>
      <c r="O3062" s="7" t="n"/>
      <c r="P3062" s="7" t="n"/>
      <c r="Q3062" s="8" t="n"/>
      <c r="R3062" s="9" t="n"/>
      <c r="S3062" s="8" t="n"/>
      <c r="T3062" s="8" t="n"/>
      <c r="U3062" s="8" t="n"/>
      <c r="V3062" s="11">
        <f>IF(OR(B3062="",C3062=""),"",CONCATENATE(B3062,".",C3062))</f>
        <v/>
      </c>
      <c r="W3062" s="6">
        <f>UPPER(TRIM(H3062))</f>
        <v/>
      </c>
      <c r="X3062" s="6">
        <f>UPPER(TRIM(I3062))</f>
        <v/>
      </c>
      <c r="Y3062" s="6">
        <f>IF(V3062&lt;&gt;"",IFERROR(INDEX(federal_program_name_lookup,MATCH(V3062,aln_lookup,0)),""),"")</f>
        <v/>
      </c>
    </row>
    <row r="3063">
      <c r="A3063" s="6">
        <f>IF(B3063&lt;&gt;"", "AWARD-"&amp;TEXT(ROW()-1,"0000"), "")</f>
        <v/>
      </c>
      <c r="B3063" s="7" t="n"/>
      <c r="C3063" s="7" t="n"/>
      <c r="D3063" s="7" t="n"/>
      <c r="E3063" s="8" t="n"/>
      <c r="F3063" s="9" t="n"/>
      <c r="G3063" s="8" t="n"/>
      <c r="H3063" s="8" t="n"/>
      <c r="I3063" s="8" t="n"/>
      <c r="J3063" s="10">
        <f>IF(A3063="",0,SUMIFS(amount_expended,cfda_key,V3063))</f>
        <v/>
      </c>
      <c r="K3063" s="10">
        <f>IF(G3063="OTHER CLUSTER NOT LISTED ABOVE",SUMIFS(amount_expended,uniform_other_cluster_name,X3063), IF(AND(OR(G3063="N/A",G3063=""),H3063=""),0,IF(G3063="STATE CLUSTER",SUMIFS(amount_expended,uniform_state_cluster_name,W3063),SUMIFS(amount_expended,cluster_name,G3063))))</f>
        <v/>
      </c>
      <c r="L3063" s="8" t="n"/>
      <c r="M3063" s="7" t="n"/>
      <c r="N3063" s="8" t="n"/>
      <c r="O3063" s="7" t="n"/>
      <c r="P3063" s="7" t="n"/>
      <c r="Q3063" s="8" t="n"/>
      <c r="R3063" s="9" t="n"/>
      <c r="S3063" s="8" t="n"/>
      <c r="T3063" s="8" t="n"/>
      <c r="U3063" s="8" t="n"/>
      <c r="V3063" s="11">
        <f>IF(OR(B3063="",C3063=""),"",CONCATENATE(B3063,".",C3063))</f>
        <v/>
      </c>
      <c r="W3063" s="6">
        <f>UPPER(TRIM(H3063))</f>
        <v/>
      </c>
      <c r="X3063" s="6">
        <f>UPPER(TRIM(I3063))</f>
        <v/>
      </c>
      <c r="Y3063" s="6">
        <f>IF(V3063&lt;&gt;"",IFERROR(INDEX(federal_program_name_lookup,MATCH(V3063,aln_lookup,0)),""),"")</f>
        <v/>
      </c>
    </row>
    <row r="3064">
      <c r="A3064" s="6">
        <f>IF(B3064&lt;&gt;"", "AWARD-"&amp;TEXT(ROW()-1,"0000"), "")</f>
        <v/>
      </c>
      <c r="B3064" s="7" t="n"/>
      <c r="C3064" s="7" t="n"/>
      <c r="D3064" s="7" t="n"/>
      <c r="E3064" s="8" t="n"/>
      <c r="F3064" s="9" t="n"/>
      <c r="G3064" s="8" t="n"/>
      <c r="H3064" s="8" t="n"/>
      <c r="I3064" s="8" t="n"/>
      <c r="J3064" s="10">
        <f>IF(A3064="",0,SUMIFS(amount_expended,cfda_key,V3064))</f>
        <v/>
      </c>
      <c r="K3064" s="10">
        <f>IF(G3064="OTHER CLUSTER NOT LISTED ABOVE",SUMIFS(amount_expended,uniform_other_cluster_name,X3064), IF(AND(OR(G3064="N/A",G3064=""),H3064=""),0,IF(G3064="STATE CLUSTER",SUMIFS(amount_expended,uniform_state_cluster_name,W3064),SUMIFS(amount_expended,cluster_name,G3064))))</f>
        <v/>
      </c>
      <c r="L3064" s="8" t="n"/>
      <c r="M3064" s="7" t="n"/>
      <c r="N3064" s="8" t="n"/>
      <c r="O3064" s="7" t="n"/>
      <c r="P3064" s="7" t="n"/>
      <c r="Q3064" s="8" t="n"/>
      <c r="R3064" s="9" t="n"/>
      <c r="S3064" s="8" t="n"/>
      <c r="T3064" s="8" t="n"/>
      <c r="U3064" s="8" t="n"/>
      <c r="V3064" s="11">
        <f>IF(OR(B3064="",C3064=""),"",CONCATENATE(B3064,".",C3064))</f>
        <v/>
      </c>
      <c r="W3064" s="6">
        <f>UPPER(TRIM(H3064))</f>
        <v/>
      </c>
      <c r="X3064" s="6">
        <f>UPPER(TRIM(I3064))</f>
        <v/>
      </c>
      <c r="Y3064" s="6">
        <f>IF(V3064&lt;&gt;"",IFERROR(INDEX(federal_program_name_lookup,MATCH(V3064,aln_lookup,0)),""),"")</f>
        <v/>
      </c>
    </row>
    <row r="3065">
      <c r="A3065" s="6">
        <f>IF(B3065&lt;&gt;"", "AWARD-"&amp;TEXT(ROW()-1,"0000"), "")</f>
        <v/>
      </c>
      <c r="B3065" s="7" t="n"/>
      <c r="C3065" s="7" t="n"/>
      <c r="D3065" s="7" t="n"/>
      <c r="E3065" s="8" t="n"/>
      <c r="F3065" s="9" t="n"/>
      <c r="G3065" s="8" t="n"/>
      <c r="H3065" s="8" t="n"/>
      <c r="I3065" s="8" t="n"/>
      <c r="J3065" s="10">
        <f>IF(A3065="",0,SUMIFS(amount_expended,cfda_key,V3065))</f>
        <v/>
      </c>
      <c r="K3065" s="10">
        <f>IF(G3065="OTHER CLUSTER NOT LISTED ABOVE",SUMIFS(amount_expended,uniform_other_cluster_name,X3065), IF(AND(OR(G3065="N/A",G3065=""),H3065=""),0,IF(G3065="STATE CLUSTER",SUMIFS(amount_expended,uniform_state_cluster_name,W3065),SUMIFS(amount_expended,cluster_name,G3065))))</f>
        <v/>
      </c>
      <c r="L3065" s="8" t="n"/>
      <c r="M3065" s="7" t="n"/>
      <c r="N3065" s="8" t="n"/>
      <c r="O3065" s="7" t="n"/>
      <c r="P3065" s="7" t="n"/>
      <c r="Q3065" s="8" t="n"/>
      <c r="R3065" s="9" t="n"/>
      <c r="S3065" s="8" t="n"/>
      <c r="T3065" s="8" t="n"/>
      <c r="U3065" s="8" t="n"/>
      <c r="V3065" s="11">
        <f>IF(OR(B3065="",C3065=""),"",CONCATENATE(B3065,".",C3065))</f>
        <v/>
      </c>
      <c r="W3065" s="6">
        <f>UPPER(TRIM(H3065))</f>
        <v/>
      </c>
      <c r="X3065" s="6">
        <f>UPPER(TRIM(I3065))</f>
        <v/>
      </c>
      <c r="Y3065" s="6">
        <f>IF(V3065&lt;&gt;"",IFERROR(INDEX(federal_program_name_lookup,MATCH(V3065,aln_lookup,0)),""),"")</f>
        <v/>
      </c>
    </row>
    <row r="3066">
      <c r="A3066" s="6">
        <f>IF(B3066&lt;&gt;"", "AWARD-"&amp;TEXT(ROW()-1,"0000"), "")</f>
        <v/>
      </c>
      <c r="B3066" s="7" t="n"/>
      <c r="C3066" s="7" t="n"/>
      <c r="D3066" s="7" t="n"/>
      <c r="E3066" s="8" t="n"/>
      <c r="F3066" s="9" t="n"/>
      <c r="G3066" s="8" t="n"/>
      <c r="H3066" s="8" t="n"/>
      <c r="I3066" s="8" t="n"/>
      <c r="J3066" s="10">
        <f>IF(A3066="",0,SUMIFS(amount_expended,cfda_key,V3066))</f>
        <v/>
      </c>
      <c r="K3066" s="10">
        <f>IF(G3066="OTHER CLUSTER NOT LISTED ABOVE",SUMIFS(amount_expended,uniform_other_cluster_name,X3066), IF(AND(OR(G3066="N/A",G3066=""),H3066=""),0,IF(G3066="STATE CLUSTER",SUMIFS(amount_expended,uniform_state_cluster_name,W3066),SUMIFS(amount_expended,cluster_name,G3066))))</f>
        <v/>
      </c>
      <c r="L3066" s="8" t="n"/>
      <c r="M3066" s="7" t="n"/>
      <c r="N3066" s="8" t="n"/>
      <c r="O3066" s="7" t="n"/>
      <c r="P3066" s="7" t="n"/>
      <c r="Q3066" s="8" t="n"/>
      <c r="R3066" s="9" t="n"/>
      <c r="S3066" s="8" t="n"/>
      <c r="T3066" s="8" t="n"/>
      <c r="U3066" s="8" t="n"/>
      <c r="V3066" s="11">
        <f>IF(OR(B3066="",C3066=""),"",CONCATENATE(B3066,".",C3066))</f>
        <v/>
      </c>
      <c r="W3066" s="6">
        <f>UPPER(TRIM(H3066))</f>
        <v/>
      </c>
      <c r="X3066" s="6">
        <f>UPPER(TRIM(I3066))</f>
        <v/>
      </c>
      <c r="Y3066" s="6">
        <f>IF(V3066&lt;&gt;"",IFERROR(INDEX(federal_program_name_lookup,MATCH(V3066,aln_lookup,0)),""),"")</f>
        <v/>
      </c>
    </row>
    <row r="3067">
      <c r="A3067" s="6">
        <f>IF(B3067&lt;&gt;"", "AWARD-"&amp;TEXT(ROW()-1,"0000"), "")</f>
        <v/>
      </c>
      <c r="B3067" s="7" t="n"/>
      <c r="C3067" s="7" t="n"/>
      <c r="D3067" s="7" t="n"/>
      <c r="E3067" s="8" t="n"/>
      <c r="F3067" s="9" t="n"/>
      <c r="G3067" s="8" t="n"/>
      <c r="H3067" s="8" t="n"/>
      <c r="I3067" s="8" t="n"/>
      <c r="J3067" s="10">
        <f>IF(A3067="",0,SUMIFS(amount_expended,cfda_key,V3067))</f>
        <v/>
      </c>
      <c r="K3067" s="10">
        <f>IF(G3067="OTHER CLUSTER NOT LISTED ABOVE",SUMIFS(amount_expended,uniform_other_cluster_name,X3067), IF(AND(OR(G3067="N/A",G3067=""),H3067=""),0,IF(G3067="STATE CLUSTER",SUMIFS(amount_expended,uniform_state_cluster_name,W3067),SUMIFS(amount_expended,cluster_name,G3067))))</f>
        <v/>
      </c>
      <c r="L3067" s="8" t="n"/>
      <c r="M3067" s="7" t="n"/>
      <c r="N3067" s="8" t="n"/>
      <c r="O3067" s="7" t="n"/>
      <c r="P3067" s="7" t="n"/>
      <c r="Q3067" s="8" t="n"/>
      <c r="R3067" s="9" t="n"/>
      <c r="S3067" s="8" t="n"/>
      <c r="T3067" s="8" t="n"/>
      <c r="U3067" s="8" t="n"/>
      <c r="V3067" s="11">
        <f>IF(OR(B3067="",C3067=""),"",CONCATENATE(B3067,".",C3067))</f>
        <v/>
      </c>
      <c r="W3067" s="6">
        <f>UPPER(TRIM(H3067))</f>
        <v/>
      </c>
      <c r="X3067" s="6">
        <f>UPPER(TRIM(I3067))</f>
        <v/>
      </c>
      <c r="Y3067" s="6">
        <f>IF(V3067&lt;&gt;"",IFERROR(INDEX(federal_program_name_lookup,MATCH(V3067,aln_lookup,0)),""),"")</f>
        <v/>
      </c>
    </row>
    <row r="3068">
      <c r="A3068" s="6">
        <f>IF(B3068&lt;&gt;"", "AWARD-"&amp;TEXT(ROW()-1,"0000"), "")</f>
        <v/>
      </c>
      <c r="B3068" s="7" t="n"/>
      <c r="C3068" s="7" t="n"/>
      <c r="D3068" s="7" t="n"/>
      <c r="E3068" s="8" t="n"/>
      <c r="F3068" s="9" t="n"/>
      <c r="G3068" s="8" t="n"/>
      <c r="H3068" s="8" t="n"/>
      <c r="I3068" s="8" t="n"/>
      <c r="J3068" s="10">
        <f>IF(A3068="",0,SUMIFS(amount_expended,cfda_key,V3068))</f>
        <v/>
      </c>
      <c r="K3068" s="10">
        <f>IF(G3068="OTHER CLUSTER NOT LISTED ABOVE",SUMIFS(amount_expended,uniform_other_cluster_name,X3068), IF(AND(OR(G3068="N/A",G3068=""),H3068=""),0,IF(G3068="STATE CLUSTER",SUMIFS(amount_expended,uniform_state_cluster_name,W3068),SUMIFS(amount_expended,cluster_name,G3068))))</f>
        <v/>
      </c>
      <c r="L3068" s="8" t="n"/>
      <c r="M3068" s="7" t="n"/>
      <c r="N3068" s="8" t="n"/>
      <c r="O3068" s="7" t="n"/>
      <c r="P3068" s="7" t="n"/>
      <c r="Q3068" s="8" t="n"/>
      <c r="R3068" s="9" t="n"/>
      <c r="S3068" s="8" t="n"/>
      <c r="T3068" s="8" t="n"/>
      <c r="U3068" s="8" t="n"/>
      <c r="V3068" s="11">
        <f>IF(OR(B3068="",C3068=""),"",CONCATENATE(B3068,".",C3068))</f>
        <v/>
      </c>
      <c r="W3068" s="6">
        <f>UPPER(TRIM(H3068))</f>
        <v/>
      </c>
      <c r="X3068" s="6">
        <f>UPPER(TRIM(I3068))</f>
        <v/>
      </c>
      <c r="Y3068" s="6">
        <f>IF(V3068&lt;&gt;"",IFERROR(INDEX(federal_program_name_lookup,MATCH(V3068,aln_lookup,0)),""),"")</f>
        <v/>
      </c>
    </row>
    <row r="3069">
      <c r="A3069" s="6">
        <f>IF(B3069&lt;&gt;"", "AWARD-"&amp;TEXT(ROW()-1,"0000"), "")</f>
        <v/>
      </c>
      <c r="B3069" s="7" t="n"/>
      <c r="C3069" s="7" t="n"/>
      <c r="D3069" s="7" t="n"/>
      <c r="E3069" s="8" t="n"/>
      <c r="F3069" s="9" t="n"/>
      <c r="G3069" s="8" t="n"/>
      <c r="H3069" s="8" t="n"/>
      <c r="I3069" s="8" t="n"/>
      <c r="J3069" s="10">
        <f>IF(A3069="",0,SUMIFS(amount_expended,cfda_key,V3069))</f>
        <v/>
      </c>
      <c r="K3069" s="10">
        <f>IF(G3069="OTHER CLUSTER NOT LISTED ABOVE",SUMIFS(amount_expended,uniform_other_cluster_name,X3069), IF(AND(OR(G3069="N/A",G3069=""),H3069=""),0,IF(G3069="STATE CLUSTER",SUMIFS(amount_expended,uniform_state_cluster_name,W3069),SUMIFS(amount_expended,cluster_name,G3069))))</f>
        <v/>
      </c>
      <c r="L3069" s="8" t="n"/>
      <c r="M3069" s="7" t="n"/>
      <c r="N3069" s="8" t="n"/>
      <c r="O3069" s="7" t="n"/>
      <c r="P3069" s="7" t="n"/>
      <c r="Q3069" s="8" t="n"/>
      <c r="R3069" s="9" t="n"/>
      <c r="S3069" s="8" t="n"/>
      <c r="T3069" s="8" t="n"/>
      <c r="U3069" s="8" t="n"/>
      <c r="V3069" s="11">
        <f>IF(OR(B3069="",C3069=""),"",CONCATENATE(B3069,".",C3069))</f>
        <v/>
      </c>
      <c r="W3069" s="6">
        <f>UPPER(TRIM(H3069))</f>
        <v/>
      </c>
      <c r="X3069" s="6">
        <f>UPPER(TRIM(I3069))</f>
        <v/>
      </c>
      <c r="Y3069" s="6">
        <f>IF(V3069&lt;&gt;"",IFERROR(INDEX(federal_program_name_lookup,MATCH(V3069,aln_lookup,0)),""),"")</f>
        <v/>
      </c>
    </row>
    <row r="3070">
      <c r="A3070" s="6">
        <f>IF(B3070&lt;&gt;"", "AWARD-"&amp;TEXT(ROW()-1,"0000"), "")</f>
        <v/>
      </c>
      <c r="B3070" s="7" t="n"/>
      <c r="C3070" s="7" t="n"/>
      <c r="D3070" s="7" t="n"/>
      <c r="E3070" s="8" t="n"/>
      <c r="F3070" s="9" t="n"/>
      <c r="G3070" s="8" t="n"/>
      <c r="H3070" s="8" t="n"/>
      <c r="I3070" s="8" t="n"/>
      <c r="J3070" s="10">
        <f>IF(A3070="",0,SUMIFS(amount_expended,cfda_key,V3070))</f>
        <v/>
      </c>
      <c r="K3070" s="10">
        <f>IF(G3070="OTHER CLUSTER NOT LISTED ABOVE",SUMIFS(amount_expended,uniform_other_cluster_name,X3070), IF(AND(OR(G3070="N/A",G3070=""),H3070=""),0,IF(G3070="STATE CLUSTER",SUMIFS(amount_expended,uniform_state_cluster_name,W3070),SUMIFS(amount_expended,cluster_name,G3070))))</f>
        <v/>
      </c>
      <c r="L3070" s="8" t="n"/>
      <c r="M3070" s="7" t="n"/>
      <c r="N3070" s="8" t="n"/>
      <c r="O3070" s="7" t="n"/>
      <c r="P3070" s="7" t="n"/>
      <c r="Q3070" s="8" t="n"/>
      <c r="R3070" s="9" t="n"/>
      <c r="S3070" s="8" t="n"/>
      <c r="T3070" s="8" t="n"/>
      <c r="U3070" s="8" t="n"/>
      <c r="V3070" s="11">
        <f>IF(OR(B3070="",C3070=""),"",CONCATENATE(B3070,".",C3070))</f>
        <v/>
      </c>
      <c r="W3070" s="6">
        <f>UPPER(TRIM(H3070))</f>
        <v/>
      </c>
      <c r="X3070" s="6">
        <f>UPPER(TRIM(I3070))</f>
        <v/>
      </c>
      <c r="Y3070" s="6">
        <f>IF(V3070&lt;&gt;"",IFERROR(INDEX(federal_program_name_lookup,MATCH(V3070,aln_lookup,0)),""),"")</f>
        <v/>
      </c>
    </row>
    <row r="3071">
      <c r="A3071" s="6">
        <f>IF(B3071&lt;&gt;"", "AWARD-"&amp;TEXT(ROW()-1,"0000"), "")</f>
        <v/>
      </c>
      <c r="B3071" s="7" t="n"/>
      <c r="C3071" s="7" t="n"/>
      <c r="D3071" s="7" t="n"/>
      <c r="E3071" s="8" t="n"/>
      <c r="F3071" s="9" t="n"/>
      <c r="G3071" s="8" t="n"/>
      <c r="H3071" s="8" t="n"/>
      <c r="I3071" s="8" t="n"/>
      <c r="J3071" s="10">
        <f>IF(A3071="",0,SUMIFS(amount_expended,cfda_key,V3071))</f>
        <v/>
      </c>
      <c r="K3071" s="10">
        <f>IF(G3071="OTHER CLUSTER NOT LISTED ABOVE",SUMIFS(amount_expended,uniform_other_cluster_name,X3071), IF(AND(OR(G3071="N/A",G3071=""),H3071=""),0,IF(G3071="STATE CLUSTER",SUMIFS(amount_expended,uniform_state_cluster_name,W3071),SUMIFS(amount_expended,cluster_name,G3071))))</f>
        <v/>
      </c>
      <c r="L3071" s="8" t="n"/>
      <c r="M3071" s="7" t="n"/>
      <c r="N3071" s="8" t="n"/>
      <c r="O3071" s="7" t="n"/>
      <c r="P3071" s="7" t="n"/>
      <c r="Q3071" s="8" t="n"/>
      <c r="R3071" s="9" t="n"/>
      <c r="S3071" s="8" t="n"/>
      <c r="T3071" s="8" t="n"/>
      <c r="U3071" s="8" t="n"/>
      <c r="V3071" s="11">
        <f>IF(OR(B3071="",C3071=""),"",CONCATENATE(B3071,".",C3071))</f>
        <v/>
      </c>
      <c r="W3071" s="6">
        <f>UPPER(TRIM(H3071))</f>
        <v/>
      </c>
      <c r="X3071" s="6">
        <f>UPPER(TRIM(I3071))</f>
        <v/>
      </c>
      <c r="Y3071" s="6">
        <f>IF(V3071&lt;&gt;"",IFERROR(INDEX(federal_program_name_lookup,MATCH(V3071,aln_lookup,0)),""),"")</f>
        <v/>
      </c>
    </row>
    <row r="3072">
      <c r="A3072" s="6">
        <f>IF(B3072&lt;&gt;"", "AWARD-"&amp;TEXT(ROW()-1,"0000"), "")</f>
        <v/>
      </c>
      <c r="B3072" s="7" t="n"/>
      <c r="C3072" s="7" t="n"/>
      <c r="D3072" s="7" t="n"/>
      <c r="E3072" s="8" t="n"/>
      <c r="F3072" s="9" t="n"/>
      <c r="G3072" s="8" t="n"/>
      <c r="H3072" s="8" t="n"/>
      <c r="I3072" s="8" t="n"/>
      <c r="J3072" s="10">
        <f>IF(A3072="",0,SUMIFS(amount_expended,cfda_key,V3072))</f>
        <v/>
      </c>
      <c r="K3072" s="10">
        <f>IF(G3072="OTHER CLUSTER NOT LISTED ABOVE",SUMIFS(amount_expended,uniform_other_cluster_name,X3072), IF(AND(OR(G3072="N/A",G3072=""),H3072=""),0,IF(G3072="STATE CLUSTER",SUMIFS(amount_expended,uniform_state_cluster_name,W3072),SUMIFS(amount_expended,cluster_name,G3072))))</f>
        <v/>
      </c>
      <c r="L3072" s="8" t="n"/>
      <c r="M3072" s="7" t="n"/>
      <c r="N3072" s="8" t="n"/>
      <c r="O3072" s="7" t="n"/>
      <c r="P3072" s="7" t="n"/>
      <c r="Q3072" s="8" t="n"/>
      <c r="R3072" s="9" t="n"/>
      <c r="S3072" s="8" t="n"/>
      <c r="T3072" s="8" t="n"/>
      <c r="U3072" s="8" t="n"/>
      <c r="V3072" s="11">
        <f>IF(OR(B3072="",C3072=""),"",CONCATENATE(B3072,".",C3072))</f>
        <v/>
      </c>
      <c r="W3072" s="6">
        <f>UPPER(TRIM(H3072))</f>
        <v/>
      </c>
      <c r="X3072" s="6">
        <f>UPPER(TRIM(I3072))</f>
        <v/>
      </c>
      <c r="Y3072" s="6">
        <f>IF(V3072&lt;&gt;"",IFERROR(INDEX(federal_program_name_lookup,MATCH(V3072,aln_lookup,0)),""),"")</f>
        <v/>
      </c>
    </row>
    <row r="3073">
      <c r="A3073" s="6">
        <f>IF(B3073&lt;&gt;"", "AWARD-"&amp;TEXT(ROW()-1,"0000"), "")</f>
        <v/>
      </c>
      <c r="B3073" s="7" t="n"/>
      <c r="C3073" s="7" t="n"/>
      <c r="D3073" s="7" t="n"/>
      <c r="E3073" s="8" t="n"/>
      <c r="F3073" s="9" t="n"/>
      <c r="G3073" s="8" t="n"/>
      <c r="H3073" s="8" t="n"/>
      <c r="I3073" s="8" t="n"/>
      <c r="J3073" s="10">
        <f>IF(A3073="",0,SUMIFS(amount_expended,cfda_key,V3073))</f>
        <v/>
      </c>
      <c r="K3073" s="10">
        <f>IF(G3073="OTHER CLUSTER NOT LISTED ABOVE",SUMIFS(amount_expended,uniform_other_cluster_name,X3073), IF(AND(OR(G3073="N/A",G3073=""),H3073=""),0,IF(G3073="STATE CLUSTER",SUMIFS(amount_expended,uniform_state_cluster_name,W3073),SUMIFS(amount_expended,cluster_name,G3073))))</f>
        <v/>
      </c>
      <c r="L3073" s="8" t="n"/>
      <c r="M3073" s="7" t="n"/>
      <c r="N3073" s="8" t="n"/>
      <c r="O3073" s="7" t="n"/>
      <c r="P3073" s="7" t="n"/>
      <c r="Q3073" s="8" t="n"/>
      <c r="R3073" s="9" t="n"/>
      <c r="S3073" s="8" t="n"/>
      <c r="T3073" s="8" t="n"/>
      <c r="U3073" s="8" t="n"/>
      <c r="V3073" s="11">
        <f>IF(OR(B3073="",C3073=""),"",CONCATENATE(B3073,".",C3073))</f>
        <v/>
      </c>
      <c r="W3073" s="6">
        <f>UPPER(TRIM(H3073))</f>
        <v/>
      </c>
      <c r="X3073" s="6">
        <f>UPPER(TRIM(I3073))</f>
        <v/>
      </c>
      <c r="Y3073" s="6">
        <f>IF(V3073&lt;&gt;"",IFERROR(INDEX(federal_program_name_lookup,MATCH(V3073,aln_lookup,0)),""),"")</f>
        <v/>
      </c>
    </row>
    <row r="3074">
      <c r="A3074" s="6">
        <f>IF(B3074&lt;&gt;"", "AWARD-"&amp;TEXT(ROW()-1,"0000"), "")</f>
        <v/>
      </c>
      <c r="B3074" s="7" t="n"/>
      <c r="C3074" s="7" t="n"/>
      <c r="D3074" s="7" t="n"/>
      <c r="E3074" s="8" t="n"/>
      <c r="F3074" s="9" t="n"/>
      <c r="G3074" s="8" t="n"/>
      <c r="H3074" s="8" t="n"/>
      <c r="I3074" s="8" t="n"/>
      <c r="J3074" s="10">
        <f>IF(A3074="",0,SUMIFS(amount_expended,cfda_key,V3074))</f>
        <v/>
      </c>
      <c r="K3074" s="10">
        <f>IF(G3074="OTHER CLUSTER NOT LISTED ABOVE",SUMIFS(amount_expended,uniform_other_cluster_name,X3074), IF(AND(OR(G3074="N/A",G3074=""),H3074=""),0,IF(G3074="STATE CLUSTER",SUMIFS(amount_expended,uniform_state_cluster_name,W3074),SUMIFS(amount_expended,cluster_name,G3074))))</f>
        <v/>
      </c>
      <c r="L3074" s="8" t="n"/>
      <c r="M3074" s="7" t="n"/>
      <c r="N3074" s="8" t="n"/>
      <c r="O3074" s="7" t="n"/>
      <c r="P3074" s="7" t="n"/>
      <c r="Q3074" s="8" t="n"/>
      <c r="R3074" s="9" t="n"/>
      <c r="S3074" s="8" t="n"/>
      <c r="T3074" s="8" t="n"/>
      <c r="U3074" s="8" t="n"/>
      <c r="V3074" s="11">
        <f>IF(OR(B3074="",C3074=""),"",CONCATENATE(B3074,".",C3074))</f>
        <v/>
      </c>
      <c r="W3074" s="6">
        <f>UPPER(TRIM(H3074))</f>
        <v/>
      </c>
      <c r="X3074" s="6">
        <f>UPPER(TRIM(I3074))</f>
        <v/>
      </c>
      <c r="Y3074" s="6">
        <f>IF(V3074&lt;&gt;"",IFERROR(INDEX(federal_program_name_lookup,MATCH(V3074,aln_lookup,0)),""),"")</f>
        <v/>
      </c>
    </row>
    <row r="3075">
      <c r="A3075" s="6">
        <f>IF(B3075&lt;&gt;"", "AWARD-"&amp;TEXT(ROW()-1,"0000"), "")</f>
        <v/>
      </c>
      <c r="B3075" s="7" t="n"/>
      <c r="C3075" s="7" t="n"/>
      <c r="D3075" s="7" t="n"/>
      <c r="E3075" s="8" t="n"/>
      <c r="F3075" s="9" t="n"/>
      <c r="G3075" s="8" t="n"/>
      <c r="H3075" s="8" t="n"/>
      <c r="I3075" s="8" t="n"/>
      <c r="J3075" s="10">
        <f>IF(A3075="",0,SUMIFS(amount_expended,cfda_key,V3075))</f>
        <v/>
      </c>
      <c r="K3075" s="10">
        <f>IF(G3075="OTHER CLUSTER NOT LISTED ABOVE",SUMIFS(amount_expended,uniform_other_cluster_name,X3075), IF(AND(OR(G3075="N/A",G3075=""),H3075=""),0,IF(G3075="STATE CLUSTER",SUMIFS(amount_expended,uniform_state_cluster_name,W3075),SUMIFS(amount_expended,cluster_name,G3075))))</f>
        <v/>
      </c>
      <c r="L3075" s="8" t="n"/>
      <c r="M3075" s="7" t="n"/>
      <c r="N3075" s="8" t="n"/>
      <c r="O3075" s="7" t="n"/>
      <c r="P3075" s="7" t="n"/>
      <c r="Q3075" s="8" t="n"/>
      <c r="R3075" s="9" t="n"/>
      <c r="S3075" s="8" t="n"/>
      <c r="T3075" s="8" t="n"/>
      <c r="U3075" s="8" t="n"/>
      <c r="V3075" s="11">
        <f>IF(OR(B3075="",C3075=""),"",CONCATENATE(B3075,".",C3075))</f>
        <v/>
      </c>
      <c r="W3075" s="6">
        <f>UPPER(TRIM(H3075))</f>
        <v/>
      </c>
      <c r="X3075" s="6">
        <f>UPPER(TRIM(I3075))</f>
        <v/>
      </c>
      <c r="Y3075" s="6">
        <f>IF(V3075&lt;&gt;"",IFERROR(INDEX(federal_program_name_lookup,MATCH(V3075,aln_lookup,0)),""),"")</f>
        <v/>
      </c>
    </row>
    <row r="3076">
      <c r="A3076" s="6">
        <f>IF(B3076&lt;&gt;"", "AWARD-"&amp;TEXT(ROW()-1,"0000"), "")</f>
        <v/>
      </c>
      <c r="B3076" s="7" t="n"/>
      <c r="C3076" s="7" t="n"/>
      <c r="D3076" s="7" t="n"/>
      <c r="E3076" s="8" t="n"/>
      <c r="F3076" s="9" t="n"/>
      <c r="G3076" s="8" t="n"/>
      <c r="H3076" s="8" t="n"/>
      <c r="I3076" s="8" t="n"/>
      <c r="J3076" s="10">
        <f>IF(A3076="",0,SUMIFS(amount_expended,cfda_key,V3076))</f>
        <v/>
      </c>
      <c r="K3076" s="10">
        <f>IF(G3076="OTHER CLUSTER NOT LISTED ABOVE",SUMIFS(amount_expended,uniform_other_cluster_name,X3076), IF(AND(OR(G3076="N/A",G3076=""),H3076=""),0,IF(G3076="STATE CLUSTER",SUMIFS(amount_expended,uniform_state_cluster_name,W3076),SUMIFS(amount_expended,cluster_name,G3076))))</f>
        <v/>
      </c>
      <c r="L3076" s="8" t="n"/>
      <c r="M3076" s="7" t="n"/>
      <c r="N3076" s="8" t="n"/>
      <c r="O3076" s="7" t="n"/>
      <c r="P3076" s="7" t="n"/>
      <c r="Q3076" s="8" t="n"/>
      <c r="R3076" s="9" t="n"/>
      <c r="S3076" s="8" t="n"/>
      <c r="T3076" s="8" t="n"/>
      <c r="U3076" s="8" t="n"/>
      <c r="V3076" s="11">
        <f>IF(OR(B3076="",C3076=""),"",CONCATENATE(B3076,".",C3076))</f>
        <v/>
      </c>
      <c r="W3076" s="6">
        <f>UPPER(TRIM(H3076))</f>
        <v/>
      </c>
      <c r="X3076" s="6">
        <f>UPPER(TRIM(I3076))</f>
        <v/>
      </c>
      <c r="Y3076" s="6">
        <f>IF(V3076&lt;&gt;"",IFERROR(INDEX(federal_program_name_lookup,MATCH(V3076,aln_lookup,0)),""),"")</f>
        <v/>
      </c>
    </row>
    <row r="3077">
      <c r="A3077" s="6">
        <f>IF(B3077&lt;&gt;"", "AWARD-"&amp;TEXT(ROW()-1,"0000"), "")</f>
        <v/>
      </c>
      <c r="B3077" s="7" t="n"/>
      <c r="C3077" s="7" t="n"/>
      <c r="D3077" s="7" t="n"/>
      <c r="E3077" s="8" t="n"/>
      <c r="F3077" s="9" t="n"/>
      <c r="G3077" s="8" t="n"/>
      <c r="H3077" s="8" t="n"/>
      <c r="I3077" s="8" t="n"/>
      <c r="J3077" s="10">
        <f>IF(A3077="",0,SUMIFS(amount_expended,cfda_key,V3077))</f>
        <v/>
      </c>
      <c r="K3077" s="10">
        <f>IF(G3077="OTHER CLUSTER NOT LISTED ABOVE",SUMIFS(amount_expended,uniform_other_cluster_name,X3077), IF(AND(OR(G3077="N/A",G3077=""),H3077=""),0,IF(G3077="STATE CLUSTER",SUMIFS(amount_expended,uniform_state_cluster_name,W3077),SUMIFS(amount_expended,cluster_name,G3077))))</f>
        <v/>
      </c>
      <c r="L3077" s="8" t="n"/>
      <c r="M3077" s="7" t="n"/>
      <c r="N3077" s="8" t="n"/>
      <c r="O3077" s="7" t="n"/>
      <c r="P3077" s="7" t="n"/>
      <c r="Q3077" s="8" t="n"/>
      <c r="R3077" s="9" t="n"/>
      <c r="S3077" s="8" t="n"/>
      <c r="T3077" s="8" t="n"/>
      <c r="U3077" s="8" t="n"/>
      <c r="V3077" s="11">
        <f>IF(OR(B3077="",C3077=""),"",CONCATENATE(B3077,".",C3077))</f>
        <v/>
      </c>
      <c r="W3077" s="6">
        <f>UPPER(TRIM(H3077))</f>
        <v/>
      </c>
      <c r="X3077" s="6">
        <f>UPPER(TRIM(I3077))</f>
        <v/>
      </c>
      <c r="Y3077" s="6">
        <f>IF(V3077&lt;&gt;"",IFERROR(INDEX(federal_program_name_lookup,MATCH(V3077,aln_lookup,0)),""),"")</f>
        <v/>
      </c>
    </row>
    <row r="3078">
      <c r="A3078" s="6">
        <f>IF(B3078&lt;&gt;"", "AWARD-"&amp;TEXT(ROW()-1,"0000"), "")</f>
        <v/>
      </c>
      <c r="B3078" s="7" t="n"/>
      <c r="C3078" s="7" t="n"/>
      <c r="D3078" s="7" t="n"/>
      <c r="E3078" s="8" t="n"/>
      <c r="F3078" s="9" t="n"/>
      <c r="G3078" s="8" t="n"/>
      <c r="H3078" s="8" t="n"/>
      <c r="I3078" s="8" t="n"/>
      <c r="J3078" s="10">
        <f>IF(A3078="",0,SUMIFS(amount_expended,cfda_key,V3078))</f>
        <v/>
      </c>
      <c r="K3078" s="10">
        <f>IF(G3078="OTHER CLUSTER NOT LISTED ABOVE",SUMIFS(amount_expended,uniform_other_cluster_name,X3078), IF(AND(OR(G3078="N/A",G3078=""),H3078=""),0,IF(G3078="STATE CLUSTER",SUMIFS(amount_expended,uniform_state_cluster_name,W3078),SUMIFS(amount_expended,cluster_name,G3078))))</f>
        <v/>
      </c>
      <c r="L3078" s="8" t="n"/>
      <c r="M3078" s="7" t="n"/>
      <c r="N3078" s="8" t="n"/>
      <c r="O3078" s="7" t="n"/>
      <c r="P3078" s="7" t="n"/>
      <c r="Q3078" s="8" t="n"/>
      <c r="R3078" s="9" t="n"/>
      <c r="S3078" s="8" t="n"/>
      <c r="T3078" s="8" t="n"/>
      <c r="U3078" s="8" t="n"/>
      <c r="V3078" s="11">
        <f>IF(OR(B3078="",C3078=""),"",CONCATENATE(B3078,".",C3078))</f>
        <v/>
      </c>
      <c r="W3078" s="6">
        <f>UPPER(TRIM(H3078))</f>
        <v/>
      </c>
      <c r="X3078" s="6">
        <f>UPPER(TRIM(I3078))</f>
        <v/>
      </c>
      <c r="Y3078" s="6">
        <f>IF(V3078&lt;&gt;"",IFERROR(INDEX(federal_program_name_lookup,MATCH(V3078,aln_lookup,0)),""),"")</f>
        <v/>
      </c>
    </row>
    <row r="3079">
      <c r="A3079" s="6">
        <f>IF(B3079&lt;&gt;"", "AWARD-"&amp;TEXT(ROW()-1,"0000"), "")</f>
        <v/>
      </c>
      <c r="B3079" s="7" t="n"/>
      <c r="C3079" s="7" t="n"/>
      <c r="D3079" s="7" t="n"/>
      <c r="E3079" s="8" t="n"/>
      <c r="F3079" s="9" t="n"/>
      <c r="G3079" s="8" t="n"/>
      <c r="H3079" s="8" t="n"/>
      <c r="I3079" s="8" t="n"/>
      <c r="J3079" s="10">
        <f>IF(A3079="",0,SUMIFS(amount_expended,cfda_key,V3079))</f>
        <v/>
      </c>
      <c r="K3079" s="10">
        <f>IF(G3079="OTHER CLUSTER NOT LISTED ABOVE",SUMIFS(amount_expended,uniform_other_cluster_name,X3079), IF(AND(OR(G3079="N/A",G3079=""),H3079=""),0,IF(G3079="STATE CLUSTER",SUMIFS(amount_expended,uniform_state_cluster_name,W3079),SUMIFS(amount_expended,cluster_name,G3079))))</f>
        <v/>
      </c>
      <c r="L3079" s="8" t="n"/>
      <c r="M3079" s="7" t="n"/>
      <c r="N3079" s="8" t="n"/>
      <c r="O3079" s="7" t="n"/>
      <c r="P3079" s="7" t="n"/>
      <c r="Q3079" s="8" t="n"/>
      <c r="R3079" s="9" t="n"/>
      <c r="S3079" s="8" t="n"/>
      <c r="T3079" s="8" t="n"/>
      <c r="U3079" s="8" t="n"/>
      <c r="V3079" s="11">
        <f>IF(OR(B3079="",C3079=""),"",CONCATENATE(B3079,".",C3079))</f>
        <v/>
      </c>
      <c r="W3079" s="6">
        <f>UPPER(TRIM(H3079))</f>
        <v/>
      </c>
      <c r="X3079" s="6">
        <f>UPPER(TRIM(I3079))</f>
        <v/>
      </c>
      <c r="Y3079" s="6">
        <f>IF(V3079&lt;&gt;"",IFERROR(INDEX(federal_program_name_lookup,MATCH(V3079,aln_lookup,0)),""),"")</f>
        <v/>
      </c>
    </row>
    <row r="3080">
      <c r="A3080" s="6">
        <f>IF(B3080&lt;&gt;"", "AWARD-"&amp;TEXT(ROW()-1,"0000"), "")</f>
        <v/>
      </c>
      <c r="B3080" s="7" t="n"/>
      <c r="C3080" s="7" t="n"/>
      <c r="D3080" s="7" t="n"/>
      <c r="E3080" s="8" t="n"/>
      <c r="F3080" s="9" t="n"/>
      <c r="G3080" s="8" t="n"/>
      <c r="H3080" s="8" t="n"/>
      <c r="I3080" s="8" t="n"/>
      <c r="J3080" s="10">
        <f>IF(A3080="",0,SUMIFS(amount_expended,cfda_key,V3080))</f>
        <v/>
      </c>
      <c r="K3080" s="10">
        <f>IF(G3080="OTHER CLUSTER NOT LISTED ABOVE",SUMIFS(amount_expended,uniform_other_cluster_name,X3080), IF(AND(OR(G3080="N/A",G3080=""),H3080=""),0,IF(G3080="STATE CLUSTER",SUMIFS(amount_expended,uniform_state_cluster_name,W3080),SUMIFS(amount_expended,cluster_name,G3080))))</f>
        <v/>
      </c>
      <c r="L3080" s="8" t="n"/>
      <c r="M3080" s="7" t="n"/>
      <c r="N3080" s="8" t="n"/>
      <c r="O3080" s="7" t="n"/>
      <c r="P3080" s="7" t="n"/>
      <c r="Q3080" s="8" t="n"/>
      <c r="R3080" s="9" t="n"/>
      <c r="S3080" s="8" t="n"/>
      <c r="T3080" s="8" t="n"/>
      <c r="U3080" s="8" t="n"/>
      <c r="V3080" s="11">
        <f>IF(OR(B3080="",C3080=""),"",CONCATENATE(B3080,".",C3080))</f>
        <v/>
      </c>
      <c r="W3080" s="6">
        <f>UPPER(TRIM(H3080))</f>
        <v/>
      </c>
      <c r="X3080" s="6">
        <f>UPPER(TRIM(I3080))</f>
        <v/>
      </c>
      <c r="Y3080" s="6">
        <f>IF(V3080&lt;&gt;"",IFERROR(INDEX(federal_program_name_lookup,MATCH(V3080,aln_lookup,0)),""),"")</f>
        <v/>
      </c>
    </row>
    <row r="3081">
      <c r="A3081" s="6">
        <f>IF(B3081&lt;&gt;"", "AWARD-"&amp;TEXT(ROW()-1,"0000"), "")</f>
        <v/>
      </c>
      <c r="B3081" s="7" t="n"/>
      <c r="C3081" s="7" t="n"/>
      <c r="D3081" s="7" t="n"/>
      <c r="E3081" s="8" t="n"/>
      <c r="F3081" s="9" t="n"/>
      <c r="G3081" s="8" t="n"/>
      <c r="H3081" s="8" t="n"/>
      <c r="I3081" s="8" t="n"/>
      <c r="J3081" s="10">
        <f>IF(A3081="",0,SUMIFS(amount_expended,cfda_key,V3081))</f>
        <v/>
      </c>
      <c r="K3081" s="10">
        <f>IF(G3081="OTHER CLUSTER NOT LISTED ABOVE",SUMIFS(amount_expended,uniform_other_cluster_name,X3081), IF(AND(OR(G3081="N/A",G3081=""),H3081=""),0,IF(G3081="STATE CLUSTER",SUMIFS(amount_expended,uniform_state_cluster_name,W3081),SUMIFS(amount_expended,cluster_name,G3081))))</f>
        <v/>
      </c>
      <c r="L3081" s="8" t="n"/>
      <c r="M3081" s="7" t="n"/>
      <c r="N3081" s="8" t="n"/>
      <c r="O3081" s="7" t="n"/>
      <c r="P3081" s="7" t="n"/>
      <c r="Q3081" s="8" t="n"/>
      <c r="R3081" s="9" t="n"/>
      <c r="S3081" s="8" t="n"/>
      <c r="T3081" s="8" t="n"/>
      <c r="U3081" s="8" t="n"/>
      <c r="V3081" s="11">
        <f>IF(OR(B3081="",C3081=""),"",CONCATENATE(B3081,".",C3081))</f>
        <v/>
      </c>
      <c r="W3081" s="6">
        <f>UPPER(TRIM(H3081))</f>
        <v/>
      </c>
      <c r="X3081" s="6">
        <f>UPPER(TRIM(I3081))</f>
        <v/>
      </c>
      <c r="Y3081" s="6">
        <f>IF(V3081&lt;&gt;"",IFERROR(INDEX(federal_program_name_lookup,MATCH(V3081,aln_lookup,0)),""),"")</f>
        <v/>
      </c>
    </row>
    <row r="3082">
      <c r="A3082" s="6">
        <f>IF(B3082&lt;&gt;"", "AWARD-"&amp;TEXT(ROW()-1,"0000"), "")</f>
        <v/>
      </c>
      <c r="B3082" s="7" t="n"/>
      <c r="C3082" s="7" t="n"/>
      <c r="D3082" s="7" t="n"/>
      <c r="E3082" s="8" t="n"/>
      <c r="F3082" s="9" t="n"/>
      <c r="G3082" s="8" t="n"/>
      <c r="H3082" s="8" t="n"/>
      <c r="I3082" s="8" t="n"/>
      <c r="J3082" s="10">
        <f>IF(A3082="",0,SUMIFS(amount_expended,cfda_key,V3082))</f>
        <v/>
      </c>
      <c r="K3082" s="10">
        <f>IF(G3082="OTHER CLUSTER NOT LISTED ABOVE",SUMIFS(amount_expended,uniform_other_cluster_name,X3082), IF(AND(OR(G3082="N/A",G3082=""),H3082=""),0,IF(G3082="STATE CLUSTER",SUMIFS(amount_expended,uniform_state_cluster_name,W3082),SUMIFS(amount_expended,cluster_name,G3082))))</f>
        <v/>
      </c>
      <c r="L3082" s="8" t="n"/>
      <c r="M3082" s="7" t="n"/>
      <c r="N3082" s="8" t="n"/>
      <c r="O3082" s="7" t="n"/>
      <c r="P3082" s="7" t="n"/>
      <c r="Q3082" s="8" t="n"/>
      <c r="R3082" s="9" t="n"/>
      <c r="S3082" s="8" t="n"/>
      <c r="T3082" s="8" t="n"/>
      <c r="U3082" s="8" t="n"/>
      <c r="V3082" s="11">
        <f>IF(OR(B3082="",C3082=""),"",CONCATENATE(B3082,".",C3082))</f>
        <v/>
      </c>
      <c r="W3082" s="6">
        <f>UPPER(TRIM(H3082))</f>
        <v/>
      </c>
      <c r="X3082" s="6">
        <f>UPPER(TRIM(I3082))</f>
        <v/>
      </c>
      <c r="Y3082" s="6">
        <f>IF(V3082&lt;&gt;"",IFERROR(INDEX(federal_program_name_lookup,MATCH(V3082,aln_lookup,0)),""),"")</f>
        <v/>
      </c>
    </row>
    <row r="3083">
      <c r="A3083" s="6">
        <f>IF(B3083&lt;&gt;"", "AWARD-"&amp;TEXT(ROW()-1,"0000"), "")</f>
        <v/>
      </c>
      <c r="B3083" s="7" t="n"/>
      <c r="C3083" s="7" t="n"/>
      <c r="D3083" s="7" t="n"/>
      <c r="E3083" s="8" t="n"/>
      <c r="F3083" s="9" t="n"/>
      <c r="G3083" s="8" t="n"/>
      <c r="H3083" s="8" t="n"/>
      <c r="I3083" s="8" t="n"/>
      <c r="J3083" s="10">
        <f>IF(A3083="",0,SUMIFS(amount_expended,cfda_key,V3083))</f>
        <v/>
      </c>
      <c r="K3083" s="10">
        <f>IF(G3083="OTHER CLUSTER NOT LISTED ABOVE",SUMIFS(amount_expended,uniform_other_cluster_name,X3083), IF(AND(OR(G3083="N/A",G3083=""),H3083=""),0,IF(G3083="STATE CLUSTER",SUMIFS(amount_expended,uniform_state_cluster_name,W3083),SUMIFS(amount_expended,cluster_name,G3083))))</f>
        <v/>
      </c>
      <c r="L3083" s="8" t="n"/>
      <c r="M3083" s="7" t="n"/>
      <c r="N3083" s="8" t="n"/>
      <c r="O3083" s="7" t="n"/>
      <c r="P3083" s="7" t="n"/>
      <c r="Q3083" s="8" t="n"/>
      <c r="R3083" s="9" t="n"/>
      <c r="S3083" s="8" t="n"/>
      <c r="T3083" s="8" t="n"/>
      <c r="U3083" s="8" t="n"/>
      <c r="V3083" s="11">
        <f>IF(OR(B3083="",C3083=""),"",CONCATENATE(B3083,".",C3083))</f>
        <v/>
      </c>
      <c r="W3083" s="6">
        <f>UPPER(TRIM(H3083))</f>
        <v/>
      </c>
      <c r="X3083" s="6">
        <f>UPPER(TRIM(I3083))</f>
        <v/>
      </c>
      <c r="Y3083" s="6">
        <f>IF(V3083&lt;&gt;"",IFERROR(INDEX(federal_program_name_lookup,MATCH(V3083,aln_lookup,0)),""),"")</f>
        <v/>
      </c>
    </row>
    <row r="3084">
      <c r="A3084" s="6">
        <f>IF(B3084&lt;&gt;"", "AWARD-"&amp;TEXT(ROW()-1,"0000"), "")</f>
        <v/>
      </c>
      <c r="B3084" s="7" t="n"/>
      <c r="C3084" s="7" t="n"/>
      <c r="D3084" s="7" t="n"/>
      <c r="E3084" s="8" t="n"/>
      <c r="F3084" s="9" t="n"/>
      <c r="G3084" s="8" t="n"/>
      <c r="H3084" s="8" t="n"/>
      <c r="I3084" s="8" t="n"/>
      <c r="J3084" s="10">
        <f>IF(A3084="",0,SUMIFS(amount_expended,cfda_key,V3084))</f>
        <v/>
      </c>
      <c r="K3084" s="10">
        <f>IF(G3084="OTHER CLUSTER NOT LISTED ABOVE",SUMIFS(amount_expended,uniform_other_cluster_name,X3084), IF(AND(OR(G3084="N/A",G3084=""),H3084=""),0,IF(G3084="STATE CLUSTER",SUMIFS(amount_expended,uniform_state_cluster_name,W3084),SUMIFS(amount_expended,cluster_name,G3084))))</f>
        <v/>
      </c>
      <c r="L3084" s="8" t="n"/>
      <c r="M3084" s="7" t="n"/>
      <c r="N3084" s="8" t="n"/>
      <c r="O3084" s="7" t="n"/>
      <c r="P3084" s="7" t="n"/>
      <c r="Q3084" s="8" t="n"/>
      <c r="R3084" s="9" t="n"/>
      <c r="S3084" s="8" t="n"/>
      <c r="T3084" s="8" t="n"/>
      <c r="U3084" s="8" t="n"/>
      <c r="V3084" s="11">
        <f>IF(OR(B3084="",C3084=""),"",CONCATENATE(B3084,".",C3084))</f>
        <v/>
      </c>
      <c r="W3084" s="6">
        <f>UPPER(TRIM(H3084))</f>
        <v/>
      </c>
      <c r="X3084" s="6">
        <f>UPPER(TRIM(I3084))</f>
        <v/>
      </c>
      <c r="Y3084" s="6">
        <f>IF(V3084&lt;&gt;"",IFERROR(INDEX(federal_program_name_lookup,MATCH(V3084,aln_lookup,0)),""),"")</f>
        <v/>
      </c>
    </row>
    <row r="3085">
      <c r="A3085" s="6">
        <f>IF(B3085&lt;&gt;"", "AWARD-"&amp;TEXT(ROW()-1,"0000"), "")</f>
        <v/>
      </c>
      <c r="B3085" s="7" t="n"/>
      <c r="C3085" s="7" t="n"/>
      <c r="D3085" s="7" t="n"/>
      <c r="E3085" s="8" t="n"/>
      <c r="F3085" s="9" t="n"/>
      <c r="G3085" s="8" t="n"/>
      <c r="H3085" s="8" t="n"/>
      <c r="I3085" s="8" t="n"/>
      <c r="J3085" s="10">
        <f>IF(A3085="",0,SUMIFS(amount_expended,cfda_key,V3085))</f>
        <v/>
      </c>
      <c r="K3085" s="10">
        <f>IF(G3085="OTHER CLUSTER NOT LISTED ABOVE",SUMIFS(amount_expended,uniform_other_cluster_name,X3085), IF(AND(OR(G3085="N/A",G3085=""),H3085=""),0,IF(G3085="STATE CLUSTER",SUMIFS(amount_expended,uniform_state_cluster_name,W3085),SUMIFS(amount_expended,cluster_name,G3085))))</f>
        <v/>
      </c>
      <c r="L3085" s="8" t="n"/>
      <c r="M3085" s="7" t="n"/>
      <c r="N3085" s="8" t="n"/>
      <c r="O3085" s="7" t="n"/>
      <c r="P3085" s="7" t="n"/>
      <c r="Q3085" s="8" t="n"/>
      <c r="R3085" s="9" t="n"/>
      <c r="S3085" s="8" t="n"/>
      <c r="T3085" s="8" t="n"/>
      <c r="U3085" s="8" t="n"/>
      <c r="V3085" s="11">
        <f>IF(OR(B3085="",C3085=""),"",CONCATENATE(B3085,".",C3085))</f>
        <v/>
      </c>
      <c r="W3085" s="6">
        <f>UPPER(TRIM(H3085))</f>
        <v/>
      </c>
      <c r="X3085" s="6">
        <f>UPPER(TRIM(I3085))</f>
        <v/>
      </c>
      <c r="Y3085" s="6">
        <f>IF(V3085&lt;&gt;"",IFERROR(INDEX(federal_program_name_lookup,MATCH(V3085,aln_lookup,0)),""),"")</f>
        <v/>
      </c>
    </row>
    <row r="3086">
      <c r="A3086" s="6">
        <f>IF(B3086&lt;&gt;"", "AWARD-"&amp;TEXT(ROW()-1,"0000"), "")</f>
        <v/>
      </c>
      <c r="B3086" s="7" t="n"/>
      <c r="C3086" s="7" t="n"/>
      <c r="D3086" s="7" t="n"/>
      <c r="E3086" s="8" t="n"/>
      <c r="F3086" s="9" t="n"/>
      <c r="G3086" s="8" t="n"/>
      <c r="H3086" s="8" t="n"/>
      <c r="I3086" s="8" t="n"/>
      <c r="J3086" s="10">
        <f>IF(A3086="",0,SUMIFS(amount_expended,cfda_key,V3086))</f>
        <v/>
      </c>
      <c r="K3086" s="10">
        <f>IF(G3086="OTHER CLUSTER NOT LISTED ABOVE",SUMIFS(amount_expended,uniform_other_cluster_name,X3086), IF(AND(OR(G3086="N/A",G3086=""),H3086=""),0,IF(G3086="STATE CLUSTER",SUMIFS(amount_expended,uniform_state_cluster_name,W3086),SUMIFS(amount_expended,cluster_name,G3086))))</f>
        <v/>
      </c>
      <c r="L3086" s="8" t="n"/>
      <c r="M3086" s="7" t="n"/>
      <c r="N3086" s="8" t="n"/>
      <c r="O3086" s="7" t="n"/>
      <c r="P3086" s="7" t="n"/>
      <c r="Q3086" s="8" t="n"/>
      <c r="R3086" s="9" t="n"/>
      <c r="S3086" s="8" t="n"/>
      <c r="T3086" s="8" t="n"/>
      <c r="U3086" s="8" t="n"/>
      <c r="V3086" s="11">
        <f>IF(OR(B3086="",C3086=""),"",CONCATENATE(B3086,".",C3086))</f>
        <v/>
      </c>
      <c r="W3086" s="6">
        <f>UPPER(TRIM(H3086))</f>
        <v/>
      </c>
      <c r="X3086" s="6">
        <f>UPPER(TRIM(I3086))</f>
        <v/>
      </c>
      <c r="Y3086" s="6">
        <f>IF(V3086&lt;&gt;"",IFERROR(INDEX(federal_program_name_lookup,MATCH(V3086,aln_lookup,0)),""),"")</f>
        <v/>
      </c>
    </row>
    <row r="3087">
      <c r="A3087" s="6">
        <f>IF(B3087&lt;&gt;"", "AWARD-"&amp;TEXT(ROW()-1,"0000"), "")</f>
        <v/>
      </c>
      <c r="B3087" s="7" t="n"/>
      <c r="C3087" s="7" t="n"/>
      <c r="D3087" s="7" t="n"/>
      <c r="E3087" s="8" t="n"/>
      <c r="F3087" s="9" t="n"/>
      <c r="G3087" s="8" t="n"/>
      <c r="H3087" s="8" t="n"/>
      <c r="I3087" s="8" t="n"/>
      <c r="J3087" s="10">
        <f>IF(A3087="",0,SUMIFS(amount_expended,cfda_key,V3087))</f>
        <v/>
      </c>
      <c r="K3087" s="10">
        <f>IF(G3087="OTHER CLUSTER NOT LISTED ABOVE",SUMIFS(amount_expended,uniform_other_cluster_name,X3087), IF(AND(OR(G3087="N/A",G3087=""),H3087=""),0,IF(G3087="STATE CLUSTER",SUMIFS(amount_expended,uniform_state_cluster_name,W3087),SUMIFS(amount_expended,cluster_name,G3087))))</f>
        <v/>
      </c>
      <c r="L3087" s="8" t="n"/>
      <c r="M3087" s="7" t="n"/>
      <c r="N3087" s="8" t="n"/>
      <c r="O3087" s="7" t="n"/>
      <c r="P3087" s="7" t="n"/>
      <c r="Q3087" s="8" t="n"/>
      <c r="R3087" s="9" t="n"/>
      <c r="S3087" s="8" t="n"/>
      <c r="T3087" s="8" t="n"/>
      <c r="U3087" s="8" t="n"/>
      <c r="V3087" s="11">
        <f>IF(OR(B3087="",C3087=""),"",CONCATENATE(B3087,".",C3087))</f>
        <v/>
      </c>
      <c r="W3087" s="6">
        <f>UPPER(TRIM(H3087))</f>
        <v/>
      </c>
      <c r="X3087" s="6">
        <f>UPPER(TRIM(I3087))</f>
        <v/>
      </c>
      <c r="Y3087" s="6">
        <f>IF(V3087&lt;&gt;"",IFERROR(INDEX(federal_program_name_lookup,MATCH(V3087,aln_lookup,0)),""),"")</f>
        <v/>
      </c>
    </row>
    <row r="3088">
      <c r="A3088" s="6">
        <f>IF(B3088&lt;&gt;"", "AWARD-"&amp;TEXT(ROW()-1,"0000"), "")</f>
        <v/>
      </c>
      <c r="B3088" s="7" t="n"/>
      <c r="C3088" s="7" t="n"/>
      <c r="D3088" s="7" t="n"/>
      <c r="E3088" s="8" t="n"/>
      <c r="F3088" s="9" t="n"/>
      <c r="G3088" s="8" t="n"/>
      <c r="H3088" s="8" t="n"/>
      <c r="I3088" s="8" t="n"/>
      <c r="J3088" s="10">
        <f>IF(A3088="",0,SUMIFS(amount_expended,cfda_key,V3088))</f>
        <v/>
      </c>
      <c r="K3088" s="10">
        <f>IF(G3088="OTHER CLUSTER NOT LISTED ABOVE",SUMIFS(amount_expended,uniform_other_cluster_name,X3088), IF(AND(OR(G3088="N/A",G3088=""),H3088=""),0,IF(G3088="STATE CLUSTER",SUMIFS(amount_expended,uniform_state_cluster_name,W3088),SUMIFS(amount_expended,cluster_name,G3088))))</f>
        <v/>
      </c>
      <c r="L3088" s="8" t="n"/>
      <c r="M3088" s="7" t="n"/>
      <c r="N3088" s="8" t="n"/>
      <c r="O3088" s="7" t="n"/>
      <c r="P3088" s="7" t="n"/>
      <c r="Q3088" s="8" t="n"/>
      <c r="R3088" s="9" t="n"/>
      <c r="S3088" s="8" t="n"/>
      <c r="T3088" s="8" t="n"/>
      <c r="U3088" s="8" t="n"/>
      <c r="V3088" s="11">
        <f>IF(OR(B3088="",C3088=""),"",CONCATENATE(B3088,".",C3088))</f>
        <v/>
      </c>
      <c r="W3088" s="6">
        <f>UPPER(TRIM(H3088))</f>
        <v/>
      </c>
      <c r="X3088" s="6">
        <f>UPPER(TRIM(I3088))</f>
        <v/>
      </c>
      <c r="Y3088" s="6">
        <f>IF(V3088&lt;&gt;"",IFERROR(INDEX(federal_program_name_lookup,MATCH(V3088,aln_lookup,0)),""),"")</f>
        <v/>
      </c>
    </row>
    <row r="3089">
      <c r="A3089" s="6">
        <f>IF(B3089&lt;&gt;"", "AWARD-"&amp;TEXT(ROW()-1,"0000"), "")</f>
        <v/>
      </c>
      <c r="B3089" s="7" t="n"/>
      <c r="C3089" s="7" t="n"/>
      <c r="D3089" s="7" t="n"/>
      <c r="E3089" s="8" t="n"/>
      <c r="F3089" s="9" t="n"/>
      <c r="G3089" s="8" t="n"/>
      <c r="H3089" s="8" t="n"/>
      <c r="I3089" s="8" t="n"/>
      <c r="J3089" s="10">
        <f>IF(A3089="",0,SUMIFS(amount_expended,cfda_key,V3089))</f>
        <v/>
      </c>
      <c r="K3089" s="10">
        <f>IF(G3089="OTHER CLUSTER NOT LISTED ABOVE",SUMIFS(amount_expended,uniform_other_cluster_name,X3089), IF(AND(OR(G3089="N/A",G3089=""),H3089=""),0,IF(G3089="STATE CLUSTER",SUMIFS(amount_expended,uniform_state_cluster_name,W3089),SUMIFS(amount_expended,cluster_name,G3089))))</f>
        <v/>
      </c>
      <c r="L3089" s="8" t="n"/>
      <c r="M3089" s="7" t="n"/>
      <c r="N3089" s="8" t="n"/>
      <c r="O3089" s="7" t="n"/>
      <c r="P3089" s="7" t="n"/>
      <c r="Q3089" s="8" t="n"/>
      <c r="R3089" s="9" t="n"/>
      <c r="S3089" s="8" t="n"/>
      <c r="T3089" s="8" t="n"/>
      <c r="U3089" s="8" t="n"/>
      <c r="V3089" s="11">
        <f>IF(OR(B3089="",C3089=""),"",CONCATENATE(B3089,".",C3089))</f>
        <v/>
      </c>
      <c r="W3089" s="6">
        <f>UPPER(TRIM(H3089))</f>
        <v/>
      </c>
      <c r="X3089" s="6">
        <f>UPPER(TRIM(I3089))</f>
        <v/>
      </c>
      <c r="Y3089" s="6">
        <f>IF(V3089&lt;&gt;"",IFERROR(INDEX(federal_program_name_lookup,MATCH(V3089,aln_lookup,0)),""),"")</f>
        <v/>
      </c>
    </row>
    <row r="3090">
      <c r="A3090" s="6">
        <f>IF(B3090&lt;&gt;"", "AWARD-"&amp;TEXT(ROW()-1,"0000"), "")</f>
        <v/>
      </c>
      <c r="B3090" s="7" t="n"/>
      <c r="C3090" s="7" t="n"/>
      <c r="D3090" s="7" t="n"/>
      <c r="E3090" s="8" t="n"/>
      <c r="F3090" s="9" t="n"/>
      <c r="G3090" s="8" t="n"/>
      <c r="H3090" s="8" t="n"/>
      <c r="I3090" s="8" t="n"/>
      <c r="J3090" s="10">
        <f>IF(A3090="",0,SUMIFS(amount_expended,cfda_key,V3090))</f>
        <v/>
      </c>
      <c r="K3090" s="10">
        <f>IF(G3090="OTHER CLUSTER NOT LISTED ABOVE",SUMIFS(amount_expended,uniform_other_cluster_name,X3090), IF(AND(OR(G3090="N/A",G3090=""),H3090=""),0,IF(G3090="STATE CLUSTER",SUMIFS(amount_expended,uniform_state_cluster_name,W3090),SUMIFS(amount_expended,cluster_name,G3090))))</f>
        <v/>
      </c>
      <c r="L3090" s="8" t="n"/>
      <c r="M3090" s="7" t="n"/>
      <c r="N3090" s="8" t="n"/>
      <c r="O3090" s="7" t="n"/>
      <c r="P3090" s="7" t="n"/>
      <c r="Q3090" s="8" t="n"/>
      <c r="R3090" s="9" t="n"/>
      <c r="S3090" s="8" t="n"/>
      <c r="T3090" s="8" t="n"/>
      <c r="U3090" s="8" t="n"/>
      <c r="V3090" s="11">
        <f>IF(OR(B3090="",C3090=""),"",CONCATENATE(B3090,".",C3090))</f>
        <v/>
      </c>
      <c r="W3090" s="6">
        <f>UPPER(TRIM(H3090))</f>
        <v/>
      </c>
      <c r="X3090" s="6">
        <f>UPPER(TRIM(I3090))</f>
        <v/>
      </c>
      <c r="Y3090" s="6">
        <f>IF(V3090&lt;&gt;"",IFERROR(INDEX(federal_program_name_lookup,MATCH(V3090,aln_lookup,0)),""),"")</f>
        <v/>
      </c>
    </row>
    <row r="3091">
      <c r="A3091" s="6">
        <f>IF(B3091&lt;&gt;"", "AWARD-"&amp;TEXT(ROW()-1,"0000"), "")</f>
        <v/>
      </c>
      <c r="B3091" s="7" t="n"/>
      <c r="C3091" s="7" t="n"/>
      <c r="D3091" s="7" t="n"/>
      <c r="E3091" s="8" t="n"/>
      <c r="F3091" s="9" t="n"/>
      <c r="G3091" s="8" t="n"/>
      <c r="H3091" s="8" t="n"/>
      <c r="I3091" s="8" t="n"/>
      <c r="J3091" s="10">
        <f>IF(A3091="",0,SUMIFS(amount_expended,cfda_key,V3091))</f>
        <v/>
      </c>
      <c r="K3091" s="10">
        <f>IF(G3091="OTHER CLUSTER NOT LISTED ABOVE",SUMIFS(amount_expended,uniform_other_cluster_name,X3091), IF(AND(OR(G3091="N/A",G3091=""),H3091=""),0,IF(G3091="STATE CLUSTER",SUMIFS(amount_expended,uniform_state_cluster_name,W3091),SUMIFS(amount_expended,cluster_name,G3091))))</f>
        <v/>
      </c>
      <c r="L3091" s="8" t="n"/>
      <c r="M3091" s="7" t="n"/>
      <c r="N3091" s="8" t="n"/>
      <c r="O3091" s="7" t="n"/>
      <c r="P3091" s="7" t="n"/>
      <c r="Q3091" s="8" t="n"/>
      <c r="R3091" s="9" t="n"/>
      <c r="S3091" s="8" t="n"/>
      <c r="T3091" s="8" t="n"/>
      <c r="U3091" s="8" t="n"/>
      <c r="V3091" s="11">
        <f>IF(OR(B3091="",C3091=""),"",CONCATENATE(B3091,".",C3091))</f>
        <v/>
      </c>
      <c r="W3091" s="6">
        <f>UPPER(TRIM(H3091))</f>
        <v/>
      </c>
      <c r="X3091" s="6">
        <f>UPPER(TRIM(I3091))</f>
        <v/>
      </c>
      <c r="Y3091" s="6">
        <f>IF(V3091&lt;&gt;"",IFERROR(INDEX(federal_program_name_lookup,MATCH(V3091,aln_lookup,0)),""),"")</f>
        <v/>
      </c>
    </row>
    <row r="3092">
      <c r="A3092" s="6">
        <f>IF(B3092&lt;&gt;"", "AWARD-"&amp;TEXT(ROW()-1,"0000"), "")</f>
        <v/>
      </c>
      <c r="B3092" s="7" t="n"/>
      <c r="C3092" s="7" t="n"/>
      <c r="D3092" s="7" t="n"/>
      <c r="E3092" s="8" t="n"/>
      <c r="F3092" s="9" t="n"/>
      <c r="G3092" s="8" t="n"/>
      <c r="H3092" s="8" t="n"/>
      <c r="I3092" s="8" t="n"/>
      <c r="J3092" s="10">
        <f>IF(A3092="",0,SUMIFS(amount_expended,cfda_key,V3092))</f>
        <v/>
      </c>
      <c r="K3092" s="10">
        <f>IF(G3092="OTHER CLUSTER NOT LISTED ABOVE",SUMIFS(amount_expended,uniform_other_cluster_name,X3092), IF(AND(OR(G3092="N/A",G3092=""),H3092=""),0,IF(G3092="STATE CLUSTER",SUMIFS(amount_expended,uniform_state_cluster_name,W3092),SUMIFS(amount_expended,cluster_name,G3092))))</f>
        <v/>
      </c>
      <c r="L3092" s="8" t="n"/>
      <c r="M3092" s="7" t="n"/>
      <c r="N3092" s="8" t="n"/>
      <c r="O3092" s="7" t="n"/>
      <c r="P3092" s="7" t="n"/>
      <c r="Q3092" s="8" t="n"/>
      <c r="R3092" s="9" t="n"/>
      <c r="S3092" s="8" t="n"/>
      <c r="T3092" s="8" t="n"/>
      <c r="U3092" s="8" t="n"/>
      <c r="V3092" s="11">
        <f>IF(OR(B3092="",C3092=""),"",CONCATENATE(B3092,".",C3092))</f>
        <v/>
      </c>
      <c r="W3092" s="6">
        <f>UPPER(TRIM(H3092))</f>
        <v/>
      </c>
      <c r="X3092" s="6">
        <f>UPPER(TRIM(I3092))</f>
        <v/>
      </c>
      <c r="Y3092" s="6">
        <f>IF(V3092&lt;&gt;"",IFERROR(INDEX(federal_program_name_lookup,MATCH(V3092,aln_lookup,0)),""),"")</f>
        <v/>
      </c>
    </row>
    <row r="3093">
      <c r="A3093" s="6">
        <f>IF(B3093&lt;&gt;"", "AWARD-"&amp;TEXT(ROW()-1,"0000"), "")</f>
        <v/>
      </c>
      <c r="B3093" s="7" t="n"/>
      <c r="C3093" s="7" t="n"/>
      <c r="D3093" s="7" t="n"/>
      <c r="E3093" s="8" t="n"/>
      <c r="F3093" s="9" t="n"/>
      <c r="G3093" s="8" t="n"/>
      <c r="H3093" s="8" t="n"/>
      <c r="I3093" s="8" t="n"/>
      <c r="J3093" s="10">
        <f>IF(A3093="",0,SUMIFS(amount_expended,cfda_key,V3093))</f>
        <v/>
      </c>
      <c r="K3093" s="10">
        <f>IF(G3093="OTHER CLUSTER NOT LISTED ABOVE",SUMIFS(amount_expended,uniform_other_cluster_name,X3093), IF(AND(OR(G3093="N/A",G3093=""),H3093=""),0,IF(G3093="STATE CLUSTER",SUMIFS(amount_expended,uniform_state_cluster_name,W3093),SUMIFS(amount_expended,cluster_name,G3093))))</f>
        <v/>
      </c>
      <c r="L3093" s="8" t="n"/>
      <c r="M3093" s="7" t="n"/>
      <c r="N3093" s="8" t="n"/>
      <c r="O3093" s="7" t="n"/>
      <c r="P3093" s="7" t="n"/>
      <c r="Q3093" s="8" t="n"/>
      <c r="R3093" s="9" t="n"/>
      <c r="S3093" s="8" t="n"/>
      <c r="T3093" s="8" t="n"/>
      <c r="U3093" s="8" t="n"/>
      <c r="V3093" s="11">
        <f>IF(OR(B3093="",C3093=""),"",CONCATENATE(B3093,".",C3093))</f>
        <v/>
      </c>
      <c r="W3093" s="6">
        <f>UPPER(TRIM(H3093))</f>
        <v/>
      </c>
      <c r="X3093" s="6">
        <f>UPPER(TRIM(I3093))</f>
        <v/>
      </c>
      <c r="Y3093" s="6">
        <f>IF(V3093&lt;&gt;"",IFERROR(INDEX(federal_program_name_lookup,MATCH(V3093,aln_lookup,0)),""),"")</f>
        <v/>
      </c>
    </row>
    <row r="3094">
      <c r="A3094" s="6">
        <f>IF(B3094&lt;&gt;"", "AWARD-"&amp;TEXT(ROW()-1,"0000"), "")</f>
        <v/>
      </c>
      <c r="B3094" s="7" t="n"/>
      <c r="C3094" s="7" t="n"/>
      <c r="D3094" s="7" t="n"/>
      <c r="E3094" s="8" t="n"/>
      <c r="F3094" s="9" t="n"/>
      <c r="G3094" s="8" t="n"/>
      <c r="H3094" s="8" t="n"/>
      <c r="I3094" s="8" t="n"/>
      <c r="J3094" s="10">
        <f>IF(A3094="",0,SUMIFS(amount_expended,cfda_key,V3094))</f>
        <v/>
      </c>
      <c r="K3094" s="10">
        <f>IF(G3094="OTHER CLUSTER NOT LISTED ABOVE",SUMIFS(amount_expended,uniform_other_cluster_name,X3094), IF(AND(OR(G3094="N/A",G3094=""),H3094=""),0,IF(G3094="STATE CLUSTER",SUMIFS(amount_expended,uniform_state_cluster_name,W3094),SUMIFS(amount_expended,cluster_name,G3094))))</f>
        <v/>
      </c>
      <c r="L3094" s="8" t="n"/>
      <c r="M3094" s="7" t="n"/>
      <c r="N3094" s="8" t="n"/>
      <c r="O3094" s="7" t="n"/>
      <c r="P3094" s="7" t="n"/>
      <c r="Q3094" s="8" t="n"/>
      <c r="R3094" s="9" t="n"/>
      <c r="S3094" s="8" t="n"/>
      <c r="T3094" s="8" t="n"/>
      <c r="U3094" s="8" t="n"/>
      <c r="V3094" s="11">
        <f>IF(OR(B3094="",C3094=""),"",CONCATENATE(B3094,".",C3094))</f>
        <v/>
      </c>
      <c r="W3094" s="6">
        <f>UPPER(TRIM(H3094))</f>
        <v/>
      </c>
      <c r="X3094" s="6">
        <f>UPPER(TRIM(I3094))</f>
        <v/>
      </c>
      <c r="Y3094" s="6">
        <f>IF(V3094&lt;&gt;"",IFERROR(INDEX(federal_program_name_lookup,MATCH(V3094,aln_lookup,0)),""),"")</f>
        <v/>
      </c>
    </row>
    <row r="3095">
      <c r="A3095" s="6">
        <f>IF(B3095&lt;&gt;"", "AWARD-"&amp;TEXT(ROW()-1,"0000"), "")</f>
        <v/>
      </c>
      <c r="B3095" s="7" t="n"/>
      <c r="C3095" s="7" t="n"/>
      <c r="D3095" s="7" t="n"/>
      <c r="E3095" s="8" t="n"/>
      <c r="F3095" s="9" t="n"/>
      <c r="G3095" s="8" t="n"/>
      <c r="H3095" s="8" t="n"/>
      <c r="I3095" s="8" t="n"/>
      <c r="J3095" s="10">
        <f>IF(A3095="",0,SUMIFS(amount_expended,cfda_key,V3095))</f>
        <v/>
      </c>
      <c r="K3095" s="10">
        <f>IF(G3095="OTHER CLUSTER NOT LISTED ABOVE",SUMIFS(amount_expended,uniform_other_cluster_name,X3095), IF(AND(OR(G3095="N/A",G3095=""),H3095=""),0,IF(G3095="STATE CLUSTER",SUMIFS(amount_expended,uniform_state_cluster_name,W3095),SUMIFS(amount_expended,cluster_name,G3095))))</f>
        <v/>
      </c>
      <c r="L3095" s="8" t="n"/>
      <c r="M3095" s="7" t="n"/>
      <c r="N3095" s="8" t="n"/>
      <c r="O3095" s="7" t="n"/>
      <c r="P3095" s="7" t="n"/>
      <c r="Q3095" s="8" t="n"/>
      <c r="R3095" s="9" t="n"/>
      <c r="S3095" s="8" t="n"/>
      <c r="T3095" s="8" t="n"/>
      <c r="U3095" s="8" t="n"/>
      <c r="V3095" s="11">
        <f>IF(OR(B3095="",C3095=""),"",CONCATENATE(B3095,".",C3095))</f>
        <v/>
      </c>
      <c r="W3095" s="6">
        <f>UPPER(TRIM(H3095))</f>
        <v/>
      </c>
      <c r="X3095" s="6">
        <f>UPPER(TRIM(I3095))</f>
        <v/>
      </c>
      <c r="Y3095" s="6">
        <f>IF(V3095&lt;&gt;"",IFERROR(INDEX(federal_program_name_lookup,MATCH(V3095,aln_lookup,0)),""),"")</f>
        <v/>
      </c>
    </row>
    <row r="3096">
      <c r="A3096" s="6">
        <f>IF(B3096&lt;&gt;"", "AWARD-"&amp;TEXT(ROW()-1,"0000"), "")</f>
        <v/>
      </c>
      <c r="B3096" s="7" t="n"/>
      <c r="C3096" s="7" t="n"/>
      <c r="D3096" s="7" t="n"/>
      <c r="E3096" s="8" t="n"/>
      <c r="F3096" s="9" t="n"/>
      <c r="G3096" s="8" t="n"/>
      <c r="H3096" s="8" t="n"/>
      <c r="I3096" s="8" t="n"/>
      <c r="J3096" s="10">
        <f>IF(A3096="",0,SUMIFS(amount_expended,cfda_key,V3096))</f>
        <v/>
      </c>
      <c r="K3096" s="10">
        <f>IF(G3096="OTHER CLUSTER NOT LISTED ABOVE",SUMIFS(amount_expended,uniform_other_cluster_name,X3096), IF(AND(OR(G3096="N/A",G3096=""),H3096=""),0,IF(G3096="STATE CLUSTER",SUMIFS(amount_expended,uniform_state_cluster_name,W3096),SUMIFS(amount_expended,cluster_name,G3096))))</f>
        <v/>
      </c>
      <c r="L3096" s="8" t="n"/>
      <c r="M3096" s="7" t="n"/>
      <c r="N3096" s="8" t="n"/>
      <c r="O3096" s="7" t="n"/>
      <c r="P3096" s="7" t="n"/>
      <c r="Q3096" s="8" t="n"/>
      <c r="R3096" s="9" t="n"/>
      <c r="S3096" s="8" t="n"/>
      <c r="T3096" s="8" t="n"/>
      <c r="U3096" s="8" t="n"/>
      <c r="V3096" s="11">
        <f>IF(OR(B3096="",C3096=""),"",CONCATENATE(B3096,".",C3096))</f>
        <v/>
      </c>
      <c r="W3096" s="6">
        <f>UPPER(TRIM(H3096))</f>
        <v/>
      </c>
      <c r="X3096" s="6">
        <f>UPPER(TRIM(I3096))</f>
        <v/>
      </c>
      <c r="Y3096" s="6">
        <f>IF(V3096&lt;&gt;"",IFERROR(INDEX(federal_program_name_lookup,MATCH(V3096,aln_lookup,0)),""),"")</f>
        <v/>
      </c>
    </row>
    <row r="3097">
      <c r="A3097" s="6">
        <f>IF(B3097&lt;&gt;"", "AWARD-"&amp;TEXT(ROW()-1,"0000"), "")</f>
        <v/>
      </c>
      <c r="B3097" s="7" t="n"/>
      <c r="C3097" s="7" t="n"/>
      <c r="D3097" s="7" t="n"/>
      <c r="E3097" s="8" t="n"/>
      <c r="F3097" s="9" t="n"/>
      <c r="G3097" s="8" t="n"/>
      <c r="H3097" s="8" t="n"/>
      <c r="I3097" s="8" t="n"/>
      <c r="J3097" s="10">
        <f>IF(A3097="",0,SUMIFS(amount_expended,cfda_key,V3097))</f>
        <v/>
      </c>
      <c r="K3097" s="10">
        <f>IF(G3097="OTHER CLUSTER NOT LISTED ABOVE",SUMIFS(amount_expended,uniform_other_cluster_name,X3097), IF(AND(OR(G3097="N/A",G3097=""),H3097=""),0,IF(G3097="STATE CLUSTER",SUMIFS(amount_expended,uniform_state_cluster_name,W3097),SUMIFS(amount_expended,cluster_name,G3097))))</f>
        <v/>
      </c>
      <c r="L3097" s="8" t="n"/>
      <c r="M3097" s="7" t="n"/>
      <c r="N3097" s="8" t="n"/>
      <c r="O3097" s="7" t="n"/>
      <c r="P3097" s="7" t="n"/>
      <c r="Q3097" s="8" t="n"/>
      <c r="R3097" s="9" t="n"/>
      <c r="S3097" s="8" t="n"/>
      <c r="T3097" s="8" t="n"/>
      <c r="U3097" s="8" t="n"/>
      <c r="V3097" s="11">
        <f>IF(OR(B3097="",C3097=""),"",CONCATENATE(B3097,".",C3097))</f>
        <v/>
      </c>
      <c r="W3097" s="6">
        <f>UPPER(TRIM(H3097))</f>
        <v/>
      </c>
      <c r="X3097" s="6">
        <f>UPPER(TRIM(I3097))</f>
        <v/>
      </c>
      <c r="Y3097" s="6">
        <f>IF(V3097&lt;&gt;"",IFERROR(INDEX(federal_program_name_lookup,MATCH(V3097,aln_lookup,0)),""),"")</f>
        <v/>
      </c>
    </row>
    <row r="3098">
      <c r="A3098" s="6">
        <f>IF(B3098&lt;&gt;"", "AWARD-"&amp;TEXT(ROW()-1,"0000"), "")</f>
        <v/>
      </c>
      <c r="B3098" s="7" t="n"/>
      <c r="C3098" s="7" t="n"/>
      <c r="D3098" s="7" t="n"/>
      <c r="E3098" s="8" t="n"/>
      <c r="F3098" s="9" t="n"/>
      <c r="G3098" s="8" t="n"/>
      <c r="H3098" s="8" t="n"/>
      <c r="I3098" s="8" t="n"/>
      <c r="J3098" s="10">
        <f>IF(A3098="",0,SUMIFS(amount_expended,cfda_key,V3098))</f>
        <v/>
      </c>
      <c r="K3098" s="10">
        <f>IF(G3098="OTHER CLUSTER NOT LISTED ABOVE",SUMIFS(amount_expended,uniform_other_cluster_name,X3098), IF(AND(OR(G3098="N/A",G3098=""),H3098=""),0,IF(G3098="STATE CLUSTER",SUMIFS(amount_expended,uniform_state_cluster_name,W3098),SUMIFS(amount_expended,cluster_name,G3098))))</f>
        <v/>
      </c>
      <c r="L3098" s="8" t="n"/>
      <c r="M3098" s="7" t="n"/>
      <c r="N3098" s="8" t="n"/>
      <c r="O3098" s="7" t="n"/>
      <c r="P3098" s="7" t="n"/>
      <c r="Q3098" s="8" t="n"/>
      <c r="R3098" s="9" t="n"/>
      <c r="S3098" s="8" t="n"/>
      <c r="T3098" s="8" t="n"/>
      <c r="U3098" s="8" t="n"/>
      <c r="V3098" s="11">
        <f>IF(OR(B3098="",C3098=""),"",CONCATENATE(B3098,".",C3098))</f>
        <v/>
      </c>
      <c r="W3098" s="6">
        <f>UPPER(TRIM(H3098))</f>
        <v/>
      </c>
      <c r="X3098" s="6">
        <f>UPPER(TRIM(I3098))</f>
        <v/>
      </c>
      <c r="Y3098" s="6">
        <f>IF(V3098&lt;&gt;"",IFERROR(INDEX(federal_program_name_lookup,MATCH(V3098,aln_lookup,0)),""),"")</f>
        <v/>
      </c>
    </row>
    <row r="3099">
      <c r="A3099" s="6">
        <f>IF(B3099&lt;&gt;"", "AWARD-"&amp;TEXT(ROW()-1,"0000"), "")</f>
        <v/>
      </c>
      <c r="B3099" s="7" t="n"/>
      <c r="C3099" s="7" t="n"/>
      <c r="D3099" s="7" t="n"/>
      <c r="E3099" s="8" t="n"/>
      <c r="F3099" s="9" t="n"/>
      <c r="G3099" s="8" t="n"/>
      <c r="H3099" s="8" t="n"/>
      <c r="I3099" s="8" t="n"/>
      <c r="J3099" s="10">
        <f>IF(A3099="",0,SUMIFS(amount_expended,cfda_key,V3099))</f>
        <v/>
      </c>
      <c r="K3099" s="10">
        <f>IF(G3099="OTHER CLUSTER NOT LISTED ABOVE",SUMIFS(amount_expended,uniform_other_cluster_name,X3099), IF(AND(OR(G3099="N/A",G3099=""),H3099=""),0,IF(G3099="STATE CLUSTER",SUMIFS(amount_expended,uniform_state_cluster_name,W3099),SUMIFS(amount_expended,cluster_name,G3099))))</f>
        <v/>
      </c>
      <c r="L3099" s="8" t="n"/>
      <c r="M3099" s="7" t="n"/>
      <c r="N3099" s="8" t="n"/>
      <c r="O3099" s="7" t="n"/>
      <c r="P3099" s="7" t="n"/>
      <c r="Q3099" s="8" t="n"/>
      <c r="R3099" s="9" t="n"/>
      <c r="S3099" s="8" t="n"/>
      <c r="T3099" s="8" t="n"/>
      <c r="U3099" s="8" t="n"/>
      <c r="V3099" s="11">
        <f>IF(OR(B3099="",C3099=""),"",CONCATENATE(B3099,".",C3099))</f>
        <v/>
      </c>
      <c r="W3099" s="6">
        <f>UPPER(TRIM(H3099))</f>
        <v/>
      </c>
      <c r="X3099" s="6">
        <f>UPPER(TRIM(I3099))</f>
        <v/>
      </c>
      <c r="Y3099" s="6">
        <f>IF(V3099&lt;&gt;"",IFERROR(INDEX(federal_program_name_lookup,MATCH(V3099,aln_lookup,0)),""),"")</f>
        <v/>
      </c>
    </row>
    <row r="3100">
      <c r="A3100" s="6">
        <f>IF(B3100&lt;&gt;"", "AWARD-"&amp;TEXT(ROW()-1,"0000"), "")</f>
        <v/>
      </c>
      <c r="B3100" s="7" t="n"/>
      <c r="C3100" s="7" t="n"/>
      <c r="D3100" s="7" t="n"/>
      <c r="E3100" s="8" t="n"/>
      <c r="F3100" s="9" t="n"/>
      <c r="G3100" s="8" t="n"/>
      <c r="H3100" s="8" t="n"/>
      <c r="I3100" s="8" t="n"/>
      <c r="J3100" s="10">
        <f>IF(A3100="",0,SUMIFS(amount_expended,cfda_key,V3100))</f>
        <v/>
      </c>
      <c r="K3100" s="10">
        <f>IF(G3100="OTHER CLUSTER NOT LISTED ABOVE",SUMIFS(amount_expended,uniform_other_cluster_name,X3100), IF(AND(OR(G3100="N/A",G3100=""),H3100=""),0,IF(G3100="STATE CLUSTER",SUMIFS(amount_expended,uniform_state_cluster_name,W3100),SUMIFS(amount_expended,cluster_name,G3100))))</f>
        <v/>
      </c>
      <c r="L3100" s="8" t="n"/>
      <c r="M3100" s="7" t="n"/>
      <c r="N3100" s="8" t="n"/>
      <c r="O3100" s="7" t="n"/>
      <c r="P3100" s="7" t="n"/>
      <c r="Q3100" s="8" t="n"/>
      <c r="R3100" s="9" t="n"/>
      <c r="S3100" s="8" t="n"/>
      <c r="T3100" s="8" t="n"/>
      <c r="U3100" s="8" t="n"/>
      <c r="V3100" s="11">
        <f>IF(OR(B3100="",C3100=""),"",CONCATENATE(B3100,".",C3100))</f>
        <v/>
      </c>
      <c r="W3100" s="6">
        <f>UPPER(TRIM(H3100))</f>
        <v/>
      </c>
      <c r="X3100" s="6">
        <f>UPPER(TRIM(I3100))</f>
        <v/>
      </c>
      <c r="Y3100" s="6">
        <f>IF(V3100&lt;&gt;"",IFERROR(INDEX(federal_program_name_lookup,MATCH(V3100,aln_lookup,0)),""),"")</f>
        <v/>
      </c>
    </row>
    <row r="3101">
      <c r="A3101" s="6">
        <f>IF(B3101&lt;&gt;"", "AWARD-"&amp;TEXT(ROW()-1,"0000"), "")</f>
        <v/>
      </c>
      <c r="B3101" s="7" t="n"/>
      <c r="C3101" s="7" t="n"/>
      <c r="D3101" s="7" t="n"/>
      <c r="E3101" s="8" t="n"/>
      <c r="F3101" s="9" t="n"/>
      <c r="G3101" s="8" t="n"/>
      <c r="H3101" s="8" t="n"/>
      <c r="I3101" s="8" t="n"/>
      <c r="J3101" s="10">
        <f>IF(A3101="",0,SUMIFS(amount_expended,cfda_key,V3101))</f>
        <v/>
      </c>
      <c r="K3101" s="10">
        <f>IF(G3101="OTHER CLUSTER NOT LISTED ABOVE",SUMIFS(amount_expended,uniform_other_cluster_name,X3101), IF(AND(OR(G3101="N/A",G3101=""),H3101=""),0,IF(G3101="STATE CLUSTER",SUMIFS(amount_expended,uniform_state_cluster_name,W3101),SUMIFS(amount_expended,cluster_name,G3101))))</f>
        <v/>
      </c>
      <c r="L3101" s="8" t="n"/>
      <c r="M3101" s="7" t="n"/>
      <c r="N3101" s="8" t="n"/>
      <c r="O3101" s="7" t="n"/>
      <c r="P3101" s="7" t="n"/>
      <c r="Q3101" s="8" t="n"/>
      <c r="R3101" s="9" t="n"/>
      <c r="S3101" s="8" t="n"/>
      <c r="T3101" s="8" t="n"/>
      <c r="U3101" s="8" t="n"/>
      <c r="V3101" s="11">
        <f>IF(OR(B3101="",C3101=""),"",CONCATENATE(B3101,".",C3101))</f>
        <v/>
      </c>
      <c r="W3101" s="6">
        <f>UPPER(TRIM(H3101))</f>
        <v/>
      </c>
      <c r="X3101" s="6">
        <f>UPPER(TRIM(I3101))</f>
        <v/>
      </c>
      <c r="Y3101" s="6">
        <f>IF(V3101&lt;&gt;"",IFERROR(INDEX(federal_program_name_lookup,MATCH(V3101,aln_lookup,0)),""),"")</f>
        <v/>
      </c>
    </row>
    <row r="3102">
      <c r="A3102" s="6">
        <f>IF(B3102&lt;&gt;"", "AWARD-"&amp;TEXT(ROW()-1,"0000"), "")</f>
        <v/>
      </c>
      <c r="B3102" s="7" t="n"/>
      <c r="C3102" s="7" t="n"/>
      <c r="D3102" s="7" t="n"/>
      <c r="E3102" s="8" t="n"/>
      <c r="F3102" s="9" t="n"/>
      <c r="G3102" s="8" t="n"/>
      <c r="H3102" s="8" t="n"/>
      <c r="I3102" s="8" t="n"/>
      <c r="J3102" s="10">
        <f>IF(A3102="",0,SUMIFS(amount_expended,cfda_key,V3102))</f>
        <v/>
      </c>
      <c r="K3102" s="10">
        <f>IF(G3102="OTHER CLUSTER NOT LISTED ABOVE",SUMIFS(amount_expended,uniform_other_cluster_name,X3102), IF(AND(OR(G3102="N/A",G3102=""),H3102=""),0,IF(G3102="STATE CLUSTER",SUMIFS(amount_expended,uniform_state_cluster_name,W3102),SUMIFS(amount_expended,cluster_name,G3102))))</f>
        <v/>
      </c>
      <c r="L3102" s="8" t="n"/>
      <c r="M3102" s="7" t="n"/>
      <c r="N3102" s="8" t="n"/>
      <c r="O3102" s="7" t="n"/>
      <c r="P3102" s="7" t="n"/>
      <c r="Q3102" s="8" t="n"/>
      <c r="R3102" s="9" t="n"/>
      <c r="S3102" s="8" t="n"/>
      <c r="T3102" s="8" t="n"/>
      <c r="U3102" s="8" t="n"/>
      <c r="V3102" s="11">
        <f>IF(OR(B3102="",C3102=""),"",CONCATENATE(B3102,".",C3102))</f>
        <v/>
      </c>
      <c r="W3102" s="6">
        <f>UPPER(TRIM(H3102))</f>
        <v/>
      </c>
      <c r="X3102" s="6">
        <f>UPPER(TRIM(I3102))</f>
        <v/>
      </c>
      <c r="Y3102" s="6">
        <f>IF(V3102&lt;&gt;"",IFERROR(INDEX(federal_program_name_lookup,MATCH(V3102,aln_lookup,0)),""),"")</f>
        <v/>
      </c>
    </row>
    <row r="3103">
      <c r="A3103" s="6">
        <f>IF(B3103&lt;&gt;"", "AWARD-"&amp;TEXT(ROW()-1,"0000"), "")</f>
        <v/>
      </c>
      <c r="B3103" s="7" t="n"/>
      <c r="C3103" s="7" t="n"/>
      <c r="D3103" s="7" t="n"/>
      <c r="E3103" s="8" t="n"/>
      <c r="F3103" s="9" t="n"/>
      <c r="G3103" s="8" t="n"/>
      <c r="H3103" s="8" t="n"/>
      <c r="I3103" s="8" t="n"/>
      <c r="J3103" s="10">
        <f>IF(A3103="",0,SUMIFS(amount_expended,cfda_key,V3103))</f>
        <v/>
      </c>
      <c r="K3103" s="10">
        <f>IF(G3103="OTHER CLUSTER NOT LISTED ABOVE",SUMIFS(amount_expended,uniform_other_cluster_name,X3103), IF(AND(OR(G3103="N/A",G3103=""),H3103=""),0,IF(G3103="STATE CLUSTER",SUMIFS(amount_expended,uniform_state_cluster_name,W3103),SUMIFS(amount_expended,cluster_name,G3103))))</f>
        <v/>
      </c>
      <c r="L3103" s="8" t="n"/>
      <c r="M3103" s="7" t="n"/>
      <c r="N3103" s="8" t="n"/>
      <c r="O3103" s="7" t="n"/>
      <c r="P3103" s="7" t="n"/>
      <c r="Q3103" s="8" t="n"/>
      <c r="R3103" s="9" t="n"/>
      <c r="S3103" s="8" t="n"/>
      <c r="T3103" s="8" t="n"/>
      <c r="U3103" s="8" t="n"/>
      <c r="V3103" s="11">
        <f>IF(OR(B3103="",C3103=""),"",CONCATENATE(B3103,".",C3103))</f>
        <v/>
      </c>
      <c r="W3103" s="6">
        <f>UPPER(TRIM(H3103))</f>
        <v/>
      </c>
      <c r="X3103" s="6">
        <f>UPPER(TRIM(I3103))</f>
        <v/>
      </c>
      <c r="Y3103" s="6">
        <f>IF(V3103&lt;&gt;"",IFERROR(INDEX(federal_program_name_lookup,MATCH(V3103,aln_lookup,0)),""),"")</f>
        <v/>
      </c>
    </row>
    <row r="3104">
      <c r="A3104" s="6">
        <f>IF(B3104&lt;&gt;"", "AWARD-"&amp;TEXT(ROW()-1,"0000"), "")</f>
        <v/>
      </c>
      <c r="B3104" s="7" t="n"/>
      <c r="C3104" s="7" t="n"/>
      <c r="D3104" s="7" t="n"/>
      <c r="E3104" s="8" t="n"/>
      <c r="F3104" s="9" t="n"/>
      <c r="G3104" s="8" t="n"/>
      <c r="H3104" s="8" t="n"/>
      <c r="I3104" s="8" t="n"/>
      <c r="J3104" s="10">
        <f>IF(A3104="",0,SUMIFS(amount_expended,cfda_key,V3104))</f>
        <v/>
      </c>
      <c r="K3104" s="10">
        <f>IF(G3104="OTHER CLUSTER NOT LISTED ABOVE",SUMIFS(amount_expended,uniform_other_cluster_name,X3104), IF(AND(OR(G3104="N/A",G3104=""),H3104=""),0,IF(G3104="STATE CLUSTER",SUMIFS(amount_expended,uniform_state_cluster_name,W3104),SUMIFS(amount_expended,cluster_name,G3104))))</f>
        <v/>
      </c>
      <c r="L3104" s="8" t="n"/>
      <c r="M3104" s="7" t="n"/>
      <c r="N3104" s="8" t="n"/>
      <c r="O3104" s="7" t="n"/>
      <c r="P3104" s="7" t="n"/>
      <c r="Q3104" s="8" t="n"/>
      <c r="R3104" s="9" t="n"/>
      <c r="S3104" s="8" t="n"/>
      <c r="T3104" s="8" t="n"/>
      <c r="U3104" s="8" t="n"/>
      <c r="V3104" s="11">
        <f>IF(OR(B3104="",C3104=""),"",CONCATENATE(B3104,".",C3104))</f>
        <v/>
      </c>
      <c r="W3104" s="6">
        <f>UPPER(TRIM(H3104))</f>
        <v/>
      </c>
      <c r="X3104" s="6">
        <f>UPPER(TRIM(I3104))</f>
        <v/>
      </c>
      <c r="Y3104" s="6">
        <f>IF(V3104&lt;&gt;"",IFERROR(INDEX(federal_program_name_lookup,MATCH(V3104,aln_lookup,0)),""),"")</f>
        <v/>
      </c>
    </row>
    <row r="3105">
      <c r="A3105" s="6">
        <f>IF(B3105&lt;&gt;"", "AWARD-"&amp;TEXT(ROW()-1,"0000"), "")</f>
        <v/>
      </c>
      <c r="B3105" s="7" t="n"/>
      <c r="C3105" s="7" t="n"/>
      <c r="D3105" s="7" t="n"/>
      <c r="E3105" s="8" t="n"/>
      <c r="F3105" s="9" t="n"/>
      <c r="G3105" s="8" t="n"/>
      <c r="H3105" s="8" t="n"/>
      <c r="I3105" s="8" t="n"/>
      <c r="J3105" s="10">
        <f>IF(A3105="",0,SUMIFS(amount_expended,cfda_key,V3105))</f>
        <v/>
      </c>
      <c r="K3105" s="10">
        <f>IF(G3105="OTHER CLUSTER NOT LISTED ABOVE",SUMIFS(amount_expended,uniform_other_cluster_name,X3105), IF(AND(OR(G3105="N/A",G3105=""),H3105=""),0,IF(G3105="STATE CLUSTER",SUMIFS(amount_expended,uniform_state_cluster_name,W3105),SUMIFS(amount_expended,cluster_name,G3105))))</f>
        <v/>
      </c>
      <c r="L3105" s="8" t="n"/>
      <c r="M3105" s="7" t="n"/>
      <c r="N3105" s="8" t="n"/>
      <c r="O3105" s="7" t="n"/>
      <c r="P3105" s="7" t="n"/>
      <c r="Q3105" s="8" t="n"/>
      <c r="R3105" s="9" t="n"/>
      <c r="S3105" s="8" t="n"/>
      <c r="T3105" s="8" t="n"/>
      <c r="U3105" s="8" t="n"/>
      <c r="V3105" s="11">
        <f>IF(OR(B3105="",C3105=""),"",CONCATENATE(B3105,".",C3105))</f>
        <v/>
      </c>
      <c r="W3105" s="6">
        <f>UPPER(TRIM(H3105))</f>
        <v/>
      </c>
      <c r="X3105" s="6">
        <f>UPPER(TRIM(I3105))</f>
        <v/>
      </c>
      <c r="Y3105" s="6">
        <f>IF(V3105&lt;&gt;"",IFERROR(INDEX(federal_program_name_lookup,MATCH(V3105,aln_lookup,0)),""),"")</f>
        <v/>
      </c>
    </row>
    <row r="3106">
      <c r="A3106" s="6">
        <f>IF(B3106&lt;&gt;"", "AWARD-"&amp;TEXT(ROW()-1,"0000"), "")</f>
        <v/>
      </c>
      <c r="B3106" s="7" t="n"/>
      <c r="C3106" s="7" t="n"/>
      <c r="D3106" s="7" t="n"/>
      <c r="E3106" s="8" t="n"/>
      <c r="F3106" s="9" t="n"/>
      <c r="G3106" s="8" t="n"/>
      <c r="H3106" s="8" t="n"/>
      <c r="I3106" s="8" t="n"/>
      <c r="J3106" s="10">
        <f>IF(A3106="",0,SUMIFS(amount_expended,cfda_key,V3106))</f>
        <v/>
      </c>
      <c r="K3106" s="10">
        <f>IF(G3106="OTHER CLUSTER NOT LISTED ABOVE",SUMIFS(amount_expended,uniform_other_cluster_name,X3106), IF(AND(OR(G3106="N/A",G3106=""),H3106=""),0,IF(G3106="STATE CLUSTER",SUMIFS(amount_expended,uniform_state_cluster_name,W3106),SUMIFS(amount_expended,cluster_name,G3106))))</f>
        <v/>
      </c>
      <c r="L3106" s="8" t="n"/>
      <c r="M3106" s="7" t="n"/>
      <c r="N3106" s="8" t="n"/>
      <c r="O3106" s="7" t="n"/>
      <c r="P3106" s="7" t="n"/>
      <c r="Q3106" s="8" t="n"/>
      <c r="R3106" s="9" t="n"/>
      <c r="S3106" s="8" t="n"/>
      <c r="T3106" s="8" t="n"/>
      <c r="U3106" s="8" t="n"/>
      <c r="V3106" s="11">
        <f>IF(OR(B3106="",C3106=""),"",CONCATENATE(B3106,".",C3106))</f>
        <v/>
      </c>
      <c r="W3106" s="6">
        <f>UPPER(TRIM(H3106))</f>
        <v/>
      </c>
      <c r="X3106" s="6">
        <f>UPPER(TRIM(I3106))</f>
        <v/>
      </c>
      <c r="Y3106" s="6">
        <f>IF(V3106&lt;&gt;"",IFERROR(INDEX(federal_program_name_lookup,MATCH(V3106,aln_lookup,0)),""),"")</f>
        <v/>
      </c>
    </row>
    <row r="3107">
      <c r="A3107" s="6">
        <f>IF(B3107&lt;&gt;"", "AWARD-"&amp;TEXT(ROW()-1,"0000"), "")</f>
        <v/>
      </c>
      <c r="B3107" s="7" t="n"/>
      <c r="C3107" s="7" t="n"/>
      <c r="D3107" s="7" t="n"/>
      <c r="E3107" s="8" t="n"/>
      <c r="F3107" s="9" t="n"/>
      <c r="G3107" s="8" t="n"/>
      <c r="H3107" s="8" t="n"/>
      <c r="I3107" s="8" t="n"/>
      <c r="J3107" s="10">
        <f>IF(A3107="",0,SUMIFS(amount_expended,cfda_key,V3107))</f>
        <v/>
      </c>
      <c r="K3107" s="10">
        <f>IF(G3107="OTHER CLUSTER NOT LISTED ABOVE",SUMIFS(amount_expended,uniform_other_cluster_name,X3107), IF(AND(OR(G3107="N/A",G3107=""),H3107=""),0,IF(G3107="STATE CLUSTER",SUMIFS(amount_expended,uniform_state_cluster_name,W3107),SUMIFS(amount_expended,cluster_name,G3107))))</f>
        <v/>
      </c>
      <c r="L3107" s="8" t="n"/>
      <c r="M3107" s="7" t="n"/>
      <c r="N3107" s="8" t="n"/>
      <c r="O3107" s="7" t="n"/>
      <c r="P3107" s="7" t="n"/>
      <c r="Q3107" s="8" t="n"/>
      <c r="R3107" s="9" t="n"/>
      <c r="S3107" s="8" t="n"/>
      <c r="T3107" s="8" t="n"/>
      <c r="U3107" s="8" t="n"/>
      <c r="V3107" s="11">
        <f>IF(OR(B3107="",C3107=""),"",CONCATENATE(B3107,".",C3107))</f>
        <v/>
      </c>
      <c r="W3107" s="6">
        <f>UPPER(TRIM(H3107))</f>
        <v/>
      </c>
      <c r="X3107" s="6">
        <f>UPPER(TRIM(I3107))</f>
        <v/>
      </c>
      <c r="Y3107" s="6">
        <f>IF(V3107&lt;&gt;"",IFERROR(INDEX(federal_program_name_lookup,MATCH(V3107,aln_lookup,0)),""),"")</f>
        <v/>
      </c>
    </row>
    <row r="3108">
      <c r="A3108" s="6">
        <f>IF(B3108&lt;&gt;"", "AWARD-"&amp;TEXT(ROW()-1,"0000"), "")</f>
        <v/>
      </c>
      <c r="B3108" s="7" t="n"/>
      <c r="C3108" s="7" t="n"/>
      <c r="D3108" s="7" t="n"/>
      <c r="E3108" s="8" t="n"/>
      <c r="F3108" s="9" t="n"/>
      <c r="G3108" s="8" t="n"/>
      <c r="H3108" s="8" t="n"/>
      <c r="I3108" s="8" t="n"/>
      <c r="J3108" s="10">
        <f>IF(A3108="",0,SUMIFS(amount_expended,cfda_key,V3108))</f>
        <v/>
      </c>
      <c r="K3108" s="10">
        <f>IF(G3108="OTHER CLUSTER NOT LISTED ABOVE",SUMIFS(amount_expended,uniform_other_cluster_name,X3108), IF(AND(OR(G3108="N/A",G3108=""),H3108=""),0,IF(G3108="STATE CLUSTER",SUMIFS(amount_expended,uniform_state_cluster_name,W3108),SUMIFS(amount_expended,cluster_name,G3108))))</f>
        <v/>
      </c>
      <c r="L3108" s="8" t="n"/>
      <c r="M3108" s="7" t="n"/>
      <c r="N3108" s="8" t="n"/>
      <c r="O3108" s="7" t="n"/>
      <c r="P3108" s="7" t="n"/>
      <c r="Q3108" s="8" t="n"/>
      <c r="R3108" s="9" t="n"/>
      <c r="S3108" s="8" t="n"/>
      <c r="T3108" s="8" t="n"/>
      <c r="U3108" s="8" t="n"/>
      <c r="V3108" s="11">
        <f>IF(OR(B3108="",C3108=""),"",CONCATENATE(B3108,".",C3108))</f>
        <v/>
      </c>
      <c r="W3108" s="6">
        <f>UPPER(TRIM(H3108))</f>
        <v/>
      </c>
      <c r="X3108" s="6">
        <f>UPPER(TRIM(I3108))</f>
        <v/>
      </c>
      <c r="Y3108" s="6">
        <f>IF(V3108&lt;&gt;"",IFERROR(INDEX(federal_program_name_lookup,MATCH(V3108,aln_lookup,0)),""),"")</f>
        <v/>
      </c>
    </row>
    <row r="3109">
      <c r="A3109" s="6">
        <f>IF(B3109&lt;&gt;"", "AWARD-"&amp;TEXT(ROW()-1,"0000"), "")</f>
        <v/>
      </c>
      <c r="B3109" s="7" t="n"/>
      <c r="C3109" s="7" t="n"/>
      <c r="D3109" s="7" t="n"/>
      <c r="E3109" s="8" t="n"/>
      <c r="F3109" s="9" t="n"/>
      <c r="G3109" s="8" t="n"/>
      <c r="H3109" s="8" t="n"/>
      <c r="I3109" s="8" t="n"/>
      <c r="J3109" s="10">
        <f>IF(A3109="",0,SUMIFS(amount_expended,cfda_key,V3109))</f>
        <v/>
      </c>
      <c r="K3109" s="10">
        <f>IF(G3109="OTHER CLUSTER NOT LISTED ABOVE",SUMIFS(amount_expended,uniform_other_cluster_name,X3109), IF(AND(OR(G3109="N/A",G3109=""),H3109=""),0,IF(G3109="STATE CLUSTER",SUMIFS(amount_expended,uniform_state_cluster_name,W3109),SUMIFS(amount_expended,cluster_name,G3109))))</f>
        <v/>
      </c>
      <c r="L3109" s="8" t="n"/>
      <c r="M3109" s="7" t="n"/>
      <c r="N3109" s="8" t="n"/>
      <c r="O3109" s="7" t="n"/>
      <c r="P3109" s="7" t="n"/>
      <c r="Q3109" s="8" t="n"/>
      <c r="R3109" s="9" t="n"/>
      <c r="S3109" s="8" t="n"/>
      <c r="T3109" s="8" t="n"/>
      <c r="U3109" s="8" t="n"/>
      <c r="V3109" s="11">
        <f>IF(OR(B3109="",C3109=""),"",CONCATENATE(B3109,".",C3109))</f>
        <v/>
      </c>
      <c r="W3109" s="6">
        <f>UPPER(TRIM(H3109))</f>
        <v/>
      </c>
      <c r="X3109" s="6">
        <f>UPPER(TRIM(I3109))</f>
        <v/>
      </c>
      <c r="Y3109" s="6">
        <f>IF(V3109&lt;&gt;"",IFERROR(INDEX(federal_program_name_lookup,MATCH(V3109,aln_lookup,0)),""),"")</f>
        <v/>
      </c>
    </row>
    <row r="3110">
      <c r="A3110" s="6">
        <f>IF(B3110&lt;&gt;"", "AWARD-"&amp;TEXT(ROW()-1,"0000"), "")</f>
        <v/>
      </c>
      <c r="B3110" s="7" t="n"/>
      <c r="C3110" s="7" t="n"/>
      <c r="D3110" s="7" t="n"/>
      <c r="E3110" s="8" t="n"/>
      <c r="F3110" s="9" t="n"/>
      <c r="G3110" s="8" t="n"/>
      <c r="H3110" s="8" t="n"/>
      <c r="I3110" s="8" t="n"/>
      <c r="J3110" s="10">
        <f>IF(A3110="",0,SUMIFS(amount_expended,cfda_key,V3110))</f>
        <v/>
      </c>
      <c r="K3110" s="10">
        <f>IF(G3110="OTHER CLUSTER NOT LISTED ABOVE",SUMIFS(amount_expended,uniform_other_cluster_name,X3110), IF(AND(OR(G3110="N/A",G3110=""),H3110=""),0,IF(G3110="STATE CLUSTER",SUMIFS(amount_expended,uniform_state_cluster_name,W3110),SUMIFS(amount_expended,cluster_name,G3110))))</f>
        <v/>
      </c>
      <c r="L3110" s="8" t="n"/>
      <c r="M3110" s="7" t="n"/>
      <c r="N3110" s="8" t="n"/>
      <c r="O3110" s="7" t="n"/>
      <c r="P3110" s="7" t="n"/>
      <c r="Q3110" s="8" t="n"/>
      <c r="R3110" s="9" t="n"/>
      <c r="S3110" s="8" t="n"/>
      <c r="T3110" s="8" t="n"/>
      <c r="U3110" s="8" t="n"/>
      <c r="V3110" s="11">
        <f>IF(OR(B3110="",C3110=""),"",CONCATENATE(B3110,".",C3110))</f>
        <v/>
      </c>
      <c r="W3110" s="6">
        <f>UPPER(TRIM(H3110))</f>
        <v/>
      </c>
      <c r="X3110" s="6">
        <f>UPPER(TRIM(I3110))</f>
        <v/>
      </c>
      <c r="Y3110" s="6">
        <f>IF(V3110&lt;&gt;"",IFERROR(INDEX(federal_program_name_lookup,MATCH(V3110,aln_lookup,0)),""),"")</f>
        <v/>
      </c>
    </row>
    <row r="3111">
      <c r="A3111" s="6">
        <f>IF(B3111&lt;&gt;"", "AWARD-"&amp;TEXT(ROW()-1,"0000"), "")</f>
        <v/>
      </c>
      <c r="B3111" s="7" t="n"/>
      <c r="C3111" s="7" t="n"/>
      <c r="D3111" s="7" t="n"/>
      <c r="E3111" s="8" t="n"/>
      <c r="F3111" s="9" t="n"/>
      <c r="G3111" s="8" t="n"/>
      <c r="H3111" s="8" t="n"/>
      <c r="I3111" s="8" t="n"/>
      <c r="J3111" s="10">
        <f>IF(A3111="",0,SUMIFS(amount_expended,cfda_key,V3111))</f>
        <v/>
      </c>
      <c r="K3111" s="10">
        <f>IF(G3111="OTHER CLUSTER NOT LISTED ABOVE",SUMIFS(amount_expended,uniform_other_cluster_name,X3111), IF(AND(OR(G3111="N/A",G3111=""),H3111=""),0,IF(G3111="STATE CLUSTER",SUMIFS(amount_expended,uniform_state_cluster_name,W3111),SUMIFS(amount_expended,cluster_name,G3111))))</f>
        <v/>
      </c>
      <c r="L3111" s="8" t="n"/>
      <c r="M3111" s="7" t="n"/>
      <c r="N3111" s="8" t="n"/>
      <c r="O3111" s="7" t="n"/>
      <c r="P3111" s="7" t="n"/>
      <c r="Q3111" s="8" t="n"/>
      <c r="R3111" s="9" t="n"/>
      <c r="S3111" s="8" t="n"/>
      <c r="T3111" s="8" t="n"/>
      <c r="U3111" s="8" t="n"/>
      <c r="V3111" s="11">
        <f>IF(OR(B3111="",C3111=""),"",CONCATENATE(B3111,".",C3111))</f>
        <v/>
      </c>
      <c r="W3111" s="6">
        <f>UPPER(TRIM(H3111))</f>
        <v/>
      </c>
      <c r="X3111" s="6">
        <f>UPPER(TRIM(I3111))</f>
        <v/>
      </c>
      <c r="Y3111" s="6">
        <f>IF(V3111&lt;&gt;"",IFERROR(INDEX(federal_program_name_lookup,MATCH(V3111,aln_lookup,0)),""),"")</f>
        <v/>
      </c>
    </row>
    <row r="3112">
      <c r="A3112" s="6">
        <f>IF(B3112&lt;&gt;"", "AWARD-"&amp;TEXT(ROW()-1,"0000"), "")</f>
        <v/>
      </c>
      <c r="B3112" s="7" t="n"/>
      <c r="C3112" s="7" t="n"/>
      <c r="D3112" s="7" t="n"/>
      <c r="E3112" s="8" t="n"/>
      <c r="F3112" s="9" t="n"/>
      <c r="G3112" s="8" t="n"/>
      <c r="H3112" s="8" t="n"/>
      <c r="I3112" s="8" t="n"/>
      <c r="J3112" s="10">
        <f>IF(A3112="",0,SUMIFS(amount_expended,cfda_key,V3112))</f>
        <v/>
      </c>
      <c r="K3112" s="10">
        <f>IF(G3112="OTHER CLUSTER NOT LISTED ABOVE",SUMIFS(amount_expended,uniform_other_cluster_name,X3112), IF(AND(OR(G3112="N/A",G3112=""),H3112=""),0,IF(G3112="STATE CLUSTER",SUMIFS(amount_expended,uniform_state_cluster_name,W3112),SUMIFS(amount_expended,cluster_name,G3112))))</f>
        <v/>
      </c>
      <c r="L3112" s="8" t="n"/>
      <c r="M3112" s="7" t="n"/>
      <c r="N3112" s="8" t="n"/>
      <c r="O3112" s="7" t="n"/>
      <c r="P3112" s="7" t="n"/>
      <c r="Q3112" s="8" t="n"/>
      <c r="R3112" s="9" t="n"/>
      <c r="S3112" s="8" t="n"/>
      <c r="T3112" s="8" t="n"/>
      <c r="U3112" s="8" t="n"/>
      <c r="V3112" s="11">
        <f>IF(OR(B3112="",C3112=""),"",CONCATENATE(B3112,".",C3112))</f>
        <v/>
      </c>
      <c r="W3112" s="6">
        <f>UPPER(TRIM(H3112))</f>
        <v/>
      </c>
      <c r="X3112" s="6">
        <f>UPPER(TRIM(I3112))</f>
        <v/>
      </c>
      <c r="Y3112" s="6">
        <f>IF(V3112&lt;&gt;"",IFERROR(INDEX(federal_program_name_lookup,MATCH(V3112,aln_lookup,0)),""),"")</f>
        <v/>
      </c>
    </row>
    <row r="3113">
      <c r="A3113" s="6">
        <f>IF(B3113&lt;&gt;"", "AWARD-"&amp;TEXT(ROW()-1,"0000"), "")</f>
        <v/>
      </c>
      <c r="B3113" s="7" t="n"/>
      <c r="C3113" s="7" t="n"/>
      <c r="D3113" s="7" t="n"/>
      <c r="E3113" s="8" t="n"/>
      <c r="F3113" s="9" t="n"/>
      <c r="G3113" s="8" t="n"/>
      <c r="H3113" s="8" t="n"/>
      <c r="I3113" s="8" t="n"/>
      <c r="J3113" s="10">
        <f>IF(A3113="",0,SUMIFS(amount_expended,cfda_key,V3113))</f>
        <v/>
      </c>
      <c r="K3113" s="10">
        <f>IF(G3113="OTHER CLUSTER NOT LISTED ABOVE",SUMIFS(amount_expended,uniform_other_cluster_name,X3113), IF(AND(OR(G3113="N/A",G3113=""),H3113=""),0,IF(G3113="STATE CLUSTER",SUMIFS(amount_expended,uniform_state_cluster_name,W3113),SUMIFS(amount_expended,cluster_name,G3113))))</f>
        <v/>
      </c>
      <c r="L3113" s="8" t="n"/>
      <c r="M3113" s="7" t="n"/>
      <c r="N3113" s="8" t="n"/>
      <c r="O3113" s="7" t="n"/>
      <c r="P3113" s="7" t="n"/>
      <c r="Q3113" s="8" t="n"/>
      <c r="R3113" s="9" t="n"/>
      <c r="S3113" s="8" t="n"/>
      <c r="T3113" s="8" t="n"/>
      <c r="U3113" s="8" t="n"/>
      <c r="V3113" s="11">
        <f>IF(OR(B3113="",C3113=""),"",CONCATENATE(B3113,".",C3113))</f>
        <v/>
      </c>
      <c r="W3113" s="6">
        <f>UPPER(TRIM(H3113))</f>
        <v/>
      </c>
      <c r="X3113" s="6">
        <f>UPPER(TRIM(I3113))</f>
        <v/>
      </c>
      <c r="Y3113" s="6">
        <f>IF(V3113&lt;&gt;"",IFERROR(INDEX(federal_program_name_lookup,MATCH(V3113,aln_lookup,0)),""),"")</f>
        <v/>
      </c>
    </row>
    <row r="3114">
      <c r="A3114" s="6">
        <f>IF(B3114&lt;&gt;"", "AWARD-"&amp;TEXT(ROW()-1,"0000"), "")</f>
        <v/>
      </c>
      <c r="B3114" s="7" t="n"/>
      <c r="C3114" s="7" t="n"/>
      <c r="D3114" s="7" t="n"/>
      <c r="E3114" s="8" t="n"/>
      <c r="F3114" s="9" t="n"/>
      <c r="G3114" s="8" t="n"/>
      <c r="H3114" s="8" t="n"/>
      <c r="I3114" s="8" t="n"/>
      <c r="J3114" s="10">
        <f>IF(A3114="",0,SUMIFS(amount_expended,cfda_key,V3114))</f>
        <v/>
      </c>
      <c r="K3114" s="10">
        <f>IF(G3114="OTHER CLUSTER NOT LISTED ABOVE",SUMIFS(amount_expended,uniform_other_cluster_name,X3114), IF(AND(OR(G3114="N/A",G3114=""),H3114=""),0,IF(G3114="STATE CLUSTER",SUMIFS(amount_expended,uniform_state_cluster_name,W3114),SUMIFS(amount_expended,cluster_name,G3114))))</f>
        <v/>
      </c>
      <c r="L3114" s="8" t="n"/>
      <c r="M3114" s="7" t="n"/>
      <c r="N3114" s="8" t="n"/>
      <c r="O3114" s="7" t="n"/>
      <c r="P3114" s="7" t="n"/>
      <c r="Q3114" s="8" t="n"/>
      <c r="R3114" s="9" t="n"/>
      <c r="S3114" s="8" t="n"/>
      <c r="T3114" s="8" t="n"/>
      <c r="U3114" s="8" t="n"/>
      <c r="V3114" s="11">
        <f>IF(OR(B3114="",C3114=""),"",CONCATENATE(B3114,".",C3114))</f>
        <v/>
      </c>
      <c r="W3114" s="6">
        <f>UPPER(TRIM(H3114))</f>
        <v/>
      </c>
      <c r="X3114" s="6">
        <f>UPPER(TRIM(I3114))</f>
        <v/>
      </c>
      <c r="Y3114" s="6">
        <f>IF(V3114&lt;&gt;"",IFERROR(INDEX(federal_program_name_lookup,MATCH(V3114,aln_lookup,0)),""),"")</f>
        <v/>
      </c>
    </row>
    <row r="3115">
      <c r="A3115" s="6">
        <f>IF(B3115&lt;&gt;"", "AWARD-"&amp;TEXT(ROW()-1,"0000"), "")</f>
        <v/>
      </c>
      <c r="B3115" s="7" t="n"/>
      <c r="C3115" s="7" t="n"/>
      <c r="D3115" s="7" t="n"/>
      <c r="E3115" s="8" t="n"/>
      <c r="F3115" s="9" t="n"/>
      <c r="G3115" s="8" t="n"/>
      <c r="H3115" s="8" t="n"/>
      <c r="I3115" s="8" t="n"/>
      <c r="J3115" s="10">
        <f>IF(A3115="",0,SUMIFS(amount_expended,cfda_key,V3115))</f>
        <v/>
      </c>
      <c r="K3115" s="10">
        <f>IF(G3115="OTHER CLUSTER NOT LISTED ABOVE",SUMIFS(amount_expended,uniform_other_cluster_name,X3115), IF(AND(OR(G3115="N/A",G3115=""),H3115=""),0,IF(G3115="STATE CLUSTER",SUMIFS(amount_expended,uniform_state_cluster_name,W3115),SUMIFS(amount_expended,cluster_name,G3115))))</f>
        <v/>
      </c>
      <c r="L3115" s="8" t="n"/>
      <c r="M3115" s="7" t="n"/>
      <c r="N3115" s="8" t="n"/>
      <c r="O3115" s="7" t="n"/>
      <c r="P3115" s="7" t="n"/>
      <c r="Q3115" s="8" t="n"/>
      <c r="R3115" s="9" t="n"/>
      <c r="S3115" s="8" t="n"/>
      <c r="T3115" s="8" t="n"/>
      <c r="U3115" s="8" t="n"/>
      <c r="V3115" s="11">
        <f>IF(OR(B3115="",C3115=""),"",CONCATENATE(B3115,".",C3115))</f>
        <v/>
      </c>
      <c r="W3115" s="6">
        <f>UPPER(TRIM(H3115))</f>
        <v/>
      </c>
      <c r="X3115" s="6">
        <f>UPPER(TRIM(I3115))</f>
        <v/>
      </c>
      <c r="Y3115" s="6">
        <f>IF(V3115&lt;&gt;"",IFERROR(INDEX(federal_program_name_lookup,MATCH(V3115,aln_lookup,0)),""),"")</f>
        <v/>
      </c>
    </row>
    <row r="3116">
      <c r="A3116" s="6">
        <f>IF(B3116&lt;&gt;"", "AWARD-"&amp;TEXT(ROW()-1,"0000"), "")</f>
        <v/>
      </c>
      <c r="B3116" s="7" t="n"/>
      <c r="C3116" s="7" t="n"/>
      <c r="D3116" s="7" t="n"/>
      <c r="E3116" s="8" t="n"/>
      <c r="F3116" s="9" t="n"/>
      <c r="G3116" s="8" t="n"/>
      <c r="H3116" s="8" t="n"/>
      <c r="I3116" s="8" t="n"/>
      <c r="J3116" s="10">
        <f>IF(A3116="",0,SUMIFS(amount_expended,cfda_key,V3116))</f>
        <v/>
      </c>
      <c r="K3116" s="10">
        <f>IF(G3116="OTHER CLUSTER NOT LISTED ABOVE",SUMIFS(amount_expended,uniform_other_cluster_name,X3116), IF(AND(OR(G3116="N/A",G3116=""),H3116=""),0,IF(G3116="STATE CLUSTER",SUMIFS(amount_expended,uniform_state_cluster_name,W3116),SUMIFS(amount_expended,cluster_name,G3116))))</f>
        <v/>
      </c>
      <c r="L3116" s="8" t="n"/>
      <c r="M3116" s="7" t="n"/>
      <c r="N3116" s="8" t="n"/>
      <c r="O3116" s="7" t="n"/>
      <c r="P3116" s="7" t="n"/>
      <c r="Q3116" s="8" t="n"/>
      <c r="R3116" s="9" t="n"/>
      <c r="S3116" s="8" t="n"/>
      <c r="T3116" s="8" t="n"/>
      <c r="U3116" s="8" t="n"/>
      <c r="V3116" s="11">
        <f>IF(OR(B3116="",C3116=""),"",CONCATENATE(B3116,".",C3116))</f>
        <v/>
      </c>
      <c r="W3116" s="6">
        <f>UPPER(TRIM(H3116))</f>
        <v/>
      </c>
      <c r="X3116" s="6">
        <f>UPPER(TRIM(I3116))</f>
        <v/>
      </c>
      <c r="Y3116" s="6">
        <f>IF(V3116&lt;&gt;"",IFERROR(INDEX(federal_program_name_lookup,MATCH(V3116,aln_lookup,0)),""),"")</f>
        <v/>
      </c>
    </row>
    <row r="3117">
      <c r="A3117" s="6">
        <f>IF(B3117&lt;&gt;"", "AWARD-"&amp;TEXT(ROW()-1,"0000"), "")</f>
        <v/>
      </c>
      <c r="B3117" s="7" t="n"/>
      <c r="C3117" s="7" t="n"/>
      <c r="D3117" s="7" t="n"/>
      <c r="E3117" s="8" t="n"/>
      <c r="F3117" s="9" t="n"/>
      <c r="G3117" s="8" t="n"/>
      <c r="H3117" s="8" t="n"/>
      <c r="I3117" s="8" t="n"/>
      <c r="J3117" s="10">
        <f>IF(A3117="",0,SUMIFS(amount_expended,cfda_key,V3117))</f>
        <v/>
      </c>
      <c r="K3117" s="10">
        <f>IF(G3117="OTHER CLUSTER NOT LISTED ABOVE",SUMIFS(amount_expended,uniform_other_cluster_name,X3117), IF(AND(OR(G3117="N/A",G3117=""),H3117=""),0,IF(G3117="STATE CLUSTER",SUMIFS(amount_expended,uniform_state_cluster_name,W3117),SUMIFS(amount_expended,cluster_name,G3117))))</f>
        <v/>
      </c>
      <c r="L3117" s="8" t="n"/>
      <c r="M3117" s="7" t="n"/>
      <c r="N3117" s="8" t="n"/>
      <c r="O3117" s="7" t="n"/>
      <c r="P3117" s="7" t="n"/>
      <c r="Q3117" s="8" t="n"/>
      <c r="R3117" s="9" t="n"/>
      <c r="S3117" s="8" t="n"/>
      <c r="T3117" s="8" t="n"/>
      <c r="U3117" s="8" t="n"/>
      <c r="V3117" s="11">
        <f>IF(OR(B3117="",C3117=""),"",CONCATENATE(B3117,".",C3117))</f>
        <v/>
      </c>
      <c r="W3117" s="6">
        <f>UPPER(TRIM(H3117))</f>
        <v/>
      </c>
      <c r="X3117" s="6">
        <f>UPPER(TRIM(I3117))</f>
        <v/>
      </c>
      <c r="Y3117" s="6">
        <f>IF(V3117&lt;&gt;"",IFERROR(INDEX(federal_program_name_lookup,MATCH(V3117,aln_lookup,0)),""),"")</f>
        <v/>
      </c>
    </row>
    <row r="3118">
      <c r="A3118" s="6">
        <f>IF(B3118&lt;&gt;"", "AWARD-"&amp;TEXT(ROW()-1,"0000"), "")</f>
        <v/>
      </c>
      <c r="B3118" s="7" t="n"/>
      <c r="C3118" s="7" t="n"/>
      <c r="D3118" s="7" t="n"/>
      <c r="E3118" s="8" t="n"/>
      <c r="F3118" s="9" t="n"/>
      <c r="G3118" s="8" t="n"/>
      <c r="H3118" s="8" t="n"/>
      <c r="I3118" s="8" t="n"/>
      <c r="J3118" s="10">
        <f>IF(A3118="",0,SUMIFS(amount_expended,cfda_key,V3118))</f>
        <v/>
      </c>
      <c r="K3118" s="10">
        <f>IF(G3118="OTHER CLUSTER NOT LISTED ABOVE",SUMIFS(amount_expended,uniform_other_cluster_name,X3118), IF(AND(OR(G3118="N/A",G3118=""),H3118=""),0,IF(G3118="STATE CLUSTER",SUMIFS(amount_expended,uniform_state_cluster_name,W3118),SUMIFS(amount_expended,cluster_name,G3118))))</f>
        <v/>
      </c>
      <c r="L3118" s="8" t="n"/>
      <c r="M3118" s="7" t="n"/>
      <c r="N3118" s="8" t="n"/>
      <c r="O3118" s="7" t="n"/>
      <c r="P3118" s="7" t="n"/>
      <c r="Q3118" s="8" t="n"/>
      <c r="R3118" s="9" t="n"/>
      <c r="S3118" s="8" t="n"/>
      <c r="T3118" s="8" t="n"/>
      <c r="U3118" s="8" t="n"/>
      <c r="V3118" s="11">
        <f>IF(OR(B3118="",C3118=""),"",CONCATENATE(B3118,".",C3118))</f>
        <v/>
      </c>
      <c r="W3118" s="6">
        <f>UPPER(TRIM(H3118))</f>
        <v/>
      </c>
      <c r="X3118" s="6">
        <f>UPPER(TRIM(I3118))</f>
        <v/>
      </c>
      <c r="Y3118" s="6">
        <f>IF(V3118&lt;&gt;"",IFERROR(INDEX(federal_program_name_lookup,MATCH(V3118,aln_lookup,0)),""),"")</f>
        <v/>
      </c>
    </row>
    <row r="3119">
      <c r="A3119" s="6">
        <f>IF(B3119&lt;&gt;"", "AWARD-"&amp;TEXT(ROW()-1,"0000"), "")</f>
        <v/>
      </c>
      <c r="B3119" s="7" t="n"/>
      <c r="C3119" s="7" t="n"/>
      <c r="D3119" s="7" t="n"/>
      <c r="E3119" s="8" t="n"/>
      <c r="F3119" s="9" t="n"/>
      <c r="G3119" s="8" t="n"/>
      <c r="H3119" s="8" t="n"/>
      <c r="I3119" s="8" t="n"/>
      <c r="J3119" s="10">
        <f>IF(A3119="",0,SUMIFS(amount_expended,cfda_key,V3119))</f>
        <v/>
      </c>
      <c r="K3119" s="10">
        <f>IF(G3119="OTHER CLUSTER NOT LISTED ABOVE",SUMIFS(amount_expended,uniform_other_cluster_name,X3119), IF(AND(OR(G3119="N/A",G3119=""),H3119=""),0,IF(G3119="STATE CLUSTER",SUMIFS(amount_expended,uniform_state_cluster_name,W3119),SUMIFS(amount_expended,cluster_name,G3119))))</f>
        <v/>
      </c>
      <c r="L3119" s="8" t="n"/>
      <c r="M3119" s="7" t="n"/>
      <c r="N3119" s="8" t="n"/>
      <c r="O3119" s="7" t="n"/>
      <c r="P3119" s="7" t="n"/>
      <c r="Q3119" s="8" t="n"/>
      <c r="R3119" s="9" t="n"/>
      <c r="S3119" s="8" t="n"/>
      <c r="T3119" s="8" t="n"/>
      <c r="U3119" s="8" t="n"/>
      <c r="V3119" s="11">
        <f>IF(OR(B3119="",C3119=""),"",CONCATENATE(B3119,".",C3119))</f>
        <v/>
      </c>
      <c r="W3119" s="6">
        <f>UPPER(TRIM(H3119))</f>
        <v/>
      </c>
      <c r="X3119" s="6">
        <f>UPPER(TRIM(I3119))</f>
        <v/>
      </c>
      <c r="Y3119" s="6">
        <f>IF(V3119&lt;&gt;"",IFERROR(INDEX(federal_program_name_lookup,MATCH(V3119,aln_lookup,0)),""),"")</f>
        <v/>
      </c>
    </row>
    <row r="3120">
      <c r="A3120" s="6">
        <f>IF(B3120&lt;&gt;"", "AWARD-"&amp;TEXT(ROW()-1,"0000"), "")</f>
        <v/>
      </c>
      <c r="B3120" s="7" t="n"/>
      <c r="C3120" s="7" t="n"/>
      <c r="D3120" s="7" t="n"/>
      <c r="E3120" s="8" t="n"/>
      <c r="F3120" s="9" t="n"/>
      <c r="G3120" s="8" t="n"/>
      <c r="H3120" s="8" t="n"/>
      <c r="I3120" s="8" t="n"/>
      <c r="J3120" s="10">
        <f>IF(A3120="",0,SUMIFS(amount_expended,cfda_key,V3120))</f>
        <v/>
      </c>
      <c r="K3120" s="10">
        <f>IF(G3120="OTHER CLUSTER NOT LISTED ABOVE",SUMIFS(amount_expended,uniform_other_cluster_name,X3120), IF(AND(OR(G3120="N/A",G3120=""),H3120=""),0,IF(G3120="STATE CLUSTER",SUMIFS(amount_expended,uniform_state_cluster_name,W3120),SUMIFS(amount_expended,cluster_name,G3120))))</f>
        <v/>
      </c>
      <c r="L3120" s="8" t="n"/>
      <c r="M3120" s="7" t="n"/>
      <c r="N3120" s="8" t="n"/>
      <c r="O3120" s="7" t="n"/>
      <c r="P3120" s="7" t="n"/>
      <c r="Q3120" s="8" t="n"/>
      <c r="R3120" s="9" t="n"/>
      <c r="S3120" s="8" t="n"/>
      <c r="T3120" s="8" t="n"/>
      <c r="U3120" s="8" t="n"/>
      <c r="V3120" s="11">
        <f>IF(OR(B3120="",C3120=""),"",CONCATENATE(B3120,".",C3120))</f>
        <v/>
      </c>
      <c r="W3120" s="6">
        <f>UPPER(TRIM(H3120))</f>
        <v/>
      </c>
      <c r="X3120" s="6">
        <f>UPPER(TRIM(I3120))</f>
        <v/>
      </c>
      <c r="Y3120" s="6">
        <f>IF(V3120&lt;&gt;"",IFERROR(INDEX(federal_program_name_lookup,MATCH(V3120,aln_lookup,0)),""),"")</f>
        <v/>
      </c>
    </row>
    <row r="3121">
      <c r="A3121" s="6">
        <f>IF(B3121&lt;&gt;"", "AWARD-"&amp;TEXT(ROW()-1,"0000"), "")</f>
        <v/>
      </c>
      <c r="B3121" s="7" t="n"/>
      <c r="C3121" s="7" t="n"/>
      <c r="D3121" s="7" t="n"/>
      <c r="E3121" s="8" t="n"/>
      <c r="F3121" s="9" t="n"/>
      <c r="G3121" s="8" t="n"/>
      <c r="H3121" s="8" t="n"/>
      <c r="I3121" s="8" t="n"/>
      <c r="J3121" s="10">
        <f>IF(A3121="",0,SUMIFS(amount_expended,cfda_key,V3121))</f>
        <v/>
      </c>
      <c r="K3121" s="10">
        <f>IF(G3121="OTHER CLUSTER NOT LISTED ABOVE",SUMIFS(amount_expended,uniform_other_cluster_name,X3121), IF(AND(OR(G3121="N/A",G3121=""),H3121=""),0,IF(G3121="STATE CLUSTER",SUMIFS(amount_expended,uniform_state_cluster_name,W3121),SUMIFS(amount_expended,cluster_name,G3121))))</f>
        <v/>
      </c>
      <c r="L3121" s="8" t="n"/>
      <c r="M3121" s="7" t="n"/>
      <c r="N3121" s="8" t="n"/>
      <c r="O3121" s="7" t="n"/>
      <c r="P3121" s="7" t="n"/>
      <c r="Q3121" s="8" t="n"/>
      <c r="R3121" s="9" t="n"/>
      <c r="S3121" s="8" t="n"/>
      <c r="T3121" s="8" t="n"/>
      <c r="U3121" s="8" t="n"/>
      <c r="V3121" s="11">
        <f>IF(OR(B3121="",C3121=""),"",CONCATENATE(B3121,".",C3121))</f>
        <v/>
      </c>
      <c r="W3121" s="6">
        <f>UPPER(TRIM(H3121))</f>
        <v/>
      </c>
      <c r="X3121" s="6">
        <f>UPPER(TRIM(I3121))</f>
        <v/>
      </c>
      <c r="Y3121" s="6">
        <f>IF(V3121&lt;&gt;"",IFERROR(INDEX(federal_program_name_lookup,MATCH(V3121,aln_lookup,0)),""),"")</f>
        <v/>
      </c>
    </row>
    <row r="3122">
      <c r="A3122" s="6">
        <f>IF(B3122&lt;&gt;"", "AWARD-"&amp;TEXT(ROW()-1,"0000"), "")</f>
        <v/>
      </c>
      <c r="B3122" s="7" t="n"/>
      <c r="C3122" s="7" t="n"/>
      <c r="D3122" s="7" t="n"/>
      <c r="E3122" s="8" t="n"/>
      <c r="F3122" s="9" t="n"/>
      <c r="G3122" s="8" t="n"/>
      <c r="H3122" s="8" t="n"/>
      <c r="I3122" s="8" t="n"/>
      <c r="J3122" s="10">
        <f>IF(A3122="",0,SUMIFS(amount_expended,cfda_key,V3122))</f>
        <v/>
      </c>
      <c r="K3122" s="10">
        <f>IF(G3122="OTHER CLUSTER NOT LISTED ABOVE",SUMIFS(amount_expended,uniform_other_cluster_name,X3122), IF(AND(OR(G3122="N/A",G3122=""),H3122=""),0,IF(G3122="STATE CLUSTER",SUMIFS(amount_expended,uniform_state_cluster_name,W3122),SUMIFS(amount_expended,cluster_name,G3122))))</f>
        <v/>
      </c>
      <c r="L3122" s="8" t="n"/>
      <c r="M3122" s="7" t="n"/>
      <c r="N3122" s="8" t="n"/>
      <c r="O3122" s="7" t="n"/>
      <c r="P3122" s="7" t="n"/>
      <c r="Q3122" s="8" t="n"/>
      <c r="R3122" s="9" t="n"/>
      <c r="S3122" s="8" t="n"/>
      <c r="T3122" s="8" t="n"/>
      <c r="U3122" s="8" t="n"/>
      <c r="V3122" s="11">
        <f>IF(OR(B3122="",C3122=""),"",CONCATENATE(B3122,".",C3122))</f>
        <v/>
      </c>
      <c r="W3122" s="6">
        <f>UPPER(TRIM(H3122))</f>
        <v/>
      </c>
      <c r="X3122" s="6">
        <f>UPPER(TRIM(I3122))</f>
        <v/>
      </c>
      <c r="Y3122" s="6">
        <f>IF(V3122&lt;&gt;"",IFERROR(INDEX(federal_program_name_lookup,MATCH(V3122,aln_lookup,0)),""),"")</f>
        <v/>
      </c>
    </row>
    <row r="3123">
      <c r="A3123" s="6">
        <f>IF(B3123&lt;&gt;"", "AWARD-"&amp;TEXT(ROW()-1,"0000"), "")</f>
        <v/>
      </c>
      <c r="B3123" s="7" t="n"/>
      <c r="C3123" s="7" t="n"/>
      <c r="D3123" s="7" t="n"/>
      <c r="E3123" s="8" t="n"/>
      <c r="F3123" s="9" t="n"/>
      <c r="G3123" s="8" t="n"/>
      <c r="H3123" s="8" t="n"/>
      <c r="I3123" s="8" t="n"/>
      <c r="J3123" s="10">
        <f>IF(A3123="",0,SUMIFS(amount_expended,cfda_key,V3123))</f>
        <v/>
      </c>
      <c r="K3123" s="10">
        <f>IF(G3123="OTHER CLUSTER NOT LISTED ABOVE",SUMIFS(amount_expended,uniform_other_cluster_name,X3123), IF(AND(OR(G3123="N/A",G3123=""),H3123=""),0,IF(G3123="STATE CLUSTER",SUMIFS(amount_expended,uniform_state_cluster_name,W3123),SUMIFS(amount_expended,cluster_name,G3123))))</f>
        <v/>
      </c>
      <c r="L3123" s="8" t="n"/>
      <c r="M3123" s="7" t="n"/>
      <c r="N3123" s="8" t="n"/>
      <c r="O3123" s="7" t="n"/>
      <c r="P3123" s="7" t="n"/>
      <c r="Q3123" s="8" t="n"/>
      <c r="R3123" s="9" t="n"/>
      <c r="S3123" s="8" t="n"/>
      <c r="T3123" s="8" t="n"/>
      <c r="U3123" s="8" t="n"/>
      <c r="V3123" s="11">
        <f>IF(OR(B3123="",C3123=""),"",CONCATENATE(B3123,".",C3123))</f>
        <v/>
      </c>
      <c r="W3123" s="6">
        <f>UPPER(TRIM(H3123))</f>
        <v/>
      </c>
      <c r="X3123" s="6">
        <f>UPPER(TRIM(I3123))</f>
        <v/>
      </c>
      <c r="Y3123" s="6">
        <f>IF(V3123&lt;&gt;"",IFERROR(INDEX(federal_program_name_lookup,MATCH(V3123,aln_lookup,0)),""),"")</f>
        <v/>
      </c>
    </row>
    <row r="3124">
      <c r="A3124" s="6">
        <f>IF(B3124&lt;&gt;"", "AWARD-"&amp;TEXT(ROW()-1,"0000"), "")</f>
        <v/>
      </c>
      <c r="B3124" s="7" t="n"/>
      <c r="C3124" s="7" t="n"/>
      <c r="D3124" s="7" t="n"/>
      <c r="E3124" s="8" t="n"/>
      <c r="F3124" s="9" t="n"/>
      <c r="G3124" s="8" t="n"/>
      <c r="H3124" s="8" t="n"/>
      <c r="I3124" s="8" t="n"/>
      <c r="J3124" s="10">
        <f>IF(A3124="",0,SUMIFS(amount_expended,cfda_key,V3124))</f>
        <v/>
      </c>
      <c r="K3124" s="10">
        <f>IF(G3124="OTHER CLUSTER NOT LISTED ABOVE",SUMIFS(amount_expended,uniform_other_cluster_name,X3124), IF(AND(OR(G3124="N/A",G3124=""),H3124=""),0,IF(G3124="STATE CLUSTER",SUMIFS(amount_expended,uniform_state_cluster_name,W3124),SUMIFS(amount_expended,cluster_name,G3124))))</f>
        <v/>
      </c>
      <c r="L3124" s="8" t="n"/>
      <c r="M3124" s="7" t="n"/>
      <c r="N3124" s="8" t="n"/>
      <c r="O3124" s="7" t="n"/>
      <c r="P3124" s="7" t="n"/>
      <c r="Q3124" s="8" t="n"/>
      <c r="R3124" s="9" t="n"/>
      <c r="S3124" s="8" t="n"/>
      <c r="T3124" s="8" t="n"/>
      <c r="U3124" s="8" t="n"/>
      <c r="V3124" s="11">
        <f>IF(OR(B3124="",C3124=""),"",CONCATENATE(B3124,".",C3124))</f>
        <v/>
      </c>
      <c r="W3124" s="6">
        <f>UPPER(TRIM(H3124))</f>
        <v/>
      </c>
      <c r="X3124" s="6">
        <f>UPPER(TRIM(I3124))</f>
        <v/>
      </c>
      <c r="Y3124" s="6">
        <f>IF(V3124&lt;&gt;"",IFERROR(INDEX(federal_program_name_lookup,MATCH(V3124,aln_lookup,0)),""),"")</f>
        <v/>
      </c>
    </row>
    <row r="3125">
      <c r="A3125" s="6">
        <f>IF(B3125&lt;&gt;"", "AWARD-"&amp;TEXT(ROW()-1,"0000"), "")</f>
        <v/>
      </c>
      <c r="B3125" s="7" t="n"/>
      <c r="C3125" s="7" t="n"/>
      <c r="D3125" s="7" t="n"/>
      <c r="E3125" s="8" t="n"/>
      <c r="F3125" s="9" t="n"/>
      <c r="G3125" s="8" t="n"/>
      <c r="H3125" s="8" t="n"/>
      <c r="I3125" s="8" t="n"/>
      <c r="J3125" s="10">
        <f>IF(A3125="",0,SUMIFS(amount_expended,cfda_key,V3125))</f>
        <v/>
      </c>
      <c r="K3125" s="10">
        <f>IF(G3125="OTHER CLUSTER NOT LISTED ABOVE",SUMIFS(amount_expended,uniform_other_cluster_name,X3125), IF(AND(OR(G3125="N/A",G3125=""),H3125=""),0,IF(G3125="STATE CLUSTER",SUMIFS(amount_expended,uniform_state_cluster_name,W3125),SUMIFS(amount_expended,cluster_name,G3125))))</f>
        <v/>
      </c>
      <c r="L3125" s="8" t="n"/>
      <c r="M3125" s="7" t="n"/>
      <c r="N3125" s="8" t="n"/>
      <c r="O3125" s="7" t="n"/>
      <c r="P3125" s="7" t="n"/>
      <c r="Q3125" s="8" t="n"/>
      <c r="R3125" s="9" t="n"/>
      <c r="S3125" s="8" t="n"/>
      <c r="T3125" s="8" t="n"/>
      <c r="U3125" s="8" t="n"/>
      <c r="V3125" s="11">
        <f>IF(OR(B3125="",C3125=""),"",CONCATENATE(B3125,".",C3125))</f>
        <v/>
      </c>
      <c r="W3125" s="6">
        <f>UPPER(TRIM(H3125))</f>
        <v/>
      </c>
      <c r="X3125" s="6">
        <f>UPPER(TRIM(I3125))</f>
        <v/>
      </c>
      <c r="Y3125" s="6">
        <f>IF(V3125&lt;&gt;"",IFERROR(INDEX(federal_program_name_lookup,MATCH(V3125,aln_lookup,0)),""),"")</f>
        <v/>
      </c>
    </row>
    <row r="3126">
      <c r="A3126" s="6">
        <f>IF(B3126&lt;&gt;"", "AWARD-"&amp;TEXT(ROW()-1,"0000"), "")</f>
        <v/>
      </c>
      <c r="B3126" s="7" t="n"/>
      <c r="C3126" s="7" t="n"/>
      <c r="D3126" s="7" t="n"/>
      <c r="E3126" s="8" t="n"/>
      <c r="F3126" s="9" t="n"/>
      <c r="G3126" s="8" t="n"/>
      <c r="H3126" s="8" t="n"/>
      <c r="I3126" s="8" t="n"/>
      <c r="J3126" s="10">
        <f>IF(A3126="",0,SUMIFS(amount_expended,cfda_key,V3126))</f>
        <v/>
      </c>
      <c r="K3126" s="10">
        <f>IF(G3126="OTHER CLUSTER NOT LISTED ABOVE",SUMIFS(amount_expended,uniform_other_cluster_name,X3126), IF(AND(OR(G3126="N/A",G3126=""),H3126=""),0,IF(G3126="STATE CLUSTER",SUMIFS(amount_expended,uniform_state_cluster_name,W3126),SUMIFS(amount_expended,cluster_name,G3126))))</f>
        <v/>
      </c>
      <c r="L3126" s="8" t="n"/>
      <c r="M3126" s="7" t="n"/>
      <c r="N3126" s="8" t="n"/>
      <c r="O3126" s="7" t="n"/>
      <c r="P3126" s="7" t="n"/>
      <c r="Q3126" s="8" t="n"/>
      <c r="R3126" s="9" t="n"/>
      <c r="S3126" s="8" t="n"/>
      <c r="T3126" s="8" t="n"/>
      <c r="U3126" s="8" t="n"/>
      <c r="V3126" s="11">
        <f>IF(OR(B3126="",C3126=""),"",CONCATENATE(B3126,".",C3126))</f>
        <v/>
      </c>
      <c r="W3126" s="6">
        <f>UPPER(TRIM(H3126))</f>
        <v/>
      </c>
      <c r="X3126" s="6">
        <f>UPPER(TRIM(I3126))</f>
        <v/>
      </c>
      <c r="Y3126" s="6">
        <f>IF(V3126&lt;&gt;"",IFERROR(INDEX(federal_program_name_lookup,MATCH(V3126,aln_lookup,0)),""),"")</f>
        <v/>
      </c>
    </row>
    <row r="3127">
      <c r="A3127" s="6">
        <f>IF(B3127&lt;&gt;"", "AWARD-"&amp;TEXT(ROW()-1,"0000"), "")</f>
        <v/>
      </c>
      <c r="B3127" s="7" t="n"/>
      <c r="C3127" s="7" t="n"/>
      <c r="D3127" s="7" t="n"/>
      <c r="E3127" s="8" t="n"/>
      <c r="F3127" s="9" t="n"/>
      <c r="G3127" s="8" t="n"/>
      <c r="H3127" s="8" t="n"/>
      <c r="I3127" s="8" t="n"/>
      <c r="J3127" s="10">
        <f>IF(A3127="",0,SUMIFS(amount_expended,cfda_key,V3127))</f>
        <v/>
      </c>
      <c r="K3127" s="10">
        <f>IF(G3127="OTHER CLUSTER NOT LISTED ABOVE",SUMIFS(amount_expended,uniform_other_cluster_name,X3127), IF(AND(OR(G3127="N/A",G3127=""),H3127=""),0,IF(G3127="STATE CLUSTER",SUMIFS(amount_expended,uniform_state_cluster_name,W3127),SUMIFS(amount_expended,cluster_name,G3127))))</f>
        <v/>
      </c>
      <c r="L3127" s="8" t="n"/>
      <c r="M3127" s="7" t="n"/>
      <c r="N3127" s="8" t="n"/>
      <c r="O3127" s="7" t="n"/>
      <c r="P3127" s="7" t="n"/>
      <c r="Q3127" s="8" t="n"/>
      <c r="R3127" s="9" t="n"/>
      <c r="S3127" s="8" t="n"/>
      <c r="T3127" s="8" t="n"/>
      <c r="U3127" s="8" t="n"/>
      <c r="V3127" s="11">
        <f>IF(OR(B3127="",C3127=""),"",CONCATENATE(B3127,".",C3127))</f>
        <v/>
      </c>
      <c r="W3127" s="6">
        <f>UPPER(TRIM(H3127))</f>
        <v/>
      </c>
      <c r="X3127" s="6">
        <f>UPPER(TRIM(I3127))</f>
        <v/>
      </c>
      <c r="Y3127" s="6">
        <f>IF(V3127&lt;&gt;"",IFERROR(INDEX(federal_program_name_lookup,MATCH(V3127,aln_lookup,0)),""),"")</f>
        <v/>
      </c>
    </row>
    <row r="3128">
      <c r="A3128" s="6">
        <f>IF(B3128&lt;&gt;"", "AWARD-"&amp;TEXT(ROW()-1,"0000"), "")</f>
        <v/>
      </c>
      <c r="B3128" s="7" t="n"/>
      <c r="C3128" s="7" t="n"/>
      <c r="D3128" s="7" t="n"/>
      <c r="E3128" s="8" t="n"/>
      <c r="F3128" s="9" t="n"/>
      <c r="G3128" s="8" t="n"/>
      <c r="H3128" s="8" t="n"/>
      <c r="I3128" s="8" t="n"/>
      <c r="J3128" s="10">
        <f>IF(A3128="",0,SUMIFS(amount_expended,cfda_key,V3128))</f>
        <v/>
      </c>
      <c r="K3128" s="10">
        <f>IF(G3128="OTHER CLUSTER NOT LISTED ABOVE",SUMIFS(amount_expended,uniform_other_cluster_name,X3128), IF(AND(OR(G3128="N/A",G3128=""),H3128=""),0,IF(G3128="STATE CLUSTER",SUMIFS(amount_expended,uniform_state_cluster_name,W3128),SUMIFS(amount_expended,cluster_name,G3128))))</f>
        <v/>
      </c>
      <c r="L3128" s="8" t="n"/>
      <c r="M3128" s="7" t="n"/>
      <c r="N3128" s="8" t="n"/>
      <c r="O3128" s="7" t="n"/>
      <c r="P3128" s="7" t="n"/>
      <c r="Q3128" s="8" t="n"/>
      <c r="R3128" s="9" t="n"/>
      <c r="S3128" s="8" t="n"/>
      <c r="T3128" s="8" t="n"/>
      <c r="U3128" s="8" t="n"/>
      <c r="V3128" s="11">
        <f>IF(OR(B3128="",C3128=""),"",CONCATENATE(B3128,".",C3128))</f>
        <v/>
      </c>
      <c r="W3128" s="6">
        <f>UPPER(TRIM(H3128))</f>
        <v/>
      </c>
      <c r="X3128" s="6">
        <f>UPPER(TRIM(I3128))</f>
        <v/>
      </c>
      <c r="Y3128" s="6">
        <f>IF(V3128&lt;&gt;"",IFERROR(INDEX(federal_program_name_lookup,MATCH(V3128,aln_lookup,0)),""),"")</f>
        <v/>
      </c>
    </row>
    <row r="3129">
      <c r="A3129" s="6">
        <f>IF(B3129&lt;&gt;"", "AWARD-"&amp;TEXT(ROW()-1,"0000"), "")</f>
        <v/>
      </c>
      <c r="B3129" s="7" t="n"/>
      <c r="C3129" s="7" t="n"/>
      <c r="D3129" s="7" t="n"/>
      <c r="E3129" s="8" t="n"/>
      <c r="F3129" s="9" t="n"/>
      <c r="G3129" s="8" t="n"/>
      <c r="H3129" s="8" t="n"/>
      <c r="I3129" s="8" t="n"/>
      <c r="J3129" s="10">
        <f>IF(A3129="",0,SUMIFS(amount_expended,cfda_key,V3129))</f>
        <v/>
      </c>
      <c r="K3129" s="10">
        <f>IF(G3129="OTHER CLUSTER NOT LISTED ABOVE",SUMIFS(amount_expended,uniform_other_cluster_name,X3129), IF(AND(OR(G3129="N/A",G3129=""),H3129=""),0,IF(G3129="STATE CLUSTER",SUMIFS(amount_expended,uniform_state_cluster_name,W3129),SUMIFS(amount_expended,cluster_name,G3129))))</f>
        <v/>
      </c>
      <c r="L3129" s="8" t="n"/>
      <c r="M3129" s="7" t="n"/>
      <c r="N3129" s="8" t="n"/>
      <c r="O3129" s="7" t="n"/>
      <c r="P3129" s="7" t="n"/>
      <c r="Q3129" s="8" t="n"/>
      <c r="R3129" s="9" t="n"/>
      <c r="S3129" s="8" t="n"/>
      <c r="T3129" s="8" t="n"/>
      <c r="U3129" s="8" t="n"/>
      <c r="V3129" s="11">
        <f>IF(OR(B3129="",C3129=""),"",CONCATENATE(B3129,".",C3129))</f>
        <v/>
      </c>
      <c r="W3129" s="6">
        <f>UPPER(TRIM(H3129))</f>
        <v/>
      </c>
      <c r="X3129" s="6">
        <f>UPPER(TRIM(I3129))</f>
        <v/>
      </c>
      <c r="Y3129" s="6">
        <f>IF(V3129&lt;&gt;"",IFERROR(INDEX(federal_program_name_lookup,MATCH(V3129,aln_lookup,0)),""),"")</f>
        <v/>
      </c>
    </row>
    <row r="3130">
      <c r="A3130" s="6">
        <f>IF(B3130&lt;&gt;"", "AWARD-"&amp;TEXT(ROW()-1,"0000"), "")</f>
        <v/>
      </c>
      <c r="B3130" s="7" t="n"/>
      <c r="C3130" s="7" t="n"/>
      <c r="D3130" s="7" t="n"/>
      <c r="E3130" s="8" t="n"/>
      <c r="F3130" s="9" t="n"/>
      <c r="G3130" s="8" t="n"/>
      <c r="H3130" s="8" t="n"/>
      <c r="I3130" s="8" t="n"/>
      <c r="J3130" s="10">
        <f>IF(A3130="",0,SUMIFS(amount_expended,cfda_key,V3130))</f>
        <v/>
      </c>
      <c r="K3130" s="10">
        <f>IF(G3130="OTHER CLUSTER NOT LISTED ABOVE",SUMIFS(amount_expended,uniform_other_cluster_name,X3130), IF(AND(OR(G3130="N/A",G3130=""),H3130=""),0,IF(G3130="STATE CLUSTER",SUMIFS(amount_expended,uniform_state_cluster_name,W3130),SUMIFS(amount_expended,cluster_name,G3130))))</f>
        <v/>
      </c>
      <c r="L3130" s="8" t="n"/>
      <c r="M3130" s="7" t="n"/>
      <c r="N3130" s="8" t="n"/>
      <c r="O3130" s="7" t="n"/>
      <c r="P3130" s="7" t="n"/>
      <c r="Q3130" s="8" t="n"/>
      <c r="R3130" s="9" t="n"/>
      <c r="S3130" s="8" t="n"/>
      <c r="T3130" s="8" t="n"/>
      <c r="U3130" s="8" t="n"/>
      <c r="V3130" s="11">
        <f>IF(OR(B3130="",C3130=""),"",CONCATENATE(B3130,".",C3130))</f>
        <v/>
      </c>
      <c r="W3130" s="6">
        <f>UPPER(TRIM(H3130))</f>
        <v/>
      </c>
      <c r="X3130" s="6">
        <f>UPPER(TRIM(I3130))</f>
        <v/>
      </c>
      <c r="Y3130" s="6">
        <f>IF(V3130&lt;&gt;"",IFERROR(INDEX(federal_program_name_lookup,MATCH(V3130,aln_lookup,0)),""),"")</f>
        <v/>
      </c>
    </row>
    <row r="3131">
      <c r="A3131" s="6">
        <f>IF(B3131&lt;&gt;"", "AWARD-"&amp;TEXT(ROW()-1,"0000"), "")</f>
        <v/>
      </c>
      <c r="B3131" s="7" t="n"/>
      <c r="C3131" s="7" t="n"/>
      <c r="D3131" s="7" t="n"/>
      <c r="E3131" s="8" t="n"/>
      <c r="F3131" s="9" t="n"/>
      <c r="G3131" s="8" t="n"/>
      <c r="H3131" s="8" t="n"/>
      <c r="I3131" s="8" t="n"/>
      <c r="J3131" s="10">
        <f>IF(A3131="",0,SUMIFS(amount_expended,cfda_key,V3131))</f>
        <v/>
      </c>
      <c r="K3131" s="10">
        <f>IF(G3131="OTHER CLUSTER NOT LISTED ABOVE",SUMIFS(amount_expended,uniform_other_cluster_name,X3131), IF(AND(OR(G3131="N/A",G3131=""),H3131=""),0,IF(G3131="STATE CLUSTER",SUMIFS(amount_expended,uniform_state_cluster_name,W3131),SUMIFS(amount_expended,cluster_name,G3131))))</f>
        <v/>
      </c>
      <c r="L3131" s="8" t="n"/>
      <c r="M3131" s="7" t="n"/>
      <c r="N3131" s="8" t="n"/>
      <c r="O3131" s="7" t="n"/>
      <c r="P3131" s="7" t="n"/>
      <c r="Q3131" s="8" t="n"/>
      <c r="R3131" s="9" t="n"/>
      <c r="S3131" s="8" t="n"/>
      <c r="T3131" s="8" t="n"/>
      <c r="U3131" s="8" t="n"/>
      <c r="V3131" s="11">
        <f>IF(OR(B3131="",C3131=""),"",CONCATENATE(B3131,".",C3131))</f>
        <v/>
      </c>
      <c r="W3131" s="6">
        <f>UPPER(TRIM(H3131))</f>
        <v/>
      </c>
      <c r="X3131" s="6">
        <f>UPPER(TRIM(I3131))</f>
        <v/>
      </c>
      <c r="Y3131" s="6">
        <f>IF(V3131&lt;&gt;"",IFERROR(INDEX(federal_program_name_lookup,MATCH(V3131,aln_lookup,0)),""),"")</f>
        <v/>
      </c>
    </row>
    <row r="3132">
      <c r="A3132" s="6">
        <f>IF(B3132&lt;&gt;"", "AWARD-"&amp;TEXT(ROW()-1,"0000"), "")</f>
        <v/>
      </c>
      <c r="B3132" s="7" t="n"/>
      <c r="C3132" s="7" t="n"/>
      <c r="D3132" s="7" t="n"/>
      <c r="E3132" s="8" t="n"/>
      <c r="F3132" s="9" t="n"/>
      <c r="G3132" s="8" t="n"/>
      <c r="H3132" s="8" t="n"/>
      <c r="I3132" s="8" t="n"/>
      <c r="J3132" s="10">
        <f>IF(A3132="",0,SUMIFS(amount_expended,cfda_key,V3132))</f>
        <v/>
      </c>
      <c r="K3132" s="10">
        <f>IF(G3132="OTHER CLUSTER NOT LISTED ABOVE",SUMIFS(amount_expended,uniform_other_cluster_name,X3132), IF(AND(OR(G3132="N/A",G3132=""),H3132=""),0,IF(G3132="STATE CLUSTER",SUMIFS(amount_expended,uniform_state_cluster_name,W3132),SUMIFS(amount_expended,cluster_name,G3132))))</f>
        <v/>
      </c>
      <c r="L3132" s="8" t="n"/>
      <c r="M3132" s="7" t="n"/>
      <c r="N3132" s="8" t="n"/>
      <c r="O3132" s="7" t="n"/>
      <c r="P3132" s="7" t="n"/>
      <c r="Q3132" s="8" t="n"/>
      <c r="R3132" s="9" t="n"/>
      <c r="S3132" s="8" t="n"/>
      <c r="T3132" s="8" t="n"/>
      <c r="U3132" s="8" t="n"/>
      <c r="V3132" s="11">
        <f>IF(OR(B3132="",C3132=""),"",CONCATENATE(B3132,".",C3132))</f>
        <v/>
      </c>
      <c r="W3132" s="6">
        <f>UPPER(TRIM(H3132))</f>
        <v/>
      </c>
      <c r="X3132" s="6">
        <f>UPPER(TRIM(I3132))</f>
        <v/>
      </c>
      <c r="Y3132" s="6">
        <f>IF(V3132&lt;&gt;"",IFERROR(INDEX(federal_program_name_lookup,MATCH(V3132,aln_lookup,0)),""),"")</f>
        <v/>
      </c>
    </row>
    <row r="3133">
      <c r="A3133" s="6">
        <f>IF(B3133&lt;&gt;"", "AWARD-"&amp;TEXT(ROW()-1,"0000"), "")</f>
        <v/>
      </c>
      <c r="B3133" s="7" t="n"/>
      <c r="C3133" s="7" t="n"/>
      <c r="D3133" s="7" t="n"/>
      <c r="E3133" s="8" t="n"/>
      <c r="F3133" s="9" t="n"/>
      <c r="G3133" s="8" t="n"/>
      <c r="H3133" s="8" t="n"/>
      <c r="I3133" s="8" t="n"/>
      <c r="J3133" s="10">
        <f>IF(A3133="",0,SUMIFS(amount_expended,cfda_key,V3133))</f>
        <v/>
      </c>
      <c r="K3133" s="10">
        <f>IF(G3133="OTHER CLUSTER NOT LISTED ABOVE",SUMIFS(amount_expended,uniform_other_cluster_name,X3133), IF(AND(OR(G3133="N/A",G3133=""),H3133=""),0,IF(G3133="STATE CLUSTER",SUMIFS(amount_expended,uniform_state_cluster_name,W3133),SUMIFS(amount_expended,cluster_name,G3133))))</f>
        <v/>
      </c>
      <c r="L3133" s="8" t="n"/>
      <c r="M3133" s="7" t="n"/>
      <c r="N3133" s="8" t="n"/>
      <c r="O3133" s="7" t="n"/>
      <c r="P3133" s="7" t="n"/>
      <c r="Q3133" s="8" t="n"/>
      <c r="R3133" s="9" t="n"/>
      <c r="S3133" s="8" t="n"/>
      <c r="T3133" s="8" t="n"/>
      <c r="U3133" s="8" t="n"/>
      <c r="V3133" s="11">
        <f>IF(OR(B3133="",C3133=""),"",CONCATENATE(B3133,".",C3133))</f>
        <v/>
      </c>
      <c r="W3133" s="6">
        <f>UPPER(TRIM(H3133))</f>
        <v/>
      </c>
      <c r="X3133" s="6">
        <f>UPPER(TRIM(I3133))</f>
        <v/>
      </c>
      <c r="Y3133" s="6">
        <f>IF(V3133&lt;&gt;"",IFERROR(INDEX(federal_program_name_lookup,MATCH(V3133,aln_lookup,0)),""),"")</f>
        <v/>
      </c>
    </row>
    <row r="3134">
      <c r="A3134" s="6">
        <f>IF(B3134&lt;&gt;"", "AWARD-"&amp;TEXT(ROW()-1,"0000"), "")</f>
        <v/>
      </c>
      <c r="B3134" s="7" t="n"/>
      <c r="C3134" s="7" t="n"/>
      <c r="D3134" s="7" t="n"/>
      <c r="E3134" s="8" t="n"/>
      <c r="F3134" s="9" t="n"/>
      <c r="G3134" s="8" t="n"/>
      <c r="H3134" s="8" t="n"/>
      <c r="I3134" s="8" t="n"/>
      <c r="J3134" s="10">
        <f>IF(A3134="",0,SUMIFS(amount_expended,cfda_key,V3134))</f>
        <v/>
      </c>
      <c r="K3134" s="10">
        <f>IF(G3134="OTHER CLUSTER NOT LISTED ABOVE",SUMIFS(amount_expended,uniform_other_cluster_name,X3134), IF(AND(OR(G3134="N/A",G3134=""),H3134=""),0,IF(G3134="STATE CLUSTER",SUMIFS(amount_expended,uniform_state_cluster_name,W3134),SUMIFS(amount_expended,cluster_name,G3134))))</f>
        <v/>
      </c>
      <c r="L3134" s="8" t="n"/>
      <c r="M3134" s="7" t="n"/>
      <c r="N3134" s="8" t="n"/>
      <c r="O3134" s="7" t="n"/>
      <c r="P3134" s="7" t="n"/>
      <c r="Q3134" s="8" t="n"/>
      <c r="R3134" s="9" t="n"/>
      <c r="S3134" s="8" t="n"/>
      <c r="T3134" s="8" t="n"/>
      <c r="U3134" s="8" t="n"/>
      <c r="V3134" s="11">
        <f>IF(OR(B3134="",C3134=""),"",CONCATENATE(B3134,".",C3134))</f>
        <v/>
      </c>
      <c r="W3134" s="6">
        <f>UPPER(TRIM(H3134))</f>
        <v/>
      </c>
      <c r="X3134" s="6">
        <f>UPPER(TRIM(I3134))</f>
        <v/>
      </c>
      <c r="Y3134" s="6">
        <f>IF(V3134&lt;&gt;"",IFERROR(INDEX(federal_program_name_lookup,MATCH(V3134,aln_lookup,0)),""),"")</f>
        <v/>
      </c>
    </row>
    <row r="3135">
      <c r="A3135" s="6">
        <f>IF(B3135&lt;&gt;"", "AWARD-"&amp;TEXT(ROW()-1,"0000"), "")</f>
        <v/>
      </c>
      <c r="B3135" s="7" t="n"/>
      <c r="C3135" s="7" t="n"/>
      <c r="D3135" s="7" t="n"/>
      <c r="E3135" s="8" t="n"/>
      <c r="F3135" s="9" t="n"/>
      <c r="G3135" s="8" t="n"/>
      <c r="H3135" s="8" t="n"/>
      <c r="I3135" s="8" t="n"/>
      <c r="J3135" s="10">
        <f>IF(A3135="",0,SUMIFS(amount_expended,cfda_key,V3135))</f>
        <v/>
      </c>
      <c r="K3135" s="10">
        <f>IF(G3135="OTHER CLUSTER NOT LISTED ABOVE",SUMIFS(amount_expended,uniform_other_cluster_name,X3135), IF(AND(OR(G3135="N/A",G3135=""),H3135=""),0,IF(G3135="STATE CLUSTER",SUMIFS(amount_expended,uniform_state_cluster_name,W3135),SUMIFS(amount_expended,cluster_name,G3135))))</f>
        <v/>
      </c>
      <c r="L3135" s="8" t="n"/>
      <c r="M3135" s="7" t="n"/>
      <c r="N3135" s="8" t="n"/>
      <c r="O3135" s="7" t="n"/>
      <c r="P3135" s="7" t="n"/>
      <c r="Q3135" s="8" t="n"/>
      <c r="R3135" s="9" t="n"/>
      <c r="S3135" s="8" t="n"/>
      <c r="T3135" s="8" t="n"/>
      <c r="U3135" s="8" t="n"/>
      <c r="V3135" s="11">
        <f>IF(OR(B3135="",C3135=""),"",CONCATENATE(B3135,".",C3135))</f>
        <v/>
      </c>
      <c r="W3135" s="6">
        <f>UPPER(TRIM(H3135))</f>
        <v/>
      </c>
      <c r="X3135" s="6">
        <f>UPPER(TRIM(I3135))</f>
        <v/>
      </c>
      <c r="Y3135" s="6">
        <f>IF(V3135&lt;&gt;"",IFERROR(INDEX(federal_program_name_lookup,MATCH(V3135,aln_lookup,0)),""),"")</f>
        <v/>
      </c>
    </row>
    <row r="3136">
      <c r="A3136" s="6">
        <f>IF(B3136&lt;&gt;"", "AWARD-"&amp;TEXT(ROW()-1,"0000"), "")</f>
        <v/>
      </c>
      <c r="B3136" s="7" t="n"/>
      <c r="C3136" s="7" t="n"/>
      <c r="D3136" s="7" t="n"/>
      <c r="E3136" s="8" t="n"/>
      <c r="F3136" s="9" t="n"/>
      <c r="G3136" s="8" t="n"/>
      <c r="H3136" s="8" t="n"/>
      <c r="I3136" s="8" t="n"/>
      <c r="J3136" s="10">
        <f>IF(A3136="",0,SUMIFS(amount_expended,cfda_key,V3136))</f>
        <v/>
      </c>
      <c r="K3136" s="10">
        <f>IF(G3136="OTHER CLUSTER NOT LISTED ABOVE",SUMIFS(amount_expended,uniform_other_cluster_name,X3136), IF(AND(OR(G3136="N/A",G3136=""),H3136=""),0,IF(G3136="STATE CLUSTER",SUMIFS(amount_expended,uniform_state_cluster_name,W3136),SUMIFS(amount_expended,cluster_name,G3136))))</f>
        <v/>
      </c>
      <c r="L3136" s="8" t="n"/>
      <c r="M3136" s="7" t="n"/>
      <c r="N3136" s="8" t="n"/>
      <c r="O3136" s="7" t="n"/>
      <c r="P3136" s="7" t="n"/>
      <c r="Q3136" s="8" t="n"/>
      <c r="R3136" s="9" t="n"/>
      <c r="S3136" s="8" t="n"/>
      <c r="T3136" s="8" t="n"/>
      <c r="U3136" s="8" t="n"/>
      <c r="V3136" s="11">
        <f>IF(OR(B3136="",C3136=""),"",CONCATENATE(B3136,".",C3136))</f>
        <v/>
      </c>
      <c r="W3136" s="6">
        <f>UPPER(TRIM(H3136))</f>
        <v/>
      </c>
      <c r="X3136" s="6">
        <f>UPPER(TRIM(I3136))</f>
        <v/>
      </c>
      <c r="Y3136" s="6">
        <f>IF(V3136&lt;&gt;"",IFERROR(INDEX(federal_program_name_lookup,MATCH(V3136,aln_lookup,0)),""),"")</f>
        <v/>
      </c>
    </row>
    <row r="3137">
      <c r="A3137" s="6">
        <f>IF(B3137&lt;&gt;"", "AWARD-"&amp;TEXT(ROW()-1,"0000"), "")</f>
        <v/>
      </c>
      <c r="B3137" s="7" t="n"/>
      <c r="C3137" s="7" t="n"/>
      <c r="D3137" s="7" t="n"/>
      <c r="E3137" s="8" t="n"/>
      <c r="F3137" s="9" t="n"/>
      <c r="G3137" s="8" t="n"/>
      <c r="H3137" s="8" t="n"/>
      <c r="I3137" s="8" t="n"/>
      <c r="J3137" s="10">
        <f>IF(A3137="",0,SUMIFS(amount_expended,cfda_key,V3137))</f>
        <v/>
      </c>
      <c r="K3137" s="10">
        <f>IF(G3137="OTHER CLUSTER NOT LISTED ABOVE",SUMIFS(amount_expended,uniform_other_cluster_name,X3137), IF(AND(OR(G3137="N/A",G3137=""),H3137=""),0,IF(G3137="STATE CLUSTER",SUMIFS(amount_expended,uniform_state_cluster_name,W3137),SUMIFS(amount_expended,cluster_name,G3137))))</f>
        <v/>
      </c>
      <c r="L3137" s="8" t="n"/>
      <c r="M3137" s="7" t="n"/>
      <c r="N3137" s="8" t="n"/>
      <c r="O3137" s="7" t="n"/>
      <c r="P3137" s="7" t="n"/>
      <c r="Q3137" s="8" t="n"/>
      <c r="R3137" s="9" t="n"/>
      <c r="S3137" s="8" t="n"/>
      <c r="T3137" s="8" t="n"/>
      <c r="U3137" s="8" t="n"/>
      <c r="V3137" s="11">
        <f>IF(OR(B3137="",C3137=""),"",CONCATENATE(B3137,".",C3137))</f>
        <v/>
      </c>
      <c r="W3137" s="6">
        <f>UPPER(TRIM(H3137))</f>
        <v/>
      </c>
      <c r="X3137" s="6">
        <f>UPPER(TRIM(I3137))</f>
        <v/>
      </c>
      <c r="Y3137" s="6">
        <f>IF(V3137&lt;&gt;"",IFERROR(INDEX(federal_program_name_lookup,MATCH(V3137,aln_lookup,0)),""),"")</f>
        <v/>
      </c>
    </row>
    <row r="3138">
      <c r="A3138" s="6">
        <f>IF(B3138&lt;&gt;"", "AWARD-"&amp;TEXT(ROW()-1,"0000"), "")</f>
        <v/>
      </c>
      <c r="B3138" s="7" t="n"/>
      <c r="C3138" s="7" t="n"/>
      <c r="D3138" s="7" t="n"/>
      <c r="E3138" s="8" t="n"/>
      <c r="F3138" s="9" t="n"/>
      <c r="G3138" s="8" t="n"/>
      <c r="H3138" s="8" t="n"/>
      <c r="I3138" s="8" t="n"/>
      <c r="J3138" s="10">
        <f>IF(A3138="",0,SUMIFS(amount_expended,cfda_key,V3138))</f>
        <v/>
      </c>
      <c r="K3138" s="10">
        <f>IF(G3138="OTHER CLUSTER NOT LISTED ABOVE",SUMIFS(amount_expended,uniform_other_cluster_name,X3138), IF(AND(OR(G3138="N/A",G3138=""),H3138=""),0,IF(G3138="STATE CLUSTER",SUMIFS(amount_expended,uniform_state_cluster_name,W3138),SUMIFS(amount_expended,cluster_name,G3138))))</f>
        <v/>
      </c>
      <c r="L3138" s="8" t="n"/>
      <c r="M3138" s="7" t="n"/>
      <c r="N3138" s="8" t="n"/>
      <c r="O3138" s="7" t="n"/>
      <c r="P3138" s="7" t="n"/>
      <c r="Q3138" s="8" t="n"/>
      <c r="R3138" s="9" t="n"/>
      <c r="S3138" s="8" t="n"/>
      <c r="T3138" s="8" t="n"/>
      <c r="U3138" s="8" t="n"/>
      <c r="V3138" s="11">
        <f>IF(OR(B3138="",C3138=""),"",CONCATENATE(B3138,".",C3138))</f>
        <v/>
      </c>
      <c r="W3138" s="6">
        <f>UPPER(TRIM(H3138))</f>
        <v/>
      </c>
      <c r="X3138" s="6">
        <f>UPPER(TRIM(I3138))</f>
        <v/>
      </c>
      <c r="Y3138" s="6">
        <f>IF(V3138&lt;&gt;"",IFERROR(INDEX(federal_program_name_lookup,MATCH(V3138,aln_lookup,0)),""),"")</f>
        <v/>
      </c>
    </row>
    <row r="3139">
      <c r="A3139" s="6">
        <f>IF(B3139&lt;&gt;"", "AWARD-"&amp;TEXT(ROW()-1,"0000"), "")</f>
        <v/>
      </c>
      <c r="B3139" s="7" t="n"/>
      <c r="C3139" s="7" t="n"/>
      <c r="D3139" s="7" t="n"/>
      <c r="E3139" s="8" t="n"/>
      <c r="F3139" s="9" t="n"/>
      <c r="G3139" s="8" t="n"/>
      <c r="H3139" s="8" t="n"/>
      <c r="I3139" s="8" t="n"/>
      <c r="J3139" s="10">
        <f>IF(A3139="",0,SUMIFS(amount_expended,cfda_key,V3139))</f>
        <v/>
      </c>
      <c r="K3139" s="10">
        <f>IF(G3139="OTHER CLUSTER NOT LISTED ABOVE",SUMIFS(amount_expended,uniform_other_cluster_name,X3139), IF(AND(OR(G3139="N/A",G3139=""),H3139=""),0,IF(G3139="STATE CLUSTER",SUMIFS(amount_expended,uniform_state_cluster_name,W3139),SUMIFS(amount_expended,cluster_name,G3139))))</f>
        <v/>
      </c>
      <c r="L3139" s="8" t="n"/>
      <c r="M3139" s="7" t="n"/>
      <c r="N3139" s="8" t="n"/>
      <c r="O3139" s="7" t="n"/>
      <c r="P3139" s="7" t="n"/>
      <c r="Q3139" s="8" t="n"/>
      <c r="R3139" s="9" t="n"/>
      <c r="S3139" s="8" t="n"/>
      <c r="T3139" s="8" t="n"/>
      <c r="U3139" s="8" t="n"/>
      <c r="V3139" s="11">
        <f>IF(OR(B3139="",C3139=""),"",CONCATENATE(B3139,".",C3139))</f>
        <v/>
      </c>
      <c r="W3139" s="6">
        <f>UPPER(TRIM(H3139))</f>
        <v/>
      </c>
      <c r="X3139" s="6">
        <f>UPPER(TRIM(I3139))</f>
        <v/>
      </c>
      <c r="Y3139" s="6">
        <f>IF(V3139&lt;&gt;"",IFERROR(INDEX(federal_program_name_lookup,MATCH(V3139,aln_lookup,0)),""),"")</f>
        <v/>
      </c>
    </row>
    <row r="3140">
      <c r="A3140" s="6">
        <f>IF(B3140&lt;&gt;"", "AWARD-"&amp;TEXT(ROW()-1,"0000"), "")</f>
        <v/>
      </c>
      <c r="B3140" s="7" t="n"/>
      <c r="C3140" s="7" t="n"/>
      <c r="D3140" s="7" t="n"/>
      <c r="E3140" s="8" t="n"/>
      <c r="F3140" s="9" t="n"/>
      <c r="G3140" s="8" t="n"/>
      <c r="H3140" s="8" t="n"/>
      <c r="I3140" s="8" t="n"/>
      <c r="J3140" s="10">
        <f>IF(A3140="",0,SUMIFS(amount_expended,cfda_key,V3140))</f>
        <v/>
      </c>
      <c r="K3140" s="10">
        <f>IF(G3140="OTHER CLUSTER NOT LISTED ABOVE",SUMIFS(amount_expended,uniform_other_cluster_name,X3140), IF(AND(OR(G3140="N/A",G3140=""),H3140=""),0,IF(G3140="STATE CLUSTER",SUMIFS(amount_expended,uniform_state_cluster_name,W3140),SUMIFS(amount_expended,cluster_name,G3140))))</f>
        <v/>
      </c>
      <c r="L3140" s="8" t="n"/>
      <c r="M3140" s="7" t="n"/>
      <c r="N3140" s="8" t="n"/>
      <c r="O3140" s="7" t="n"/>
      <c r="P3140" s="7" t="n"/>
      <c r="Q3140" s="8" t="n"/>
      <c r="R3140" s="9" t="n"/>
      <c r="S3140" s="8" t="n"/>
      <c r="T3140" s="8" t="n"/>
      <c r="U3140" s="8" t="n"/>
      <c r="V3140" s="11">
        <f>IF(OR(B3140="",C3140=""),"",CONCATENATE(B3140,".",C3140))</f>
        <v/>
      </c>
      <c r="W3140" s="6">
        <f>UPPER(TRIM(H3140))</f>
        <v/>
      </c>
      <c r="X3140" s="6">
        <f>UPPER(TRIM(I3140))</f>
        <v/>
      </c>
      <c r="Y3140" s="6">
        <f>IF(V3140&lt;&gt;"",IFERROR(INDEX(federal_program_name_lookup,MATCH(V3140,aln_lookup,0)),""),"")</f>
        <v/>
      </c>
    </row>
    <row r="3141">
      <c r="A3141" s="6">
        <f>IF(B3141&lt;&gt;"", "AWARD-"&amp;TEXT(ROW()-1,"0000"), "")</f>
        <v/>
      </c>
      <c r="B3141" s="7" t="n"/>
      <c r="C3141" s="7" t="n"/>
      <c r="D3141" s="7" t="n"/>
      <c r="E3141" s="8" t="n"/>
      <c r="F3141" s="9" t="n"/>
      <c r="G3141" s="8" t="n"/>
      <c r="H3141" s="8" t="n"/>
      <c r="I3141" s="8" t="n"/>
      <c r="J3141" s="10">
        <f>IF(A3141="",0,SUMIFS(amount_expended,cfda_key,V3141))</f>
        <v/>
      </c>
      <c r="K3141" s="10">
        <f>IF(G3141="OTHER CLUSTER NOT LISTED ABOVE",SUMIFS(amount_expended,uniform_other_cluster_name,X3141), IF(AND(OR(G3141="N/A",G3141=""),H3141=""),0,IF(G3141="STATE CLUSTER",SUMIFS(amount_expended,uniform_state_cluster_name,W3141),SUMIFS(amount_expended,cluster_name,G3141))))</f>
        <v/>
      </c>
      <c r="L3141" s="8" t="n"/>
      <c r="M3141" s="7" t="n"/>
      <c r="N3141" s="8" t="n"/>
      <c r="O3141" s="7" t="n"/>
      <c r="P3141" s="7" t="n"/>
      <c r="Q3141" s="8" t="n"/>
      <c r="R3141" s="9" t="n"/>
      <c r="S3141" s="8" t="n"/>
      <c r="T3141" s="8" t="n"/>
      <c r="U3141" s="8" t="n"/>
      <c r="V3141" s="11">
        <f>IF(OR(B3141="",C3141=""),"",CONCATENATE(B3141,".",C3141))</f>
        <v/>
      </c>
      <c r="W3141" s="6">
        <f>UPPER(TRIM(H3141))</f>
        <v/>
      </c>
      <c r="X3141" s="6">
        <f>UPPER(TRIM(I3141))</f>
        <v/>
      </c>
      <c r="Y3141" s="6">
        <f>IF(V3141&lt;&gt;"",IFERROR(INDEX(federal_program_name_lookup,MATCH(V3141,aln_lookup,0)),""),"")</f>
        <v/>
      </c>
    </row>
    <row r="3142">
      <c r="A3142" s="6">
        <f>IF(B3142&lt;&gt;"", "AWARD-"&amp;TEXT(ROW()-1,"0000"), "")</f>
        <v/>
      </c>
      <c r="B3142" s="7" t="n"/>
      <c r="C3142" s="7" t="n"/>
      <c r="D3142" s="7" t="n"/>
      <c r="E3142" s="8" t="n"/>
      <c r="F3142" s="9" t="n"/>
      <c r="G3142" s="8" t="n"/>
      <c r="H3142" s="8" t="n"/>
      <c r="I3142" s="8" t="n"/>
      <c r="J3142" s="10">
        <f>IF(A3142="",0,SUMIFS(amount_expended,cfda_key,V3142))</f>
        <v/>
      </c>
      <c r="K3142" s="10">
        <f>IF(G3142="OTHER CLUSTER NOT LISTED ABOVE",SUMIFS(amount_expended,uniform_other_cluster_name,X3142), IF(AND(OR(G3142="N/A",G3142=""),H3142=""),0,IF(G3142="STATE CLUSTER",SUMIFS(amount_expended,uniform_state_cluster_name,W3142),SUMIFS(amount_expended,cluster_name,G3142))))</f>
        <v/>
      </c>
      <c r="L3142" s="8" t="n"/>
      <c r="M3142" s="7" t="n"/>
      <c r="N3142" s="8" t="n"/>
      <c r="O3142" s="7" t="n"/>
      <c r="P3142" s="7" t="n"/>
      <c r="Q3142" s="8" t="n"/>
      <c r="R3142" s="9" t="n"/>
      <c r="S3142" s="8" t="n"/>
      <c r="T3142" s="8" t="n"/>
      <c r="U3142" s="8" t="n"/>
      <c r="V3142" s="11">
        <f>IF(OR(B3142="",C3142=""),"",CONCATENATE(B3142,".",C3142))</f>
        <v/>
      </c>
      <c r="W3142" s="6">
        <f>UPPER(TRIM(H3142))</f>
        <v/>
      </c>
      <c r="X3142" s="6">
        <f>UPPER(TRIM(I3142))</f>
        <v/>
      </c>
      <c r="Y3142" s="6">
        <f>IF(V3142&lt;&gt;"",IFERROR(INDEX(federal_program_name_lookup,MATCH(V3142,aln_lookup,0)),""),"")</f>
        <v/>
      </c>
    </row>
    <row r="3143">
      <c r="A3143" s="6">
        <f>IF(B3143&lt;&gt;"", "AWARD-"&amp;TEXT(ROW()-1,"0000"), "")</f>
        <v/>
      </c>
      <c r="B3143" s="7" t="n"/>
      <c r="C3143" s="7" t="n"/>
      <c r="D3143" s="7" t="n"/>
      <c r="E3143" s="8" t="n"/>
      <c r="F3143" s="9" t="n"/>
      <c r="G3143" s="8" t="n"/>
      <c r="H3143" s="8" t="n"/>
      <c r="I3143" s="8" t="n"/>
      <c r="J3143" s="10">
        <f>IF(A3143="",0,SUMIFS(amount_expended,cfda_key,V3143))</f>
        <v/>
      </c>
      <c r="K3143" s="10">
        <f>IF(G3143="OTHER CLUSTER NOT LISTED ABOVE",SUMIFS(amount_expended,uniform_other_cluster_name,X3143), IF(AND(OR(G3143="N/A",G3143=""),H3143=""),0,IF(G3143="STATE CLUSTER",SUMIFS(amount_expended,uniform_state_cluster_name,W3143),SUMIFS(amount_expended,cluster_name,G3143))))</f>
        <v/>
      </c>
      <c r="L3143" s="8" t="n"/>
      <c r="M3143" s="7" t="n"/>
      <c r="N3143" s="8" t="n"/>
      <c r="O3143" s="7" t="n"/>
      <c r="P3143" s="7" t="n"/>
      <c r="Q3143" s="8" t="n"/>
      <c r="R3143" s="9" t="n"/>
      <c r="S3143" s="8" t="n"/>
      <c r="T3143" s="8" t="n"/>
      <c r="U3143" s="8" t="n"/>
      <c r="V3143" s="11">
        <f>IF(OR(B3143="",C3143=""),"",CONCATENATE(B3143,".",C3143))</f>
        <v/>
      </c>
      <c r="W3143" s="6">
        <f>UPPER(TRIM(H3143))</f>
        <v/>
      </c>
      <c r="X3143" s="6">
        <f>UPPER(TRIM(I3143))</f>
        <v/>
      </c>
      <c r="Y3143" s="6">
        <f>IF(V3143&lt;&gt;"",IFERROR(INDEX(federal_program_name_lookup,MATCH(V3143,aln_lookup,0)),""),"")</f>
        <v/>
      </c>
    </row>
    <row r="3144">
      <c r="A3144" s="6">
        <f>IF(B3144&lt;&gt;"", "AWARD-"&amp;TEXT(ROW()-1,"0000"), "")</f>
        <v/>
      </c>
      <c r="B3144" s="7" t="n"/>
      <c r="C3144" s="7" t="n"/>
      <c r="D3144" s="7" t="n"/>
      <c r="E3144" s="8" t="n"/>
      <c r="F3144" s="9" t="n"/>
      <c r="G3144" s="8" t="n"/>
      <c r="H3144" s="8" t="n"/>
      <c r="I3144" s="8" t="n"/>
      <c r="J3144" s="10">
        <f>IF(A3144="",0,SUMIFS(amount_expended,cfda_key,V3144))</f>
        <v/>
      </c>
      <c r="K3144" s="10">
        <f>IF(G3144="OTHER CLUSTER NOT LISTED ABOVE",SUMIFS(amount_expended,uniform_other_cluster_name,X3144), IF(AND(OR(G3144="N/A",G3144=""),H3144=""),0,IF(G3144="STATE CLUSTER",SUMIFS(amount_expended,uniform_state_cluster_name,W3144),SUMIFS(amount_expended,cluster_name,G3144))))</f>
        <v/>
      </c>
      <c r="L3144" s="8" t="n"/>
      <c r="M3144" s="7" t="n"/>
      <c r="N3144" s="8" t="n"/>
      <c r="O3144" s="7" t="n"/>
      <c r="P3144" s="7" t="n"/>
      <c r="Q3144" s="8" t="n"/>
      <c r="R3144" s="9" t="n"/>
      <c r="S3144" s="8" t="n"/>
      <c r="T3144" s="8" t="n"/>
      <c r="U3144" s="8" t="n"/>
      <c r="V3144" s="11">
        <f>IF(OR(B3144="",C3144=""),"",CONCATENATE(B3144,".",C3144))</f>
        <v/>
      </c>
      <c r="W3144" s="6">
        <f>UPPER(TRIM(H3144))</f>
        <v/>
      </c>
      <c r="X3144" s="6">
        <f>UPPER(TRIM(I3144))</f>
        <v/>
      </c>
      <c r="Y3144" s="6">
        <f>IF(V3144&lt;&gt;"",IFERROR(INDEX(federal_program_name_lookup,MATCH(V3144,aln_lookup,0)),""),"")</f>
        <v/>
      </c>
    </row>
    <row r="3145">
      <c r="A3145" s="6">
        <f>IF(B3145&lt;&gt;"", "AWARD-"&amp;TEXT(ROW()-1,"0000"), "")</f>
        <v/>
      </c>
      <c r="B3145" s="7" t="n"/>
      <c r="C3145" s="7" t="n"/>
      <c r="D3145" s="7" t="n"/>
      <c r="E3145" s="8" t="n"/>
      <c r="F3145" s="9" t="n"/>
      <c r="G3145" s="8" t="n"/>
      <c r="H3145" s="8" t="n"/>
      <c r="I3145" s="8" t="n"/>
      <c r="J3145" s="10">
        <f>IF(A3145="",0,SUMIFS(amount_expended,cfda_key,V3145))</f>
        <v/>
      </c>
      <c r="K3145" s="10">
        <f>IF(G3145="OTHER CLUSTER NOT LISTED ABOVE",SUMIFS(amount_expended,uniform_other_cluster_name,X3145), IF(AND(OR(G3145="N/A",G3145=""),H3145=""),0,IF(G3145="STATE CLUSTER",SUMIFS(amount_expended,uniform_state_cluster_name,W3145),SUMIFS(amount_expended,cluster_name,G3145))))</f>
        <v/>
      </c>
      <c r="L3145" s="8" t="n"/>
      <c r="M3145" s="7" t="n"/>
      <c r="N3145" s="8" t="n"/>
      <c r="O3145" s="7" t="n"/>
      <c r="P3145" s="7" t="n"/>
      <c r="Q3145" s="8" t="n"/>
      <c r="R3145" s="9" t="n"/>
      <c r="S3145" s="8" t="n"/>
      <c r="T3145" s="8" t="n"/>
      <c r="U3145" s="8" t="n"/>
      <c r="V3145" s="11">
        <f>IF(OR(B3145="",C3145=""),"",CONCATENATE(B3145,".",C3145))</f>
        <v/>
      </c>
      <c r="W3145" s="6">
        <f>UPPER(TRIM(H3145))</f>
        <v/>
      </c>
      <c r="X3145" s="6">
        <f>UPPER(TRIM(I3145))</f>
        <v/>
      </c>
      <c r="Y3145" s="6">
        <f>IF(V3145&lt;&gt;"",IFERROR(INDEX(federal_program_name_lookup,MATCH(V3145,aln_lookup,0)),""),"")</f>
        <v/>
      </c>
    </row>
    <row r="3146">
      <c r="A3146" s="6">
        <f>IF(B3146&lt;&gt;"", "AWARD-"&amp;TEXT(ROW()-1,"0000"), "")</f>
        <v/>
      </c>
      <c r="B3146" s="7" t="n"/>
      <c r="C3146" s="7" t="n"/>
      <c r="D3146" s="7" t="n"/>
      <c r="E3146" s="8" t="n"/>
      <c r="F3146" s="9" t="n"/>
      <c r="G3146" s="8" t="n"/>
      <c r="H3146" s="8" t="n"/>
      <c r="I3146" s="8" t="n"/>
      <c r="J3146" s="10">
        <f>IF(A3146="",0,SUMIFS(amount_expended,cfda_key,V3146))</f>
        <v/>
      </c>
      <c r="K3146" s="10">
        <f>IF(G3146="OTHER CLUSTER NOT LISTED ABOVE",SUMIFS(amount_expended,uniform_other_cluster_name,X3146), IF(AND(OR(G3146="N/A",G3146=""),H3146=""),0,IF(G3146="STATE CLUSTER",SUMIFS(amount_expended,uniform_state_cluster_name,W3146),SUMIFS(amount_expended,cluster_name,G3146))))</f>
        <v/>
      </c>
      <c r="L3146" s="8" t="n"/>
      <c r="M3146" s="7" t="n"/>
      <c r="N3146" s="8" t="n"/>
      <c r="O3146" s="7" t="n"/>
      <c r="P3146" s="7" t="n"/>
      <c r="Q3146" s="8" t="n"/>
      <c r="R3146" s="9" t="n"/>
      <c r="S3146" s="8" t="n"/>
      <c r="T3146" s="8" t="n"/>
      <c r="U3146" s="8" t="n"/>
      <c r="V3146" s="11">
        <f>IF(OR(B3146="",C3146=""),"",CONCATENATE(B3146,".",C3146))</f>
        <v/>
      </c>
      <c r="W3146" s="6">
        <f>UPPER(TRIM(H3146))</f>
        <v/>
      </c>
      <c r="X3146" s="6">
        <f>UPPER(TRIM(I3146))</f>
        <v/>
      </c>
      <c r="Y3146" s="6">
        <f>IF(V3146&lt;&gt;"",IFERROR(INDEX(federal_program_name_lookup,MATCH(V3146,aln_lookup,0)),""),"")</f>
        <v/>
      </c>
    </row>
    <row r="3147">
      <c r="A3147" s="6">
        <f>IF(B3147&lt;&gt;"", "AWARD-"&amp;TEXT(ROW()-1,"0000"), "")</f>
        <v/>
      </c>
      <c r="B3147" s="7" t="n"/>
      <c r="C3147" s="7" t="n"/>
      <c r="D3147" s="7" t="n"/>
      <c r="E3147" s="8" t="n"/>
      <c r="F3147" s="9" t="n"/>
      <c r="G3147" s="8" t="n"/>
      <c r="H3147" s="8" t="n"/>
      <c r="I3147" s="8" t="n"/>
      <c r="J3147" s="10">
        <f>IF(A3147="",0,SUMIFS(amount_expended,cfda_key,V3147))</f>
        <v/>
      </c>
      <c r="K3147" s="10">
        <f>IF(G3147="OTHER CLUSTER NOT LISTED ABOVE",SUMIFS(amount_expended,uniform_other_cluster_name,X3147), IF(AND(OR(G3147="N/A",G3147=""),H3147=""),0,IF(G3147="STATE CLUSTER",SUMIFS(amount_expended,uniform_state_cluster_name,W3147),SUMIFS(amount_expended,cluster_name,G3147))))</f>
        <v/>
      </c>
      <c r="L3147" s="8" t="n"/>
      <c r="M3147" s="7" t="n"/>
      <c r="N3147" s="8" t="n"/>
      <c r="O3147" s="7" t="n"/>
      <c r="P3147" s="7" t="n"/>
      <c r="Q3147" s="8" t="n"/>
      <c r="R3147" s="9" t="n"/>
      <c r="S3147" s="8" t="n"/>
      <c r="T3147" s="8" t="n"/>
      <c r="U3147" s="8" t="n"/>
      <c r="V3147" s="11">
        <f>IF(OR(B3147="",C3147=""),"",CONCATENATE(B3147,".",C3147))</f>
        <v/>
      </c>
      <c r="W3147" s="6">
        <f>UPPER(TRIM(H3147))</f>
        <v/>
      </c>
      <c r="X3147" s="6">
        <f>UPPER(TRIM(I3147))</f>
        <v/>
      </c>
      <c r="Y3147" s="6">
        <f>IF(V3147&lt;&gt;"",IFERROR(INDEX(federal_program_name_lookup,MATCH(V3147,aln_lookup,0)),""),"")</f>
        <v/>
      </c>
    </row>
    <row r="3148">
      <c r="A3148" s="6">
        <f>IF(B3148&lt;&gt;"", "AWARD-"&amp;TEXT(ROW()-1,"0000"), "")</f>
        <v/>
      </c>
      <c r="B3148" s="7" t="n"/>
      <c r="C3148" s="7" t="n"/>
      <c r="D3148" s="7" t="n"/>
      <c r="E3148" s="8" t="n"/>
      <c r="F3148" s="9" t="n"/>
      <c r="G3148" s="8" t="n"/>
      <c r="H3148" s="8" t="n"/>
      <c r="I3148" s="8" t="n"/>
      <c r="J3148" s="10">
        <f>IF(A3148="",0,SUMIFS(amount_expended,cfda_key,V3148))</f>
        <v/>
      </c>
      <c r="K3148" s="10">
        <f>IF(G3148="OTHER CLUSTER NOT LISTED ABOVE",SUMIFS(amount_expended,uniform_other_cluster_name,X3148), IF(AND(OR(G3148="N/A",G3148=""),H3148=""),0,IF(G3148="STATE CLUSTER",SUMIFS(amount_expended,uniform_state_cluster_name,W3148),SUMIFS(amount_expended,cluster_name,G3148))))</f>
        <v/>
      </c>
      <c r="L3148" s="8" t="n"/>
      <c r="M3148" s="7" t="n"/>
      <c r="N3148" s="8" t="n"/>
      <c r="O3148" s="7" t="n"/>
      <c r="P3148" s="7" t="n"/>
      <c r="Q3148" s="8" t="n"/>
      <c r="R3148" s="9" t="n"/>
      <c r="S3148" s="8" t="n"/>
      <c r="T3148" s="8" t="n"/>
      <c r="U3148" s="8" t="n"/>
      <c r="V3148" s="11">
        <f>IF(OR(B3148="",C3148=""),"",CONCATENATE(B3148,".",C3148))</f>
        <v/>
      </c>
      <c r="W3148" s="6">
        <f>UPPER(TRIM(H3148))</f>
        <v/>
      </c>
      <c r="X3148" s="6">
        <f>UPPER(TRIM(I3148))</f>
        <v/>
      </c>
      <c r="Y3148" s="6">
        <f>IF(V3148&lt;&gt;"",IFERROR(INDEX(federal_program_name_lookup,MATCH(V3148,aln_lookup,0)),""),"")</f>
        <v/>
      </c>
    </row>
    <row r="3149">
      <c r="A3149" s="6">
        <f>IF(B3149&lt;&gt;"", "AWARD-"&amp;TEXT(ROW()-1,"0000"), "")</f>
        <v/>
      </c>
      <c r="B3149" s="7" t="n"/>
      <c r="C3149" s="7" t="n"/>
      <c r="D3149" s="7" t="n"/>
      <c r="E3149" s="8" t="n"/>
      <c r="F3149" s="9" t="n"/>
      <c r="G3149" s="8" t="n"/>
      <c r="H3149" s="8" t="n"/>
      <c r="I3149" s="8" t="n"/>
      <c r="J3149" s="10">
        <f>IF(A3149="",0,SUMIFS(amount_expended,cfda_key,V3149))</f>
        <v/>
      </c>
      <c r="K3149" s="10">
        <f>IF(G3149="OTHER CLUSTER NOT LISTED ABOVE",SUMIFS(amount_expended,uniform_other_cluster_name,X3149), IF(AND(OR(G3149="N/A",G3149=""),H3149=""),0,IF(G3149="STATE CLUSTER",SUMIFS(amount_expended,uniform_state_cluster_name,W3149),SUMIFS(amount_expended,cluster_name,G3149))))</f>
        <v/>
      </c>
      <c r="L3149" s="8" t="n"/>
      <c r="M3149" s="7" t="n"/>
      <c r="N3149" s="8" t="n"/>
      <c r="O3149" s="7" t="n"/>
      <c r="P3149" s="7" t="n"/>
      <c r="Q3149" s="8" t="n"/>
      <c r="R3149" s="9" t="n"/>
      <c r="S3149" s="8" t="n"/>
      <c r="T3149" s="8" t="n"/>
      <c r="U3149" s="8" t="n"/>
      <c r="V3149" s="11">
        <f>IF(OR(B3149="",C3149=""),"",CONCATENATE(B3149,".",C3149))</f>
        <v/>
      </c>
      <c r="W3149" s="6">
        <f>UPPER(TRIM(H3149))</f>
        <v/>
      </c>
      <c r="X3149" s="6">
        <f>UPPER(TRIM(I3149))</f>
        <v/>
      </c>
      <c r="Y3149" s="6">
        <f>IF(V3149&lt;&gt;"",IFERROR(INDEX(federal_program_name_lookup,MATCH(V3149,aln_lookup,0)),""),"")</f>
        <v/>
      </c>
    </row>
    <row r="3150">
      <c r="A3150" s="6">
        <f>IF(B3150&lt;&gt;"", "AWARD-"&amp;TEXT(ROW()-1,"0000"), "")</f>
        <v/>
      </c>
      <c r="B3150" s="7" t="n"/>
      <c r="C3150" s="7" t="n"/>
      <c r="D3150" s="7" t="n"/>
      <c r="E3150" s="8" t="n"/>
      <c r="F3150" s="9" t="n"/>
      <c r="G3150" s="8" t="n"/>
      <c r="H3150" s="8" t="n"/>
      <c r="I3150" s="8" t="n"/>
      <c r="J3150" s="10">
        <f>IF(A3150="",0,SUMIFS(amount_expended,cfda_key,V3150))</f>
        <v/>
      </c>
      <c r="K3150" s="10">
        <f>IF(G3150="OTHER CLUSTER NOT LISTED ABOVE",SUMIFS(amount_expended,uniform_other_cluster_name,X3150), IF(AND(OR(G3150="N/A",G3150=""),H3150=""),0,IF(G3150="STATE CLUSTER",SUMIFS(amount_expended,uniform_state_cluster_name,W3150),SUMIFS(amount_expended,cluster_name,G3150))))</f>
        <v/>
      </c>
      <c r="L3150" s="8" t="n"/>
      <c r="M3150" s="7" t="n"/>
      <c r="N3150" s="8" t="n"/>
      <c r="O3150" s="7" t="n"/>
      <c r="P3150" s="7" t="n"/>
      <c r="Q3150" s="8" t="n"/>
      <c r="R3150" s="9" t="n"/>
      <c r="S3150" s="8" t="n"/>
      <c r="T3150" s="8" t="n"/>
      <c r="U3150" s="8" t="n"/>
      <c r="V3150" s="11">
        <f>IF(OR(B3150="",C3150=""),"",CONCATENATE(B3150,".",C3150))</f>
        <v/>
      </c>
      <c r="W3150" s="6">
        <f>UPPER(TRIM(H3150))</f>
        <v/>
      </c>
      <c r="X3150" s="6">
        <f>UPPER(TRIM(I3150))</f>
        <v/>
      </c>
      <c r="Y3150" s="6">
        <f>IF(V3150&lt;&gt;"",IFERROR(INDEX(federal_program_name_lookup,MATCH(V3150,aln_lookup,0)),""),"")</f>
        <v/>
      </c>
    </row>
    <row r="3151">
      <c r="A3151" s="6">
        <f>IF(B3151&lt;&gt;"", "AWARD-"&amp;TEXT(ROW()-1,"0000"), "")</f>
        <v/>
      </c>
      <c r="B3151" s="7" t="n"/>
      <c r="C3151" s="7" t="n"/>
      <c r="D3151" s="7" t="n"/>
      <c r="E3151" s="8" t="n"/>
      <c r="F3151" s="9" t="n"/>
      <c r="G3151" s="8" t="n"/>
      <c r="H3151" s="8" t="n"/>
      <c r="I3151" s="8" t="n"/>
      <c r="J3151" s="10">
        <f>IF(A3151="",0,SUMIFS(amount_expended,cfda_key,V3151))</f>
        <v/>
      </c>
      <c r="K3151" s="10">
        <f>IF(G3151="OTHER CLUSTER NOT LISTED ABOVE",SUMIFS(amount_expended,uniform_other_cluster_name,X3151), IF(AND(OR(G3151="N/A",G3151=""),H3151=""),0,IF(G3151="STATE CLUSTER",SUMIFS(amount_expended,uniform_state_cluster_name,W3151),SUMIFS(amount_expended,cluster_name,G3151))))</f>
        <v/>
      </c>
      <c r="L3151" s="8" t="n"/>
      <c r="M3151" s="7" t="n"/>
      <c r="N3151" s="8" t="n"/>
      <c r="O3151" s="7" t="n"/>
      <c r="P3151" s="7" t="n"/>
      <c r="Q3151" s="8" t="n"/>
      <c r="R3151" s="9" t="n"/>
      <c r="S3151" s="8" t="n"/>
      <c r="T3151" s="8" t="n"/>
      <c r="U3151" s="8" t="n"/>
      <c r="V3151" s="11">
        <f>IF(OR(B3151="",C3151=""),"",CONCATENATE(B3151,".",C3151))</f>
        <v/>
      </c>
      <c r="W3151" s="6">
        <f>UPPER(TRIM(H3151))</f>
        <v/>
      </c>
      <c r="X3151" s="6">
        <f>UPPER(TRIM(I3151))</f>
        <v/>
      </c>
      <c r="Y3151" s="6">
        <f>IF(V3151&lt;&gt;"",IFERROR(INDEX(federal_program_name_lookup,MATCH(V3151,aln_lookup,0)),""),"")</f>
        <v/>
      </c>
    </row>
    <row r="3152">
      <c r="A3152" s="6">
        <f>IF(B3152&lt;&gt;"", "AWARD-"&amp;TEXT(ROW()-1,"0000"), "")</f>
        <v/>
      </c>
      <c r="B3152" s="7" t="n"/>
      <c r="C3152" s="7" t="n"/>
      <c r="D3152" s="7" t="n"/>
      <c r="E3152" s="8" t="n"/>
      <c r="F3152" s="9" t="n"/>
      <c r="G3152" s="8" t="n"/>
      <c r="H3152" s="8" t="n"/>
      <c r="I3152" s="8" t="n"/>
      <c r="J3152" s="10">
        <f>IF(A3152="",0,SUMIFS(amount_expended,cfda_key,V3152))</f>
        <v/>
      </c>
      <c r="K3152" s="10">
        <f>IF(G3152="OTHER CLUSTER NOT LISTED ABOVE",SUMIFS(amount_expended,uniform_other_cluster_name,X3152), IF(AND(OR(G3152="N/A",G3152=""),H3152=""),0,IF(G3152="STATE CLUSTER",SUMIFS(amount_expended,uniform_state_cluster_name,W3152),SUMIFS(amount_expended,cluster_name,G3152))))</f>
        <v/>
      </c>
      <c r="L3152" s="8" t="n"/>
      <c r="M3152" s="7" t="n"/>
      <c r="N3152" s="8" t="n"/>
      <c r="O3152" s="7" t="n"/>
      <c r="P3152" s="7" t="n"/>
      <c r="Q3152" s="8" t="n"/>
      <c r="R3152" s="9" t="n"/>
      <c r="S3152" s="8" t="n"/>
      <c r="T3152" s="8" t="n"/>
      <c r="U3152" s="8" t="n"/>
      <c r="V3152" s="11">
        <f>IF(OR(B3152="",C3152=""),"",CONCATENATE(B3152,".",C3152))</f>
        <v/>
      </c>
      <c r="W3152" s="6">
        <f>UPPER(TRIM(H3152))</f>
        <v/>
      </c>
      <c r="X3152" s="6">
        <f>UPPER(TRIM(I3152))</f>
        <v/>
      </c>
      <c r="Y3152" s="6">
        <f>IF(V3152&lt;&gt;"",IFERROR(INDEX(federal_program_name_lookup,MATCH(V3152,aln_lookup,0)),""),"")</f>
        <v/>
      </c>
    </row>
    <row r="3153">
      <c r="A3153" s="6">
        <f>IF(B3153&lt;&gt;"", "AWARD-"&amp;TEXT(ROW()-1,"0000"), "")</f>
        <v/>
      </c>
      <c r="B3153" s="7" t="n"/>
      <c r="C3153" s="7" t="n"/>
      <c r="D3153" s="7" t="n"/>
      <c r="E3153" s="8" t="n"/>
      <c r="F3153" s="9" t="n"/>
      <c r="G3153" s="8" t="n"/>
      <c r="H3153" s="8" t="n"/>
      <c r="I3153" s="8" t="n"/>
      <c r="J3153" s="10">
        <f>IF(A3153="",0,SUMIFS(amount_expended,cfda_key,V3153))</f>
        <v/>
      </c>
      <c r="K3153" s="10">
        <f>IF(G3153="OTHER CLUSTER NOT LISTED ABOVE",SUMIFS(amount_expended,uniform_other_cluster_name,X3153), IF(AND(OR(G3153="N/A",G3153=""),H3153=""),0,IF(G3153="STATE CLUSTER",SUMIFS(amount_expended,uniform_state_cluster_name,W3153),SUMIFS(amount_expended,cluster_name,G3153))))</f>
        <v/>
      </c>
      <c r="L3153" s="8" t="n"/>
      <c r="M3153" s="7" t="n"/>
      <c r="N3153" s="8" t="n"/>
      <c r="O3153" s="7" t="n"/>
      <c r="P3153" s="7" t="n"/>
      <c r="Q3153" s="8" t="n"/>
      <c r="R3153" s="9" t="n"/>
      <c r="S3153" s="8" t="n"/>
      <c r="T3153" s="8" t="n"/>
      <c r="U3153" s="8" t="n"/>
      <c r="V3153" s="11">
        <f>IF(OR(B3153="",C3153=""),"",CONCATENATE(B3153,".",C3153))</f>
        <v/>
      </c>
      <c r="W3153" s="6">
        <f>UPPER(TRIM(H3153))</f>
        <v/>
      </c>
      <c r="X3153" s="6">
        <f>UPPER(TRIM(I3153))</f>
        <v/>
      </c>
      <c r="Y3153" s="6">
        <f>IF(V3153&lt;&gt;"",IFERROR(INDEX(federal_program_name_lookup,MATCH(V3153,aln_lookup,0)),""),"")</f>
        <v/>
      </c>
    </row>
    <row r="3154">
      <c r="A3154" s="6">
        <f>IF(B3154&lt;&gt;"", "AWARD-"&amp;TEXT(ROW()-1,"0000"), "")</f>
        <v/>
      </c>
      <c r="B3154" s="7" t="n"/>
      <c r="C3154" s="7" t="n"/>
      <c r="D3154" s="7" t="n"/>
      <c r="E3154" s="8" t="n"/>
      <c r="F3154" s="9" t="n"/>
      <c r="G3154" s="8" t="n"/>
      <c r="H3154" s="8" t="n"/>
      <c r="I3154" s="8" t="n"/>
      <c r="J3154" s="10">
        <f>IF(A3154="",0,SUMIFS(amount_expended,cfda_key,V3154))</f>
        <v/>
      </c>
      <c r="K3154" s="10">
        <f>IF(G3154="OTHER CLUSTER NOT LISTED ABOVE",SUMIFS(amount_expended,uniform_other_cluster_name,X3154), IF(AND(OR(G3154="N/A",G3154=""),H3154=""),0,IF(G3154="STATE CLUSTER",SUMIFS(amount_expended,uniform_state_cluster_name,W3154),SUMIFS(amount_expended,cluster_name,G3154))))</f>
        <v/>
      </c>
      <c r="L3154" s="8" t="n"/>
      <c r="M3154" s="7" t="n"/>
      <c r="N3154" s="8" t="n"/>
      <c r="O3154" s="7" t="n"/>
      <c r="P3154" s="7" t="n"/>
      <c r="Q3154" s="8" t="n"/>
      <c r="R3154" s="9" t="n"/>
      <c r="S3154" s="8" t="n"/>
      <c r="T3154" s="8" t="n"/>
      <c r="U3154" s="8" t="n"/>
      <c r="V3154" s="11">
        <f>IF(OR(B3154="",C3154=""),"",CONCATENATE(B3154,".",C3154))</f>
        <v/>
      </c>
      <c r="W3154" s="6">
        <f>UPPER(TRIM(H3154))</f>
        <v/>
      </c>
      <c r="X3154" s="6">
        <f>UPPER(TRIM(I3154))</f>
        <v/>
      </c>
      <c r="Y3154" s="6">
        <f>IF(V3154&lt;&gt;"",IFERROR(INDEX(federal_program_name_lookup,MATCH(V3154,aln_lookup,0)),""),"")</f>
        <v/>
      </c>
    </row>
    <row r="3155">
      <c r="A3155" s="6">
        <f>IF(B3155&lt;&gt;"", "AWARD-"&amp;TEXT(ROW()-1,"0000"), "")</f>
        <v/>
      </c>
      <c r="B3155" s="7" t="n"/>
      <c r="C3155" s="7" t="n"/>
      <c r="D3155" s="7" t="n"/>
      <c r="E3155" s="8" t="n"/>
      <c r="F3155" s="9" t="n"/>
      <c r="G3155" s="8" t="n"/>
      <c r="H3155" s="8" t="n"/>
      <c r="I3155" s="8" t="n"/>
      <c r="J3155" s="10">
        <f>IF(A3155="",0,SUMIFS(amount_expended,cfda_key,V3155))</f>
        <v/>
      </c>
      <c r="K3155" s="10">
        <f>IF(G3155="OTHER CLUSTER NOT LISTED ABOVE",SUMIFS(amount_expended,uniform_other_cluster_name,X3155), IF(AND(OR(G3155="N/A",G3155=""),H3155=""),0,IF(G3155="STATE CLUSTER",SUMIFS(amount_expended,uniform_state_cluster_name,W3155),SUMIFS(amount_expended,cluster_name,G3155))))</f>
        <v/>
      </c>
      <c r="L3155" s="8" t="n"/>
      <c r="M3155" s="7" t="n"/>
      <c r="N3155" s="8" t="n"/>
      <c r="O3155" s="7" t="n"/>
      <c r="P3155" s="7" t="n"/>
      <c r="Q3155" s="8" t="n"/>
      <c r="R3155" s="9" t="n"/>
      <c r="S3155" s="8" t="n"/>
      <c r="T3155" s="8" t="n"/>
      <c r="U3155" s="8" t="n"/>
      <c r="V3155" s="11">
        <f>IF(OR(B3155="",C3155=""),"",CONCATENATE(B3155,".",C3155))</f>
        <v/>
      </c>
      <c r="W3155" s="6">
        <f>UPPER(TRIM(H3155))</f>
        <v/>
      </c>
      <c r="X3155" s="6">
        <f>UPPER(TRIM(I3155))</f>
        <v/>
      </c>
      <c r="Y3155" s="6">
        <f>IF(V3155&lt;&gt;"",IFERROR(INDEX(federal_program_name_lookup,MATCH(V3155,aln_lookup,0)),""),"")</f>
        <v/>
      </c>
    </row>
    <row r="3156">
      <c r="A3156" s="6">
        <f>IF(B3156&lt;&gt;"", "AWARD-"&amp;TEXT(ROW()-1,"0000"), "")</f>
        <v/>
      </c>
      <c r="B3156" s="7" t="n"/>
      <c r="C3156" s="7" t="n"/>
      <c r="D3156" s="7" t="n"/>
      <c r="E3156" s="8" t="n"/>
      <c r="F3156" s="9" t="n"/>
      <c r="G3156" s="8" t="n"/>
      <c r="H3156" s="8" t="n"/>
      <c r="I3156" s="8" t="n"/>
      <c r="J3156" s="10">
        <f>IF(A3156="",0,SUMIFS(amount_expended,cfda_key,V3156))</f>
        <v/>
      </c>
      <c r="K3156" s="10">
        <f>IF(G3156="OTHER CLUSTER NOT LISTED ABOVE",SUMIFS(amount_expended,uniform_other_cluster_name,X3156), IF(AND(OR(G3156="N/A",G3156=""),H3156=""),0,IF(G3156="STATE CLUSTER",SUMIFS(amount_expended,uniform_state_cluster_name,W3156),SUMIFS(amount_expended,cluster_name,G3156))))</f>
        <v/>
      </c>
      <c r="L3156" s="8" t="n"/>
      <c r="M3156" s="7" t="n"/>
      <c r="N3156" s="8" t="n"/>
      <c r="O3156" s="7" t="n"/>
      <c r="P3156" s="7" t="n"/>
      <c r="Q3156" s="8" t="n"/>
      <c r="R3156" s="9" t="n"/>
      <c r="S3156" s="8" t="n"/>
      <c r="T3156" s="8" t="n"/>
      <c r="U3156" s="8" t="n"/>
      <c r="V3156" s="11">
        <f>IF(OR(B3156="",C3156=""),"",CONCATENATE(B3156,".",C3156))</f>
        <v/>
      </c>
      <c r="W3156" s="6">
        <f>UPPER(TRIM(H3156))</f>
        <v/>
      </c>
      <c r="X3156" s="6">
        <f>UPPER(TRIM(I3156))</f>
        <v/>
      </c>
      <c r="Y3156" s="6">
        <f>IF(V3156&lt;&gt;"",IFERROR(INDEX(federal_program_name_lookup,MATCH(V3156,aln_lookup,0)),""),"")</f>
        <v/>
      </c>
    </row>
    <row r="3157">
      <c r="A3157" s="6">
        <f>IF(B3157&lt;&gt;"", "AWARD-"&amp;TEXT(ROW()-1,"0000"), "")</f>
        <v/>
      </c>
      <c r="B3157" s="7" t="n"/>
      <c r="C3157" s="7" t="n"/>
      <c r="D3157" s="7" t="n"/>
      <c r="E3157" s="8" t="n"/>
      <c r="F3157" s="9" t="n"/>
      <c r="G3157" s="8" t="n"/>
      <c r="H3157" s="8" t="n"/>
      <c r="I3157" s="8" t="n"/>
      <c r="J3157" s="10">
        <f>IF(A3157="",0,SUMIFS(amount_expended,cfda_key,V3157))</f>
        <v/>
      </c>
      <c r="K3157" s="10">
        <f>IF(G3157="OTHER CLUSTER NOT LISTED ABOVE",SUMIFS(amount_expended,uniform_other_cluster_name,X3157), IF(AND(OR(G3157="N/A",G3157=""),H3157=""),0,IF(G3157="STATE CLUSTER",SUMIFS(amount_expended,uniform_state_cluster_name,W3157),SUMIFS(amount_expended,cluster_name,G3157))))</f>
        <v/>
      </c>
      <c r="L3157" s="8" t="n"/>
      <c r="M3157" s="7" t="n"/>
      <c r="N3157" s="8" t="n"/>
      <c r="O3157" s="7" t="n"/>
      <c r="P3157" s="7" t="n"/>
      <c r="Q3157" s="8" t="n"/>
      <c r="R3157" s="9" t="n"/>
      <c r="S3157" s="8" t="n"/>
      <c r="T3157" s="8" t="n"/>
      <c r="U3157" s="8" t="n"/>
      <c r="V3157" s="11">
        <f>IF(OR(B3157="",C3157=""),"",CONCATENATE(B3157,".",C3157))</f>
        <v/>
      </c>
      <c r="W3157" s="6">
        <f>UPPER(TRIM(H3157))</f>
        <v/>
      </c>
      <c r="X3157" s="6">
        <f>UPPER(TRIM(I3157))</f>
        <v/>
      </c>
      <c r="Y3157" s="6">
        <f>IF(V3157&lt;&gt;"",IFERROR(INDEX(federal_program_name_lookup,MATCH(V3157,aln_lookup,0)),""),"")</f>
        <v/>
      </c>
    </row>
    <row r="3158">
      <c r="A3158" s="6">
        <f>IF(B3158&lt;&gt;"", "AWARD-"&amp;TEXT(ROW()-1,"0000"), "")</f>
        <v/>
      </c>
      <c r="B3158" s="7" t="n"/>
      <c r="C3158" s="7" t="n"/>
      <c r="D3158" s="7" t="n"/>
      <c r="E3158" s="8" t="n"/>
      <c r="F3158" s="9" t="n"/>
      <c r="G3158" s="8" t="n"/>
      <c r="H3158" s="8" t="n"/>
      <c r="I3158" s="8" t="n"/>
      <c r="J3158" s="10">
        <f>IF(A3158="",0,SUMIFS(amount_expended,cfda_key,V3158))</f>
        <v/>
      </c>
      <c r="K3158" s="10">
        <f>IF(G3158="OTHER CLUSTER NOT LISTED ABOVE",SUMIFS(amount_expended,uniform_other_cluster_name,X3158), IF(AND(OR(G3158="N/A",G3158=""),H3158=""),0,IF(G3158="STATE CLUSTER",SUMIFS(amount_expended,uniform_state_cluster_name,W3158),SUMIFS(amount_expended,cluster_name,G3158))))</f>
        <v/>
      </c>
      <c r="L3158" s="8" t="n"/>
      <c r="M3158" s="7" t="n"/>
      <c r="N3158" s="8" t="n"/>
      <c r="O3158" s="7" t="n"/>
      <c r="P3158" s="7" t="n"/>
      <c r="Q3158" s="8" t="n"/>
      <c r="R3158" s="9" t="n"/>
      <c r="S3158" s="8" t="n"/>
      <c r="T3158" s="8" t="n"/>
      <c r="U3158" s="8" t="n"/>
      <c r="V3158" s="11">
        <f>IF(OR(B3158="",C3158=""),"",CONCATENATE(B3158,".",C3158))</f>
        <v/>
      </c>
      <c r="W3158" s="6">
        <f>UPPER(TRIM(H3158))</f>
        <v/>
      </c>
      <c r="X3158" s="6">
        <f>UPPER(TRIM(I3158))</f>
        <v/>
      </c>
      <c r="Y3158" s="6">
        <f>IF(V3158&lt;&gt;"",IFERROR(INDEX(federal_program_name_lookup,MATCH(V3158,aln_lookup,0)),""),"")</f>
        <v/>
      </c>
    </row>
    <row r="3159">
      <c r="A3159" s="6">
        <f>IF(B3159&lt;&gt;"", "AWARD-"&amp;TEXT(ROW()-1,"0000"), "")</f>
        <v/>
      </c>
      <c r="B3159" s="7" t="n"/>
      <c r="C3159" s="7" t="n"/>
      <c r="D3159" s="7" t="n"/>
      <c r="E3159" s="8" t="n"/>
      <c r="F3159" s="9" t="n"/>
      <c r="G3159" s="8" t="n"/>
      <c r="H3159" s="8" t="n"/>
      <c r="I3159" s="8" t="n"/>
      <c r="J3159" s="10">
        <f>IF(A3159="",0,SUMIFS(amount_expended,cfda_key,V3159))</f>
        <v/>
      </c>
      <c r="K3159" s="10">
        <f>IF(G3159="OTHER CLUSTER NOT LISTED ABOVE",SUMIFS(amount_expended,uniform_other_cluster_name,X3159), IF(AND(OR(G3159="N/A",G3159=""),H3159=""),0,IF(G3159="STATE CLUSTER",SUMIFS(amount_expended,uniform_state_cluster_name,W3159),SUMIFS(amount_expended,cluster_name,G3159))))</f>
        <v/>
      </c>
      <c r="L3159" s="8" t="n"/>
      <c r="M3159" s="7" t="n"/>
      <c r="N3159" s="8" t="n"/>
      <c r="O3159" s="7" t="n"/>
      <c r="P3159" s="7" t="n"/>
      <c r="Q3159" s="8" t="n"/>
      <c r="R3159" s="9" t="n"/>
      <c r="S3159" s="8" t="n"/>
      <c r="T3159" s="8" t="n"/>
      <c r="U3159" s="8" t="n"/>
      <c r="V3159" s="11">
        <f>IF(OR(B3159="",C3159=""),"",CONCATENATE(B3159,".",C3159))</f>
        <v/>
      </c>
      <c r="W3159" s="6">
        <f>UPPER(TRIM(H3159))</f>
        <v/>
      </c>
      <c r="X3159" s="6">
        <f>UPPER(TRIM(I3159))</f>
        <v/>
      </c>
      <c r="Y3159" s="6">
        <f>IF(V3159&lt;&gt;"",IFERROR(INDEX(federal_program_name_lookup,MATCH(V3159,aln_lookup,0)),""),"")</f>
        <v/>
      </c>
    </row>
    <row r="3160">
      <c r="A3160" s="6">
        <f>IF(B3160&lt;&gt;"", "AWARD-"&amp;TEXT(ROW()-1,"0000"), "")</f>
        <v/>
      </c>
      <c r="B3160" s="7" t="n"/>
      <c r="C3160" s="7" t="n"/>
      <c r="D3160" s="7" t="n"/>
      <c r="E3160" s="8" t="n"/>
      <c r="F3160" s="9" t="n"/>
      <c r="G3160" s="8" t="n"/>
      <c r="H3160" s="8" t="n"/>
      <c r="I3160" s="8" t="n"/>
      <c r="J3160" s="10">
        <f>IF(A3160="",0,SUMIFS(amount_expended,cfda_key,V3160))</f>
        <v/>
      </c>
      <c r="K3160" s="10">
        <f>IF(G3160="OTHER CLUSTER NOT LISTED ABOVE",SUMIFS(amount_expended,uniform_other_cluster_name,X3160), IF(AND(OR(G3160="N/A",G3160=""),H3160=""),0,IF(G3160="STATE CLUSTER",SUMIFS(amount_expended,uniform_state_cluster_name,W3160),SUMIFS(amount_expended,cluster_name,G3160))))</f>
        <v/>
      </c>
      <c r="L3160" s="8" t="n"/>
      <c r="M3160" s="7" t="n"/>
      <c r="N3160" s="8" t="n"/>
      <c r="O3160" s="7" t="n"/>
      <c r="P3160" s="7" t="n"/>
      <c r="Q3160" s="8" t="n"/>
      <c r="R3160" s="9" t="n"/>
      <c r="S3160" s="8" t="n"/>
      <c r="T3160" s="8" t="n"/>
      <c r="U3160" s="8" t="n"/>
      <c r="V3160" s="11">
        <f>IF(OR(B3160="",C3160=""),"",CONCATENATE(B3160,".",C3160))</f>
        <v/>
      </c>
      <c r="W3160" s="6">
        <f>UPPER(TRIM(H3160))</f>
        <v/>
      </c>
      <c r="X3160" s="6">
        <f>UPPER(TRIM(I3160))</f>
        <v/>
      </c>
      <c r="Y3160" s="6">
        <f>IF(V3160&lt;&gt;"",IFERROR(INDEX(federal_program_name_lookup,MATCH(V3160,aln_lookup,0)),""),"")</f>
        <v/>
      </c>
    </row>
    <row r="3161">
      <c r="A3161" s="6">
        <f>IF(B3161&lt;&gt;"", "AWARD-"&amp;TEXT(ROW()-1,"0000"), "")</f>
        <v/>
      </c>
      <c r="B3161" s="7" t="n"/>
      <c r="C3161" s="7" t="n"/>
      <c r="D3161" s="7" t="n"/>
      <c r="E3161" s="8" t="n"/>
      <c r="F3161" s="9" t="n"/>
      <c r="G3161" s="8" t="n"/>
      <c r="H3161" s="8" t="n"/>
      <c r="I3161" s="8" t="n"/>
      <c r="J3161" s="10">
        <f>IF(A3161="",0,SUMIFS(amount_expended,cfda_key,V3161))</f>
        <v/>
      </c>
      <c r="K3161" s="10">
        <f>IF(G3161="OTHER CLUSTER NOT LISTED ABOVE",SUMIFS(amount_expended,uniform_other_cluster_name,X3161), IF(AND(OR(G3161="N/A",G3161=""),H3161=""),0,IF(G3161="STATE CLUSTER",SUMIFS(amount_expended,uniform_state_cluster_name,W3161),SUMIFS(amount_expended,cluster_name,G3161))))</f>
        <v/>
      </c>
      <c r="L3161" s="8" t="n"/>
      <c r="M3161" s="7" t="n"/>
      <c r="N3161" s="8" t="n"/>
      <c r="O3161" s="7" t="n"/>
      <c r="P3161" s="7" t="n"/>
      <c r="Q3161" s="8" t="n"/>
      <c r="R3161" s="9" t="n"/>
      <c r="S3161" s="8" t="n"/>
      <c r="T3161" s="8" t="n"/>
      <c r="U3161" s="8" t="n"/>
      <c r="V3161" s="11">
        <f>IF(OR(B3161="",C3161=""),"",CONCATENATE(B3161,".",C3161))</f>
        <v/>
      </c>
      <c r="W3161" s="6">
        <f>UPPER(TRIM(H3161))</f>
        <v/>
      </c>
      <c r="X3161" s="6">
        <f>UPPER(TRIM(I3161))</f>
        <v/>
      </c>
      <c r="Y3161" s="6">
        <f>IF(V3161&lt;&gt;"",IFERROR(INDEX(federal_program_name_lookup,MATCH(V3161,aln_lookup,0)),""),"")</f>
        <v/>
      </c>
    </row>
    <row r="3162">
      <c r="A3162" s="6">
        <f>IF(B3162&lt;&gt;"", "AWARD-"&amp;TEXT(ROW()-1,"0000"), "")</f>
        <v/>
      </c>
      <c r="B3162" s="7" t="n"/>
      <c r="C3162" s="7" t="n"/>
      <c r="D3162" s="7" t="n"/>
      <c r="E3162" s="8" t="n"/>
      <c r="F3162" s="9" t="n"/>
      <c r="G3162" s="8" t="n"/>
      <c r="H3162" s="8" t="n"/>
      <c r="I3162" s="8" t="n"/>
      <c r="J3162" s="10">
        <f>IF(A3162="",0,SUMIFS(amount_expended,cfda_key,V3162))</f>
        <v/>
      </c>
      <c r="K3162" s="10">
        <f>IF(G3162="OTHER CLUSTER NOT LISTED ABOVE",SUMIFS(amount_expended,uniform_other_cluster_name,X3162), IF(AND(OR(G3162="N/A",G3162=""),H3162=""),0,IF(G3162="STATE CLUSTER",SUMIFS(amount_expended,uniform_state_cluster_name,W3162),SUMIFS(amount_expended,cluster_name,G3162))))</f>
        <v/>
      </c>
      <c r="L3162" s="8" t="n"/>
      <c r="M3162" s="7" t="n"/>
      <c r="N3162" s="8" t="n"/>
      <c r="O3162" s="7" t="n"/>
      <c r="P3162" s="7" t="n"/>
      <c r="Q3162" s="8" t="n"/>
      <c r="R3162" s="9" t="n"/>
      <c r="S3162" s="8" t="n"/>
      <c r="T3162" s="8" t="n"/>
      <c r="U3162" s="8" t="n"/>
      <c r="V3162" s="11">
        <f>IF(OR(B3162="",C3162=""),"",CONCATENATE(B3162,".",C3162))</f>
        <v/>
      </c>
      <c r="W3162" s="6">
        <f>UPPER(TRIM(H3162))</f>
        <v/>
      </c>
      <c r="X3162" s="6">
        <f>UPPER(TRIM(I3162))</f>
        <v/>
      </c>
      <c r="Y3162" s="6">
        <f>IF(V3162&lt;&gt;"",IFERROR(INDEX(federal_program_name_lookup,MATCH(V3162,aln_lookup,0)),""),"")</f>
        <v/>
      </c>
    </row>
    <row r="3163">
      <c r="A3163" s="6">
        <f>IF(B3163&lt;&gt;"", "AWARD-"&amp;TEXT(ROW()-1,"0000"), "")</f>
        <v/>
      </c>
      <c r="B3163" s="7" t="n"/>
      <c r="C3163" s="7" t="n"/>
      <c r="D3163" s="7" t="n"/>
      <c r="E3163" s="8" t="n"/>
      <c r="F3163" s="9" t="n"/>
      <c r="G3163" s="8" t="n"/>
      <c r="H3163" s="8" t="n"/>
      <c r="I3163" s="8" t="n"/>
      <c r="J3163" s="10">
        <f>IF(A3163="",0,SUMIFS(amount_expended,cfda_key,V3163))</f>
        <v/>
      </c>
      <c r="K3163" s="10">
        <f>IF(G3163="OTHER CLUSTER NOT LISTED ABOVE",SUMIFS(amount_expended,uniform_other_cluster_name,X3163), IF(AND(OR(G3163="N/A",G3163=""),H3163=""),0,IF(G3163="STATE CLUSTER",SUMIFS(amount_expended,uniform_state_cluster_name,W3163),SUMIFS(amount_expended,cluster_name,G3163))))</f>
        <v/>
      </c>
      <c r="L3163" s="8" t="n"/>
      <c r="M3163" s="7" t="n"/>
      <c r="N3163" s="8" t="n"/>
      <c r="O3163" s="7" t="n"/>
      <c r="P3163" s="7" t="n"/>
      <c r="Q3163" s="8" t="n"/>
      <c r="R3163" s="9" t="n"/>
      <c r="S3163" s="8" t="n"/>
      <c r="T3163" s="8" t="n"/>
      <c r="U3163" s="8" t="n"/>
      <c r="V3163" s="11">
        <f>IF(OR(B3163="",C3163=""),"",CONCATENATE(B3163,".",C3163))</f>
        <v/>
      </c>
      <c r="W3163" s="6">
        <f>UPPER(TRIM(H3163))</f>
        <v/>
      </c>
      <c r="X3163" s="6">
        <f>UPPER(TRIM(I3163))</f>
        <v/>
      </c>
      <c r="Y3163" s="6">
        <f>IF(V3163&lt;&gt;"",IFERROR(INDEX(federal_program_name_lookup,MATCH(V3163,aln_lookup,0)),""),"")</f>
        <v/>
      </c>
    </row>
    <row r="3164">
      <c r="A3164" s="6">
        <f>IF(B3164&lt;&gt;"", "AWARD-"&amp;TEXT(ROW()-1,"0000"), "")</f>
        <v/>
      </c>
      <c r="B3164" s="7" t="n"/>
      <c r="C3164" s="7" t="n"/>
      <c r="D3164" s="7" t="n"/>
      <c r="E3164" s="8" t="n"/>
      <c r="F3164" s="9" t="n"/>
      <c r="G3164" s="8" t="n"/>
      <c r="H3164" s="8" t="n"/>
      <c r="I3164" s="8" t="n"/>
      <c r="J3164" s="10">
        <f>IF(A3164="",0,SUMIFS(amount_expended,cfda_key,V3164))</f>
        <v/>
      </c>
      <c r="K3164" s="10">
        <f>IF(G3164="OTHER CLUSTER NOT LISTED ABOVE",SUMIFS(amount_expended,uniform_other_cluster_name,X3164), IF(AND(OR(G3164="N/A",G3164=""),H3164=""),0,IF(G3164="STATE CLUSTER",SUMIFS(amount_expended,uniform_state_cluster_name,W3164),SUMIFS(amount_expended,cluster_name,G3164))))</f>
        <v/>
      </c>
      <c r="L3164" s="8" t="n"/>
      <c r="M3164" s="7" t="n"/>
      <c r="N3164" s="8" t="n"/>
      <c r="O3164" s="7" t="n"/>
      <c r="P3164" s="7" t="n"/>
      <c r="Q3164" s="8" t="n"/>
      <c r="R3164" s="9" t="n"/>
      <c r="S3164" s="8" t="n"/>
      <c r="T3164" s="8" t="n"/>
      <c r="U3164" s="8" t="n"/>
      <c r="V3164" s="11">
        <f>IF(OR(B3164="",C3164=""),"",CONCATENATE(B3164,".",C3164))</f>
        <v/>
      </c>
      <c r="W3164" s="6">
        <f>UPPER(TRIM(H3164))</f>
        <v/>
      </c>
      <c r="X3164" s="6">
        <f>UPPER(TRIM(I3164))</f>
        <v/>
      </c>
      <c r="Y3164" s="6">
        <f>IF(V3164&lt;&gt;"",IFERROR(INDEX(federal_program_name_lookup,MATCH(V3164,aln_lookup,0)),""),"")</f>
        <v/>
      </c>
    </row>
    <row r="3165">
      <c r="A3165" s="6">
        <f>IF(B3165&lt;&gt;"", "AWARD-"&amp;TEXT(ROW()-1,"0000"), "")</f>
        <v/>
      </c>
      <c r="B3165" s="7" t="n"/>
      <c r="C3165" s="7" t="n"/>
      <c r="D3165" s="7" t="n"/>
      <c r="E3165" s="8" t="n"/>
      <c r="F3165" s="9" t="n"/>
      <c r="G3165" s="8" t="n"/>
      <c r="H3165" s="8" t="n"/>
      <c r="I3165" s="8" t="n"/>
      <c r="J3165" s="10">
        <f>IF(A3165="",0,SUMIFS(amount_expended,cfda_key,V3165))</f>
        <v/>
      </c>
      <c r="K3165" s="10">
        <f>IF(G3165="OTHER CLUSTER NOT LISTED ABOVE",SUMIFS(amount_expended,uniform_other_cluster_name,X3165), IF(AND(OR(G3165="N/A",G3165=""),H3165=""),0,IF(G3165="STATE CLUSTER",SUMIFS(amount_expended,uniform_state_cluster_name,W3165),SUMIFS(amount_expended,cluster_name,G3165))))</f>
        <v/>
      </c>
      <c r="L3165" s="8" t="n"/>
      <c r="M3165" s="7" t="n"/>
      <c r="N3165" s="8" t="n"/>
      <c r="O3165" s="7" t="n"/>
      <c r="P3165" s="7" t="n"/>
      <c r="Q3165" s="8" t="n"/>
      <c r="R3165" s="9" t="n"/>
      <c r="S3165" s="8" t="n"/>
      <c r="T3165" s="8" t="n"/>
      <c r="U3165" s="8" t="n"/>
      <c r="V3165" s="11">
        <f>IF(OR(B3165="",C3165=""),"",CONCATENATE(B3165,".",C3165))</f>
        <v/>
      </c>
      <c r="W3165" s="6">
        <f>UPPER(TRIM(H3165))</f>
        <v/>
      </c>
      <c r="X3165" s="6">
        <f>UPPER(TRIM(I3165))</f>
        <v/>
      </c>
      <c r="Y3165" s="6">
        <f>IF(V3165&lt;&gt;"",IFERROR(INDEX(federal_program_name_lookup,MATCH(V3165,aln_lookup,0)),""),"")</f>
        <v/>
      </c>
    </row>
    <row r="3166">
      <c r="A3166" s="6">
        <f>IF(B3166&lt;&gt;"", "AWARD-"&amp;TEXT(ROW()-1,"0000"), "")</f>
        <v/>
      </c>
      <c r="B3166" s="7" t="n"/>
      <c r="C3166" s="7" t="n"/>
      <c r="D3166" s="7" t="n"/>
      <c r="E3166" s="8" t="n"/>
      <c r="F3166" s="9" t="n"/>
      <c r="G3166" s="8" t="n"/>
      <c r="H3166" s="8" t="n"/>
      <c r="I3166" s="8" t="n"/>
      <c r="J3166" s="10">
        <f>IF(A3166="",0,SUMIFS(amount_expended,cfda_key,V3166))</f>
        <v/>
      </c>
      <c r="K3166" s="10">
        <f>IF(G3166="OTHER CLUSTER NOT LISTED ABOVE",SUMIFS(amount_expended,uniform_other_cluster_name,X3166), IF(AND(OR(G3166="N/A",G3166=""),H3166=""),0,IF(G3166="STATE CLUSTER",SUMIFS(amount_expended,uniform_state_cluster_name,W3166),SUMIFS(amount_expended,cluster_name,G3166))))</f>
        <v/>
      </c>
      <c r="L3166" s="8" t="n"/>
      <c r="M3166" s="7" t="n"/>
      <c r="N3166" s="8" t="n"/>
      <c r="O3166" s="7" t="n"/>
      <c r="P3166" s="7" t="n"/>
      <c r="Q3166" s="8" t="n"/>
      <c r="R3166" s="9" t="n"/>
      <c r="S3166" s="8" t="n"/>
      <c r="T3166" s="8" t="n"/>
      <c r="U3166" s="8" t="n"/>
      <c r="V3166" s="11">
        <f>IF(OR(B3166="",C3166=""),"",CONCATENATE(B3166,".",C3166))</f>
        <v/>
      </c>
      <c r="W3166" s="6">
        <f>UPPER(TRIM(H3166))</f>
        <v/>
      </c>
      <c r="X3166" s="6">
        <f>UPPER(TRIM(I3166))</f>
        <v/>
      </c>
      <c r="Y3166" s="6">
        <f>IF(V3166&lt;&gt;"",IFERROR(INDEX(federal_program_name_lookup,MATCH(V3166,aln_lookup,0)),""),"")</f>
        <v/>
      </c>
    </row>
    <row r="3167">
      <c r="A3167" s="6">
        <f>IF(B3167&lt;&gt;"", "AWARD-"&amp;TEXT(ROW()-1,"0000"), "")</f>
        <v/>
      </c>
      <c r="B3167" s="7" t="n"/>
      <c r="C3167" s="7" t="n"/>
      <c r="D3167" s="7" t="n"/>
      <c r="E3167" s="8" t="n"/>
      <c r="F3167" s="9" t="n"/>
      <c r="G3167" s="8" t="n"/>
      <c r="H3167" s="8" t="n"/>
      <c r="I3167" s="8" t="n"/>
      <c r="J3167" s="10">
        <f>IF(A3167="",0,SUMIFS(amount_expended,cfda_key,V3167))</f>
        <v/>
      </c>
      <c r="K3167" s="10">
        <f>IF(G3167="OTHER CLUSTER NOT LISTED ABOVE",SUMIFS(amount_expended,uniform_other_cluster_name,X3167), IF(AND(OR(G3167="N/A",G3167=""),H3167=""),0,IF(G3167="STATE CLUSTER",SUMIFS(amount_expended,uniform_state_cluster_name,W3167),SUMIFS(amount_expended,cluster_name,G3167))))</f>
        <v/>
      </c>
      <c r="L3167" s="8" t="n"/>
      <c r="M3167" s="7" t="n"/>
      <c r="N3167" s="8" t="n"/>
      <c r="O3167" s="7" t="n"/>
      <c r="P3167" s="7" t="n"/>
      <c r="Q3167" s="8" t="n"/>
      <c r="R3167" s="9" t="n"/>
      <c r="S3167" s="8" t="n"/>
      <c r="T3167" s="8" t="n"/>
      <c r="U3167" s="8" t="n"/>
      <c r="V3167" s="11">
        <f>IF(OR(B3167="",C3167=""),"",CONCATENATE(B3167,".",C3167))</f>
        <v/>
      </c>
      <c r="W3167" s="6">
        <f>UPPER(TRIM(H3167))</f>
        <v/>
      </c>
      <c r="X3167" s="6">
        <f>UPPER(TRIM(I3167))</f>
        <v/>
      </c>
      <c r="Y3167" s="6">
        <f>IF(V3167&lt;&gt;"",IFERROR(INDEX(federal_program_name_lookup,MATCH(V3167,aln_lookup,0)),""),"")</f>
        <v/>
      </c>
    </row>
    <row r="3168">
      <c r="A3168" s="6">
        <f>IF(B3168&lt;&gt;"", "AWARD-"&amp;TEXT(ROW()-1,"0000"), "")</f>
        <v/>
      </c>
      <c r="B3168" s="7" t="n"/>
      <c r="C3168" s="7" t="n"/>
      <c r="D3168" s="7" t="n"/>
      <c r="E3168" s="8" t="n"/>
      <c r="F3168" s="9" t="n"/>
      <c r="G3168" s="8" t="n"/>
      <c r="H3168" s="8" t="n"/>
      <c r="I3168" s="8" t="n"/>
      <c r="J3168" s="10">
        <f>IF(A3168="",0,SUMIFS(amount_expended,cfda_key,V3168))</f>
        <v/>
      </c>
      <c r="K3168" s="10">
        <f>IF(G3168="OTHER CLUSTER NOT LISTED ABOVE",SUMIFS(amount_expended,uniform_other_cluster_name,X3168), IF(AND(OR(G3168="N/A",G3168=""),H3168=""),0,IF(G3168="STATE CLUSTER",SUMIFS(amount_expended,uniform_state_cluster_name,W3168),SUMIFS(amount_expended,cluster_name,G3168))))</f>
        <v/>
      </c>
      <c r="L3168" s="8" t="n"/>
      <c r="M3168" s="7" t="n"/>
      <c r="N3168" s="8" t="n"/>
      <c r="O3168" s="7" t="n"/>
      <c r="P3168" s="7" t="n"/>
      <c r="Q3168" s="8" t="n"/>
      <c r="R3168" s="9" t="n"/>
      <c r="S3168" s="8" t="n"/>
      <c r="T3168" s="8" t="n"/>
      <c r="U3168" s="8" t="n"/>
      <c r="V3168" s="11">
        <f>IF(OR(B3168="",C3168=""),"",CONCATENATE(B3168,".",C3168))</f>
        <v/>
      </c>
      <c r="W3168" s="6">
        <f>UPPER(TRIM(H3168))</f>
        <v/>
      </c>
      <c r="X3168" s="6">
        <f>UPPER(TRIM(I3168))</f>
        <v/>
      </c>
      <c r="Y3168" s="6">
        <f>IF(V3168&lt;&gt;"",IFERROR(INDEX(federal_program_name_lookup,MATCH(V3168,aln_lookup,0)),""),"")</f>
        <v/>
      </c>
    </row>
    <row r="3169">
      <c r="A3169" s="6">
        <f>IF(B3169&lt;&gt;"", "AWARD-"&amp;TEXT(ROW()-1,"0000"), "")</f>
        <v/>
      </c>
      <c r="B3169" s="7" t="n"/>
      <c r="C3169" s="7" t="n"/>
      <c r="D3169" s="7" t="n"/>
      <c r="E3169" s="8" t="n"/>
      <c r="F3169" s="9" t="n"/>
      <c r="G3169" s="8" t="n"/>
      <c r="H3169" s="8" t="n"/>
      <c r="I3169" s="8" t="n"/>
      <c r="J3169" s="10">
        <f>IF(A3169="",0,SUMIFS(amount_expended,cfda_key,V3169))</f>
        <v/>
      </c>
      <c r="K3169" s="10">
        <f>IF(G3169="OTHER CLUSTER NOT LISTED ABOVE",SUMIFS(amount_expended,uniform_other_cluster_name,X3169), IF(AND(OR(G3169="N/A",G3169=""),H3169=""),0,IF(G3169="STATE CLUSTER",SUMIFS(amount_expended,uniform_state_cluster_name,W3169),SUMIFS(amount_expended,cluster_name,G3169))))</f>
        <v/>
      </c>
      <c r="L3169" s="8" t="n"/>
      <c r="M3169" s="7" t="n"/>
      <c r="N3169" s="8" t="n"/>
      <c r="O3169" s="7" t="n"/>
      <c r="P3169" s="7" t="n"/>
      <c r="Q3169" s="8" t="n"/>
      <c r="R3169" s="9" t="n"/>
      <c r="S3169" s="8" t="n"/>
      <c r="T3169" s="8" t="n"/>
      <c r="U3169" s="8" t="n"/>
      <c r="V3169" s="11">
        <f>IF(OR(B3169="",C3169=""),"",CONCATENATE(B3169,".",C3169))</f>
        <v/>
      </c>
      <c r="W3169" s="6">
        <f>UPPER(TRIM(H3169))</f>
        <v/>
      </c>
      <c r="X3169" s="6">
        <f>UPPER(TRIM(I3169))</f>
        <v/>
      </c>
      <c r="Y3169" s="6">
        <f>IF(V3169&lt;&gt;"",IFERROR(INDEX(federal_program_name_lookup,MATCH(V3169,aln_lookup,0)),""),"")</f>
        <v/>
      </c>
    </row>
    <row r="3170">
      <c r="A3170" s="6">
        <f>IF(B3170&lt;&gt;"", "AWARD-"&amp;TEXT(ROW()-1,"0000"), "")</f>
        <v/>
      </c>
      <c r="B3170" s="7" t="n"/>
      <c r="C3170" s="7" t="n"/>
      <c r="D3170" s="7" t="n"/>
      <c r="E3170" s="8" t="n"/>
      <c r="F3170" s="9" t="n"/>
      <c r="G3170" s="8" t="n"/>
      <c r="H3170" s="8" t="n"/>
      <c r="I3170" s="8" t="n"/>
      <c r="J3170" s="10">
        <f>IF(A3170="",0,SUMIFS(amount_expended,cfda_key,V3170))</f>
        <v/>
      </c>
      <c r="K3170" s="10">
        <f>IF(G3170="OTHER CLUSTER NOT LISTED ABOVE",SUMIFS(amount_expended,uniform_other_cluster_name,X3170), IF(AND(OR(G3170="N/A",G3170=""),H3170=""),0,IF(G3170="STATE CLUSTER",SUMIFS(amount_expended,uniform_state_cluster_name,W3170),SUMIFS(amount_expended,cluster_name,G3170))))</f>
        <v/>
      </c>
      <c r="L3170" s="8" t="n"/>
      <c r="M3170" s="7" t="n"/>
      <c r="N3170" s="8" t="n"/>
      <c r="O3170" s="7" t="n"/>
      <c r="P3170" s="7" t="n"/>
      <c r="Q3170" s="8" t="n"/>
      <c r="R3170" s="9" t="n"/>
      <c r="S3170" s="8" t="n"/>
      <c r="T3170" s="8" t="n"/>
      <c r="U3170" s="8" t="n"/>
      <c r="V3170" s="11">
        <f>IF(OR(B3170="",C3170=""),"",CONCATENATE(B3170,".",C3170))</f>
        <v/>
      </c>
      <c r="W3170" s="6">
        <f>UPPER(TRIM(H3170))</f>
        <v/>
      </c>
      <c r="X3170" s="6">
        <f>UPPER(TRIM(I3170))</f>
        <v/>
      </c>
      <c r="Y3170" s="6">
        <f>IF(V3170&lt;&gt;"",IFERROR(INDEX(federal_program_name_lookup,MATCH(V3170,aln_lookup,0)),""),"")</f>
        <v/>
      </c>
    </row>
    <row r="3171">
      <c r="A3171" s="6">
        <f>IF(B3171&lt;&gt;"", "AWARD-"&amp;TEXT(ROW()-1,"0000"), "")</f>
        <v/>
      </c>
      <c r="B3171" s="7" t="n"/>
      <c r="C3171" s="7" t="n"/>
      <c r="D3171" s="7" t="n"/>
      <c r="E3171" s="8" t="n"/>
      <c r="F3171" s="9" t="n"/>
      <c r="G3171" s="8" t="n"/>
      <c r="H3171" s="8" t="n"/>
      <c r="I3171" s="8" t="n"/>
      <c r="J3171" s="10">
        <f>IF(A3171="",0,SUMIFS(amount_expended,cfda_key,V3171))</f>
        <v/>
      </c>
      <c r="K3171" s="10">
        <f>IF(G3171="OTHER CLUSTER NOT LISTED ABOVE",SUMIFS(amount_expended,uniform_other_cluster_name,X3171), IF(AND(OR(G3171="N/A",G3171=""),H3171=""),0,IF(G3171="STATE CLUSTER",SUMIFS(amount_expended,uniform_state_cluster_name,W3171),SUMIFS(amount_expended,cluster_name,G3171))))</f>
        <v/>
      </c>
      <c r="L3171" s="8" t="n"/>
      <c r="M3171" s="7" t="n"/>
      <c r="N3171" s="8" t="n"/>
      <c r="O3171" s="7" t="n"/>
      <c r="P3171" s="7" t="n"/>
      <c r="Q3171" s="8" t="n"/>
      <c r="R3171" s="9" t="n"/>
      <c r="S3171" s="8" t="n"/>
      <c r="T3171" s="8" t="n"/>
      <c r="U3171" s="8" t="n"/>
      <c r="V3171" s="11">
        <f>IF(OR(B3171="",C3171=""),"",CONCATENATE(B3171,".",C3171))</f>
        <v/>
      </c>
      <c r="W3171" s="6">
        <f>UPPER(TRIM(H3171))</f>
        <v/>
      </c>
      <c r="X3171" s="6">
        <f>UPPER(TRIM(I3171))</f>
        <v/>
      </c>
      <c r="Y3171" s="6">
        <f>IF(V3171&lt;&gt;"",IFERROR(INDEX(federal_program_name_lookup,MATCH(V3171,aln_lookup,0)),""),"")</f>
        <v/>
      </c>
    </row>
    <row r="3172">
      <c r="A3172" s="6">
        <f>IF(B3172&lt;&gt;"", "AWARD-"&amp;TEXT(ROW()-1,"0000"), "")</f>
        <v/>
      </c>
      <c r="B3172" s="7" t="n"/>
      <c r="C3172" s="7" t="n"/>
      <c r="D3172" s="7" t="n"/>
      <c r="E3172" s="8" t="n"/>
      <c r="F3172" s="9" t="n"/>
      <c r="G3172" s="8" t="n"/>
      <c r="H3172" s="8" t="n"/>
      <c r="I3172" s="8" t="n"/>
      <c r="J3172" s="10">
        <f>IF(A3172="",0,SUMIFS(amount_expended,cfda_key,V3172))</f>
        <v/>
      </c>
      <c r="K3172" s="10">
        <f>IF(G3172="OTHER CLUSTER NOT LISTED ABOVE",SUMIFS(amount_expended,uniform_other_cluster_name,X3172), IF(AND(OR(G3172="N/A",G3172=""),H3172=""),0,IF(G3172="STATE CLUSTER",SUMIFS(amount_expended,uniform_state_cluster_name,W3172),SUMIFS(amount_expended,cluster_name,G3172))))</f>
        <v/>
      </c>
      <c r="L3172" s="8" t="n"/>
      <c r="M3172" s="7" t="n"/>
      <c r="N3172" s="8" t="n"/>
      <c r="O3172" s="7" t="n"/>
      <c r="P3172" s="7" t="n"/>
      <c r="Q3172" s="8" t="n"/>
      <c r="R3172" s="9" t="n"/>
      <c r="S3172" s="8" t="n"/>
      <c r="T3172" s="8" t="n"/>
      <c r="U3172" s="8" t="n"/>
      <c r="V3172" s="11">
        <f>IF(OR(B3172="",C3172=""),"",CONCATENATE(B3172,".",C3172))</f>
        <v/>
      </c>
      <c r="W3172" s="6">
        <f>UPPER(TRIM(H3172))</f>
        <v/>
      </c>
      <c r="X3172" s="6">
        <f>UPPER(TRIM(I3172))</f>
        <v/>
      </c>
      <c r="Y3172" s="6">
        <f>IF(V3172&lt;&gt;"",IFERROR(INDEX(federal_program_name_lookup,MATCH(V3172,aln_lookup,0)),""),"")</f>
        <v/>
      </c>
    </row>
    <row r="3173">
      <c r="A3173" s="6">
        <f>IF(B3173&lt;&gt;"", "AWARD-"&amp;TEXT(ROW()-1,"0000"), "")</f>
        <v/>
      </c>
      <c r="B3173" s="7" t="n"/>
      <c r="C3173" s="7" t="n"/>
      <c r="D3173" s="7" t="n"/>
      <c r="E3173" s="8" t="n"/>
      <c r="F3173" s="9" t="n"/>
      <c r="G3173" s="8" t="n"/>
      <c r="H3173" s="8" t="n"/>
      <c r="I3173" s="8" t="n"/>
      <c r="J3173" s="10">
        <f>IF(A3173="",0,SUMIFS(amount_expended,cfda_key,V3173))</f>
        <v/>
      </c>
      <c r="K3173" s="10">
        <f>IF(G3173="OTHER CLUSTER NOT LISTED ABOVE",SUMIFS(amount_expended,uniform_other_cluster_name,X3173), IF(AND(OR(G3173="N/A",G3173=""),H3173=""),0,IF(G3173="STATE CLUSTER",SUMIFS(amount_expended,uniform_state_cluster_name,W3173),SUMIFS(amount_expended,cluster_name,G3173))))</f>
        <v/>
      </c>
      <c r="L3173" s="8" t="n"/>
      <c r="M3173" s="7" t="n"/>
      <c r="N3173" s="8" t="n"/>
      <c r="O3173" s="7" t="n"/>
      <c r="P3173" s="7" t="n"/>
      <c r="Q3173" s="8" t="n"/>
      <c r="R3173" s="9" t="n"/>
      <c r="S3173" s="8" t="n"/>
      <c r="T3173" s="8" t="n"/>
      <c r="U3173" s="8" t="n"/>
      <c r="V3173" s="11">
        <f>IF(OR(B3173="",C3173=""),"",CONCATENATE(B3173,".",C3173))</f>
        <v/>
      </c>
      <c r="W3173" s="6">
        <f>UPPER(TRIM(H3173))</f>
        <v/>
      </c>
      <c r="X3173" s="6">
        <f>UPPER(TRIM(I3173))</f>
        <v/>
      </c>
      <c r="Y3173" s="6">
        <f>IF(V3173&lt;&gt;"",IFERROR(INDEX(federal_program_name_lookup,MATCH(V3173,aln_lookup,0)),""),"")</f>
        <v/>
      </c>
    </row>
    <row r="3174">
      <c r="A3174" s="6">
        <f>IF(B3174&lt;&gt;"", "AWARD-"&amp;TEXT(ROW()-1,"0000"), "")</f>
        <v/>
      </c>
      <c r="B3174" s="7" t="n"/>
      <c r="C3174" s="7" t="n"/>
      <c r="D3174" s="7" t="n"/>
      <c r="E3174" s="8" t="n"/>
      <c r="F3174" s="9" t="n"/>
      <c r="G3174" s="8" t="n"/>
      <c r="H3174" s="8" t="n"/>
      <c r="I3174" s="8" t="n"/>
      <c r="J3174" s="10">
        <f>IF(A3174="",0,SUMIFS(amount_expended,cfda_key,V3174))</f>
        <v/>
      </c>
      <c r="K3174" s="10">
        <f>IF(G3174="OTHER CLUSTER NOT LISTED ABOVE",SUMIFS(amount_expended,uniform_other_cluster_name,X3174), IF(AND(OR(G3174="N/A",G3174=""),H3174=""),0,IF(G3174="STATE CLUSTER",SUMIFS(amount_expended,uniform_state_cluster_name,W3174),SUMIFS(amount_expended,cluster_name,G3174))))</f>
        <v/>
      </c>
      <c r="L3174" s="8" t="n"/>
      <c r="M3174" s="7" t="n"/>
      <c r="N3174" s="8" t="n"/>
      <c r="O3174" s="7" t="n"/>
      <c r="P3174" s="7" t="n"/>
      <c r="Q3174" s="8" t="n"/>
      <c r="R3174" s="9" t="n"/>
      <c r="S3174" s="8" t="n"/>
      <c r="T3174" s="8" t="n"/>
      <c r="U3174" s="8" t="n"/>
      <c r="V3174" s="11">
        <f>IF(OR(B3174="",C3174=""),"",CONCATENATE(B3174,".",C3174))</f>
        <v/>
      </c>
      <c r="W3174" s="6">
        <f>UPPER(TRIM(H3174))</f>
        <v/>
      </c>
      <c r="X3174" s="6">
        <f>UPPER(TRIM(I3174))</f>
        <v/>
      </c>
      <c r="Y3174" s="6">
        <f>IF(V3174&lt;&gt;"",IFERROR(INDEX(federal_program_name_lookup,MATCH(V3174,aln_lookup,0)),""),"")</f>
        <v/>
      </c>
    </row>
    <row r="3175">
      <c r="A3175" s="6">
        <f>IF(B3175&lt;&gt;"", "AWARD-"&amp;TEXT(ROW()-1,"0000"), "")</f>
        <v/>
      </c>
      <c r="B3175" s="7" t="n"/>
      <c r="C3175" s="7" t="n"/>
      <c r="D3175" s="7" t="n"/>
      <c r="E3175" s="8" t="n"/>
      <c r="F3175" s="9" t="n"/>
      <c r="G3175" s="8" t="n"/>
      <c r="H3175" s="8" t="n"/>
      <c r="I3175" s="8" t="n"/>
      <c r="J3175" s="10">
        <f>IF(A3175="",0,SUMIFS(amount_expended,cfda_key,V3175))</f>
        <v/>
      </c>
      <c r="K3175" s="10">
        <f>IF(G3175="OTHER CLUSTER NOT LISTED ABOVE",SUMIFS(amount_expended,uniform_other_cluster_name,X3175), IF(AND(OR(G3175="N/A",G3175=""),H3175=""),0,IF(G3175="STATE CLUSTER",SUMIFS(amount_expended,uniform_state_cluster_name,W3175),SUMIFS(amount_expended,cluster_name,G3175))))</f>
        <v/>
      </c>
      <c r="L3175" s="8" t="n"/>
      <c r="M3175" s="7" t="n"/>
      <c r="N3175" s="8" t="n"/>
      <c r="O3175" s="7" t="n"/>
      <c r="P3175" s="7" t="n"/>
      <c r="Q3175" s="8" t="n"/>
      <c r="R3175" s="9" t="n"/>
      <c r="S3175" s="8" t="n"/>
      <c r="T3175" s="8" t="n"/>
      <c r="U3175" s="8" t="n"/>
      <c r="V3175" s="11">
        <f>IF(OR(B3175="",C3175=""),"",CONCATENATE(B3175,".",C3175))</f>
        <v/>
      </c>
      <c r="W3175" s="6">
        <f>UPPER(TRIM(H3175))</f>
        <v/>
      </c>
      <c r="X3175" s="6">
        <f>UPPER(TRIM(I3175))</f>
        <v/>
      </c>
      <c r="Y3175" s="6">
        <f>IF(V3175&lt;&gt;"",IFERROR(INDEX(federal_program_name_lookup,MATCH(V3175,aln_lookup,0)),""),"")</f>
        <v/>
      </c>
    </row>
    <row r="3176">
      <c r="A3176" s="6">
        <f>IF(B3176&lt;&gt;"", "AWARD-"&amp;TEXT(ROW()-1,"0000"), "")</f>
        <v/>
      </c>
      <c r="B3176" s="7" t="n"/>
      <c r="C3176" s="7" t="n"/>
      <c r="D3176" s="7" t="n"/>
      <c r="E3176" s="8" t="n"/>
      <c r="F3176" s="9" t="n"/>
      <c r="G3176" s="8" t="n"/>
      <c r="H3176" s="8" t="n"/>
      <c r="I3176" s="8" t="n"/>
      <c r="J3176" s="10">
        <f>IF(A3176="",0,SUMIFS(amount_expended,cfda_key,V3176))</f>
        <v/>
      </c>
      <c r="K3176" s="10">
        <f>IF(G3176="OTHER CLUSTER NOT LISTED ABOVE",SUMIFS(amount_expended,uniform_other_cluster_name,X3176), IF(AND(OR(G3176="N/A",G3176=""),H3176=""),0,IF(G3176="STATE CLUSTER",SUMIFS(amount_expended,uniform_state_cluster_name,W3176),SUMIFS(amount_expended,cluster_name,G3176))))</f>
        <v/>
      </c>
      <c r="L3176" s="8" t="n"/>
      <c r="M3176" s="7" t="n"/>
      <c r="N3176" s="8" t="n"/>
      <c r="O3176" s="7" t="n"/>
      <c r="P3176" s="7" t="n"/>
      <c r="Q3176" s="8" t="n"/>
      <c r="R3176" s="9" t="n"/>
      <c r="S3176" s="8" t="n"/>
      <c r="T3176" s="8" t="n"/>
      <c r="U3176" s="8" t="n"/>
      <c r="V3176" s="11">
        <f>IF(OR(B3176="",C3176=""),"",CONCATENATE(B3176,".",C3176))</f>
        <v/>
      </c>
      <c r="W3176" s="6">
        <f>UPPER(TRIM(H3176))</f>
        <v/>
      </c>
      <c r="X3176" s="6">
        <f>UPPER(TRIM(I3176))</f>
        <v/>
      </c>
      <c r="Y3176" s="6">
        <f>IF(V3176&lt;&gt;"",IFERROR(INDEX(federal_program_name_lookup,MATCH(V3176,aln_lookup,0)),""),"")</f>
        <v/>
      </c>
    </row>
    <row r="3177">
      <c r="A3177" s="6">
        <f>IF(B3177&lt;&gt;"", "AWARD-"&amp;TEXT(ROW()-1,"0000"), "")</f>
        <v/>
      </c>
      <c r="B3177" s="7" t="n"/>
      <c r="C3177" s="7" t="n"/>
      <c r="D3177" s="7" t="n"/>
      <c r="E3177" s="8" t="n"/>
      <c r="F3177" s="9" t="n"/>
      <c r="G3177" s="8" t="n"/>
      <c r="H3177" s="8" t="n"/>
      <c r="I3177" s="8" t="n"/>
      <c r="J3177" s="10">
        <f>IF(A3177="",0,SUMIFS(amount_expended,cfda_key,V3177))</f>
        <v/>
      </c>
      <c r="K3177" s="10">
        <f>IF(G3177="OTHER CLUSTER NOT LISTED ABOVE",SUMIFS(amount_expended,uniform_other_cluster_name,X3177), IF(AND(OR(G3177="N/A",G3177=""),H3177=""),0,IF(G3177="STATE CLUSTER",SUMIFS(amount_expended,uniform_state_cluster_name,W3177),SUMIFS(amount_expended,cluster_name,G3177))))</f>
        <v/>
      </c>
      <c r="L3177" s="8" t="n"/>
      <c r="M3177" s="7" t="n"/>
      <c r="N3177" s="8" t="n"/>
      <c r="O3177" s="7" t="n"/>
      <c r="P3177" s="7" t="n"/>
      <c r="Q3177" s="8" t="n"/>
      <c r="R3177" s="9" t="n"/>
      <c r="S3177" s="8" t="n"/>
      <c r="T3177" s="8" t="n"/>
      <c r="U3177" s="8" t="n"/>
      <c r="V3177" s="11">
        <f>IF(OR(B3177="",C3177=""),"",CONCATENATE(B3177,".",C3177))</f>
        <v/>
      </c>
      <c r="W3177" s="6">
        <f>UPPER(TRIM(H3177))</f>
        <v/>
      </c>
      <c r="X3177" s="6">
        <f>UPPER(TRIM(I3177))</f>
        <v/>
      </c>
      <c r="Y3177" s="6">
        <f>IF(V3177&lt;&gt;"",IFERROR(INDEX(federal_program_name_lookup,MATCH(V3177,aln_lookup,0)),""),"")</f>
        <v/>
      </c>
    </row>
    <row r="3178">
      <c r="A3178" s="6">
        <f>IF(B3178&lt;&gt;"", "AWARD-"&amp;TEXT(ROW()-1,"0000"), "")</f>
        <v/>
      </c>
      <c r="B3178" s="7" t="n"/>
      <c r="C3178" s="7" t="n"/>
      <c r="D3178" s="7" t="n"/>
      <c r="E3178" s="8" t="n"/>
      <c r="F3178" s="9" t="n"/>
      <c r="G3178" s="8" t="n"/>
      <c r="H3178" s="8" t="n"/>
      <c r="I3178" s="8" t="n"/>
      <c r="J3178" s="10">
        <f>IF(A3178="",0,SUMIFS(amount_expended,cfda_key,V3178))</f>
        <v/>
      </c>
      <c r="K3178" s="10">
        <f>IF(G3178="OTHER CLUSTER NOT LISTED ABOVE",SUMIFS(amount_expended,uniform_other_cluster_name,X3178), IF(AND(OR(G3178="N/A",G3178=""),H3178=""),0,IF(G3178="STATE CLUSTER",SUMIFS(amount_expended,uniform_state_cluster_name,W3178),SUMIFS(amount_expended,cluster_name,G3178))))</f>
        <v/>
      </c>
      <c r="L3178" s="8" t="n"/>
      <c r="M3178" s="7" t="n"/>
      <c r="N3178" s="8" t="n"/>
      <c r="O3178" s="7" t="n"/>
      <c r="P3178" s="7" t="n"/>
      <c r="Q3178" s="8" t="n"/>
      <c r="R3178" s="9" t="n"/>
      <c r="S3178" s="8" t="n"/>
      <c r="T3178" s="8" t="n"/>
      <c r="U3178" s="8" t="n"/>
      <c r="V3178" s="11">
        <f>IF(OR(B3178="",C3178=""),"",CONCATENATE(B3178,".",C3178))</f>
        <v/>
      </c>
      <c r="W3178" s="6">
        <f>UPPER(TRIM(H3178))</f>
        <v/>
      </c>
      <c r="X3178" s="6">
        <f>UPPER(TRIM(I3178))</f>
        <v/>
      </c>
      <c r="Y3178" s="6">
        <f>IF(V3178&lt;&gt;"",IFERROR(INDEX(federal_program_name_lookup,MATCH(V3178,aln_lookup,0)),""),"")</f>
        <v/>
      </c>
    </row>
    <row r="3179">
      <c r="A3179" s="6">
        <f>IF(B3179&lt;&gt;"", "AWARD-"&amp;TEXT(ROW()-1,"0000"), "")</f>
        <v/>
      </c>
      <c r="B3179" s="7" t="n"/>
      <c r="C3179" s="7" t="n"/>
      <c r="D3179" s="7" t="n"/>
      <c r="E3179" s="8" t="n"/>
      <c r="F3179" s="9" t="n"/>
      <c r="G3179" s="8" t="n"/>
      <c r="H3179" s="8" t="n"/>
      <c r="I3179" s="8" t="n"/>
      <c r="J3179" s="10">
        <f>IF(A3179="",0,SUMIFS(amount_expended,cfda_key,V3179))</f>
        <v/>
      </c>
      <c r="K3179" s="10">
        <f>IF(G3179="OTHER CLUSTER NOT LISTED ABOVE",SUMIFS(amount_expended,uniform_other_cluster_name,X3179), IF(AND(OR(G3179="N/A",G3179=""),H3179=""),0,IF(G3179="STATE CLUSTER",SUMIFS(amount_expended,uniform_state_cluster_name,W3179),SUMIFS(amount_expended,cluster_name,G3179))))</f>
        <v/>
      </c>
      <c r="L3179" s="8" t="n"/>
      <c r="M3179" s="7" t="n"/>
      <c r="N3179" s="8" t="n"/>
      <c r="O3179" s="7" t="n"/>
      <c r="P3179" s="7" t="n"/>
      <c r="Q3179" s="8" t="n"/>
      <c r="R3179" s="9" t="n"/>
      <c r="S3179" s="8" t="n"/>
      <c r="T3179" s="8" t="n"/>
      <c r="U3179" s="8" t="n"/>
      <c r="V3179" s="11">
        <f>IF(OR(B3179="",C3179=""),"",CONCATENATE(B3179,".",C3179))</f>
        <v/>
      </c>
      <c r="W3179" s="6">
        <f>UPPER(TRIM(H3179))</f>
        <v/>
      </c>
      <c r="X3179" s="6">
        <f>UPPER(TRIM(I3179))</f>
        <v/>
      </c>
      <c r="Y3179" s="6">
        <f>IF(V3179&lt;&gt;"",IFERROR(INDEX(federal_program_name_lookup,MATCH(V3179,aln_lookup,0)),""),"")</f>
        <v/>
      </c>
    </row>
    <row r="3180">
      <c r="A3180" s="6">
        <f>IF(B3180&lt;&gt;"", "AWARD-"&amp;TEXT(ROW()-1,"0000"), "")</f>
        <v/>
      </c>
      <c r="B3180" s="7" t="n"/>
      <c r="C3180" s="7" t="n"/>
      <c r="D3180" s="7" t="n"/>
      <c r="E3180" s="8" t="n"/>
      <c r="F3180" s="9" t="n"/>
      <c r="G3180" s="8" t="n"/>
      <c r="H3180" s="8" t="n"/>
      <c r="I3180" s="8" t="n"/>
      <c r="J3180" s="10">
        <f>IF(A3180="",0,SUMIFS(amount_expended,cfda_key,V3180))</f>
        <v/>
      </c>
      <c r="K3180" s="10">
        <f>IF(G3180="OTHER CLUSTER NOT LISTED ABOVE",SUMIFS(amount_expended,uniform_other_cluster_name,X3180), IF(AND(OR(G3180="N/A",G3180=""),H3180=""),0,IF(G3180="STATE CLUSTER",SUMIFS(amount_expended,uniform_state_cluster_name,W3180),SUMIFS(amount_expended,cluster_name,G3180))))</f>
        <v/>
      </c>
      <c r="L3180" s="8" t="n"/>
      <c r="M3180" s="7" t="n"/>
      <c r="N3180" s="8" t="n"/>
      <c r="O3180" s="7" t="n"/>
      <c r="P3180" s="7" t="n"/>
      <c r="Q3180" s="8" t="n"/>
      <c r="R3180" s="9" t="n"/>
      <c r="S3180" s="8" t="n"/>
      <c r="T3180" s="8" t="n"/>
      <c r="U3180" s="8" t="n"/>
      <c r="V3180" s="11">
        <f>IF(OR(B3180="",C3180=""),"",CONCATENATE(B3180,".",C3180))</f>
        <v/>
      </c>
      <c r="W3180" s="6">
        <f>UPPER(TRIM(H3180))</f>
        <v/>
      </c>
      <c r="X3180" s="6">
        <f>UPPER(TRIM(I3180))</f>
        <v/>
      </c>
      <c r="Y3180" s="6">
        <f>IF(V3180&lt;&gt;"",IFERROR(INDEX(federal_program_name_lookup,MATCH(V3180,aln_lookup,0)),""),"")</f>
        <v/>
      </c>
    </row>
    <row r="3181">
      <c r="A3181" s="6">
        <f>IF(B3181&lt;&gt;"", "AWARD-"&amp;TEXT(ROW()-1,"0000"), "")</f>
        <v/>
      </c>
      <c r="B3181" s="7" t="n"/>
      <c r="C3181" s="7" t="n"/>
      <c r="D3181" s="7" t="n"/>
      <c r="E3181" s="8" t="n"/>
      <c r="F3181" s="9" t="n"/>
      <c r="G3181" s="8" t="n"/>
      <c r="H3181" s="8" t="n"/>
      <c r="I3181" s="8" t="n"/>
      <c r="J3181" s="10">
        <f>IF(A3181="",0,SUMIFS(amount_expended,cfda_key,V3181))</f>
        <v/>
      </c>
      <c r="K3181" s="10">
        <f>IF(G3181="OTHER CLUSTER NOT LISTED ABOVE",SUMIFS(amount_expended,uniform_other_cluster_name,X3181), IF(AND(OR(G3181="N/A",G3181=""),H3181=""),0,IF(G3181="STATE CLUSTER",SUMIFS(amount_expended,uniform_state_cluster_name,W3181),SUMIFS(amount_expended,cluster_name,G3181))))</f>
        <v/>
      </c>
      <c r="L3181" s="8" t="n"/>
      <c r="M3181" s="7" t="n"/>
      <c r="N3181" s="8" t="n"/>
      <c r="O3181" s="7" t="n"/>
      <c r="P3181" s="7" t="n"/>
      <c r="Q3181" s="8" t="n"/>
      <c r="R3181" s="9" t="n"/>
      <c r="S3181" s="8" t="n"/>
      <c r="T3181" s="8" t="n"/>
      <c r="U3181" s="8" t="n"/>
      <c r="V3181" s="11">
        <f>IF(OR(B3181="",C3181=""),"",CONCATENATE(B3181,".",C3181))</f>
        <v/>
      </c>
      <c r="W3181" s="6">
        <f>UPPER(TRIM(H3181))</f>
        <v/>
      </c>
      <c r="X3181" s="6">
        <f>UPPER(TRIM(I3181))</f>
        <v/>
      </c>
      <c r="Y3181" s="6">
        <f>IF(V3181&lt;&gt;"",IFERROR(INDEX(federal_program_name_lookup,MATCH(V3181,aln_lookup,0)),""),"")</f>
        <v/>
      </c>
    </row>
    <row r="3182">
      <c r="A3182" s="6">
        <f>IF(B3182&lt;&gt;"", "AWARD-"&amp;TEXT(ROW()-1,"0000"), "")</f>
        <v/>
      </c>
      <c r="B3182" s="7" t="n"/>
      <c r="C3182" s="7" t="n"/>
      <c r="D3182" s="7" t="n"/>
      <c r="E3182" s="8" t="n"/>
      <c r="F3182" s="9" t="n"/>
      <c r="G3182" s="8" t="n"/>
      <c r="H3182" s="8" t="n"/>
      <c r="I3182" s="8" t="n"/>
      <c r="J3182" s="10">
        <f>IF(A3182="",0,SUMIFS(amount_expended,cfda_key,V3182))</f>
        <v/>
      </c>
      <c r="K3182" s="10">
        <f>IF(G3182="OTHER CLUSTER NOT LISTED ABOVE",SUMIFS(amount_expended,uniform_other_cluster_name,X3182), IF(AND(OR(G3182="N/A",G3182=""),H3182=""),0,IF(G3182="STATE CLUSTER",SUMIFS(amount_expended,uniform_state_cluster_name,W3182),SUMIFS(amount_expended,cluster_name,G3182))))</f>
        <v/>
      </c>
      <c r="L3182" s="8" t="n"/>
      <c r="M3182" s="7" t="n"/>
      <c r="N3182" s="8" t="n"/>
      <c r="O3182" s="7" t="n"/>
      <c r="P3182" s="7" t="n"/>
      <c r="Q3182" s="8" t="n"/>
      <c r="R3182" s="9" t="n"/>
      <c r="S3182" s="8" t="n"/>
      <c r="T3182" s="8" t="n"/>
      <c r="U3182" s="8" t="n"/>
      <c r="V3182" s="11">
        <f>IF(OR(B3182="",C3182=""),"",CONCATENATE(B3182,".",C3182))</f>
        <v/>
      </c>
      <c r="W3182" s="6">
        <f>UPPER(TRIM(H3182))</f>
        <v/>
      </c>
      <c r="X3182" s="6">
        <f>UPPER(TRIM(I3182))</f>
        <v/>
      </c>
      <c r="Y3182" s="6">
        <f>IF(V3182&lt;&gt;"",IFERROR(INDEX(federal_program_name_lookup,MATCH(V3182,aln_lookup,0)),""),"")</f>
        <v/>
      </c>
    </row>
    <row r="3183">
      <c r="A3183" s="6">
        <f>IF(B3183&lt;&gt;"", "AWARD-"&amp;TEXT(ROW()-1,"0000"), "")</f>
        <v/>
      </c>
      <c r="B3183" s="7" t="n"/>
      <c r="C3183" s="7" t="n"/>
      <c r="D3183" s="7" t="n"/>
      <c r="E3183" s="8" t="n"/>
      <c r="F3183" s="9" t="n"/>
      <c r="G3183" s="8" t="n"/>
      <c r="H3183" s="8" t="n"/>
      <c r="I3183" s="8" t="n"/>
      <c r="J3183" s="10">
        <f>IF(A3183="",0,SUMIFS(amount_expended,cfda_key,V3183))</f>
        <v/>
      </c>
      <c r="K3183" s="10">
        <f>IF(G3183="OTHER CLUSTER NOT LISTED ABOVE",SUMIFS(amount_expended,uniform_other_cluster_name,X3183), IF(AND(OR(G3183="N/A",G3183=""),H3183=""),0,IF(G3183="STATE CLUSTER",SUMIFS(amount_expended,uniform_state_cluster_name,W3183),SUMIFS(amount_expended,cluster_name,G3183))))</f>
        <v/>
      </c>
      <c r="L3183" s="8" t="n"/>
      <c r="M3183" s="7" t="n"/>
      <c r="N3183" s="8" t="n"/>
      <c r="O3183" s="7" t="n"/>
      <c r="P3183" s="7" t="n"/>
      <c r="Q3183" s="8" t="n"/>
      <c r="R3183" s="9" t="n"/>
      <c r="S3183" s="8" t="n"/>
      <c r="T3183" s="8" t="n"/>
      <c r="U3183" s="8" t="n"/>
      <c r="V3183" s="11">
        <f>IF(OR(B3183="",C3183=""),"",CONCATENATE(B3183,".",C3183))</f>
        <v/>
      </c>
      <c r="W3183" s="6">
        <f>UPPER(TRIM(H3183))</f>
        <v/>
      </c>
      <c r="X3183" s="6">
        <f>UPPER(TRIM(I3183))</f>
        <v/>
      </c>
      <c r="Y3183" s="6">
        <f>IF(V3183&lt;&gt;"",IFERROR(INDEX(federal_program_name_lookup,MATCH(V3183,aln_lookup,0)),""),"")</f>
        <v/>
      </c>
    </row>
    <row r="3184">
      <c r="A3184" s="6">
        <f>IF(B3184&lt;&gt;"", "AWARD-"&amp;TEXT(ROW()-1,"0000"), "")</f>
        <v/>
      </c>
      <c r="B3184" s="7" t="n"/>
      <c r="C3184" s="7" t="n"/>
      <c r="D3184" s="7" t="n"/>
      <c r="E3184" s="8" t="n"/>
      <c r="F3184" s="9" t="n"/>
      <c r="G3184" s="8" t="n"/>
      <c r="H3184" s="8" t="n"/>
      <c r="I3184" s="8" t="n"/>
      <c r="J3184" s="10">
        <f>IF(A3184="",0,SUMIFS(amount_expended,cfda_key,V3184))</f>
        <v/>
      </c>
      <c r="K3184" s="10">
        <f>IF(G3184="OTHER CLUSTER NOT LISTED ABOVE",SUMIFS(amount_expended,uniform_other_cluster_name,X3184), IF(AND(OR(G3184="N/A",G3184=""),H3184=""),0,IF(G3184="STATE CLUSTER",SUMIFS(amount_expended,uniform_state_cluster_name,W3184),SUMIFS(amount_expended,cluster_name,G3184))))</f>
        <v/>
      </c>
      <c r="L3184" s="8" t="n"/>
      <c r="M3184" s="7" t="n"/>
      <c r="N3184" s="8" t="n"/>
      <c r="O3184" s="7" t="n"/>
      <c r="P3184" s="7" t="n"/>
      <c r="Q3184" s="8" t="n"/>
      <c r="R3184" s="9" t="n"/>
      <c r="S3184" s="8" t="n"/>
      <c r="T3184" s="8" t="n"/>
      <c r="U3184" s="8" t="n"/>
      <c r="V3184" s="11">
        <f>IF(OR(B3184="",C3184=""),"",CONCATENATE(B3184,".",C3184))</f>
        <v/>
      </c>
      <c r="W3184" s="6">
        <f>UPPER(TRIM(H3184))</f>
        <v/>
      </c>
      <c r="X3184" s="6">
        <f>UPPER(TRIM(I3184))</f>
        <v/>
      </c>
      <c r="Y3184" s="6">
        <f>IF(V3184&lt;&gt;"",IFERROR(INDEX(federal_program_name_lookup,MATCH(V3184,aln_lookup,0)),""),"")</f>
        <v/>
      </c>
    </row>
    <row r="3185">
      <c r="A3185" s="6">
        <f>IF(B3185&lt;&gt;"", "AWARD-"&amp;TEXT(ROW()-1,"0000"), "")</f>
        <v/>
      </c>
      <c r="B3185" s="7" t="n"/>
      <c r="C3185" s="7" t="n"/>
      <c r="D3185" s="7" t="n"/>
      <c r="E3185" s="8" t="n"/>
      <c r="F3185" s="9" t="n"/>
      <c r="G3185" s="8" t="n"/>
      <c r="H3185" s="8" t="n"/>
      <c r="I3185" s="8" t="n"/>
      <c r="J3185" s="10">
        <f>IF(A3185="",0,SUMIFS(amount_expended,cfda_key,V3185))</f>
        <v/>
      </c>
      <c r="K3185" s="10">
        <f>IF(G3185="OTHER CLUSTER NOT LISTED ABOVE",SUMIFS(amount_expended,uniform_other_cluster_name,X3185), IF(AND(OR(G3185="N/A",G3185=""),H3185=""),0,IF(G3185="STATE CLUSTER",SUMIFS(amount_expended,uniform_state_cluster_name,W3185),SUMIFS(amount_expended,cluster_name,G3185))))</f>
        <v/>
      </c>
      <c r="L3185" s="8" t="n"/>
      <c r="M3185" s="7" t="n"/>
      <c r="N3185" s="8" t="n"/>
      <c r="O3185" s="7" t="n"/>
      <c r="P3185" s="7" t="n"/>
      <c r="Q3185" s="8" t="n"/>
      <c r="R3185" s="9" t="n"/>
      <c r="S3185" s="8" t="n"/>
      <c r="T3185" s="8" t="n"/>
      <c r="U3185" s="8" t="n"/>
      <c r="V3185" s="11">
        <f>IF(OR(B3185="",C3185=""),"",CONCATENATE(B3185,".",C3185))</f>
        <v/>
      </c>
      <c r="W3185" s="6">
        <f>UPPER(TRIM(H3185))</f>
        <v/>
      </c>
      <c r="X3185" s="6">
        <f>UPPER(TRIM(I3185))</f>
        <v/>
      </c>
      <c r="Y3185" s="6">
        <f>IF(V3185&lt;&gt;"",IFERROR(INDEX(federal_program_name_lookup,MATCH(V3185,aln_lookup,0)),""),"")</f>
        <v/>
      </c>
    </row>
    <row r="3186">
      <c r="A3186" s="6">
        <f>IF(B3186&lt;&gt;"", "AWARD-"&amp;TEXT(ROW()-1,"0000"), "")</f>
        <v/>
      </c>
      <c r="B3186" s="7" t="n"/>
      <c r="C3186" s="7" t="n"/>
      <c r="D3186" s="7" t="n"/>
      <c r="E3186" s="8" t="n"/>
      <c r="F3186" s="9" t="n"/>
      <c r="G3186" s="8" t="n"/>
      <c r="H3186" s="8" t="n"/>
      <c r="I3186" s="8" t="n"/>
      <c r="J3186" s="10">
        <f>IF(A3186="",0,SUMIFS(amount_expended,cfda_key,V3186))</f>
        <v/>
      </c>
      <c r="K3186" s="10">
        <f>IF(G3186="OTHER CLUSTER NOT LISTED ABOVE",SUMIFS(amount_expended,uniform_other_cluster_name,X3186), IF(AND(OR(G3186="N/A",G3186=""),H3186=""),0,IF(G3186="STATE CLUSTER",SUMIFS(amount_expended,uniform_state_cluster_name,W3186),SUMIFS(amount_expended,cluster_name,G3186))))</f>
        <v/>
      </c>
      <c r="L3186" s="8" t="n"/>
      <c r="M3186" s="7" t="n"/>
      <c r="N3186" s="8" t="n"/>
      <c r="O3186" s="7" t="n"/>
      <c r="P3186" s="7" t="n"/>
      <c r="Q3186" s="8" t="n"/>
      <c r="R3186" s="9" t="n"/>
      <c r="S3186" s="8" t="n"/>
      <c r="T3186" s="8" t="n"/>
      <c r="U3186" s="8" t="n"/>
      <c r="V3186" s="11">
        <f>IF(OR(B3186="",C3186=""),"",CONCATENATE(B3186,".",C3186))</f>
        <v/>
      </c>
      <c r="W3186" s="6">
        <f>UPPER(TRIM(H3186))</f>
        <v/>
      </c>
      <c r="X3186" s="6">
        <f>UPPER(TRIM(I3186))</f>
        <v/>
      </c>
      <c r="Y3186" s="6">
        <f>IF(V3186&lt;&gt;"",IFERROR(INDEX(federal_program_name_lookup,MATCH(V3186,aln_lookup,0)),""),"")</f>
        <v/>
      </c>
    </row>
    <row r="3187">
      <c r="A3187" s="6">
        <f>IF(B3187&lt;&gt;"", "AWARD-"&amp;TEXT(ROW()-1,"0000"), "")</f>
        <v/>
      </c>
      <c r="B3187" s="7" t="n"/>
      <c r="C3187" s="7" t="n"/>
      <c r="D3187" s="7" t="n"/>
      <c r="E3187" s="8" t="n"/>
      <c r="F3187" s="9" t="n"/>
      <c r="G3187" s="8" t="n"/>
      <c r="H3187" s="8" t="n"/>
      <c r="I3187" s="8" t="n"/>
      <c r="J3187" s="10">
        <f>IF(A3187="",0,SUMIFS(amount_expended,cfda_key,V3187))</f>
        <v/>
      </c>
      <c r="K3187" s="10">
        <f>IF(G3187="OTHER CLUSTER NOT LISTED ABOVE",SUMIFS(amount_expended,uniform_other_cluster_name,X3187), IF(AND(OR(G3187="N/A",G3187=""),H3187=""),0,IF(G3187="STATE CLUSTER",SUMIFS(amount_expended,uniform_state_cluster_name,W3187),SUMIFS(amount_expended,cluster_name,G3187))))</f>
        <v/>
      </c>
      <c r="L3187" s="8" t="n"/>
      <c r="M3187" s="7" t="n"/>
      <c r="N3187" s="8" t="n"/>
      <c r="O3187" s="7" t="n"/>
      <c r="P3187" s="7" t="n"/>
      <c r="Q3187" s="8" t="n"/>
      <c r="R3187" s="9" t="n"/>
      <c r="S3187" s="8" t="n"/>
      <c r="T3187" s="8" t="n"/>
      <c r="U3187" s="8" t="n"/>
      <c r="V3187" s="11">
        <f>IF(OR(B3187="",C3187=""),"",CONCATENATE(B3187,".",C3187))</f>
        <v/>
      </c>
      <c r="W3187" s="6">
        <f>UPPER(TRIM(H3187))</f>
        <v/>
      </c>
      <c r="X3187" s="6">
        <f>UPPER(TRIM(I3187))</f>
        <v/>
      </c>
      <c r="Y3187" s="6">
        <f>IF(V3187&lt;&gt;"",IFERROR(INDEX(federal_program_name_lookup,MATCH(V3187,aln_lookup,0)),""),"")</f>
        <v/>
      </c>
    </row>
    <row r="3188">
      <c r="A3188" s="6">
        <f>IF(B3188&lt;&gt;"", "AWARD-"&amp;TEXT(ROW()-1,"0000"), "")</f>
        <v/>
      </c>
      <c r="B3188" s="7" t="n"/>
      <c r="C3188" s="7" t="n"/>
      <c r="D3188" s="7" t="n"/>
      <c r="E3188" s="8" t="n"/>
      <c r="F3188" s="9" t="n"/>
      <c r="G3188" s="8" t="n"/>
      <c r="H3188" s="8" t="n"/>
      <c r="I3188" s="8" t="n"/>
      <c r="J3188" s="10">
        <f>IF(A3188="",0,SUMIFS(amount_expended,cfda_key,V3188))</f>
        <v/>
      </c>
      <c r="K3188" s="10">
        <f>IF(G3188="OTHER CLUSTER NOT LISTED ABOVE",SUMIFS(amount_expended,uniform_other_cluster_name,X3188), IF(AND(OR(G3188="N/A",G3188=""),H3188=""),0,IF(G3188="STATE CLUSTER",SUMIFS(amount_expended,uniform_state_cluster_name,W3188),SUMIFS(amount_expended,cluster_name,G3188))))</f>
        <v/>
      </c>
      <c r="L3188" s="8" t="n"/>
      <c r="M3188" s="7" t="n"/>
      <c r="N3188" s="8" t="n"/>
      <c r="O3188" s="7" t="n"/>
      <c r="P3188" s="7" t="n"/>
      <c r="Q3188" s="8" t="n"/>
      <c r="R3188" s="9" t="n"/>
      <c r="S3188" s="8" t="n"/>
      <c r="T3188" s="8" t="n"/>
      <c r="U3188" s="8" t="n"/>
      <c r="V3188" s="11">
        <f>IF(OR(B3188="",C3188=""),"",CONCATENATE(B3188,".",C3188))</f>
        <v/>
      </c>
      <c r="W3188" s="6">
        <f>UPPER(TRIM(H3188))</f>
        <v/>
      </c>
      <c r="X3188" s="6">
        <f>UPPER(TRIM(I3188))</f>
        <v/>
      </c>
      <c r="Y3188" s="6">
        <f>IF(V3188&lt;&gt;"",IFERROR(INDEX(federal_program_name_lookup,MATCH(V3188,aln_lookup,0)),""),"")</f>
        <v/>
      </c>
    </row>
    <row r="3189">
      <c r="A3189" s="6">
        <f>IF(B3189&lt;&gt;"", "AWARD-"&amp;TEXT(ROW()-1,"0000"), "")</f>
        <v/>
      </c>
      <c r="B3189" s="7" t="n"/>
      <c r="C3189" s="7" t="n"/>
      <c r="D3189" s="7" t="n"/>
      <c r="E3189" s="8" t="n"/>
      <c r="F3189" s="9" t="n"/>
      <c r="G3189" s="8" t="n"/>
      <c r="H3189" s="8" t="n"/>
      <c r="I3189" s="8" t="n"/>
      <c r="J3189" s="10">
        <f>IF(A3189="",0,SUMIFS(amount_expended,cfda_key,V3189))</f>
        <v/>
      </c>
      <c r="K3189" s="10">
        <f>IF(G3189="OTHER CLUSTER NOT LISTED ABOVE",SUMIFS(amount_expended,uniform_other_cluster_name,X3189), IF(AND(OR(G3189="N/A",G3189=""),H3189=""),0,IF(G3189="STATE CLUSTER",SUMIFS(amount_expended,uniform_state_cluster_name,W3189),SUMIFS(amount_expended,cluster_name,G3189))))</f>
        <v/>
      </c>
      <c r="L3189" s="8" t="n"/>
      <c r="M3189" s="7" t="n"/>
      <c r="N3189" s="8" t="n"/>
      <c r="O3189" s="7" t="n"/>
      <c r="P3189" s="7" t="n"/>
      <c r="Q3189" s="8" t="n"/>
      <c r="R3189" s="9" t="n"/>
      <c r="S3189" s="8" t="n"/>
      <c r="T3189" s="8" t="n"/>
      <c r="U3189" s="8" t="n"/>
      <c r="V3189" s="11">
        <f>IF(OR(B3189="",C3189=""),"",CONCATENATE(B3189,".",C3189))</f>
        <v/>
      </c>
      <c r="W3189" s="6">
        <f>UPPER(TRIM(H3189))</f>
        <v/>
      </c>
      <c r="X3189" s="6">
        <f>UPPER(TRIM(I3189))</f>
        <v/>
      </c>
      <c r="Y3189" s="6">
        <f>IF(V3189&lt;&gt;"",IFERROR(INDEX(federal_program_name_lookup,MATCH(V3189,aln_lookup,0)),""),"")</f>
        <v/>
      </c>
    </row>
    <row r="3190">
      <c r="A3190" s="6">
        <f>IF(B3190&lt;&gt;"", "AWARD-"&amp;TEXT(ROW()-1,"0000"), "")</f>
        <v/>
      </c>
      <c r="B3190" s="7" t="n"/>
      <c r="C3190" s="7" t="n"/>
      <c r="D3190" s="7" t="n"/>
      <c r="E3190" s="8" t="n"/>
      <c r="F3190" s="9" t="n"/>
      <c r="G3190" s="8" t="n"/>
      <c r="H3190" s="8" t="n"/>
      <c r="I3190" s="8" t="n"/>
      <c r="J3190" s="10">
        <f>IF(A3190="",0,SUMIFS(amount_expended,cfda_key,V3190))</f>
        <v/>
      </c>
      <c r="K3190" s="10">
        <f>IF(G3190="OTHER CLUSTER NOT LISTED ABOVE",SUMIFS(amount_expended,uniform_other_cluster_name,X3190), IF(AND(OR(G3190="N/A",G3190=""),H3190=""),0,IF(G3190="STATE CLUSTER",SUMIFS(amount_expended,uniform_state_cluster_name,W3190),SUMIFS(amount_expended,cluster_name,G3190))))</f>
        <v/>
      </c>
      <c r="L3190" s="8" t="n"/>
      <c r="M3190" s="7" t="n"/>
      <c r="N3190" s="8" t="n"/>
      <c r="O3190" s="7" t="n"/>
      <c r="P3190" s="7" t="n"/>
      <c r="Q3190" s="8" t="n"/>
      <c r="R3190" s="9" t="n"/>
      <c r="S3190" s="8" t="n"/>
      <c r="T3190" s="8" t="n"/>
      <c r="U3190" s="8" t="n"/>
      <c r="V3190" s="11">
        <f>IF(OR(B3190="",C3190=""),"",CONCATENATE(B3190,".",C3190))</f>
        <v/>
      </c>
      <c r="W3190" s="6">
        <f>UPPER(TRIM(H3190))</f>
        <v/>
      </c>
      <c r="X3190" s="6">
        <f>UPPER(TRIM(I3190))</f>
        <v/>
      </c>
      <c r="Y3190" s="6">
        <f>IF(V3190&lt;&gt;"",IFERROR(INDEX(federal_program_name_lookup,MATCH(V3190,aln_lookup,0)),""),"")</f>
        <v/>
      </c>
    </row>
    <row r="3191">
      <c r="A3191" s="6">
        <f>IF(B3191&lt;&gt;"", "AWARD-"&amp;TEXT(ROW()-1,"0000"), "")</f>
        <v/>
      </c>
      <c r="B3191" s="7" t="n"/>
      <c r="C3191" s="7" t="n"/>
      <c r="D3191" s="7" t="n"/>
      <c r="E3191" s="8" t="n"/>
      <c r="F3191" s="9" t="n"/>
      <c r="G3191" s="8" t="n"/>
      <c r="H3191" s="8" t="n"/>
      <c r="I3191" s="8" t="n"/>
      <c r="J3191" s="10">
        <f>IF(A3191="",0,SUMIFS(amount_expended,cfda_key,V3191))</f>
        <v/>
      </c>
      <c r="K3191" s="10">
        <f>IF(G3191="OTHER CLUSTER NOT LISTED ABOVE",SUMIFS(amount_expended,uniform_other_cluster_name,X3191), IF(AND(OR(G3191="N/A",G3191=""),H3191=""),0,IF(G3191="STATE CLUSTER",SUMIFS(amount_expended,uniform_state_cluster_name,W3191),SUMIFS(amount_expended,cluster_name,G3191))))</f>
        <v/>
      </c>
      <c r="L3191" s="8" t="n"/>
      <c r="M3191" s="7" t="n"/>
      <c r="N3191" s="8" t="n"/>
      <c r="O3191" s="7" t="n"/>
      <c r="P3191" s="7" t="n"/>
      <c r="Q3191" s="8" t="n"/>
      <c r="R3191" s="9" t="n"/>
      <c r="S3191" s="8" t="n"/>
      <c r="T3191" s="8" t="n"/>
      <c r="U3191" s="8" t="n"/>
      <c r="V3191" s="11">
        <f>IF(OR(B3191="",C3191=""),"",CONCATENATE(B3191,".",C3191))</f>
        <v/>
      </c>
      <c r="W3191" s="6">
        <f>UPPER(TRIM(H3191))</f>
        <v/>
      </c>
      <c r="X3191" s="6">
        <f>UPPER(TRIM(I3191))</f>
        <v/>
      </c>
      <c r="Y3191" s="6">
        <f>IF(V3191&lt;&gt;"",IFERROR(INDEX(federal_program_name_lookup,MATCH(V3191,aln_lookup,0)),""),"")</f>
        <v/>
      </c>
    </row>
    <row r="3192">
      <c r="A3192" s="6">
        <f>IF(B3192&lt;&gt;"", "AWARD-"&amp;TEXT(ROW()-1,"0000"), "")</f>
        <v/>
      </c>
      <c r="B3192" s="7" t="n"/>
      <c r="C3192" s="7" t="n"/>
      <c r="D3192" s="7" t="n"/>
      <c r="E3192" s="8" t="n"/>
      <c r="F3192" s="9" t="n"/>
      <c r="G3192" s="8" t="n"/>
      <c r="H3192" s="8" t="n"/>
      <c r="I3192" s="8" t="n"/>
      <c r="J3192" s="10">
        <f>IF(A3192="",0,SUMIFS(amount_expended,cfda_key,V3192))</f>
        <v/>
      </c>
      <c r="K3192" s="10">
        <f>IF(G3192="OTHER CLUSTER NOT LISTED ABOVE",SUMIFS(amount_expended,uniform_other_cluster_name,X3192), IF(AND(OR(G3192="N/A",G3192=""),H3192=""),0,IF(G3192="STATE CLUSTER",SUMIFS(amount_expended,uniform_state_cluster_name,W3192),SUMIFS(amount_expended,cluster_name,G3192))))</f>
        <v/>
      </c>
      <c r="L3192" s="8" t="n"/>
      <c r="M3192" s="7" t="n"/>
      <c r="N3192" s="8" t="n"/>
      <c r="O3192" s="7" t="n"/>
      <c r="P3192" s="7" t="n"/>
      <c r="Q3192" s="8" t="n"/>
      <c r="R3192" s="9" t="n"/>
      <c r="S3192" s="8" t="n"/>
      <c r="T3192" s="8" t="n"/>
      <c r="U3192" s="8" t="n"/>
      <c r="V3192" s="11">
        <f>IF(OR(B3192="",C3192=""),"",CONCATENATE(B3192,".",C3192))</f>
        <v/>
      </c>
      <c r="W3192" s="6">
        <f>UPPER(TRIM(H3192))</f>
        <v/>
      </c>
      <c r="X3192" s="6">
        <f>UPPER(TRIM(I3192))</f>
        <v/>
      </c>
      <c r="Y3192" s="6">
        <f>IF(V3192&lt;&gt;"",IFERROR(INDEX(federal_program_name_lookup,MATCH(V3192,aln_lookup,0)),""),"")</f>
        <v/>
      </c>
    </row>
    <row r="3193">
      <c r="A3193" s="6">
        <f>IF(B3193&lt;&gt;"", "AWARD-"&amp;TEXT(ROW()-1,"0000"), "")</f>
        <v/>
      </c>
      <c r="B3193" s="7" t="n"/>
      <c r="C3193" s="7" t="n"/>
      <c r="D3193" s="7" t="n"/>
      <c r="E3193" s="8" t="n"/>
      <c r="F3193" s="9" t="n"/>
      <c r="G3193" s="8" t="n"/>
      <c r="H3193" s="8" t="n"/>
      <c r="I3193" s="8" t="n"/>
      <c r="J3193" s="10">
        <f>IF(A3193="",0,SUMIFS(amount_expended,cfda_key,V3193))</f>
        <v/>
      </c>
      <c r="K3193" s="10">
        <f>IF(G3193="OTHER CLUSTER NOT LISTED ABOVE",SUMIFS(amount_expended,uniform_other_cluster_name,X3193), IF(AND(OR(G3193="N/A",G3193=""),H3193=""),0,IF(G3193="STATE CLUSTER",SUMIFS(amount_expended,uniform_state_cluster_name,W3193),SUMIFS(amount_expended,cluster_name,G3193))))</f>
        <v/>
      </c>
      <c r="L3193" s="8" t="n"/>
      <c r="M3193" s="7" t="n"/>
      <c r="N3193" s="8" t="n"/>
      <c r="O3193" s="7" t="n"/>
      <c r="P3193" s="7" t="n"/>
      <c r="Q3193" s="8" t="n"/>
      <c r="R3193" s="9" t="n"/>
      <c r="S3193" s="8" t="n"/>
      <c r="T3193" s="8" t="n"/>
      <c r="U3193" s="8" t="n"/>
      <c r="V3193" s="11">
        <f>IF(OR(B3193="",C3193=""),"",CONCATENATE(B3193,".",C3193))</f>
        <v/>
      </c>
      <c r="W3193" s="6">
        <f>UPPER(TRIM(H3193))</f>
        <v/>
      </c>
      <c r="X3193" s="6">
        <f>UPPER(TRIM(I3193))</f>
        <v/>
      </c>
      <c r="Y3193" s="6">
        <f>IF(V3193&lt;&gt;"",IFERROR(INDEX(federal_program_name_lookup,MATCH(V3193,aln_lookup,0)),""),"")</f>
        <v/>
      </c>
    </row>
    <row r="3194">
      <c r="A3194" s="6">
        <f>IF(B3194&lt;&gt;"", "AWARD-"&amp;TEXT(ROW()-1,"0000"), "")</f>
        <v/>
      </c>
      <c r="B3194" s="7" t="n"/>
      <c r="C3194" s="7" t="n"/>
      <c r="D3194" s="7" t="n"/>
      <c r="E3194" s="8" t="n"/>
      <c r="F3194" s="9" t="n"/>
      <c r="G3194" s="8" t="n"/>
      <c r="H3194" s="8" t="n"/>
      <c r="I3194" s="8" t="n"/>
      <c r="J3194" s="10">
        <f>IF(A3194="",0,SUMIFS(amount_expended,cfda_key,V3194))</f>
        <v/>
      </c>
      <c r="K3194" s="10">
        <f>IF(G3194="OTHER CLUSTER NOT LISTED ABOVE",SUMIFS(amount_expended,uniform_other_cluster_name,X3194), IF(AND(OR(G3194="N/A",G3194=""),H3194=""),0,IF(G3194="STATE CLUSTER",SUMIFS(amount_expended,uniform_state_cluster_name,W3194),SUMIFS(amount_expended,cluster_name,G3194))))</f>
        <v/>
      </c>
      <c r="L3194" s="8" t="n"/>
      <c r="M3194" s="7" t="n"/>
      <c r="N3194" s="8" t="n"/>
      <c r="O3194" s="7" t="n"/>
      <c r="P3194" s="7" t="n"/>
      <c r="Q3194" s="8" t="n"/>
      <c r="R3194" s="9" t="n"/>
      <c r="S3194" s="8" t="n"/>
      <c r="T3194" s="8" t="n"/>
      <c r="U3194" s="8" t="n"/>
      <c r="V3194" s="11">
        <f>IF(OR(B3194="",C3194=""),"",CONCATENATE(B3194,".",C3194))</f>
        <v/>
      </c>
      <c r="W3194" s="6">
        <f>UPPER(TRIM(H3194))</f>
        <v/>
      </c>
      <c r="X3194" s="6">
        <f>UPPER(TRIM(I3194))</f>
        <v/>
      </c>
      <c r="Y3194" s="6">
        <f>IF(V3194&lt;&gt;"",IFERROR(INDEX(federal_program_name_lookup,MATCH(V3194,aln_lookup,0)),""),"")</f>
        <v/>
      </c>
    </row>
    <row r="3195">
      <c r="A3195" s="6">
        <f>IF(B3195&lt;&gt;"", "AWARD-"&amp;TEXT(ROW()-1,"0000"), "")</f>
        <v/>
      </c>
      <c r="B3195" s="7" t="n"/>
      <c r="C3195" s="7" t="n"/>
      <c r="D3195" s="7" t="n"/>
      <c r="E3195" s="8" t="n"/>
      <c r="F3195" s="9" t="n"/>
      <c r="G3195" s="8" t="n"/>
      <c r="H3195" s="8" t="n"/>
      <c r="I3195" s="8" t="n"/>
      <c r="J3195" s="10">
        <f>IF(A3195="",0,SUMIFS(amount_expended,cfda_key,V3195))</f>
        <v/>
      </c>
      <c r="K3195" s="10">
        <f>IF(G3195="OTHER CLUSTER NOT LISTED ABOVE",SUMIFS(amount_expended,uniform_other_cluster_name,X3195), IF(AND(OR(G3195="N/A",G3195=""),H3195=""),0,IF(G3195="STATE CLUSTER",SUMIFS(amount_expended,uniform_state_cluster_name,W3195),SUMIFS(amount_expended,cluster_name,G3195))))</f>
        <v/>
      </c>
      <c r="L3195" s="8" t="n"/>
      <c r="M3195" s="7" t="n"/>
      <c r="N3195" s="8" t="n"/>
      <c r="O3195" s="7" t="n"/>
      <c r="P3195" s="7" t="n"/>
      <c r="Q3195" s="8" t="n"/>
      <c r="R3195" s="9" t="n"/>
      <c r="S3195" s="8" t="n"/>
      <c r="T3195" s="8" t="n"/>
      <c r="U3195" s="8" t="n"/>
      <c r="V3195" s="11">
        <f>IF(OR(B3195="",C3195=""),"",CONCATENATE(B3195,".",C3195))</f>
        <v/>
      </c>
      <c r="W3195" s="6">
        <f>UPPER(TRIM(H3195))</f>
        <v/>
      </c>
      <c r="X3195" s="6">
        <f>UPPER(TRIM(I3195))</f>
        <v/>
      </c>
      <c r="Y3195" s="6">
        <f>IF(V3195&lt;&gt;"",IFERROR(INDEX(federal_program_name_lookup,MATCH(V3195,aln_lookup,0)),""),"")</f>
        <v/>
      </c>
    </row>
    <row r="3196">
      <c r="A3196" s="6">
        <f>IF(B3196&lt;&gt;"", "AWARD-"&amp;TEXT(ROW()-1,"0000"), "")</f>
        <v/>
      </c>
      <c r="B3196" s="7" t="n"/>
      <c r="C3196" s="7" t="n"/>
      <c r="D3196" s="7" t="n"/>
      <c r="E3196" s="8" t="n"/>
      <c r="F3196" s="9" t="n"/>
      <c r="G3196" s="8" t="n"/>
      <c r="H3196" s="8" t="n"/>
      <c r="I3196" s="8" t="n"/>
      <c r="J3196" s="10">
        <f>IF(A3196="",0,SUMIFS(amount_expended,cfda_key,V3196))</f>
        <v/>
      </c>
      <c r="K3196" s="10">
        <f>IF(G3196="OTHER CLUSTER NOT LISTED ABOVE",SUMIFS(amount_expended,uniform_other_cluster_name,X3196), IF(AND(OR(G3196="N/A",G3196=""),H3196=""),0,IF(G3196="STATE CLUSTER",SUMIFS(amount_expended,uniform_state_cluster_name,W3196),SUMIFS(amount_expended,cluster_name,G3196))))</f>
        <v/>
      </c>
      <c r="L3196" s="8" t="n"/>
      <c r="M3196" s="7" t="n"/>
      <c r="N3196" s="8" t="n"/>
      <c r="O3196" s="7" t="n"/>
      <c r="P3196" s="7" t="n"/>
      <c r="Q3196" s="8" t="n"/>
      <c r="R3196" s="9" t="n"/>
      <c r="S3196" s="8" t="n"/>
      <c r="T3196" s="8" t="n"/>
      <c r="U3196" s="8" t="n"/>
      <c r="V3196" s="11">
        <f>IF(OR(B3196="",C3196=""),"",CONCATENATE(B3196,".",C3196))</f>
        <v/>
      </c>
      <c r="W3196" s="6">
        <f>UPPER(TRIM(H3196))</f>
        <v/>
      </c>
      <c r="X3196" s="6">
        <f>UPPER(TRIM(I3196))</f>
        <v/>
      </c>
      <c r="Y3196" s="6">
        <f>IF(V3196&lt;&gt;"",IFERROR(INDEX(federal_program_name_lookup,MATCH(V3196,aln_lookup,0)),""),"")</f>
        <v/>
      </c>
    </row>
    <row r="3197">
      <c r="A3197" s="6">
        <f>IF(B3197&lt;&gt;"", "AWARD-"&amp;TEXT(ROW()-1,"0000"), "")</f>
        <v/>
      </c>
      <c r="B3197" s="7" t="n"/>
      <c r="C3197" s="7" t="n"/>
      <c r="D3197" s="7" t="n"/>
      <c r="E3197" s="8" t="n"/>
      <c r="F3197" s="9" t="n"/>
      <c r="G3197" s="8" t="n"/>
      <c r="H3197" s="8" t="n"/>
      <c r="I3197" s="8" t="n"/>
      <c r="J3197" s="10">
        <f>IF(A3197="",0,SUMIFS(amount_expended,cfda_key,V3197))</f>
        <v/>
      </c>
      <c r="K3197" s="10">
        <f>IF(G3197="OTHER CLUSTER NOT LISTED ABOVE",SUMIFS(amount_expended,uniform_other_cluster_name,X3197), IF(AND(OR(G3197="N/A",G3197=""),H3197=""),0,IF(G3197="STATE CLUSTER",SUMIFS(amount_expended,uniform_state_cluster_name,W3197),SUMIFS(amount_expended,cluster_name,G3197))))</f>
        <v/>
      </c>
      <c r="L3197" s="8" t="n"/>
      <c r="M3197" s="7" t="n"/>
      <c r="N3197" s="8" t="n"/>
      <c r="O3197" s="7" t="n"/>
      <c r="P3197" s="7" t="n"/>
      <c r="Q3197" s="8" t="n"/>
      <c r="R3197" s="9" t="n"/>
      <c r="S3197" s="8" t="n"/>
      <c r="T3197" s="8" t="n"/>
      <c r="U3197" s="8" t="n"/>
      <c r="V3197" s="11">
        <f>IF(OR(B3197="",C3197=""),"",CONCATENATE(B3197,".",C3197))</f>
        <v/>
      </c>
      <c r="W3197" s="6">
        <f>UPPER(TRIM(H3197))</f>
        <v/>
      </c>
      <c r="X3197" s="6">
        <f>UPPER(TRIM(I3197))</f>
        <v/>
      </c>
      <c r="Y3197" s="6">
        <f>IF(V3197&lt;&gt;"",IFERROR(INDEX(federal_program_name_lookup,MATCH(V3197,aln_lookup,0)),""),"")</f>
        <v/>
      </c>
    </row>
    <row r="3198">
      <c r="A3198" s="6">
        <f>IF(B3198&lt;&gt;"", "AWARD-"&amp;TEXT(ROW()-1,"0000"), "")</f>
        <v/>
      </c>
      <c r="B3198" s="7" t="n"/>
      <c r="C3198" s="7" t="n"/>
      <c r="D3198" s="7" t="n"/>
      <c r="E3198" s="8" t="n"/>
      <c r="F3198" s="9" t="n"/>
      <c r="G3198" s="8" t="n"/>
      <c r="H3198" s="8" t="n"/>
      <c r="I3198" s="8" t="n"/>
      <c r="J3198" s="10">
        <f>IF(A3198="",0,SUMIFS(amount_expended,cfda_key,V3198))</f>
        <v/>
      </c>
      <c r="K3198" s="10">
        <f>IF(G3198="OTHER CLUSTER NOT LISTED ABOVE",SUMIFS(amount_expended,uniform_other_cluster_name,X3198), IF(AND(OR(G3198="N/A",G3198=""),H3198=""),0,IF(G3198="STATE CLUSTER",SUMIFS(amount_expended,uniform_state_cluster_name,W3198),SUMIFS(amount_expended,cluster_name,G3198))))</f>
        <v/>
      </c>
      <c r="L3198" s="8" t="n"/>
      <c r="M3198" s="7" t="n"/>
      <c r="N3198" s="8" t="n"/>
      <c r="O3198" s="7" t="n"/>
      <c r="P3198" s="7" t="n"/>
      <c r="Q3198" s="8" t="n"/>
      <c r="R3198" s="9" t="n"/>
      <c r="S3198" s="8" t="n"/>
      <c r="T3198" s="8" t="n"/>
      <c r="U3198" s="8" t="n"/>
      <c r="V3198" s="11">
        <f>IF(OR(B3198="",C3198=""),"",CONCATENATE(B3198,".",C3198))</f>
        <v/>
      </c>
      <c r="W3198" s="6">
        <f>UPPER(TRIM(H3198))</f>
        <v/>
      </c>
      <c r="X3198" s="6">
        <f>UPPER(TRIM(I3198))</f>
        <v/>
      </c>
      <c r="Y3198" s="6">
        <f>IF(V3198&lt;&gt;"",IFERROR(INDEX(federal_program_name_lookup,MATCH(V3198,aln_lookup,0)),""),"")</f>
        <v/>
      </c>
    </row>
    <row r="3199">
      <c r="A3199" s="6">
        <f>IF(B3199&lt;&gt;"", "AWARD-"&amp;TEXT(ROW()-1,"0000"), "")</f>
        <v/>
      </c>
      <c r="B3199" s="7" t="n"/>
      <c r="C3199" s="7" t="n"/>
      <c r="D3199" s="7" t="n"/>
      <c r="E3199" s="8" t="n"/>
      <c r="F3199" s="9" t="n"/>
      <c r="G3199" s="8" t="n"/>
      <c r="H3199" s="8" t="n"/>
      <c r="I3199" s="8" t="n"/>
      <c r="J3199" s="10">
        <f>IF(A3199="",0,SUMIFS(amount_expended,cfda_key,V3199))</f>
        <v/>
      </c>
      <c r="K3199" s="10">
        <f>IF(G3199="OTHER CLUSTER NOT LISTED ABOVE",SUMIFS(amount_expended,uniform_other_cluster_name,X3199), IF(AND(OR(G3199="N/A",G3199=""),H3199=""),0,IF(G3199="STATE CLUSTER",SUMIFS(amount_expended,uniform_state_cluster_name,W3199),SUMIFS(amount_expended,cluster_name,G3199))))</f>
        <v/>
      </c>
      <c r="L3199" s="8" t="n"/>
      <c r="M3199" s="7" t="n"/>
      <c r="N3199" s="8" t="n"/>
      <c r="O3199" s="7" t="n"/>
      <c r="P3199" s="7" t="n"/>
      <c r="Q3199" s="8" t="n"/>
      <c r="R3199" s="9" t="n"/>
      <c r="S3199" s="8" t="n"/>
      <c r="T3199" s="8" t="n"/>
      <c r="U3199" s="8" t="n"/>
      <c r="V3199" s="11">
        <f>IF(OR(B3199="",C3199=""),"",CONCATENATE(B3199,".",C3199))</f>
        <v/>
      </c>
      <c r="W3199" s="6">
        <f>UPPER(TRIM(H3199))</f>
        <v/>
      </c>
      <c r="X3199" s="6">
        <f>UPPER(TRIM(I3199))</f>
        <v/>
      </c>
      <c r="Y3199" s="6">
        <f>IF(V3199&lt;&gt;"",IFERROR(INDEX(federal_program_name_lookup,MATCH(V3199,aln_lookup,0)),""),"")</f>
        <v/>
      </c>
    </row>
    <row r="3200">
      <c r="A3200" s="6">
        <f>IF(B3200&lt;&gt;"", "AWARD-"&amp;TEXT(ROW()-1,"0000"), "")</f>
        <v/>
      </c>
      <c r="B3200" s="7" t="n"/>
      <c r="C3200" s="7" t="n"/>
      <c r="D3200" s="7" t="n"/>
      <c r="E3200" s="8" t="n"/>
      <c r="F3200" s="9" t="n"/>
      <c r="G3200" s="8" t="n"/>
      <c r="H3200" s="8" t="n"/>
      <c r="I3200" s="8" t="n"/>
      <c r="J3200" s="10">
        <f>IF(A3200="",0,SUMIFS(amount_expended,cfda_key,V3200))</f>
        <v/>
      </c>
      <c r="K3200" s="10">
        <f>IF(G3200="OTHER CLUSTER NOT LISTED ABOVE",SUMIFS(amount_expended,uniform_other_cluster_name,X3200), IF(AND(OR(G3200="N/A",G3200=""),H3200=""),0,IF(G3200="STATE CLUSTER",SUMIFS(amount_expended,uniform_state_cluster_name,W3200),SUMIFS(amount_expended,cluster_name,G3200))))</f>
        <v/>
      </c>
      <c r="L3200" s="8" t="n"/>
      <c r="M3200" s="7" t="n"/>
      <c r="N3200" s="8" t="n"/>
      <c r="O3200" s="7" t="n"/>
      <c r="P3200" s="7" t="n"/>
      <c r="Q3200" s="8" t="n"/>
      <c r="R3200" s="9" t="n"/>
      <c r="S3200" s="8" t="n"/>
      <c r="T3200" s="8" t="n"/>
      <c r="U3200" s="8" t="n"/>
      <c r="V3200" s="11">
        <f>IF(OR(B3200="",C3200=""),"",CONCATENATE(B3200,".",C3200))</f>
        <v/>
      </c>
      <c r="W3200" s="6">
        <f>UPPER(TRIM(H3200))</f>
        <v/>
      </c>
      <c r="X3200" s="6">
        <f>UPPER(TRIM(I3200))</f>
        <v/>
      </c>
      <c r="Y3200" s="6">
        <f>IF(V3200&lt;&gt;"",IFERROR(INDEX(federal_program_name_lookup,MATCH(V3200,aln_lookup,0)),""),"")</f>
        <v/>
      </c>
    </row>
    <row r="3201">
      <c r="A3201" s="6">
        <f>IF(B3201&lt;&gt;"", "AWARD-"&amp;TEXT(ROW()-1,"0000"), "")</f>
        <v/>
      </c>
      <c r="B3201" s="7" t="n"/>
      <c r="C3201" s="7" t="n"/>
      <c r="D3201" s="7" t="n"/>
      <c r="E3201" s="8" t="n"/>
      <c r="F3201" s="9" t="n"/>
      <c r="G3201" s="8" t="n"/>
      <c r="H3201" s="8" t="n"/>
      <c r="I3201" s="8" t="n"/>
      <c r="J3201" s="10">
        <f>IF(A3201="",0,SUMIFS(amount_expended,cfda_key,V3201))</f>
        <v/>
      </c>
      <c r="K3201" s="10">
        <f>IF(G3201="OTHER CLUSTER NOT LISTED ABOVE",SUMIFS(amount_expended,uniform_other_cluster_name,X3201), IF(AND(OR(G3201="N/A",G3201=""),H3201=""),0,IF(G3201="STATE CLUSTER",SUMIFS(amount_expended,uniform_state_cluster_name,W3201),SUMIFS(amount_expended,cluster_name,G3201))))</f>
        <v/>
      </c>
      <c r="L3201" s="8" t="n"/>
      <c r="M3201" s="7" t="n"/>
      <c r="N3201" s="8" t="n"/>
      <c r="O3201" s="7" t="n"/>
      <c r="P3201" s="7" t="n"/>
      <c r="Q3201" s="8" t="n"/>
      <c r="R3201" s="9" t="n"/>
      <c r="S3201" s="8" t="n"/>
      <c r="T3201" s="8" t="n"/>
      <c r="U3201" s="8" t="n"/>
      <c r="V3201" s="11">
        <f>IF(OR(B3201="",C3201=""),"",CONCATENATE(B3201,".",C3201))</f>
        <v/>
      </c>
      <c r="W3201" s="6">
        <f>UPPER(TRIM(H3201))</f>
        <v/>
      </c>
      <c r="X3201" s="6">
        <f>UPPER(TRIM(I3201))</f>
        <v/>
      </c>
      <c r="Y3201" s="6">
        <f>IF(V3201&lt;&gt;"",IFERROR(INDEX(federal_program_name_lookup,MATCH(V3201,aln_lookup,0)),""),"")</f>
        <v/>
      </c>
    </row>
    <row r="3202">
      <c r="A3202" s="6">
        <f>IF(B3202&lt;&gt;"", "AWARD-"&amp;TEXT(ROW()-1,"0000"), "")</f>
        <v/>
      </c>
      <c r="B3202" s="7" t="n"/>
      <c r="C3202" s="7" t="n"/>
      <c r="D3202" s="7" t="n"/>
      <c r="E3202" s="8" t="n"/>
      <c r="F3202" s="9" t="n"/>
      <c r="G3202" s="8" t="n"/>
      <c r="H3202" s="8" t="n"/>
      <c r="I3202" s="8" t="n"/>
      <c r="J3202" s="10">
        <f>IF(A3202="",0,SUMIFS(amount_expended,cfda_key,V3202))</f>
        <v/>
      </c>
      <c r="K3202" s="10">
        <f>IF(G3202="OTHER CLUSTER NOT LISTED ABOVE",SUMIFS(amount_expended,uniform_other_cluster_name,X3202), IF(AND(OR(G3202="N/A",G3202=""),H3202=""),0,IF(G3202="STATE CLUSTER",SUMIFS(amount_expended,uniform_state_cluster_name,W3202),SUMIFS(amount_expended,cluster_name,G3202))))</f>
        <v/>
      </c>
      <c r="L3202" s="8" t="n"/>
      <c r="M3202" s="7" t="n"/>
      <c r="N3202" s="8" t="n"/>
      <c r="O3202" s="7" t="n"/>
      <c r="P3202" s="7" t="n"/>
      <c r="Q3202" s="8" t="n"/>
      <c r="R3202" s="9" t="n"/>
      <c r="S3202" s="8" t="n"/>
      <c r="T3202" s="8" t="n"/>
      <c r="U3202" s="8" t="n"/>
      <c r="V3202" s="11">
        <f>IF(OR(B3202="",C3202=""),"",CONCATENATE(B3202,".",C3202))</f>
        <v/>
      </c>
      <c r="W3202" s="6">
        <f>UPPER(TRIM(H3202))</f>
        <v/>
      </c>
      <c r="X3202" s="6">
        <f>UPPER(TRIM(I3202))</f>
        <v/>
      </c>
      <c r="Y3202" s="6">
        <f>IF(V3202&lt;&gt;"",IFERROR(INDEX(federal_program_name_lookup,MATCH(V3202,aln_lookup,0)),""),"")</f>
        <v/>
      </c>
    </row>
    <row r="3203">
      <c r="A3203" s="6">
        <f>IF(B3203&lt;&gt;"", "AWARD-"&amp;TEXT(ROW()-1,"0000"), "")</f>
        <v/>
      </c>
      <c r="B3203" s="7" t="n"/>
      <c r="C3203" s="7" t="n"/>
      <c r="D3203" s="7" t="n"/>
      <c r="E3203" s="8" t="n"/>
      <c r="F3203" s="9" t="n"/>
      <c r="G3203" s="8" t="n"/>
      <c r="H3203" s="8" t="n"/>
      <c r="I3203" s="8" t="n"/>
      <c r="J3203" s="10">
        <f>IF(A3203="",0,SUMIFS(amount_expended,cfda_key,V3203))</f>
        <v/>
      </c>
      <c r="K3203" s="10">
        <f>IF(G3203="OTHER CLUSTER NOT LISTED ABOVE",SUMIFS(amount_expended,uniform_other_cluster_name,X3203), IF(AND(OR(G3203="N/A",G3203=""),H3203=""),0,IF(G3203="STATE CLUSTER",SUMIFS(amount_expended,uniform_state_cluster_name,W3203),SUMIFS(amount_expended,cluster_name,G3203))))</f>
        <v/>
      </c>
      <c r="L3203" s="8" t="n"/>
      <c r="M3203" s="7" t="n"/>
      <c r="N3203" s="8" t="n"/>
      <c r="O3203" s="7" t="n"/>
      <c r="P3203" s="7" t="n"/>
      <c r="Q3203" s="8" t="n"/>
      <c r="R3203" s="9" t="n"/>
      <c r="S3203" s="8" t="n"/>
      <c r="T3203" s="8" t="n"/>
      <c r="U3203" s="8" t="n"/>
      <c r="V3203" s="11">
        <f>IF(OR(B3203="",C3203=""),"",CONCATENATE(B3203,".",C3203))</f>
        <v/>
      </c>
      <c r="W3203" s="6">
        <f>UPPER(TRIM(H3203))</f>
        <v/>
      </c>
      <c r="X3203" s="6">
        <f>UPPER(TRIM(I3203))</f>
        <v/>
      </c>
      <c r="Y3203" s="6">
        <f>IF(V3203&lt;&gt;"",IFERROR(INDEX(federal_program_name_lookup,MATCH(V3203,aln_lookup,0)),""),"")</f>
        <v/>
      </c>
    </row>
    <row r="3204">
      <c r="A3204" s="6">
        <f>IF(B3204&lt;&gt;"", "AWARD-"&amp;TEXT(ROW()-1,"0000"), "")</f>
        <v/>
      </c>
      <c r="B3204" s="7" t="n"/>
      <c r="C3204" s="7" t="n"/>
      <c r="D3204" s="7" t="n"/>
      <c r="E3204" s="8" t="n"/>
      <c r="F3204" s="9" t="n"/>
      <c r="G3204" s="8" t="n"/>
      <c r="H3204" s="8" t="n"/>
      <c r="I3204" s="8" t="n"/>
      <c r="J3204" s="10">
        <f>IF(A3204="",0,SUMIFS(amount_expended,cfda_key,V3204))</f>
        <v/>
      </c>
      <c r="K3204" s="10">
        <f>IF(G3204="OTHER CLUSTER NOT LISTED ABOVE",SUMIFS(amount_expended,uniform_other_cluster_name,X3204), IF(AND(OR(G3204="N/A",G3204=""),H3204=""),0,IF(G3204="STATE CLUSTER",SUMIFS(amount_expended,uniform_state_cluster_name,W3204),SUMIFS(amount_expended,cluster_name,G3204))))</f>
        <v/>
      </c>
      <c r="L3204" s="8" t="n"/>
      <c r="M3204" s="7" t="n"/>
      <c r="N3204" s="8" t="n"/>
      <c r="O3204" s="7" t="n"/>
      <c r="P3204" s="7" t="n"/>
      <c r="Q3204" s="8" t="n"/>
      <c r="R3204" s="9" t="n"/>
      <c r="S3204" s="8" t="n"/>
      <c r="T3204" s="8" t="n"/>
      <c r="U3204" s="8" t="n"/>
      <c r="V3204" s="11">
        <f>IF(OR(B3204="",C3204=""),"",CONCATENATE(B3204,".",C3204))</f>
        <v/>
      </c>
      <c r="W3204" s="6">
        <f>UPPER(TRIM(H3204))</f>
        <v/>
      </c>
      <c r="X3204" s="6">
        <f>UPPER(TRIM(I3204))</f>
        <v/>
      </c>
      <c r="Y3204" s="6">
        <f>IF(V3204&lt;&gt;"",IFERROR(INDEX(federal_program_name_lookup,MATCH(V3204,aln_lookup,0)),""),"")</f>
        <v/>
      </c>
    </row>
    <row r="3205">
      <c r="A3205" s="6">
        <f>IF(B3205&lt;&gt;"", "AWARD-"&amp;TEXT(ROW()-1,"0000"), "")</f>
        <v/>
      </c>
      <c r="B3205" s="7" t="n"/>
      <c r="C3205" s="7" t="n"/>
      <c r="D3205" s="7" t="n"/>
      <c r="E3205" s="8" t="n"/>
      <c r="F3205" s="9" t="n"/>
      <c r="G3205" s="8" t="n"/>
      <c r="H3205" s="8" t="n"/>
      <c r="I3205" s="8" t="n"/>
      <c r="J3205" s="10">
        <f>IF(A3205="",0,SUMIFS(amount_expended,cfda_key,V3205))</f>
        <v/>
      </c>
      <c r="K3205" s="10">
        <f>IF(G3205="OTHER CLUSTER NOT LISTED ABOVE",SUMIFS(amount_expended,uniform_other_cluster_name,X3205), IF(AND(OR(G3205="N/A",G3205=""),H3205=""),0,IF(G3205="STATE CLUSTER",SUMIFS(amount_expended,uniform_state_cluster_name,W3205),SUMIFS(amount_expended,cluster_name,G3205))))</f>
        <v/>
      </c>
      <c r="L3205" s="8" t="n"/>
      <c r="M3205" s="7" t="n"/>
      <c r="N3205" s="8" t="n"/>
      <c r="O3205" s="7" t="n"/>
      <c r="P3205" s="7" t="n"/>
      <c r="Q3205" s="8" t="n"/>
      <c r="R3205" s="9" t="n"/>
      <c r="S3205" s="8" t="n"/>
      <c r="T3205" s="8" t="n"/>
      <c r="U3205" s="8" t="n"/>
      <c r="V3205" s="11">
        <f>IF(OR(B3205="",C3205=""),"",CONCATENATE(B3205,".",C3205))</f>
        <v/>
      </c>
      <c r="W3205" s="6">
        <f>UPPER(TRIM(H3205))</f>
        <v/>
      </c>
      <c r="X3205" s="6">
        <f>UPPER(TRIM(I3205))</f>
        <v/>
      </c>
      <c r="Y3205" s="6">
        <f>IF(V3205&lt;&gt;"",IFERROR(INDEX(federal_program_name_lookup,MATCH(V3205,aln_lookup,0)),""),"")</f>
        <v/>
      </c>
    </row>
    <row r="3206">
      <c r="A3206" s="6">
        <f>IF(B3206&lt;&gt;"", "AWARD-"&amp;TEXT(ROW()-1,"0000"), "")</f>
        <v/>
      </c>
      <c r="B3206" s="7" t="n"/>
      <c r="C3206" s="7" t="n"/>
      <c r="D3206" s="7" t="n"/>
      <c r="E3206" s="8" t="n"/>
      <c r="F3206" s="9" t="n"/>
      <c r="G3206" s="8" t="n"/>
      <c r="H3206" s="8" t="n"/>
      <c r="I3206" s="8" t="n"/>
      <c r="J3206" s="10">
        <f>IF(A3206="",0,SUMIFS(amount_expended,cfda_key,V3206))</f>
        <v/>
      </c>
      <c r="K3206" s="10">
        <f>IF(G3206="OTHER CLUSTER NOT LISTED ABOVE",SUMIFS(amount_expended,uniform_other_cluster_name,X3206), IF(AND(OR(G3206="N/A",G3206=""),H3206=""),0,IF(G3206="STATE CLUSTER",SUMIFS(amount_expended,uniform_state_cluster_name,W3206),SUMIFS(amount_expended,cluster_name,G3206))))</f>
        <v/>
      </c>
      <c r="L3206" s="8" t="n"/>
      <c r="M3206" s="7" t="n"/>
      <c r="N3206" s="8" t="n"/>
      <c r="O3206" s="7" t="n"/>
      <c r="P3206" s="7" t="n"/>
      <c r="Q3206" s="8" t="n"/>
      <c r="R3206" s="9" t="n"/>
      <c r="S3206" s="8" t="n"/>
      <c r="T3206" s="8" t="n"/>
      <c r="U3206" s="8" t="n"/>
      <c r="V3206" s="11">
        <f>IF(OR(B3206="",C3206=""),"",CONCATENATE(B3206,".",C3206))</f>
        <v/>
      </c>
      <c r="W3206" s="6">
        <f>UPPER(TRIM(H3206))</f>
        <v/>
      </c>
      <c r="X3206" s="6">
        <f>UPPER(TRIM(I3206))</f>
        <v/>
      </c>
      <c r="Y3206" s="6">
        <f>IF(V3206&lt;&gt;"",IFERROR(INDEX(federal_program_name_lookup,MATCH(V3206,aln_lookup,0)),""),"")</f>
        <v/>
      </c>
    </row>
    <row r="3207">
      <c r="A3207" s="6">
        <f>IF(B3207&lt;&gt;"", "AWARD-"&amp;TEXT(ROW()-1,"0000"), "")</f>
        <v/>
      </c>
      <c r="B3207" s="7" t="n"/>
      <c r="C3207" s="7" t="n"/>
      <c r="D3207" s="7" t="n"/>
      <c r="E3207" s="8" t="n"/>
      <c r="F3207" s="9" t="n"/>
      <c r="G3207" s="8" t="n"/>
      <c r="H3207" s="8" t="n"/>
      <c r="I3207" s="8" t="n"/>
      <c r="J3207" s="10">
        <f>IF(A3207="",0,SUMIFS(amount_expended,cfda_key,V3207))</f>
        <v/>
      </c>
      <c r="K3207" s="10">
        <f>IF(G3207="OTHER CLUSTER NOT LISTED ABOVE",SUMIFS(amount_expended,uniform_other_cluster_name,X3207), IF(AND(OR(G3207="N/A",G3207=""),H3207=""),0,IF(G3207="STATE CLUSTER",SUMIFS(amount_expended,uniform_state_cluster_name,W3207),SUMIFS(amount_expended,cluster_name,G3207))))</f>
        <v/>
      </c>
      <c r="L3207" s="8" t="n"/>
      <c r="M3207" s="7" t="n"/>
      <c r="N3207" s="8" t="n"/>
      <c r="O3207" s="7" t="n"/>
      <c r="P3207" s="7" t="n"/>
      <c r="Q3207" s="8" t="n"/>
      <c r="R3207" s="9" t="n"/>
      <c r="S3207" s="8" t="n"/>
      <c r="T3207" s="8" t="n"/>
      <c r="U3207" s="8" t="n"/>
      <c r="V3207" s="11">
        <f>IF(OR(B3207="",C3207=""),"",CONCATENATE(B3207,".",C3207))</f>
        <v/>
      </c>
      <c r="W3207" s="6">
        <f>UPPER(TRIM(H3207))</f>
        <v/>
      </c>
      <c r="X3207" s="6">
        <f>UPPER(TRIM(I3207))</f>
        <v/>
      </c>
      <c r="Y3207" s="6">
        <f>IF(V3207&lt;&gt;"",IFERROR(INDEX(federal_program_name_lookup,MATCH(V3207,aln_lookup,0)),""),"")</f>
        <v/>
      </c>
    </row>
    <row r="3208">
      <c r="A3208" s="6">
        <f>IF(B3208&lt;&gt;"", "AWARD-"&amp;TEXT(ROW()-1,"0000"), "")</f>
        <v/>
      </c>
      <c r="B3208" s="7" t="n"/>
      <c r="C3208" s="7" t="n"/>
      <c r="D3208" s="7" t="n"/>
      <c r="E3208" s="8" t="n"/>
      <c r="F3208" s="9" t="n"/>
      <c r="G3208" s="8" t="n"/>
      <c r="H3208" s="8" t="n"/>
      <c r="I3208" s="8" t="n"/>
      <c r="J3208" s="10">
        <f>IF(A3208="",0,SUMIFS(amount_expended,cfda_key,V3208))</f>
        <v/>
      </c>
      <c r="K3208" s="10">
        <f>IF(G3208="OTHER CLUSTER NOT LISTED ABOVE",SUMIFS(amount_expended,uniform_other_cluster_name,X3208), IF(AND(OR(G3208="N/A",G3208=""),H3208=""),0,IF(G3208="STATE CLUSTER",SUMIFS(amount_expended,uniform_state_cluster_name,W3208),SUMIFS(amount_expended,cluster_name,G3208))))</f>
        <v/>
      </c>
      <c r="L3208" s="8" t="n"/>
      <c r="M3208" s="7" t="n"/>
      <c r="N3208" s="8" t="n"/>
      <c r="O3208" s="7" t="n"/>
      <c r="P3208" s="7" t="n"/>
      <c r="Q3208" s="8" t="n"/>
      <c r="R3208" s="9" t="n"/>
      <c r="S3208" s="8" t="n"/>
      <c r="T3208" s="8" t="n"/>
      <c r="U3208" s="8" t="n"/>
      <c r="V3208" s="11">
        <f>IF(OR(B3208="",C3208=""),"",CONCATENATE(B3208,".",C3208))</f>
        <v/>
      </c>
      <c r="W3208" s="6">
        <f>UPPER(TRIM(H3208))</f>
        <v/>
      </c>
      <c r="X3208" s="6">
        <f>UPPER(TRIM(I3208))</f>
        <v/>
      </c>
      <c r="Y3208" s="6">
        <f>IF(V3208&lt;&gt;"",IFERROR(INDEX(federal_program_name_lookup,MATCH(V3208,aln_lookup,0)),""),"")</f>
        <v/>
      </c>
    </row>
    <row r="3209">
      <c r="A3209" s="6">
        <f>IF(B3209&lt;&gt;"", "AWARD-"&amp;TEXT(ROW()-1,"0000"), "")</f>
        <v/>
      </c>
      <c r="B3209" s="7" t="n"/>
      <c r="C3209" s="7" t="n"/>
      <c r="D3209" s="7" t="n"/>
      <c r="E3209" s="8" t="n"/>
      <c r="F3209" s="9" t="n"/>
      <c r="G3209" s="8" t="n"/>
      <c r="H3209" s="8" t="n"/>
      <c r="I3209" s="8" t="n"/>
      <c r="J3209" s="10">
        <f>IF(A3209="",0,SUMIFS(amount_expended,cfda_key,V3209))</f>
        <v/>
      </c>
      <c r="K3209" s="10">
        <f>IF(G3209="OTHER CLUSTER NOT LISTED ABOVE",SUMIFS(amount_expended,uniform_other_cluster_name,X3209), IF(AND(OR(G3209="N/A",G3209=""),H3209=""),0,IF(G3209="STATE CLUSTER",SUMIFS(amount_expended,uniform_state_cluster_name,W3209),SUMIFS(amount_expended,cluster_name,G3209))))</f>
        <v/>
      </c>
      <c r="L3209" s="8" t="n"/>
      <c r="M3209" s="7" t="n"/>
      <c r="N3209" s="8" t="n"/>
      <c r="O3209" s="7" t="n"/>
      <c r="P3209" s="7" t="n"/>
      <c r="Q3209" s="8" t="n"/>
      <c r="R3209" s="9" t="n"/>
      <c r="S3209" s="8" t="n"/>
      <c r="T3209" s="8" t="n"/>
      <c r="U3209" s="8" t="n"/>
      <c r="V3209" s="11">
        <f>IF(OR(B3209="",C3209=""),"",CONCATENATE(B3209,".",C3209))</f>
        <v/>
      </c>
      <c r="W3209" s="6">
        <f>UPPER(TRIM(H3209))</f>
        <v/>
      </c>
      <c r="X3209" s="6">
        <f>UPPER(TRIM(I3209))</f>
        <v/>
      </c>
      <c r="Y3209" s="6">
        <f>IF(V3209&lt;&gt;"",IFERROR(INDEX(federal_program_name_lookup,MATCH(V3209,aln_lookup,0)),""),"")</f>
        <v/>
      </c>
    </row>
    <row r="3210">
      <c r="A3210" s="6">
        <f>IF(B3210&lt;&gt;"", "AWARD-"&amp;TEXT(ROW()-1,"0000"), "")</f>
        <v/>
      </c>
      <c r="B3210" s="7" t="n"/>
      <c r="C3210" s="7" t="n"/>
      <c r="D3210" s="7" t="n"/>
      <c r="E3210" s="8" t="n"/>
      <c r="F3210" s="9" t="n"/>
      <c r="G3210" s="8" t="n"/>
      <c r="H3210" s="8" t="n"/>
      <c r="I3210" s="8" t="n"/>
      <c r="J3210" s="10">
        <f>IF(A3210="",0,SUMIFS(amount_expended,cfda_key,V3210))</f>
        <v/>
      </c>
      <c r="K3210" s="10">
        <f>IF(G3210="OTHER CLUSTER NOT LISTED ABOVE",SUMIFS(amount_expended,uniform_other_cluster_name,X3210), IF(AND(OR(G3210="N/A",G3210=""),H3210=""),0,IF(G3210="STATE CLUSTER",SUMIFS(amount_expended,uniform_state_cluster_name,W3210),SUMIFS(amount_expended,cluster_name,G3210))))</f>
        <v/>
      </c>
      <c r="L3210" s="8" t="n"/>
      <c r="M3210" s="7" t="n"/>
      <c r="N3210" s="8" t="n"/>
      <c r="O3210" s="7" t="n"/>
      <c r="P3210" s="7" t="n"/>
      <c r="Q3210" s="8" t="n"/>
      <c r="R3210" s="9" t="n"/>
      <c r="S3210" s="8" t="n"/>
      <c r="T3210" s="8" t="n"/>
      <c r="U3210" s="8" t="n"/>
      <c r="V3210" s="11">
        <f>IF(OR(B3210="",C3210=""),"",CONCATENATE(B3210,".",C3210))</f>
        <v/>
      </c>
      <c r="W3210" s="6">
        <f>UPPER(TRIM(H3210))</f>
        <v/>
      </c>
      <c r="X3210" s="6">
        <f>UPPER(TRIM(I3210))</f>
        <v/>
      </c>
      <c r="Y3210" s="6">
        <f>IF(V3210&lt;&gt;"",IFERROR(INDEX(federal_program_name_lookup,MATCH(V3210,aln_lookup,0)),""),"")</f>
        <v/>
      </c>
    </row>
    <row r="3211">
      <c r="A3211" s="6">
        <f>IF(B3211&lt;&gt;"", "AWARD-"&amp;TEXT(ROW()-1,"0000"), "")</f>
        <v/>
      </c>
      <c r="B3211" s="7" t="n"/>
      <c r="C3211" s="7" t="n"/>
      <c r="D3211" s="7" t="n"/>
      <c r="E3211" s="8" t="n"/>
      <c r="F3211" s="9" t="n"/>
      <c r="G3211" s="8" t="n"/>
      <c r="H3211" s="8" t="n"/>
      <c r="I3211" s="8" t="n"/>
      <c r="J3211" s="10">
        <f>IF(A3211="",0,SUMIFS(amount_expended,cfda_key,V3211))</f>
        <v/>
      </c>
      <c r="K3211" s="10">
        <f>IF(G3211="OTHER CLUSTER NOT LISTED ABOVE",SUMIFS(amount_expended,uniform_other_cluster_name,X3211), IF(AND(OR(G3211="N/A",G3211=""),H3211=""),0,IF(G3211="STATE CLUSTER",SUMIFS(amount_expended,uniform_state_cluster_name,W3211),SUMIFS(amount_expended,cluster_name,G3211))))</f>
        <v/>
      </c>
      <c r="L3211" s="8" t="n"/>
      <c r="M3211" s="7" t="n"/>
      <c r="N3211" s="8" t="n"/>
      <c r="O3211" s="7" t="n"/>
      <c r="P3211" s="7" t="n"/>
      <c r="Q3211" s="8" t="n"/>
      <c r="R3211" s="9" t="n"/>
      <c r="S3211" s="8" t="n"/>
      <c r="T3211" s="8" t="n"/>
      <c r="U3211" s="8" t="n"/>
      <c r="V3211" s="11">
        <f>IF(OR(B3211="",C3211=""),"",CONCATENATE(B3211,".",C3211))</f>
        <v/>
      </c>
      <c r="W3211" s="6">
        <f>UPPER(TRIM(H3211))</f>
        <v/>
      </c>
      <c r="X3211" s="6">
        <f>UPPER(TRIM(I3211))</f>
        <v/>
      </c>
      <c r="Y3211" s="6">
        <f>IF(V3211&lt;&gt;"",IFERROR(INDEX(federal_program_name_lookup,MATCH(V3211,aln_lookup,0)),""),"")</f>
        <v/>
      </c>
    </row>
    <row r="3212">
      <c r="A3212" s="6">
        <f>IF(B3212&lt;&gt;"", "AWARD-"&amp;TEXT(ROW()-1,"0000"), "")</f>
        <v/>
      </c>
      <c r="B3212" s="7" t="n"/>
      <c r="C3212" s="7" t="n"/>
      <c r="D3212" s="7" t="n"/>
      <c r="E3212" s="8" t="n"/>
      <c r="F3212" s="9" t="n"/>
      <c r="G3212" s="8" t="n"/>
      <c r="H3212" s="8" t="n"/>
      <c r="I3212" s="8" t="n"/>
      <c r="J3212" s="10">
        <f>IF(A3212="",0,SUMIFS(amount_expended,cfda_key,V3212))</f>
        <v/>
      </c>
      <c r="K3212" s="10">
        <f>IF(G3212="OTHER CLUSTER NOT LISTED ABOVE",SUMIFS(amount_expended,uniform_other_cluster_name,X3212), IF(AND(OR(G3212="N/A",G3212=""),H3212=""),0,IF(G3212="STATE CLUSTER",SUMIFS(amount_expended,uniform_state_cluster_name,W3212),SUMIFS(amount_expended,cluster_name,G3212))))</f>
        <v/>
      </c>
      <c r="L3212" s="8" t="n"/>
      <c r="M3212" s="7" t="n"/>
      <c r="N3212" s="8" t="n"/>
      <c r="O3212" s="7" t="n"/>
      <c r="P3212" s="7" t="n"/>
      <c r="Q3212" s="8" t="n"/>
      <c r="R3212" s="9" t="n"/>
      <c r="S3212" s="8" t="n"/>
      <c r="T3212" s="8" t="n"/>
      <c r="U3212" s="8" t="n"/>
      <c r="V3212" s="11">
        <f>IF(OR(B3212="",C3212=""),"",CONCATENATE(B3212,".",C3212))</f>
        <v/>
      </c>
      <c r="W3212" s="6">
        <f>UPPER(TRIM(H3212))</f>
        <v/>
      </c>
      <c r="X3212" s="6">
        <f>UPPER(TRIM(I3212))</f>
        <v/>
      </c>
      <c r="Y3212" s="6">
        <f>IF(V3212&lt;&gt;"",IFERROR(INDEX(federal_program_name_lookup,MATCH(V3212,aln_lookup,0)),""),"")</f>
        <v/>
      </c>
    </row>
    <row r="3213">
      <c r="A3213" s="6">
        <f>IF(B3213&lt;&gt;"", "AWARD-"&amp;TEXT(ROW()-1,"0000"), "")</f>
        <v/>
      </c>
      <c r="B3213" s="7" t="n"/>
      <c r="C3213" s="7" t="n"/>
      <c r="D3213" s="7" t="n"/>
      <c r="E3213" s="8" t="n"/>
      <c r="F3213" s="9" t="n"/>
      <c r="G3213" s="8" t="n"/>
      <c r="H3213" s="8" t="n"/>
      <c r="I3213" s="8" t="n"/>
      <c r="J3213" s="10">
        <f>IF(A3213="",0,SUMIFS(amount_expended,cfda_key,V3213))</f>
        <v/>
      </c>
      <c r="K3213" s="10">
        <f>IF(G3213="OTHER CLUSTER NOT LISTED ABOVE",SUMIFS(amount_expended,uniform_other_cluster_name,X3213), IF(AND(OR(G3213="N/A",G3213=""),H3213=""),0,IF(G3213="STATE CLUSTER",SUMIFS(amount_expended,uniform_state_cluster_name,W3213),SUMIFS(amount_expended,cluster_name,G3213))))</f>
        <v/>
      </c>
      <c r="L3213" s="8" t="n"/>
      <c r="M3213" s="7" t="n"/>
      <c r="N3213" s="8" t="n"/>
      <c r="O3213" s="7" t="n"/>
      <c r="P3213" s="7" t="n"/>
      <c r="Q3213" s="8" t="n"/>
      <c r="R3213" s="9" t="n"/>
      <c r="S3213" s="8" t="n"/>
      <c r="T3213" s="8" t="n"/>
      <c r="U3213" s="8" t="n"/>
      <c r="V3213" s="11">
        <f>IF(OR(B3213="",C3213=""),"",CONCATENATE(B3213,".",C3213))</f>
        <v/>
      </c>
      <c r="W3213" s="6">
        <f>UPPER(TRIM(H3213))</f>
        <v/>
      </c>
      <c r="X3213" s="6">
        <f>UPPER(TRIM(I3213))</f>
        <v/>
      </c>
      <c r="Y3213" s="6">
        <f>IF(V3213&lt;&gt;"",IFERROR(INDEX(federal_program_name_lookup,MATCH(V3213,aln_lookup,0)),""),"")</f>
        <v/>
      </c>
    </row>
    <row r="3214">
      <c r="A3214" s="6">
        <f>IF(B3214&lt;&gt;"", "AWARD-"&amp;TEXT(ROW()-1,"0000"), "")</f>
        <v/>
      </c>
      <c r="B3214" s="7" t="n"/>
      <c r="C3214" s="7" t="n"/>
      <c r="D3214" s="7" t="n"/>
      <c r="E3214" s="8" t="n"/>
      <c r="F3214" s="9" t="n"/>
      <c r="G3214" s="8" t="n"/>
      <c r="H3214" s="8" t="n"/>
      <c r="I3214" s="8" t="n"/>
      <c r="J3214" s="10">
        <f>IF(A3214="",0,SUMIFS(amount_expended,cfda_key,V3214))</f>
        <v/>
      </c>
      <c r="K3214" s="10">
        <f>IF(G3214="OTHER CLUSTER NOT LISTED ABOVE",SUMIFS(amount_expended,uniform_other_cluster_name,X3214), IF(AND(OR(G3214="N/A",G3214=""),H3214=""),0,IF(G3214="STATE CLUSTER",SUMIFS(amount_expended,uniform_state_cluster_name,W3214),SUMIFS(amount_expended,cluster_name,G3214))))</f>
        <v/>
      </c>
      <c r="L3214" s="8" t="n"/>
      <c r="M3214" s="7" t="n"/>
      <c r="N3214" s="8" t="n"/>
      <c r="O3214" s="7" t="n"/>
      <c r="P3214" s="7" t="n"/>
      <c r="Q3214" s="8" t="n"/>
      <c r="R3214" s="9" t="n"/>
      <c r="S3214" s="8" t="n"/>
      <c r="T3214" s="8" t="n"/>
      <c r="U3214" s="8" t="n"/>
      <c r="V3214" s="11">
        <f>IF(OR(B3214="",C3214=""),"",CONCATENATE(B3214,".",C3214))</f>
        <v/>
      </c>
      <c r="W3214" s="6">
        <f>UPPER(TRIM(H3214))</f>
        <v/>
      </c>
      <c r="X3214" s="6">
        <f>UPPER(TRIM(I3214))</f>
        <v/>
      </c>
      <c r="Y3214" s="6">
        <f>IF(V3214&lt;&gt;"",IFERROR(INDEX(federal_program_name_lookup,MATCH(V3214,aln_lookup,0)),""),"")</f>
        <v/>
      </c>
    </row>
    <row r="3215">
      <c r="A3215" s="6">
        <f>IF(B3215&lt;&gt;"", "AWARD-"&amp;TEXT(ROW()-1,"0000"), "")</f>
        <v/>
      </c>
      <c r="B3215" s="7" t="n"/>
      <c r="C3215" s="7" t="n"/>
      <c r="D3215" s="7" t="n"/>
      <c r="E3215" s="8" t="n"/>
      <c r="F3215" s="9" t="n"/>
      <c r="G3215" s="8" t="n"/>
      <c r="H3215" s="8" t="n"/>
      <c r="I3215" s="8" t="n"/>
      <c r="J3215" s="10">
        <f>IF(A3215="",0,SUMIFS(amount_expended,cfda_key,V3215))</f>
        <v/>
      </c>
      <c r="K3215" s="10">
        <f>IF(G3215="OTHER CLUSTER NOT LISTED ABOVE",SUMIFS(amount_expended,uniform_other_cluster_name,X3215), IF(AND(OR(G3215="N/A",G3215=""),H3215=""),0,IF(G3215="STATE CLUSTER",SUMIFS(amount_expended,uniform_state_cluster_name,W3215),SUMIFS(amount_expended,cluster_name,G3215))))</f>
        <v/>
      </c>
      <c r="L3215" s="8" t="n"/>
      <c r="M3215" s="7" t="n"/>
      <c r="N3215" s="8" t="n"/>
      <c r="O3215" s="7" t="n"/>
      <c r="P3215" s="7" t="n"/>
      <c r="Q3215" s="8" t="n"/>
      <c r="R3215" s="9" t="n"/>
      <c r="S3215" s="8" t="n"/>
      <c r="T3215" s="8" t="n"/>
      <c r="U3215" s="8" t="n"/>
      <c r="V3215" s="11">
        <f>IF(OR(B3215="",C3215=""),"",CONCATENATE(B3215,".",C3215))</f>
        <v/>
      </c>
      <c r="W3215" s="6">
        <f>UPPER(TRIM(H3215))</f>
        <v/>
      </c>
      <c r="X3215" s="6">
        <f>UPPER(TRIM(I3215))</f>
        <v/>
      </c>
      <c r="Y3215" s="6">
        <f>IF(V3215&lt;&gt;"",IFERROR(INDEX(federal_program_name_lookup,MATCH(V3215,aln_lookup,0)),""),"")</f>
        <v/>
      </c>
    </row>
    <row r="3216">
      <c r="A3216" s="6">
        <f>IF(B3216&lt;&gt;"", "AWARD-"&amp;TEXT(ROW()-1,"0000"), "")</f>
        <v/>
      </c>
      <c r="B3216" s="7" t="n"/>
      <c r="C3216" s="7" t="n"/>
      <c r="D3216" s="7" t="n"/>
      <c r="E3216" s="8" t="n"/>
      <c r="F3216" s="9" t="n"/>
      <c r="G3216" s="8" t="n"/>
      <c r="H3216" s="8" t="n"/>
      <c r="I3216" s="8" t="n"/>
      <c r="J3216" s="10">
        <f>IF(A3216="",0,SUMIFS(amount_expended,cfda_key,V3216))</f>
        <v/>
      </c>
      <c r="K3216" s="10">
        <f>IF(G3216="OTHER CLUSTER NOT LISTED ABOVE",SUMIFS(amount_expended,uniform_other_cluster_name,X3216), IF(AND(OR(G3216="N/A",G3216=""),H3216=""),0,IF(G3216="STATE CLUSTER",SUMIFS(amount_expended,uniform_state_cluster_name,W3216),SUMIFS(amount_expended,cluster_name,G3216))))</f>
        <v/>
      </c>
      <c r="L3216" s="8" t="n"/>
      <c r="M3216" s="7" t="n"/>
      <c r="N3216" s="8" t="n"/>
      <c r="O3216" s="7" t="n"/>
      <c r="P3216" s="7" t="n"/>
      <c r="Q3216" s="8" t="n"/>
      <c r="R3216" s="9" t="n"/>
      <c r="S3216" s="8" t="n"/>
      <c r="T3216" s="8" t="n"/>
      <c r="U3216" s="8" t="n"/>
      <c r="V3216" s="11">
        <f>IF(OR(B3216="",C3216=""),"",CONCATENATE(B3216,".",C3216))</f>
        <v/>
      </c>
      <c r="W3216" s="6">
        <f>UPPER(TRIM(H3216))</f>
        <v/>
      </c>
      <c r="X3216" s="6">
        <f>UPPER(TRIM(I3216))</f>
        <v/>
      </c>
      <c r="Y3216" s="6">
        <f>IF(V3216&lt;&gt;"",IFERROR(INDEX(federal_program_name_lookup,MATCH(V3216,aln_lookup,0)),""),"")</f>
        <v/>
      </c>
    </row>
    <row r="3217">
      <c r="A3217" s="6">
        <f>IF(B3217&lt;&gt;"", "AWARD-"&amp;TEXT(ROW()-1,"0000"), "")</f>
        <v/>
      </c>
      <c r="B3217" s="7" t="n"/>
      <c r="C3217" s="7" t="n"/>
      <c r="D3217" s="7" t="n"/>
      <c r="E3217" s="8" t="n"/>
      <c r="F3217" s="9" t="n"/>
      <c r="G3217" s="8" t="n"/>
      <c r="H3217" s="8" t="n"/>
      <c r="I3217" s="8" t="n"/>
      <c r="J3217" s="10">
        <f>IF(A3217="",0,SUMIFS(amount_expended,cfda_key,V3217))</f>
        <v/>
      </c>
      <c r="K3217" s="10">
        <f>IF(G3217="OTHER CLUSTER NOT LISTED ABOVE",SUMIFS(amount_expended,uniform_other_cluster_name,X3217), IF(AND(OR(G3217="N/A",G3217=""),H3217=""),0,IF(G3217="STATE CLUSTER",SUMIFS(amount_expended,uniform_state_cluster_name,W3217),SUMIFS(amount_expended,cluster_name,G3217))))</f>
        <v/>
      </c>
      <c r="L3217" s="8" t="n"/>
      <c r="M3217" s="7" t="n"/>
      <c r="N3217" s="8" t="n"/>
      <c r="O3217" s="7" t="n"/>
      <c r="P3217" s="7" t="n"/>
      <c r="Q3217" s="8" t="n"/>
      <c r="R3217" s="9" t="n"/>
      <c r="S3217" s="8" t="n"/>
      <c r="T3217" s="8" t="n"/>
      <c r="U3217" s="8" t="n"/>
      <c r="V3217" s="11">
        <f>IF(OR(B3217="",C3217=""),"",CONCATENATE(B3217,".",C3217))</f>
        <v/>
      </c>
      <c r="W3217" s="6">
        <f>UPPER(TRIM(H3217))</f>
        <v/>
      </c>
      <c r="X3217" s="6">
        <f>UPPER(TRIM(I3217))</f>
        <v/>
      </c>
      <c r="Y3217" s="6">
        <f>IF(V3217&lt;&gt;"",IFERROR(INDEX(federal_program_name_lookup,MATCH(V3217,aln_lookup,0)),""),"")</f>
        <v/>
      </c>
    </row>
    <row r="3218">
      <c r="A3218" s="6">
        <f>IF(B3218&lt;&gt;"", "AWARD-"&amp;TEXT(ROW()-1,"0000"), "")</f>
        <v/>
      </c>
      <c r="B3218" s="7" t="n"/>
      <c r="C3218" s="7" t="n"/>
      <c r="D3218" s="7" t="n"/>
      <c r="E3218" s="8" t="n"/>
      <c r="F3218" s="9" t="n"/>
      <c r="G3218" s="8" t="n"/>
      <c r="H3218" s="8" t="n"/>
      <c r="I3218" s="8" t="n"/>
      <c r="J3218" s="10">
        <f>IF(A3218="",0,SUMIFS(amount_expended,cfda_key,V3218))</f>
        <v/>
      </c>
      <c r="K3218" s="10">
        <f>IF(G3218="OTHER CLUSTER NOT LISTED ABOVE",SUMIFS(amount_expended,uniform_other_cluster_name,X3218), IF(AND(OR(G3218="N/A",G3218=""),H3218=""),0,IF(G3218="STATE CLUSTER",SUMIFS(amount_expended,uniform_state_cluster_name,W3218),SUMIFS(amount_expended,cluster_name,G3218))))</f>
        <v/>
      </c>
      <c r="L3218" s="8" t="n"/>
      <c r="M3218" s="7" t="n"/>
      <c r="N3218" s="8" t="n"/>
      <c r="O3218" s="7" t="n"/>
      <c r="P3218" s="7" t="n"/>
      <c r="Q3218" s="8" t="n"/>
      <c r="R3218" s="9" t="n"/>
      <c r="S3218" s="8" t="n"/>
      <c r="T3218" s="8" t="n"/>
      <c r="U3218" s="8" t="n"/>
      <c r="V3218" s="11">
        <f>IF(OR(B3218="",C3218=""),"",CONCATENATE(B3218,".",C3218))</f>
        <v/>
      </c>
      <c r="W3218" s="6">
        <f>UPPER(TRIM(H3218))</f>
        <v/>
      </c>
      <c r="X3218" s="6">
        <f>UPPER(TRIM(I3218))</f>
        <v/>
      </c>
      <c r="Y3218" s="6">
        <f>IF(V3218&lt;&gt;"",IFERROR(INDEX(federal_program_name_lookup,MATCH(V3218,aln_lookup,0)),""),"")</f>
        <v/>
      </c>
    </row>
    <row r="3219">
      <c r="A3219" s="6">
        <f>IF(B3219&lt;&gt;"", "AWARD-"&amp;TEXT(ROW()-1,"0000"), "")</f>
        <v/>
      </c>
      <c r="B3219" s="7" t="n"/>
      <c r="C3219" s="7" t="n"/>
      <c r="D3219" s="7" t="n"/>
      <c r="E3219" s="8" t="n"/>
      <c r="F3219" s="9" t="n"/>
      <c r="G3219" s="8" t="n"/>
      <c r="H3219" s="8" t="n"/>
      <c r="I3219" s="8" t="n"/>
      <c r="J3219" s="10">
        <f>IF(A3219="",0,SUMIFS(amount_expended,cfda_key,V3219))</f>
        <v/>
      </c>
      <c r="K3219" s="10">
        <f>IF(G3219="OTHER CLUSTER NOT LISTED ABOVE",SUMIFS(amount_expended,uniform_other_cluster_name,X3219), IF(AND(OR(G3219="N/A",G3219=""),H3219=""),0,IF(G3219="STATE CLUSTER",SUMIFS(amount_expended,uniform_state_cluster_name,W3219),SUMIFS(amount_expended,cluster_name,G3219))))</f>
        <v/>
      </c>
      <c r="L3219" s="8" t="n"/>
      <c r="M3219" s="7" t="n"/>
      <c r="N3219" s="8" t="n"/>
      <c r="O3219" s="7" t="n"/>
      <c r="P3219" s="7" t="n"/>
      <c r="Q3219" s="8" t="n"/>
      <c r="R3219" s="9" t="n"/>
      <c r="S3219" s="8" t="n"/>
      <c r="T3219" s="8" t="n"/>
      <c r="U3219" s="8" t="n"/>
      <c r="V3219" s="11">
        <f>IF(OR(B3219="",C3219=""),"",CONCATENATE(B3219,".",C3219))</f>
        <v/>
      </c>
      <c r="W3219" s="6">
        <f>UPPER(TRIM(H3219))</f>
        <v/>
      </c>
      <c r="X3219" s="6">
        <f>UPPER(TRIM(I3219))</f>
        <v/>
      </c>
      <c r="Y3219" s="6">
        <f>IF(V3219&lt;&gt;"",IFERROR(INDEX(federal_program_name_lookup,MATCH(V3219,aln_lookup,0)),""),"")</f>
        <v/>
      </c>
    </row>
    <row r="3220">
      <c r="A3220" s="6">
        <f>IF(B3220&lt;&gt;"", "AWARD-"&amp;TEXT(ROW()-1,"0000"), "")</f>
        <v/>
      </c>
      <c r="B3220" s="7" t="n"/>
      <c r="C3220" s="7" t="n"/>
      <c r="D3220" s="7" t="n"/>
      <c r="E3220" s="8" t="n"/>
      <c r="F3220" s="9" t="n"/>
      <c r="G3220" s="8" t="n"/>
      <c r="H3220" s="8" t="n"/>
      <c r="I3220" s="8" t="n"/>
      <c r="J3220" s="10">
        <f>IF(A3220="",0,SUMIFS(amount_expended,cfda_key,V3220))</f>
        <v/>
      </c>
      <c r="K3220" s="10">
        <f>IF(G3220="OTHER CLUSTER NOT LISTED ABOVE",SUMIFS(amount_expended,uniform_other_cluster_name,X3220), IF(AND(OR(G3220="N/A",G3220=""),H3220=""),0,IF(G3220="STATE CLUSTER",SUMIFS(amount_expended,uniform_state_cluster_name,W3220),SUMIFS(amount_expended,cluster_name,G3220))))</f>
        <v/>
      </c>
      <c r="L3220" s="8" t="n"/>
      <c r="M3220" s="7" t="n"/>
      <c r="N3220" s="8" t="n"/>
      <c r="O3220" s="7" t="n"/>
      <c r="P3220" s="7" t="n"/>
      <c r="Q3220" s="8" t="n"/>
      <c r="R3220" s="9" t="n"/>
      <c r="S3220" s="8" t="n"/>
      <c r="T3220" s="8" t="n"/>
      <c r="U3220" s="8" t="n"/>
      <c r="V3220" s="11">
        <f>IF(OR(B3220="",C3220=""),"",CONCATENATE(B3220,".",C3220))</f>
        <v/>
      </c>
      <c r="W3220" s="6">
        <f>UPPER(TRIM(H3220))</f>
        <v/>
      </c>
      <c r="X3220" s="6">
        <f>UPPER(TRIM(I3220))</f>
        <v/>
      </c>
      <c r="Y3220" s="6">
        <f>IF(V3220&lt;&gt;"",IFERROR(INDEX(federal_program_name_lookup,MATCH(V3220,aln_lookup,0)),""),"")</f>
        <v/>
      </c>
    </row>
    <row r="3221">
      <c r="A3221" s="6">
        <f>IF(B3221&lt;&gt;"", "AWARD-"&amp;TEXT(ROW()-1,"0000"), "")</f>
        <v/>
      </c>
      <c r="B3221" s="7" t="n"/>
      <c r="C3221" s="7" t="n"/>
      <c r="D3221" s="7" t="n"/>
      <c r="E3221" s="8" t="n"/>
      <c r="F3221" s="9" t="n"/>
      <c r="G3221" s="8" t="n"/>
      <c r="H3221" s="8" t="n"/>
      <c r="I3221" s="8" t="n"/>
      <c r="J3221" s="10">
        <f>IF(A3221="",0,SUMIFS(amount_expended,cfda_key,V3221))</f>
        <v/>
      </c>
      <c r="K3221" s="10">
        <f>IF(G3221="OTHER CLUSTER NOT LISTED ABOVE",SUMIFS(amount_expended,uniform_other_cluster_name,X3221), IF(AND(OR(G3221="N/A",G3221=""),H3221=""),0,IF(G3221="STATE CLUSTER",SUMIFS(amount_expended,uniform_state_cluster_name,W3221),SUMIFS(amount_expended,cluster_name,G3221))))</f>
        <v/>
      </c>
      <c r="L3221" s="8" t="n"/>
      <c r="M3221" s="7" t="n"/>
      <c r="N3221" s="8" t="n"/>
      <c r="O3221" s="7" t="n"/>
      <c r="P3221" s="7" t="n"/>
      <c r="Q3221" s="8" t="n"/>
      <c r="R3221" s="9" t="n"/>
      <c r="S3221" s="8" t="n"/>
      <c r="T3221" s="8" t="n"/>
      <c r="U3221" s="8" t="n"/>
      <c r="V3221" s="11">
        <f>IF(OR(B3221="",C3221=""),"",CONCATENATE(B3221,".",C3221))</f>
        <v/>
      </c>
      <c r="W3221" s="6">
        <f>UPPER(TRIM(H3221))</f>
        <v/>
      </c>
      <c r="X3221" s="6">
        <f>UPPER(TRIM(I3221))</f>
        <v/>
      </c>
      <c r="Y3221" s="6">
        <f>IF(V3221&lt;&gt;"",IFERROR(INDEX(federal_program_name_lookup,MATCH(V3221,aln_lookup,0)),""),"")</f>
        <v/>
      </c>
    </row>
    <row r="3222">
      <c r="A3222" s="6">
        <f>IF(B3222&lt;&gt;"", "AWARD-"&amp;TEXT(ROW()-1,"0000"), "")</f>
        <v/>
      </c>
      <c r="B3222" s="7" t="n"/>
      <c r="C3222" s="7" t="n"/>
      <c r="D3222" s="7" t="n"/>
      <c r="E3222" s="8" t="n"/>
      <c r="F3222" s="9" t="n"/>
      <c r="G3222" s="8" t="n"/>
      <c r="H3222" s="8" t="n"/>
      <c r="I3222" s="8" t="n"/>
      <c r="J3222" s="10">
        <f>IF(A3222="",0,SUMIFS(amount_expended,cfda_key,V3222))</f>
        <v/>
      </c>
      <c r="K3222" s="10">
        <f>IF(G3222="OTHER CLUSTER NOT LISTED ABOVE",SUMIFS(amount_expended,uniform_other_cluster_name,X3222), IF(AND(OR(G3222="N/A",G3222=""),H3222=""),0,IF(G3222="STATE CLUSTER",SUMIFS(amount_expended,uniform_state_cluster_name,W3222),SUMIFS(amount_expended,cluster_name,G3222))))</f>
        <v/>
      </c>
      <c r="L3222" s="8" t="n"/>
      <c r="M3222" s="7" t="n"/>
      <c r="N3222" s="8" t="n"/>
      <c r="O3222" s="7" t="n"/>
      <c r="P3222" s="7" t="n"/>
      <c r="Q3222" s="8" t="n"/>
      <c r="R3222" s="9" t="n"/>
      <c r="S3222" s="8" t="n"/>
      <c r="T3222" s="8" t="n"/>
      <c r="U3222" s="8" t="n"/>
      <c r="V3222" s="11">
        <f>IF(OR(B3222="",C3222=""),"",CONCATENATE(B3222,".",C3222))</f>
        <v/>
      </c>
      <c r="W3222" s="6">
        <f>UPPER(TRIM(H3222))</f>
        <v/>
      </c>
      <c r="X3222" s="6">
        <f>UPPER(TRIM(I3222))</f>
        <v/>
      </c>
      <c r="Y3222" s="6">
        <f>IF(V3222&lt;&gt;"",IFERROR(INDEX(federal_program_name_lookup,MATCH(V3222,aln_lookup,0)),""),"")</f>
        <v/>
      </c>
    </row>
    <row r="3223">
      <c r="A3223" s="6">
        <f>IF(B3223&lt;&gt;"", "AWARD-"&amp;TEXT(ROW()-1,"0000"), "")</f>
        <v/>
      </c>
      <c r="B3223" s="7" t="n"/>
      <c r="C3223" s="7" t="n"/>
      <c r="D3223" s="7" t="n"/>
      <c r="E3223" s="8" t="n"/>
      <c r="F3223" s="9" t="n"/>
      <c r="G3223" s="8" t="n"/>
      <c r="H3223" s="8" t="n"/>
      <c r="I3223" s="8" t="n"/>
      <c r="J3223" s="10">
        <f>IF(A3223="",0,SUMIFS(amount_expended,cfda_key,V3223))</f>
        <v/>
      </c>
      <c r="K3223" s="10">
        <f>IF(G3223="OTHER CLUSTER NOT LISTED ABOVE",SUMIFS(amount_expended,uniform_other_cluster_name,X3223), IF(AND(OR(G3223="N/A",G3223=""),H3223=""),0,IF(G3223="STATE CLUSTER",SUMIFS(amount_expended,uniform_state_cluster_name,W3223),SUMIFS(amount_expended,cluster_name,G3223))))</f>
        <v/>
      </c>
      <c r="L3223" s="8" t="n"/>
      <c r="M3223" s="7" t="n"/>
      <c r="N3223" s="8" t="n"/>
      <c r="O3223" s="7" t="n"/>
      <c r="P3223" s="7" t="n"/>
      <c r="Q3223" s="8" t="n"/>
      <c r="R3223" s="9" t="n"/>
      <c r="S3223" s="8" t="n"/>
      <c r="T3223" s="8" t="n"/>
      <c r="U3223" s="8" t="n"/>
      <c r="V3223" s="11">
        <f>IF(OR(B3223="",C3223=""),"",CONCATENATE(B3223,".",C3223))</f>
        <v/>
      </c>
      <c r="W3223" s="6">
        <f>UPPER(TRIM(H3223))</f>
        <v/>
      </c>
      <c r="X3223" s="6">
        <f>UPPER(TRIM(I3223))</f>
        <v/>
      </c>
      <c r="Y3223" s="6">
        <f>IF(V3223&lt;&gt;"",IFERROR(INDEX(federal_program_name_lookup,MATCH(V3223,aln_lookup,0)),""),"")</f>
        <v/>
      </c>
    </row>
    <row r="3224">
      <c r="A3224" s="6">
        <f>IF(B3224&lt;&gt;"", "AWARD-"&amp;TEXT(ROW()-1,"0000"), "")</f>
        <v/>
      </c>
      <c r="B3224" s="7" t="n"/>
      <c r="C3224" s="7" t="n"/>
      <c r="D3224" s="7" t="n"/>
      <c r="E3224" s="8" t="n"/>
      <c r="F3224" s="9" t="n"/>
      <c r="G3224" s="8" t="n"/>
      <c r="H3224" s="8" t="n"/>
      <c r="I3224" s="8" t="n"/>
      <c r="J3224" s="10">
        <f>IF(A3224="",0,SUMIFS(amount_expended,cfda_key,V3224))</f>
        <v/>
      </c>
      <c r="K3224" s="10">
        <f>IF(G3224="OTHER CLUSTER NOT LISTED ABOVE",SUMIFS(amount_expended,uniform_other_cluster_name,X3224), IF(AND(OR(G3224="N/A",G3224=""),H3224=""),0,IF(G3224="STATE CLUSTER",SUMIFS(amount_expended,uniform_state_cluster_name,W3224),SUMIFS(amount_expended,cluster_name,G3224))))</f>
        <v/>
      </c>
      <c r="L3224" s="8" t="n"/>
      <c r="M3224" s="7" t="n"/>
      <c r="N3224" s="8" t="n"/>
      <c r="O3224" s="7" t="n"/>
      <c r="P3224" s="7" t="n"/>
      <c r="Q3224" s="8" t="n"/>
      <c r="R3224" s="9" t="n"/>
      <c r="S3224" s="8" t="n"/>
      <c r="T3224" s="8" t="n"/>
      <c r="U3224" s="8" t="n"/>
      <c r="V3224" s="11">
        <f>IF(OR(B3224="",C3224=""),"",CONCATENATE(B3224,".",C3224))</f>
        <v/>
      </c>
      <c r="W3224" s="6">
        <f>UPPER(TRIM(H3224))</f>
        <v/>
      </c>
      <c r="X3224" s="6">
        <f>UPPER(TRIM(I3224))</f>
        <v/>
      </c>
      <c r="Y3224" s="6">
        <f>IF(V3224&lt;&gt;"",IFERROR(INDEX(federal_program_name_lookup,MATCH(V3224,aln_lookup,0)),""),"")</f>
        <v/>
      </c>
    </row>
    <row r="3225">
      <c r="A3225" s="6">
        <f>IF(B3225&lt;&gt;"", "AWARD-"&amp;TEXT(ROW()-1,"0000"), "")</f>
        <v/>
      </c>
      <c r="B3225" s="7" t="n"/>
      <c r="C3225" s="7" t="n"/>
      <c r="D3225" s="7" t="n"/>
      <c r="E3225" s="8" t="n"/>
      <c r="F3225" s="9" t="n"/>
      <c r="G3225" s="8" t="n"/>
      <c r="H3225" s="8" t="n"/>
      <c r="I3225" s="8" t="n"/>
      <c r="J3225" s="10">
        <f>IF(A3225="",0,SUMIFS(amount_expended,cfda_key,V3225))</f>
        <v/>
      </c>
      <c r="K3225" s="10">
        <f>IF(G3225="OTHER CLUSTER NOT LISTED ABOVE",SUMIFS(amount_expended,uniform_other_cluster_name,X3225), IF(AND(OR(G3225="N/A",G3225=""),H3225=""),0,IF(G3225="STATE CLUSTER",SUMIFS(amount_expended,uniform_state_cluster_name,W3225),SUMIFS(amount_expended,cluster_name,G3225))))</f>
        <v/>
      </c>
      <c r="L3225" s="8" t="n"/>
      <c r="M3225" s="7" t="n"/>
      <c r="N3225" s="8" t="n"/>
      <c r="O3225" s="7" t="n"/>
      <c r="P3225" s="7" t="n"/>
      <c r="Q3225" s="8" t="n"/>
      <c r="R3225" s="9" t="n"/>
      <c r="S3225" s="8" t="n"/>
      <c r="T3225" s="8" t="n"/>
      <c r="U3225" s="8" t="n"/>
      <c r="V3225" s="11">
        <f>IF(OR(B3225="",C3225=""),"",CONCATENATE(B3225,".",C3225))</f>
        <v/>
      </c>
      <c r="W3225" s="6">
        <f>UPPER(TRIM(H3225))</f>
        <v/>
      </c>
      <c r="X3225" s="6">
        <f>UPPER(TRIM(I3225))</f>
        <v/>
      </c>
      <c r="Y3225" s="6">
        <f>IF(V3225&lt;&gt;"",IFERROR(INDEX(federal_program_name_lookup,MATCH(V3225,aln_lookup,0)),""),"")</f>
        <v/>
      </c>
    </row>
    <row r="3226">
      <c r="A3226" s="6">
        <f>IF(B3226&lt;&gt;"", "AWARD-"&amp;TEXT(ROW()-1,"0000"), "")</f>
        <v/>
      </c>
      <c r="B3226" s="7" t="n"/>
      <c r="C3226" s="7" t="n"/>
      <c r="D3226" s="7" t="n"/>
      <c r="E3226" s="8" t="n"/>
      <c r="F3226" s="9" t="n"/>
      <c r="G3226" s="8" t="n"/>
      <c r="H3226" s="8" t="n"/>
      <c r="I3226" s="8" t="n"/>
      <c r="J3226" s="10">
        <f>IF(A3226="",0,SUMIFS(amount_expended,cfda_key,V3226))</f>
        <v/>
      </c>
      <c r="K3226" s="10">
        <f>IF(G3226="OTHER CLUSTER NOT LISTED ABOVE",SUMIFS(amount_expended,uniform_other_cluster_name,X3226), IF(AND(OR(G3226="N/A",G3226=""),H3226=""),0,IF(G3226="STATE CLUSTER",SUMIFS(amount_expended,uniform_state_cluster_name,W3226),SUMIFS(amount_expended,cluster_name,G3226))))</f>
        <v/>
      </c>
      <c r="L3226" s="8" t="n"/>
      <c r="M3226" s="7" t="n"/>
      <c r="N3226" s="8" t="n"/>
      <c r="O3226" s="7" t="n"/>
      <c r="P3226" s="7" t="n"/>
      <c r="Q3226" s="8" t="n"/>
      <c r="R3226" s="9" t="n"/>
      <c r="S3226" s="8" t="n"/>
      <c r="T3226" s="8" t="n"/>
      <c r="U3226" s="8" t="n"/>
      <c r="V3226" s="11">
        <f>IF(OR(B3226="",C3226=""),"",CONCATENATE(B3226,".",C3226))</f>
        <v/>
      </c>
      <c r="W3226" s="6">
        <f>UPPER(TRIM(H3226))</f>
        <v/>
      </c>
      <c r="X3226" s="6">
        <f>UPPER(TRIM(I3226))</f>
        <v/>
      </c>
      <c r="Y3226" s="6">
        <f>IF(V3226&lt;&gt;"",IFERROR(INDEX(federal_program_name_lookup,MATCH(V3226,aln_lookup,0)),""),"")</f>
        <v/>
      </c>
    </row>
    <row r="3227">
      <c r="A3227" s="6">
        <f>IF(B3227&lt;&gt;"", "AWARD-"&amp;TEXT(ROW()-1,"0000"), "")</f>
        <v/>
      </c>
      <c r="B3227" s="7" t="n"/>
      <c r="C3227" s="7" t="n"/>
      <c r="D3227" s="7" t="n"/>
      <c r="E3227" s="8" t="n"/>
      <c r="F3227" s="9" t="n"/>
      <c r="G3227" s="8" t="n"/>
      <c r="H3227" s="8" t="n"/>
      <c r="I3227" s="8" t="n"/>
      <c r="J3227" s="10">
        <f>IF(A3227="",0,SUMIFS(amount_expended,cfda_key,V3227))</f>
        <v/>
      </c>
      <c r="K3227" s="10">
        <f>IF(G3227="OTHER CLUSTER NOT LISTED ABOVE",SUMIFS(amount_expended,uniform_other_cluster_name,X3227), IF(AND(OR(G3227="N/A",G3227=""),H3227=""),0,IF(G3227="STATE CLUSTER",SUMIFS(amount_expended,uniform_state_cluster_name,W3227),SUMIFS(amount_expended,cluster_name,G3227))))</f>
        <v/>
      </c>
      <c r="L3227" s="8" t="n"/>
      <c r="M3227" s="7" t="n"/>
      <c r="N3227" s="8" t="n"/>
      <c r="O3227" s="7" t="n"/>
      <c r="P3227" s="7" t="n"/>
      <c r="Q3227" s="8" t="n"/>
      <c r="R3227" s="9" t="n"/>
      <c r="S3227" s="8" t="n"/>
      <c r="T3227" s="8" t="n"/>
      <c r="U3227" s="8" t="n"/>
      <c r="V3227" s="11">
        <f>IF(OR(B3227="",C3227=""),"",CONCATENATE(B3227,".",C3227))</f>
        <v/>
      </c>
      <c r="W3227" s="6">
        <f>UPPER(TRIM(H3227))</f>
        <v/>
      </c>
      <c r="X3227" s="6">
        <f>UPPER(TRIM(I3227))</f>
        <v/>
      </c>
      <c r="Y3227" s="6">
        <f>IF(V3227&lt;&gt;"",IFERROR(INDEX(federal_program_name_lookup,MATCH(V3227,aln_lookup,0)),""),"")</f>
        <v/>
      </c>
    </row>
    <row r="3228">
      <c r="A3228" s="6">
        <f>IF(B3228&lt;&gt;"", "AWARD-"&amp;TEXT(ROW()-1,"0000"), "")</f>
        <v/>
      </c>
      <c r="B3228" s="7" t="n"/>
      <c r="C3228" s="7" t="n"/>
      <c r="D3228" s="7" t="n"/>
      <c r="E3228" s="8" t="n"/>
      <c r="F3228" s="9" t="n"/>
      <c r="G3228" s="8" t="n"/>
      <c r="H3228" s="8" t="n"/>
      <c r="I3228" s="8" t="n"/>
      <c r="J3228" s="10">
        <f>IF(A3228="",0,SUMIFS(amount_expended,cfda_key,V3228))</f>
        <v/>
      </c>
      <c r="K3228" s="10">
        <f>IF(G3228="OTHER CLUSTER NOT LISTED ABOVE",SUMIFS(amount_expended,uniform_other_cluster_name,X3228), IF(AND(OR(G3228="N/A",G3228=""),H3228=""),0,IF(G3228="STATE CLUSTER",SUMIFS(amount_expended,uniform_state_cluster_name,W3228),SUMIFS(amount_expended,cluster_name,G3228))))</f>
        <v/>
      </c>
      <c r="L3228" s="8" t="n"/>
      <c r="M3228" s="7" t="n"/>
      <c r="N3228" s="8" t="n"/>
      <c r="O3228" s="7" t="n"/>
      <c r="P3228" s="7" t="n"/>
      <c r="Q3228" s="8" t="n"/>
      <c r="R3228" s="9" t="n"/>
      <c r="S3228" s="8" t="n"/>
      <c r="T3228" s="8" t="n"/>
      <c r="U3228" s="8" t="n"/>
      <c r="V3228" s="11">
        <f>IF(OR(B3228="",C3228=""),"",CONCATENATE(B3228,".",C3228))</f>
        <v/>
      </c>
      <c r="W3228" s="6">
        <f>UPPER(TRIM(H3228))</f>
        <v/>
      </c>
      <c r="X3228" s="6">
        <f>UPPER(TRIM(I3228))</f>
        <v/>
      </c>
      <c r="Y3228" s="6">
        <f>IF(V3228&lt;&gt;"",IFERROR(INDEX(federal_program_name_lookup,MATCH(V3228,aln_lookup,0)),""),"")</f>
        <v/>
      </c>
    </row>
    <row r="3229">
      <c r="A3229" s="6">
        <f>IF(B3229&lt;&gt;"", "AWARD-"&amp;TEXT(ROW()-1,"0000"), "")</f>
        <v/>
      </c>
      <c r="B3229" s="7" t="n"/>
      <c r="C3229" s="7" t="n"/>
      <c r="D3229" s="7" t="n"/>
      <c r="E3229" s="8" t="n"/>
      <c r="F3229" s="9" t="n"/>
      <c r="G3229" s="8" t="n"/>
      <c r="H3229" s="8" t="n"/>
      <c r="I3229" s="8" t="n"/>
      <c r="J3229" s="10">
        <f>IF(A3229="",0,SUMIFS(amount_expended,cfda_key,V3229))</f>
        <v/>
      </c>
      <c r="K3229" s="10">
        <f>IF(G3229="OTHER CLUSTER NOT LISTED ABOVE",SUMIFS(amount_expended,uniform_other_cluster_name,X3229), IF(AND(OR(G3229="N/A",G3229=""),H3229=""),0,IF(G3229="STATE CLUSTER",SUMIFS(amount_expended,uniform_state_cluster_name,W3229),SUMIFS(amount_expended,cluster_name,G3229))))</f>
        <v/>
      </c>
      <c r="L3229" s="8" t="n"/>
      <c r="M3229" s="7" t="n"/>
      <c r="N3229" s="8" t="n"/>
      <c r="O3229" s="7" t="n"/>
      <c r="P3229" s="7" t="n"/>
      <c r="Q3229" s="8" t="n"/>
      <c r="R3229" s="9" t="n"/>
      <c r="S3229" s="8" t="n"/>
      <c r="T3229" s="8" t="n"/>
      <c r="U3229" s="8" t="n"/>
      <c r="V3229" s="11">
        <f>IF(OR(B3229="",C3229=""),"",CONCATENATE(B3229,".",C3229))</f>
        <v/>
      </c>
      <c r="W3229" s="6">
        <f>UPPER(TRIM(H3229))</f>
        <v/>
      </c>
      <c r="X3229" s="6">
        <f>UPPER(TRIM(I3229))</f>
        <v/>
      </c>
      <c r="Y3229" s="6">
        <f>IF(V3229&lt;&gt;"",IFERROR(INDEX(federal_program_name_lookup,MATCH(V3229,aln_lookup,0)),""),"")</f>
        <v/>
      </c>
    </row>
    <row r="3230">
      <c r="A3230" s="6">
        <f>IF(B3230&lt;&gt;"", "AWARD-"&amp;TEXT(ROW()-1,"0000"), "")</f>
        <v/>
      </c>
      <c r="B3230" s="7" t="n"/>
      <c r="C3230" s="7" t="n"/>
      <c r="D3230" s="7" t="n"/>
      <c r="E3230" s="8" t="n"/>
      <c r="F3230" s="9" t="n"/>
      <c r="G3230" s="8" t="n"/>
      <c r="H3230" s="8" t="n"/>
      <c r="I3230" s="8" t="n"/>
      <c r="J3230" s="10">
        <f>IF(A3230="",0,SUMIFS(amount_expended,cfda_key,V3230))</f>
        <v/>
      </c>
      <c r="K3230" s="10">
        <f>IF(G3230="OTHER CLUSTER NOT LISTED ABOVE",SUMIFS(amount_expended,uniform_other_cluster_name,X3230), IF(AND(OR(G3230="N/A",G3230=""),H3230=""),0,IF(G3230="STATE CLUSTER",SUMIFS(amount_expended,uniform_state_cluster_name,W3230),SUMIFS(amount_expended,cluster_name,G3230))))</f>
        <v/>
      </c>
      <c r="L3230" s="8" t="n"/>
      <c r="M3230" s="7" t="n"/>
      <c r="N3230" s="8" t="n"/>
      <c r="O3230" s="7" t="n"/>
      <c r="P3230" s="7" t="n"/>
      <c r="Q3230" s="8" t="n"/>
      <c r="R3230" s="9" t="n"/>
      <c r="S3230" s="8" t="n"/>
      <c r="T3230" s="8" t="n"/>
      <c r="U3230" s="8" t="n"/>
      <c r="V3230" s="11">
        <f>IF(OR(B3230="",C3230=""),"",CONCATENATE(B3230,".",C3230))</f>
        <v/>
      </c>
      <c r="W3230" s="6">
        <f>UPPER(TRIM(H3230))</f>
        <v/>
      </c>
      <c r="X3230" s="6">
        <f>UPPER(TRIM(I3230))</f>
        <v/>
      </c>
      <c r="Y3230" s="6">
        <f>IF(V3230&lt;&gt;"",IFERROR(INDEX(federal_program_name_lookup,MATCH(V3230,aln_lookup,0)),""),"")</f>
        <v/>
      </c>
    </row>
    <row r="3231">
      <c r="A3231" s="6">
        <f>IF(B3231&lt;&gt;"", "AWARD-"&amp;TEXT(ROW()-1,"0000"), "")</f>
        <v/>
      </c>
      <c r="B3231" s="7" t="n"/>
      <c r="C3231" s="7" t="n"/>
      <c r="D3231" s="7" t="n"/>
      <c r="E3231" s="8" t="n"/>
      <c r="F3231" s="9" t="n"/>
      <c r="G3231" s="8" t="n"/>
      <c r="H3231" s="8" t="n"/>
      <c r="I3231" s="8" t="n"/>
      <c r="J3231" s="10">
        <f>IF(A3231="",0,SUMIFS(amount_expended,cfda_key,V3231))</f>
        <v/>
      </c>
      <c r="K3231" s="10">
        <f>IF(G3231="OTHER CLUSTER NOT LISTED ABOVE",SUMIFS(amount_expended,uniform_other_cluster_name,X3231), IF(AND(OR(G3231="N/A",G3231=""),H3231=""),0,IF(G3231="STATE CLUSTER",SUMIFS(amount_expended,uniform_state_cluster_name,W3231),SUMIFS(amount_expended,cluster_name,G3231))))</f>
        <v/>
      </c>
      <c r="L3231" s="8" t="n"/>
      <c r="M3231" s="7" t="n"/>
      <c r="N3231" s="8" t="n"/>
      <c r="O3231" s="7" t="n"/>
      <c r="P3231" s="7" t="n"/>
      <c r="Q3231" s="8" t="n"/>
      <c r="R3231" s="9" t="n"/>
      <c r="S3231" s="8" t="n"/>
      <c r="T3231" s="8" t="n"/>
      <c r="U3231" s="8" t="n"/>
      <c r="V3231" s="11">
        <f>IF(OR(B3231="",C3231=""),"",CONCATENATE(B3231,".",C3231))</f>
        <v/>
      </c>
      <c r="W3231" s="6">
        <f>UPPER(TRIM(H3231))</f>
        <v/>
      </c>
      <c r="X3231" s="6">
        <f>UPPER(TRIM(I3231))</f>
        <v/>
      </c>
      <c r="Y3231" s="6">
        <f>IF(V3231&lt;&gt;"",IFERROR(INDEX(federal_program_name_lookup,MATCH(V3231,aln_lookup,0)),""),"")</f>
        <v/>
      </c>
    </row>
    <row r="3232">
      <c r="A3232" s="6">
        <f>IF(B3232&lt;&gt;"", "AWARD-"&amp;TEXT(ROW()-1,"0000"), "")</f>
        <v/>
      </c>
      <c r="B3232" s="7" t="n"/>
      <c r="C3232" s="7" t="n"/>
      <c r="D3232" s="7" t="n"/>
      <c r="E3232" s="8" t="n"/>
      <c r="F3232" s="9" t="n"/>
      <c r="G3232" s="8" t="n"/>
      <c r="H3232" s="8" t="n"/>
      <c r="I3232" s="8" t="n"/>
      <c r="J3232" s="10">
        <f>IF(A3232="",0,SUMIFS(amount_expended,cfda_key,V3232))</f>
        <v/>
      </c>
      <c r="K3232" s="10">
        <f>IF(G3232="OTHER CLUSTER NOT LISTED ABOVE",SUMIFS(amount_expended,uniform_other_cluster_name,X3232), IF(AND(OR(G3232="N/A",G3232=""),H3232=""),0,IF(G3232="STATE CLUSTER",SUMIFS(amount_expended,uniform_state_cluster_name,W3232),SUMIFS(amount_expended,cluster_name,G3232))))</f>
        <v/>
      </c>
      <c r="L3232" s="8" t="n"/>
      <c r="M3232" s="7" t="n"/>
      <c r="N3232" s="8" t="n"/>
      <c r="O3232" s="7" t="n"/>
      <c r="P3232" s="7" t="n"/>
      <c r="Q3232" s="8" t="n"/>
      <c r="R3232" s="9" t="n"/>
      <c r="S3232" s="8" t="n"/>
      <c r="T3232" s="8" t="n"/>
      <c r="U3232" s="8" t="n"/>
      <c r="V3232" s="11">
        <f>IF(OR(B3232="",C3232=""),"",CONCATENATE(B3232,".",C3232))</f>
        <v/>
      </c>
      <c r="W3232" s="6">
        <f>UPPER(TRIM(H3232))</f>
        <v/>
      </c>
      <c r="X3232" s="6">
        <f>UPPER(TRIM(I3232))</f>
        <v/>
      </c>
      <c r="Y3232" s="6">
        <f>IF(V3232&lt;&gt;"",IFERROR(INDEX(federal_program_name_lookup,MATCH(V3232,aln_lookup,0)),""),"")</f>
        <v/>
      </c>
    </row>
    <row r="3233">
      <c r="A3233" s="6">
        <f>IF(B3233&lt;&gt;"", "AWARD-"&amp;TEXT(ROW()-1,"0000"), "")</f>
        <v/>
      </c>
      <c r="B3233" s="7" t="n"/>
      <c r="C3233" s="7" t="n"/>
      <c r="D3233" s="7" t="n"/>
      <c r="E3233" s="8" t="n"/>
      <c r="F3233" s="9" t="n"/>
      <c r="G3233" s="8" t="n"/>
      <c r="H3233" s="8" t="n"/>
      <c r="I3233" s="8" t="n"/>
      <c r="J3233" s="10">
        <f>IF(A3233="",0,SUMIFS(amount_expended,cfda_key,V3233))</f>
        <v/>
      </c>
      <c r="K3233" s="10">
        <f>IF(G3233="OTHER CLUSTER NOT LISTED ABOVE",SUMIFS(amount_expended,uniform_other_cluster_name,X3233), IF(AND(OR(G3233="N/A",G3233=""),H3233=""),0,IF(G3233="STATE CLUSTER",SUMIFS(amount_expended,uniform_state_cluster_name,W3233),SUMIFS(amount_expended,cluster_name,G3233))))</f>
        <v/>
      </c>
      <c r="L3233" s="8" t="n"/>
      <c r="M3233" s="7" t="n"/>
      <c r="N3233" s="8" t="n"/>
      <c r="O3233" s="7" t="n"/>
      <c r="P3233" s="7" t="n"/>
      <c r="Q3233" s="8" t="n"/>
      <c r="R3233" s="9" t="n"/>
      <c r="S3233" s="8" t="n"/>
      <c r="T3233" s="8" t="n"/>
      <c r="U3233" s="8" t="n"/>
      <c r="V3233" s="11">
        <f>IF(OR(B3233="",C3233=""),"",CONCATENATE(B3233,".",C3233))</f>
        <v/>
      </c>
      <c r="W3233" s="6">
        <f>UPPER(TRIM(H3233))</f>
        <v/>
      </c>
      <c r="X3233" s="6">
        <f>UPPER(TRIM(I3233))</f>
        <v/>
      </c>
      <c r="Y3233" s="6">
        <f>IF(V3233&lt;&gt;"",IFERROR(INDEX(federal_program_name_lookup,MATCH(V3233,aln_lookup,0)),""),"")</f>
        <v/>
      </c>
    </row>
    <row r="3234">
      <c r="A3234" s="6">
        <f>IF(B3234&lt;&gt;"", "AWARD-"&amp;TEXT(ROW()-1,"0000"), "")</f>
        <v/>
      </c>
      <c r="B3234" s="7" t="n"/>
      <c r="C3234" s="7" t="n"/>
      <c r="D3234" s="7" t="n"/>
      <c r="E3234" s="8" t="n"/>
      <c r="F3234" s="9" t="n"/>
      <c r="G3234" s="8" t="n"/>
      <c r="H3234" s="8" t="n"/>
      <c r="I3234" s="8" t="n"/>
      <c r="J3234" s="10">
        <f>IF(A3234="",0,SUMIFS(amount_expended,cfda_key,V3234))</f>
        <v/>
      </c>
      <c r="K3234" s="10">
        <f>IF(G3234="OTHER CLUSTER NOT LISTED ABOVE",SUMIFS(amount_expended,uniform_other_cluster_name,X3234), IF(AND(OR(G3234="N/A",G3234=""),H3234=""),0,IF(G3234="STATE CLUSTER",SUMIFS(amount_expended,uniform_state_cluster_name,W3234),SUMIFS(amount_expended,cluster_name,G3234))))</f>
        <v/>
      </c>
      <c r="L3234" s="8" t="n"/>
      <c r="M3234" s="7" t="n"/>
      <c r="N3234" s="8" t="n"/>
      <c r="O3234" s="7" t="n"/>
      <c r="P3234" s="7" t="n"/>
      <c r="Q3234" s="8" t="n"/>
      <c r="R3234" s="9" t="n"/>
      <c r="S3234" s="8" t="n"/>
      <c r="T3234" s="8" t="n"/>
      <c r="U3234" s="8" t="n"/>
      <c r="V3234" s="11">
        <f>IF(OR(B3234="",C3234=""),"",CONCATENATE(B3234,".",C3234))</f>
        <v/>
      </c>
      <c r="W3234" s="6">
        <f>UPPER(TRIM(H3234))</f>
        <v/>
      </c>
      <c r="X3234" s="6">
        <f>UPPER(TRIM(I3234))</f>
        <v/>
      </c>
      <c r="Y3234" s="6">
        <f>IF(V3234&lt;&gt;"",IFERROR(INDEX(federal_program_name_lookup,MATCH(V3234,aln_lookup,0)),""),"")</f>
        <v/>
      </c>
    </row>
    <row r="3235">
      <c r="A3235" s="6">
        <f>IF(B3235&lt;&gt;"", "AWARD-"&amp;TEXT(ROW()-1,"0000"), "")</f>
        <v/>
      </c>
      <c r="B3235" s="7" t="n"/>
      <c r="C3235" s="7" t="n"/>
      <c r="D3235" s="7" t="n"/>
      <c r="E3235" s="8" t="n"/>
      <c r="F3235" s="9" t="n"/>
      <c r="G3235" s="8" t="n"/>
      <c r="H3235" s="8" t="n"/>
      <c r="I3235" s="8" t="n"/>
      <c r="J3235" s="10">
        <f>IF(A3235="",0,SUMIFS(amount_expended,cfda_key,V3235))</f>
        <v/>
      </c>
      <c r="K3235" s="10">
        <f>IF(G3235="OTHER CLUSTER NOT LISTED ABOVE",SUMIFS(amount_expended,uniform_other_cluster_name,X3235), IF(AND(OR(G3235="N/A",G3235=""),H3235=""),0,IF(G3235="STATE CLUSTER",SUMIFS(amount_expended,uniform_state_cluster_name,W3235),SUMIFS(amount_expended,cluster_name,G3235))))</f>
        <v/>
      </c>
      <c r="L3235" s="8" t="n"/>
      <c r="M3235" s="7" t="n"/>
      <c r="N3235" s="8" t="n"/>
      <c r="O3235" s="7" t="n"/>
      <c r="P3235" s="7" t="n"/>
      <c r="Q3235" s="8" t="n"/>
      <c r="R3235" s="9" t="n"/>
      <c r="S3235" s="8" t="n"/>
      <c r="T3235" s="8" t="n"/>
      <c r="U3235" s="8" t="n"/>
      <c r="V3235" s="11">
        <f>IF(OR(B3235="",C3235=""),"",CONCATENATE(B3235,".",C3235))</f>
        <v/>
      </c>
      <c r="W3235" s="6">
        <f>UPPER(TRIM(H3235))</f>
        <v/>
      </c>
      <c r="X3235" s="6">
        <f>UPPER(TRIM(I3235))</f>
        <v/>
      </c>
      <c r="Y3235" s="6">
        <f>IF(V3235&lt;&gt;"",IFERROR(INDEX(federal_program_name_lookup,MATCH(V3235,aln_lookup,0)),""),"")</f>
        <v/>
      </c>
    </row>
    <row r="3236">
      <c r="A3236" s="6">
        <f>IF(B3236&lt;&gt;"", "AWARD-"&amp;TEXT(ROW()-1,"0000"), "")</f>
        <v/>
      </c>
      <c r="B3236" s="7" t="n"/>
      <c r="C3236" s="7" t="n"/>
      <c r="D3236" s="7" t="n"/>
      <c r="E3236" s="8" t="n"/>
      <c r="F3236" s="9" t="n"/>
      <c r="G3236" s="8" t="n"/>
      <c r="H3236" s="8" t="n"/>
      <c r="I3236" s="8" t="n"/>
      <c r="J3236" s="10">
        <f>IF(A3236="",0,SUMIFS(amount_expended,cfda_key,V3236))</f>
        <v/>
      </c>
      <c r="K3236" s="10">
        <f>IF(G3236="OTHER CLUSTER NOT LISTED ABOVE",SUMIFS(amount_expended,uniform_other_cluster_name,X3236), IF(AND(OR(G3236="N/A",G3236=""),H3236=""),0,IF(G3236="STATE CLUSTER",SUMIFS(amount_expended,uniform_state_cluster_name,W3236),SUMIFS(amount_expended,cluster_name,G3236))))</f>
        <v/>
      </c>
      <c r="L3236" s="8" t="n"/>
      <c r="M3236" s="7" t="n"/>
      <c r="N3236" s="8" t="n"/>
      <c r="O3236" s="7" t="n"/>
      <c r="P3236" s="7" t="n"/>
      <c r="Q3236" s="8" t="n"/>
      <c r="R3236" s="9" t="n"/>
      <c r="S3236" s="8" t="n"/>
      <c r="T3236" s="8" t="n"/>
      <c r="U3236" s="8" t="n"/>
      <c r="V3236" s="11">
        <f>IF(OR(B3236="",C3236=""),"",CONCATENATE(B3236,".",C3236))</f>
        <v/>
      </c>
      <c r="W3236" s="6">
        <f>UPPER(TRIM(H3236))</f>
        <v/>
      </c>
      <c r="X3236" s="6">
        <f>UPPER(TRIM(I3236))</f>
        <v/>
      </c>
      <c r="Y3236" s="6">
        <f>IF(V3236&lt;&gt;"",IFERROR(INDEX(federal_program_name_lookup,MATCH(V3236,aln_lookup,0)),""),"")</f>
        <v/>
      </c>
    </row>
    <row r="3237">
      <c r="A3237" s="6">
        <f>IF(B3237&lt;&gt;"", "AWARD-"&amp;TEXT(ROW()-1,"0000"), "")</f>
        <v/>
      </c>
      <c r="B3237" s="7" t="n"/>
      <c r="C3237" s="7" t="n"/>
      <c r="D3237" s="7" t="n"/>
      <c r="E3237" s="8" t="n"/>
      <c r="F3237" s="9" t="n"/>
      <c r="G3237" s="8" t="n"/>
      <c r="H3237" s="8" t="n"/>
      <c r="I3237" s="8" t="n"/>
      <c r="J3237" s="10">
        <f>IF(A3237="",0,SUMIFS(amount_expended,cfda_key,V3237))</f>
        <v/>
      </c>
      <c r="K3237" s="10">
        <f>IF(G3237="OTHER CLUSTER NOT LISTED ABOVE",SUMIFS(amount_expended,uniform_other_cluster_name,X3237), IF(AND(OR(G3237="N/A",G3237=""),H3237=""),0,IF(G3237="STATE CLUSTER",SUMIFS(amount_expended,uniform_state_cluster_name,W3237),SUMIFS(amount_expended,cluster_name,G3237))))</f>
        <v/>
      </c>
      <c r="L3237" s="8" t="n"/>
      <c r="M3237" s="7" t="n"/>
      <c r="N3237" s="8" t="n"/>
      <c r="O3237" s="7" t="n"/>
      <c r="P3237" s="7" t="n"/>
      <c r="Q3237" s="8" t="n"/>
      <c r="R3237" s="9" t="n"/>
      <c r="S3237" s="8" t="n"/>
      <c r="T3237" s="8" t="n"/>
      <c r="U3237" s="8" t="n"/>
      <c r="V3237" s="11">
        <f>IF(OR(B3237="",C3237=""),"",CONCATENATE(B3237,".",C3237))</f>
        <v/>
      </c>
      <c r="W3237" s="6">
        <f>UPPER(TRIM(H3237))</f>
        <v/>
      </c>
      <c r="X3237" s="6">
        <f>UPPER(TRIM(I3237))</f>
        <v/>
      </c>
      <c r="Y3237" s="6">
        <f>IF(V3237&lt;&gt;"",IFERROR(INDEX(federal_program_name_lookup,MATCH(V3237,aln_lookup,0)),""),"")</f>
        <v/>
      </c>
    </row>
    <row r="3238">
      <c r="A3238" s="6">
        <f>IF(B3238&lt;&gt;"", "AWARD-"&amp;TEXT(ROW()-1,"0000"), "")</f>
        <v/>
      </c>
      <c r="B3238" s="7" t="n"/>
      <c r="C3238" s="7" t="n"/>
      <c r="D3238" s="7" t="n"/>
      <c r="E3238" s="8" t="n"/>
      <c r="F3238" s="9" t="n"/>
      <c r="G3238" s="8" t="n"/>
      <c r="H3238" s="8" t="n"/>
      <c r="I3238" s="8" t="n"/>
      <c r="J3238" s="10">
        <f>IF(A3238="",0,SUMIFS(amount_expended,cfda_key,V3238))</f>
        <v/>
      </c>
      <c r="K3238" s="10">
        <f>IF(G3238="OTHER CLUSTER NOT LISTED ABOVE",SUMIFS(amount_expended,uniform_other_cluster_name,X3238), IF(AND(OR(G3238="N/A",G3238=""),H3238=""),0,IF(G3238="STATE CLUSTER",SUMIFS(amount_expended,uniform_state_cluster_name,W3238),SUMIFS(amount_expended,cluster_name,G3238))))</f>
        <v/>
      </c>
      <c r="L3238" s="8" t="n"/>
      <c r="M3238" s="7" t="n"/>
      <c r="N3238" s="8" t="n"/>
      <c r="O3238" s="7" t="n"/>
      <c r="P3238" s="7" t="n"/>
      <c r="Q3238" s="8" t="n"/>
      <c r="R3238" s="9" t="n"/>
      <c r="S3238" s="8" t="n"/>
      <c r="T3238" s="8" t="n"/>
      <c r="U3238" s="8" t="n"/>
      <c r="V3238" s="11">
        <f>IF(OR(B3238="",C3238=""),"",CONCATENATE(B3238,".",C3238))</f>
        <v/>
      </c>
      <c r="W3238" s="6">
        <f>UPPER(TRIM(H3238))</f>
        <v/>
      </c>
      <c r="X3238" s="6">
        <f>UPPER(TRIM(I3238))</f>
        <v/>
      </c>
      <c r="Y3238" s="6">
        <f>IF(V3238&lt;&gt;"",IFERROR(INDEX(federal_program_name_lookup,MATCH(V3238,aln_lookup,0)),""),"")</f>
        <v/>
      </c>
    </row>
    <row r="3239">
      <c r="A3239" s="6">
        <f>IF(B3239&lt;&gt;"", "AWARD-"&amp;TEXT(ROW()-1,"0000"), "")</f>
        <v/>
      </c>
      <c r="B3239" s="7" t="n"/>
      <c r="C3239" s="7" t="n"/>
      <c r="D3239" s="7" t="n"/>
      <c r="E3239" s="8" t="n"/>
      <c r="F3239" s="9" t="n"/>
      <c r="G3239" s="8" t="n"/>
      <c r="H3239" s="8" t="n"/>
      <c r="I3239" s="8" t="n"/>
      <c r="J3239" s="10">
        <f>IF(A3239="",0,SUMIFS(amount_expended,cfda_key,V3239))</f>
        <v/>
      </c>
      <c r="K3239" s="10">
        <f>IF(G3239="OTHER CLUSTER NOT LISTED ABOVE",SUMIFS(amount_expended,uniform_other_cluster_name,X3239), IF(AND(OR(G3239="N/A",G3239=""),H3239=""),0,IF(G3239="STATE CLUSTER",SUMIFS(amount_expended,uniform_state_cluster_name,W3239),SUMIFS(amount_expended,cluster_name,G3239))))</f>
        <v/>
      </c>
      <c r="L3239" s="8" t="n"/>
      <c r="M3239" s="7" t="n"/>
      <c r="N3239" s="8" t="n"/>
      <c r="O3239" s="7" t="n"/>
      <c r="P3239" s="7" t="n"/>
      <c r="Q3239" s="8" t="n"/>
      <c r="R3239" s="9" t="n"/>
      <c r="S3239" s="8" t="n"/>
      <c r="T3239" s="8" t="n"/>
      <c r="U3239" s="8" t="n"/>
      <c r="V3239" s="11">
        <f>IF(OR(B3239="",C3239=""),"",CONCATENATE(B3239,".",C3239))</f>
        <v/>
      </c>
      <c r="W3239" s="6">
        <f>UPPER(TRIM(H3239))</f>
        <v/>
      </c>
      <c r="X3239" s="6">
        <f>UPPER(TRIM(I3239))</f>
        <v/>
      </c>
      <c r="Y3239" s="6">
        <f>IF(V3239&lt;&gt;"",IFERROR(INDEX(federal_program_name_lookup,MATCH(V3239,aln_lookup,0)),""),"")</f>
        <v/>
      </c>
    </row>
    <row r="3240">
      <c r="A3240" s="6">
        <f>IF(B3240&lt;&gt;"", "AWARD-"&amp;TEXT(ROW()-1,"0000"), "")</f>
        <v/>
      </c>
      <c r="B3240" s="7" t="n"/>
      <c r="C3240" s="7" t="n"/>
      <c r="D3240" s="7" t="n"/>
      <c r="E3240" s="8" t="n"/>
      <c r="F3240" s="9" t="n"/>
      <c r="G3240" s="8" t="n"/>
      <c r="H3240" s="8" t="n"/>
      <c r="I3240" s="8" t="n"/>
      <c r="J3240" s="10">
        <f>IF(A3240="",0,SUMIFS(amount_expended,cfda_key,V3240))</f>
        <v/>
      </c>
      <c r="K3240" s="10">
        <f>IF(G3240="OTHER CLUSTER NOT LISTED ABOVE",SUMIFS(amount_expended,uniform_other_cluster_name,X3240), IF(AND(OR(G3240="N/A",G3240=""),H3240=""),0,IF(G3240="STATE CLUSTER",SUMIFS(amount_expended,uniform_state_cluster_name,W3240),SUMIFS(amount_expended,cluster_name,G3240))))</f>
        <v/>
      </c>
      <c r="L3240" s="8" t="n"/>
      <c r="M3240" s="7" t="n"/>
      <c r="N3240" s="8" t="n"/>
      <c r="O3240" s="7" t="n"/>
      <c r="P3240" s="7" t="n"/>
      <c r="Q3240" s="8" t="n"/>
      <c r="R3240" s="9" t="n"/>
      <c r="S3240" s="8" t="n"/>
      <c r="T3240" s="8" t="n"/>
      <c r="U3240" s="8" t="n"/>
      <c r="V3240" s="11">
        <f>IF(OR(B3240="",C3240=""),"",CONCATENATE(B3240,".",C3240))</f>
        <v/>
      </c>
      <c r="W3240" s="6">
        <f>UPPER(TRIM(H3240))</f>
        <v/>
      </c>
      <c r="X3240" s="6">
        <f>UPPER(TRIM(I3240))</f>
        <v/>
      </c>
      <c r="Y3240" s="6">
        <f>IF(V3240&lt;&gt;"",IFERROR(INDEX(federal_program_name_lookup,MATCH(V3240,aln_lookup,0)),""),"")</f>
        <v/>
      </c>
    </row>
    <row r="3241">
      <c r="A3241" s="6">
        <f>IF(B3241&lt;&gt;"", "AWARD-"&amp;TEXT(ROW()-1,"0000"), "")</f>
        <v/>
      </c>
      <c r="B3241" s="7" t="n"/>
      <c r="C3241" s="7" t="n"/>
      <c r="D3241" s="7" t="n"/>
      <c r="E3241" s="8" t="n"/>
      <c r="F3241" s="9" t="n"/>
      <c r="G3241" s="8" t="n"/>
      <c r="H3241" s="8" t="n"/>
      <c r="I3241" s="8" t="n"/>
      <c r="J3241" s="10">
        <f>IF(A3241="",0,SUMIFS(amount_expended,cfda_key,V3241))</f>
        <v/>
      </c>
      <c r="K3241" s="10">
        <f>IF(G3241="OTHER CLUSTER NOT LISTED ABOVE",SUMIFS(amount_expended,uniform_other_cluster_name,X3241), IF(AND(OR(G3241="N/A",G3241=""),H3241=""),0,IF(G3241="STATE CLUSTER",SUMIFS(amount_expended,uniform_state_cluster_name,W3241),SUMIFS(amount_expended,cluster_name,G3241))))</f>
        <v/>
      </c>
      <c r="L3241" s="8" t="n"/>
      <c r="M3241" s="7" t="n"/>
      <c r="N3241" s="8" t="n"/>
      <c r="O3241" s="7" t="n"/>
      <c r="P3241" s="7" t="n"/>
      <c r="Q3241" s="8" t="n"/>
      <c r="R3241" s="9" t="n"/>
      <c r="S3241" s="8" t="n"/>
      <c r="T3241" s="8" t="n"/>
      <c r="U3241" s="8" t="n"/>
      <c r="V3241" s="11">
        <f>IF(OR(B3241="",C3241=""),"",CONCATENATE(B3241,".",C3241))</f>
        <v/>
      </c>
      <c r="W3241" s="6">
        <f>UPPER(TRIM(H3241))</f>
        <v/>
      </c>
      <c r="X3241" s="6">
        <f>UPPER(TRIM(I3241))</f>
        <v/>
      </c>
      <c r="Y3241" s="6">
        <f>IF(V3241&lt;&gt;"",IFERROR(INDEX(federal_program_name_lookup,MATCH(V3241,aln_lookup,0)),""),"")</f>
        <v/>
      </c>
    </row>
    <row r="3242">
      <c r="A3242" s="6">
        <f>IF(B3242&lt;&gt;"", "AWARD-"&amp;TEXT(ROW()-1,"0000"), "")</f>
        <v/>
      </c>
      <c r="B3242" s="7" t="n"/>
      <c r="C3242" s="7" t="n"/>
      <c r="D3242" s="7" t="n"/>
      <c r="E3242" s="8" t="n"/>
      <c r="F3242" s="9" t="n"/>
      <c r="G3242" s="8" t="n"/>
      <c r="H3242" s="8" t="n"/>
      <c r="I3242" s="8" t="n"/>
      <c r="J3242" s="10">
        <f>IF(A3242="",0,SUMIFS(amount_expended,cfda_key,V3242))</f>
        <v/>
      </c>
      <c r="K3242" s="10">
        <f>IF(G3242="OTHER CLUSTER NOT LISTED ABOVE",SUMIFS(amount_expended,uniform_other_cluster_name,X3242), IF(AND(OR(G3242="N/A",G3242=""),H3242=""),0,IF(G3242="STATE CLUSTER",SUMIFS(amount_expended,uniform_state_cluster_name,W3242),SUMIFS(amount_expended,cluster_name,G3242))))</f>
        <v/>
      </c>
      <c r="L3242" s="8" t="n"/>
      <c r="M3242" s="7" t="n"/>
      <c r="N3242" s="8" t="n"/>
      <c r="O3242" s="7" t="n"/>
      <c r="P3242" s="7" t="n"/>
      <c r="Q3242" s="8" t="n"/>
      <c r="R3242" s="9" t="n"/>
      <c r="S3242" s="8" t="n"/>
      <c r="T3242" s="8" t="n"/>
      <c r="U3242" s="8" t="n"/>
      <c r="V3242" s="11">
        <f>IF(OR(B3242="",C3242=""),"",CONCATENATE(B3242,".",C3242))</f>
        <v/>
      </c>
      <c r="W3242" s="6">
        <f>UPPER(TRIM(H3242))</f>
        <v/>
      </c>
      <c r="X3242" s="6">
        <f>UPPER(TRIM(I3242))</f>
        <v/>
      </c>
      <c r="Y3242" s="6">
        <f>IF(V3242&lt;&gt;"",IFERROR(INDEX(federal_program_name_lookup,MATCH(V3242,aln_lookup,0)),""),"")</f>
        <v/>
      </c>
    </row>
    <row r="3243">
      <c r="A3243" s="6">
        <f>IF(B3243&lt;&gt;"", "AWARD-"&amp;TEXT(ROW()-1,"0000"), "")</f>
        <v/>
      </c>
      <c r="B3243" s="7" t="n"/>
      <c r="C3243" s="7" t="n"/>
      <c r="D3243" s="7" t="n"/>
      <c r="E3243" s="8" t="n"/>
      <c r="F3243" s="9" t="n"/>
      <c r="G3243" s="8" t="n"/>
      <c r="H3243" s="8" t="n"/>
      <c r="I3243" s="8" t="n"/>
      <c r="J3243" s="10">
        <f>IF(A3243="",0,SUMIFS(amount_expended,cfda_key,V3243))</f>
        <v/>
      </c>
      <c r="K3243" s="10">
        <f>IF(G3243="OTHER CLUSTER NOT LISTED ABOVE",SUMIFS(amount_expended,uniform_other_cluster_name,X3243), IF(AND(OR(G3243="N/A",G3243=""),H3243=""),0,IF(G3243="STATE CLUSTER",SUMIFS(amount_expended,uniform_state_cluster_name,W3243),SUMIFS(amount_expended,cluster_name,G3243))))</f>
        <v/>
      </c>
      <c r="L3243" s="8" t="n"/>
      <c r="M3243" s="7" t="n"/>
      <c r="N3243" s="8" t="n"/>
      <c r="O3243" s="7" t="n"/>
      <c r="P3243" s="7" t="n"/>
      <c r="Q3243" s="8" t="n"/>
      <c r="R3243" s="9" t="n"/>
      <c r="S3243" s="8" t="n"/>
      <c r="T3243" s="8" t="n"/>
      <c r="U3243" s="8" t="n"/>
      <c r="V3243" s="11">
        <f>IF(OR(B3243="",C3243=""),"",CONCATENATE(B3243,".",C3243))</f>
        <v/>
      </c>
      <c r="W3243" s="6">
        <f>UPPER(TRIM(H3243))</f>
        <v/>
      </c>
      <c r="X3243" s="6">
        <f>UPPER(TRIM(I3243))</f>
        <v/>
      </c>
      <c r="Y3243" s="6">
        <f>IF(V3243&lt;&gt;"",IFERROR(INDEX(federal_program_name_lookup,MATCH(V3243,aln_lookup,0)),""),"")</f>
        <v/>
      </c>
    </row>
    <row r="3244">
      <c r="A3244" s="6">
        <f>IF(B3244&lt;&gt;"", "AWARD-"&amp;TEXT(ROW()-1,"0000"), "")</f>
        <v/>
      </c>
      <c r="B3244" s="7" t="n"/>
      <c r="C3244" s="7" t="n"/>
      <c r="D3244" s="7" t="n"/>
      <c r="E3244" s="8" t="n"/>
      <c r="F3244" s="9" t="n"/>
      <c r="G3244" s="8" t="n"/>
      <c r="H3244" s="8" t="n"/>
      <c r="I3244" s="8" t="n"/>
      <c r="J3244" s="10">
        <f>IF(A3244="",0,SUMIFS(amount_expended,cfda_key,V3244))</f>
        <v/>
      </c>
      <c r="K3244" s="10">
        <f>IF(G3244="OTHER CLUSTER NOT LISTED ABOVE",SUMIFS(amount_expended,uniform_other_cluster_name,X3244), IF(AND(OR(G3244="N/A",G3244=""),H3244=""),0,IF(G3244="STATE CLUSTER",SUMIFS(amount_expended,uniform_state_cluster_name,W3244),SUMIFS(amount_expended,cluster_name,G3244))))</f>
        <v/>
      </c>
      <c r="L3244" s="8" t="n"/>
      <c r="M3244" s="7" t="n"/>
      <c r="N3244" s="8" t="n"/>
      <c r="O3244" s="7" t="n"/>
      <c r="P3244" s="7" t="n"/>
      <c r="Q3244" s="8" t="n"/>
      <c r="R3244" s="9" t="n"/>
      <c r="S3244" s="8" t="n"/>
      <c r="T3244" s="8" t="n"/>
      <c r="U3244" s="8" t="n"/>
      <c r="V3244" s="11">
        <f>IF(OR(B3244="",C3244=""),"",CONCATENATE(B3244,".",C3244))</f>
        <v/>
      </c>
      <c r="W3244" s="6">
        <f>UPPER(TRIM(H3244))</f>
        <v/>
      </c>
      <c r="X3244" s="6">
        <f>UPPER(TRIM(I3244))</f>
        <v/>
      </c>
      <c r="Y3244" s="6">
        <f>IF(V3244&lt;&gt;"",IFERROR(INDEX(federal_program_name_lookup,MATCH(V3244,aln_lookup,0)),""),"")</f>
        <v/>
      </c>
    </row>
    <row r="3245">
      <c r="A3245" s="6">
        <f>IF(B3245&lt;&gt;"", "AWARD-"&amp;TEXT(ROW()-1,"0000"), "")</f>
        <v/>
      </c>
      <c r="B3245" s="7" t="n"/>
      <c r="C3245" s="7" t="n"/>
      <c r="D3245" s="7" t="n"/>
      <c r="E3245" s="8" t="n"/>
      <c r="F3245" s="9" t="n"/>
      <c r="G3245" s="8" t="n"/>
      <c r="H3245" s="8" t="n"/>
      <c r="I3245" s="8" t="n"/>
      <c r="J3245" s="10">
        <f>IF(A3245="",0,SUMIFS(amount_expended,cfda_key,V3245))</f>
        <v/>
      </c>
      <c r="K3245" s="10">
        <f>IF(G3245="OTHER CLUSTER NOT LISTED ABOVE",SUMIFS(amount_expended,uniform_other_cluster_name,X3245), IF(AND(OR(G3245="N/A",G3245=""),H3245=""),0,IF(G3245="STATE CLUSTER",SUMIFS(amount_expended,uniform_state_cluster_name,W3245),SUMIFS(amount_expended,cluster_name,G3245))))</f>
        <v/>
      </c>
      <c r="L3245" s="8" t="n"/>
      <c r="M3245" s="7" t="n"/>
      <c r="N3245" s="8" t="n"/>
      <c r="O3245" s="7" t="n"/>
      <c r="P3245" s="7" t="n"/>
      <c r="Q3245" s="8" t="n"/>
      <c r="R3245" s="9" t="n"/>
      <c r="S3245" s="8" t="n"/>
      <c r="T3245" s="8" t="n"/>
      <c r="U3245" s="8" t="n"/>
      <c r="V3245" s="11">
        <f>IF(OR(B3245="",C3245=""),"",CONCATENATE(B3245,".",C3245))</f>
        <v/>
      </c>
      <c r="W3245" s="6">
        <f>UPPER(TRIM(H3245))</f>
        <v/>
      </c>
      <c r="X3245" s="6">
        <f>UPPER(TRIM(I3245))</f>
        <v/>
      </c>
      <c r="Y3245" s="6">
        <f>IF(V3245&lt;&gt;"",IFERROR(INDEX(federal_program_name_lookup,MATCH(V3245,aln_lookup,0)),""),"")</f>
        <v/>
      </c>
    </row>
    <row r="3246">
      <c r="A3246" s="6">
        <f>IF(B3246&lt;&gt;"", "AWARD-"&amp;TEXT(ROW()-1,"0000"), "")</f>
        <v/>
      </c>
      <c r="B3246" s="7" t="n"/>
      <c r="C3246" s="7" t="n"/>
      <c r="D3246" s="7" t="n"/>
      <c r="E3246" s="8" t="n"/>
      <c r="F3246" s="9" t="n"/>
      <c r="G3246" s="8" t="n"/>
      <c r="H3246" s="8" t="n"/>
      <c r="I3246" s="8" t="n"/>
      <c r="J3246" s="10">
        <f>IF(A3246="",0,SUMIFS(amount_expended,cfda_key,V3246))</f>
        <v/>
      </c>
      <c r="K3246" s="10">
        <f>IF(G3246="OTHER CLUSTER NOT LISTED ABOVE",SUMIFS(amount_expended,uniform_other_cluster_name,X3246), IF(AND(OR(G3246="N/A",G3246=""),H3246=""),0,IF(G3246="STATE CLUSTER",SUMIFS(amount_expended,uniform_state_cluster_name,W3246),SUMIFS(amount_expended,cluster_name,G3246))))</f>
        <v/>
      </c>
      <c r="L3246" s="8" t="n"/>
      <c r="M3246" s="7" t="n"/>
      <c r="N3246" s="8" t="n"/>
      <c r="O3246" s="7" t="n"/>
      <c r="P3246" s="7" t="n"/>
      <c r="Q3246" s="8" t="n"/>
      <c r="R3246" s="9" t="n"/>
      <c r="S3246" s="8" t="n"/>
      <c r="T3246" s="8" t="n"/>
      <c r="U3246" s="8" t="n"/>
      <c r="V3246" s="11">
        <f>IF(OR(B3246="",C3246=""),"",CONCATENATE(B3246,".",C3246))</f>
        <v/>
      </c>
      <c r="W3246" s="6">
        <f>UPPER(TRIM(H3246))</f>
        <v/>
      </c>
      <c r="X3246" s="6">
        <f>UPPER(TRIM(I3246))</f>
        <v/>
      </c>
      <c r="Y3246" s="6">
        <f>IF(V3246&lt;&gt;"",IFERROR(INDEX(federal_program_name_lookup,MATCH(V3246,aln_lookup,0)),""),"")</f>
        <v/>
      </c>
    </row>
    <row r="3247">
      <c r="A3247" s="6">
        <f>IF(B3247&lt;&gt;"", "AWARD-"&amp;TEXT(ROW()-1,"0000"), "")</f>
        <v/>
      </c>
      <c r="B3247" s="7" t="n"/>
      <c r="C3247" s="7" t="n"/>
      <c r="D3247" s="7" t="n"/>
      <c r="E3247" s="8" t="n"/>
      <c r="F3247" s="9" t="n"/>
      <c r="G3247" s="8" t="n"/>
      <c r="H3247" s="8" t="n"/>
      <c r="I3247" s="8" t="n"/>
      <c r="J3247" s="10">
        <f>IF(A3247="",0,SUMIFS(amount_expended,cfda_key,V3247))</f>
        <v/>
      </c>
      <c r="K3247" s="10">
        <f>IF(G3247="OTHER CLUSTER NOT LISTED ABOVE",SUMIFS(amount_expended,uniform_other_cluster_name,X3247), IF(AND(OR(G3247="N/A",G3247=""),H3247=""),0,IF(G3247="STATE CLUSTER",SUMIFS(amount_expended,uniform_state_cluster_name,W3247),SUMIFS(amount_expended,cluster_name,G3247))))</f>
        <v/>
      </c>
      <c r="L3247" s="8" t="n"/>
      <c r="M3247" s="7" t="n"/>
      <c r="N3247" s="8" t="n"/>
      <c r="O3247" s="7" t="n"/>
      <c r="P3247" s="7" t="n"/>
      <c r="Q3247" s="8" t="n"/>
      <c r="R3247" s="9" t="n"/>
      <c r="S3247" s="8" t="n"/>
      <c r="T3247" s="8" t="n"/>
      <c r="U3247" s="8" t="n"/>
      <c r="V3247" s="11">
        <f>IF(OR(B3247="",C3247=""),"",CONCATENATE(B3247,".",C3247))</f>
        <v/>
      </c>
      <c r="W3247" s="6">
        <f>UPPER(TRIM(H3247))</f>
        <v/>
      </c>
      <c r="X3247" s="6">
        <f>UPPER(TRIM(I3247))</f>
        <v/>
      </c>
      <c r="Y3247" s="6">
        <f>IF(V3247&lt;&gt;"",IFERROR(INDEX(federal_program_name_lookup,MATCH(V3247,aln_lookup,0)),""),"")</f>
        <v/>
      </c>
    </row>
    <row r="3248">
      <c r="A3248" s="6">
        <f>IF(B3248&lt;&gt;"", "AWARD-"&amp;TEXT(ROW()-1,"0000"), "")</f>
        <v/>
      </c>
      <c r="B3248" s="7" t="n"/>
      <c r="C3248" s="7" t="n"/>
      <c r="D3248" s="7" t="n"/>
      <c r="E3248" s="8" t="n"/>
      <c r="F3248" s="9" t="n"/>
      <c r="G3248" s="8" t="n"/>
      <c r="H3248" s="8" t="n"/>
      <c r="I3248" s="8" t="n"/>
      <c r="J3248" s="10">
        <f>IF(A3248="",0,SUMIFS(amount_expended,cfda_key,V3248))</f>
        <v/>
      </c>
      <c r="K3248" s="10">
        <f>IF(G3248="OTHER CLUSTER NOT LISTED ABOVE",SUMIFS(amount_expended,uniform_other_cluster_name,X3248), IF(AND(OR(G3248="N/A",G3248=""),H3248=""),0,IF(G3248="STATE CLUSTER",SUMIFS(amount_expended,uniform_state_cluster_name,W3248),SUMIFS(amount_expended,cluster_name,G3248))))</f>
        <v/>
      </c>
      <c r="L3248" s="8" t="n"/>
      <c r="M3248" s="7" t="n"/>
      <c r="N3248" s="8" t="n"/>
      <c r="O3248" s="7" t="n"/>
      <c r="P3248" s="7" t="n"/>
      <c r="Q3248" s="8" t="n"/>
      <c r="R3248" s="9" t="n"/>
      <c r="S3248" s="8" t="n"/>
      <c r="T3248" s="8" t="n"/>
      <c r="U3248" s="8" t="n"/>
      <c r="V3248" s="11">
        <f>IF(OR(B3248="",C3248=""),"",CONCATENATE(B3248,".",C3248))</f>
        <v/>
      </c>
      <c r="W3248" s="6">
        <f>UPPER(TRIM(H3248))</f>
        <v/>
      </c>
      <c r="X3248" s="6">
        <f>UPPER(TRIM(I3248))</f>
        <v/>
      </c>
      <c r="Y3248" s="6">
        <f>IF(V3248&lt;&gt;"",IFERROR(INDEX(federal_program_name_lookup,MATCH(V3248,aln_lookup,0)),""),"")</f>
        <v/>
      </c>
    </row>
    <row r="3249">
      <c r="A3249" s="6">
        <f>IF(B3249&lt;&gt;"", "AWARD-"&amp;TEXT(ROW()-1,"0000"), "")</f>
        <v/>
      </c>
      <c r="B3249" s="7" t="n"/>
      <c r="C3249" s="7" t="n"/>
      <c r="D3249" s="7" t="n"/>
      <c r="E3249" s="8" t="n"/>
      <c r="F3249" s="9" t="n"/>
      <c r="G3249" s="8" t="n"/>
      <c r="H3249" s="8" t="n"/>
      <c r="I3249" s="8" t="n"/>
      <c r="J3249" s="10">
        <f>IF(A3249="",0,SUMIFS(amount_expended,cfda_key,V3249))</f>
        <v/>
      </c>
      <c r="K3249" s="10">
        <f>IF(G3249="OTHER CLUSTER NOT LISTED ABOVE",SUMIFS(amount_expended,uniform_other_cluster_name,X3249), IF(AND(OR(G3249="N/A",G3249=""),H3249=""),0,IF(G3249="STATE CLUSTER",SUMIFS(amount_expended,uniform_state_cluster_name,W3249),SUMIFS(amount_expended,cluster_name,G3249))))</f>
        <v/>
      </c>
      <c r="L3249" s="8" t="n"/>
      <c r="M3249" s="7" t="n"/>
      <c r="N3249" s="8" t="n"/>
      <c r="O3249" s="7" t="n"/>
      <c r="P3249" s="7" t="n"/>
      <c r="Q3249" s="8" t="n"/>
      <c r="R3249" s="9" t="n"/>
      <c r="S3249" s="8" t="n"/>
      <c r="T3249" s="8" t="n"/>
      <c r="U3249" s="8" t="n"/>
      <c r="V3249" s="11">
        <f>IF(OR(B3249="",C3249=""),"",CONCATENATE(B3249,".",C3249))</f>
        <v/>
      </c>
      <c r="W3249" s="6">
        <f>UPPER(TRIM(H3249))</f>
        <v/>
      </c>
      <c r="X3249" s="6">
        <f>UPPER(TRIM(I3249))</f>
        <v/>
      </c>
      <c r="Y3249" s="6">
        <f>IF(V3249&lt;&gt;"",IFERROR(INDEX(federal_program_name_lookup,MATCH(V3249,aln_lookup,0)),""),"")</f>
        <v/>
      </c>
    </row>
    <row r="3250">
      <c r="A3250" s="6">
        <f>IF(B3250&lt;&gt;"", "AWARD-"&amp;TEXT(ROW()-1,"0000"), "")</f>
        <v/>
      </c>
      <c r="B3250" s="7" t="n"/>
      <c r="C3250" s="7" t="n"/>
      <c r="D3250" s="7" t="n"/>
      <c r="E3250" s="8" t="n"/>
      <c r="F3250" s="9" t="n"/>
      <c r="G3250" s="8" t="n"/>
      <c r="H3250" s="8" t="n"/>
      <c r="I3250" s="8" t="n"/>
      <c r="J3250" s="10">
        <f>IF(A3250="",0,SUMIFS(amount_expended,cfda_key,V3250))</f>
        <v/>
      </c>
      <c r="K3250" s="10">
        <f>IF(G3250="OTHER CLUSTER NOT LISTED ABOVE",SUMIFS(amount_expended,uniform_other_cluster_name,X3250), IF(AND(OR(G3250="N/A",G3250=""),H3250=""),0,IF(G3250="STATE CLUSTER",SUMIFS(amount_expended,uniform_state_cluster_name,W3250),SUMIFS(amount_expended,cluster_name,G3250))))</f>
        <v/>
      </c>
      <c r="L3250" s="8" t="n"/>
      <c r="M3250" s="7" t="n"/>
      <c r="N3250" s="8" t="n"/>
      <c r="O3250" s="7" t="n"/>
      <c r="P3250" s="7" t="n"/>
      <c r="Q3250" s="8" t="n"/>
      <c r="R3250" s="9" t="n"/>
      <c r="S3250" s="8" t="n"/>
      <c r="T3250" s="8" t="n"/>
      <c r="U3250" s="8" t="n"/>
      <c r="V3250" s="11">
        <f>IF(OR(B3250="",C3250=""),"",CONCATENATE(B3250,".",C3250))</f>
        <v/>
      </c>
      <c r="W3250" s="6">
        <f>UPPER(TRIM(H3250))</f>
        <v/>
      </c>
      <c r="X3250" s="6">
        <f>UPPER(TRIM(I3250))</f>
        <v/>
      </c>
      <c r="Y3250" s="6">
        <f>IF(V3250&lt;&gt;"",IFERROR(INDEX(federal_program_name_lookup,MATCH(V3250,aln_lookup,0)),""),"")</f>
        <v/>
      </c>
    </row>
    <row r="3251">
      <c r="A3251" s="6">
        <f>IF(B3251&lt;&gt;"", "AWARD-"&amp;TEXT(ROW()-1,"0000"), "")</f>
        <v/>
      </c>
      <c r="B3251" s="7" t="n"/>
      <c r="C3251" s="7" t="n"/>
      <c r="D3251" s="7" t="n"/>
      <c r="E3251" s="8" t="n"/>
      <c r="F3251" s="9" t="n"/>
      <c r="G3251" s="8" t="n"/>
      <c r="H3251" s="8" t="n"/>
      <c r="I3251" s="8" t="n"/>
      <c r="J3251" s="10">
        <f>IF(A3251="",0,SUMIFS(amount_expended,cfda_key,V3251))</f>
        <v/>
      </c>
      <c r="K3251" s="10">
        <f>IF(G3251="OTHER CLUSTER NOT LISTED ABOVE",SUMIFS(amount_expended,uniform_other_cluster_name,X3251), IF(AND(OR(G3251="N/A",G3251=""),H3251=""),0,IF(G3251="STATE CLUSTER",SUMIFS(amount_expended,uniform_state_cluster_name,W3251),SUMIFS(amount_expended,cluster_name,G3251))))</f>
        <v/>
      </c>
      <c r="L3251" s="8" t="n"/>
      <c r="M3251" s="7" t="n"/>
      <c r="N3251" s="8" t="n"/>
      <c r="O3251" s="7" t="n"/>
      <c r="P3251" s="7" t="n"/>
      <c r="Q3251" s="8" t="n"/>
      <c r="R3251" s="9" t="n"/>
      <c r="S3251" s="8" t="n"/>
      <c r="T3251" s="8" t="n"/>
      <c r="U3251" s="8" t="n"/>
      <c r="V3251" s="11">
        <f>IF(OR(B3251="",C3251=""),"",CONCATENATE(B3251,".",C3251))</f>
        <v/>
      </c>
      <c r="W3251" s="6">
        <f>UPPER(TRIM(H3251))</f>
        <v/>
      </c>
      <c r="X3251" s="6">
        <f>UPPER(TRIM(I3251))</f>
        <v/>
      </c>
      <c r="Y3251" s="6">
        <f>IF(V3251&lt;&gt;"",IFERROR(INDEX(federal_program_name_lookup,MATCH(V3251,aln_lookup,0)),""),"")</f>
        <v/>
      </c>
    </row>
    <row r="3252">
      <c r="A3252" s="6">
        <f>IF(B3252&lt;&gt;"", "AWARD-"&amp;TEXT(ROW()-1,"0000"), "")</f>
        <v/>
      </c>
      <c r="B3252" s="7" t="n"/>
      <c r="C3252" s="7" t="n"/>
      <c r="D3252" s="7" t="n"/>
      <c r="E3252" s="8" t="n"/>
      <c r="F3252" s="9" t="n"/>
      <c r="G3252" s="8" t="n"/>
      <c r="H3252" s="8" t="n"/>
      <c r="I3252" s="8" t="n"/>
      <c r="J3252" s="10">
        <f>IF(A3252="",0,SUMIFS(amount_expended,cfda_key,V3252))</f>
        <v/>
      </c>
      <c r="K3252" s="10">
        <f>IF(G3252="OTHER CLUSTER NOT LISTED ABOVE",SUMIFS(amount_expended,uniform_other_cluster_name,X3252), IF(AND(OR(G3252="N/A",G3252=""),H3252=""),0,IF(G3252="STATE CLUSTER",SUMIFS(amount_expended,uniform_state_cluster_name,W3252),SUMIFS(amount_expended,cluster_name,G3252))))</f>
        <v/>
      </c>
      <c r="L3252" s="8" t="n"/>
      <c r="M3252" s="7" t="n"/>
      <c r="N3252" s="8" t="n"/>
      <c r="O3252" s="7" t="n"/>
      <c r="P3252" s="7" t="n"/>
      <c r="Q3252" s="8" t="n"/>
      <c r="R3252" s="9" t="n"/>
      <c r="S3252" s="8" t="n"/>
      <c r="T3252" s="8" t="n"/>
      <c r="U3252" s="8" t="n"/>
      <c r="V3252" s="11">
        <f>IF(OR(B3252="",C3252=""),"",CONCATENATE(B3252,".",C3252))</f>
        <v/>
      </c>
      <c r="W3252" s="6">
        <f>UPPER(TRIM(H3252))</f>
        <v/>
      </c>
      <c r="X3252" s="6">
        <f>UPPER(TRIM(I3252))</f>
        <v/>
      </c>
      <c r="Y3252" s="6">
        <f>IF(V3252&lt;&gt;"",IFERROR(INDEX(federal_program_name_lookup,MATCH(V3252,aln_lookup,0)),""),"")</f>
        <v/>
      </c>
    </row>
    <row r="3253">
      <c r="A3253" s="6">
        <f>IF(B3253&lt;&gt;"", "AWARD-"&amp;TEXT(ROW()-1,"0000"), "")</f>
        <v/>
      </c>
      <c r="B3253" s="7" t="n"/>
      <c r="C3253" s="7" t="n"/>
      <c r="D3253" s="7" t="n"/>
      <c r="E3253" s="8" t="n"/>
      <c r="F3253" s="9" t="n"/>
      <c r="G3253" s="8" t="n"/>
      <c r="H3253" s="8" t="n"/>
      <c r="I3253" s="8" t="n"/>
      <c r="J3253" s="10">
        <f>IF(A3253="",0,SUMIFS(amount_expended,cfda_key,V3253))</f>
        <v/>
      </c>
      <c r="K3253" s="10">
        <f>IF(G3253="OTHER CLUSTER NOT LISTED ABOVE",SUMIFS(amount_expended,uniform_other_cluster_name,X3253), IF(AND(OR(G3253="N/A",G3253=""),H3253=""),0,IF(G3253="STATE CLUSTER",SUMIFS(amount_expended,uniform_state_cluster_name,W3253),SUMIFS(amount_expended,cluster_name,G3253))))</f>
        <v/>
      </c>
      <c r="L3253" s="8" t="n"/>
      <c r="M3253" s="7" t="n"/>
      <c r="N3253" s="8" t="n"/>
      <c r="O3253" s="7" t="n"/>
      <c r="P3253" s="7" t="n"/>
      <c r="Q3253" s="8" t="n"/>
      <c r="R3253" s="9" t="n"/>
      <c r="S3253" s="8" t="n"/>
      <c r="T3253" s="8" t="n"/>
      <c r="U3253" s="8" t="n"/>
      <c r="V3253" s="11">
        <f>IF(OR(B3253="",C3253=""),"",CONCATENATE(B3253,".",C3253))</f>
        <v/>
      </c>
      <c r="W3253" s="6">
        <f>UPPER(TRIM(H3253))</f>
        <v/>
      </c>
      <c r="X3253" s="6">
        <f>UPPER(TRIM(I3253))</f>
        <v/>
      </c>
      <c r="Y3253" s="6">
        <f>IF(V3253&lt;&gt;"",IFERROR(INDEX(federal_program_name_lookup,MATCH(V3253,aln_lookup,0)),""),"")</f>
        <v/>
      </c>
    </row>
    <row r="3254">
      <c r="A3254" s="6">
        <f>IF(B3254&lt;&gt;"", "AWARD-"&amp;TEXT(ROW()-1,"0000"), "")</f>
        <v/>
      </c>
      <c r="B3254" s="7" t="n"/>
      <c r="C3254" s="7" t="n"/>
      <c r="D3254" s="7" t="n"/>
      <c r="E3254" s="8" t="n"/>
      <c r="F3254" s="9" t="n"/>
      <c r="G3254" s="8" t="n"/>
      <c r="H3254" s="8" t="n"/>
      <c r="I3254" s="8" t="n"/>
      <c r="J3254" s="10">
        <f>IF(A3254="",0,SUMIFS(amount_expended,cfda_key,V3254))</f>
        <v/>
      </c>
      <c r="K3254" s="10">
        <f>IF(G3254="OTHER CLUSTER NOT LISTED ABOVE",SUMIFS(amount_expended,uniform_other_cluster_name,X3254), IF(AND(OR(G3254="N/A",G3254=""),H3254=""),0,IF(G3254="STATE CLUSTER",SUMIFS(amount_expended,uniform_state_cluster_name,W3254),SUMIFS(amount_expended,cluster_name,G3254))))</f>
        <v/>
      </c>
      <c r="L3254" s="8" t="n"/>
      <c r="M3254" s="7" t="n"/>
      <c r="N3254" s="8" t="n"/>
      <c r="O3254" s="7" t="n"/>
      <c r="P3254" s="7" t="n"/>
      <c r="Q3254" s="8" t="n"/>
      <c r="R3254" s="9" t="n"/>
      <c r="S3254" s="8" t="n"/>
      <c r="T3254" s="8" t="n"/>
      <c r="U3254" s="8" t="n"/>
      <c r="V3254" s="11">
        <f>IF(OR(B3254="",C3254=""),"",CONCATENATE(B3254,".",C3254))</f>
        <v/>
      </c>
      <c r="W3254" s="6">
        <f>UPPER(TRIM(H3254))</f>
        <v/>
      </c>
      <c r="X3254" s="6">
        <f>UPPER(TRIM(I3254))</f>
        <v/>
      </c>
      <c r="Y3254" s="6">
        <f>IF(V3254&lt;&gt;"",IFERROR(INDEX(federal_program_name_lookup,MATCH(V3254,aln_lookup,0)),""),"")</f>
        <v/>
      </c>
    </row>
    <row r="3255">
      <c r="A3255" s="6">
        <f>IF(B3255&lt;&gt;"", "AWARD-"&amp;TEXT(ROW()-1,"0000"), "")</f>
        <v/>
      </c>
      <c r="B3255" s="7" t="n"/>
      <c r="C3255" s="7" t="n"/>
      <c r="D3255" s="7" t="n"/>
      <c r="E3255" s="8" t="n"/>
      <c r="F3255" s="9" t="n"/>
      <c r="G3255" s="8" t="n"/>
      <c r="H3255" s="8" t="n"/>
      <c r="I3255" s="8" t="n"/>
      <c r="J3255" s="10">
        <f>IF(A3255="",0,SUMIFS(amount_expended,cfda_key,V3255))</f>
        <v/>
      </c>
      <c r="K3255" s="10">
        <f>IF(G3255="OTHER CLUSTER NOT LISTED ABOVE",SUMIFS(amount_expended,uniform_other_cluster_name,X3255), IF(AND(OR(G3255="N/A",G3255=""),H3255=""),0,IF(G3255="STATE CLUSTER",SUMIFS(amount_expended,uniform_state_cluster_name,W3255),SUMIFS(amount_expended,cluster_name,G3255))))</f>
        <v/>
      </c>
      <c r="L3255" s="8" t="n"/>
      <c r="M3255" s="7" t="n"/>
      <c r="N3255" s="8" t="n"/>
      <c r="O3255" s="7" t="n"/>
      <c r="P3255" s="7" t="n"/>
      <c r="Q3255" s="8" t="n"/>
      <c r="R3255" s="9" t="n"/>
      <c r="S3255" s="8" t="n"/>
      <c r="T3255" s="8" t="n"/>
      <c r="U3255" s="8" t="n"/>
      <c r="V3255" s="11">
        <f>IF(OR(B3255="",C3255=""),"",CONCATENATE(B3255,".",C3255))</f>
        <v/>
      </c>
      <c r="W3255" s="6">
        <f>UPPER(TRIM(H3255))</f>
        <v/>
      </c>
      <c r="X3255" s="6">
        <f>UPPER(TRIM(I3255))</f>
        <v/>
      </c>
      <c r="Y3255" s="6">
        <f>IF(V3255&lt;&gt;"",IFERROR(INDEX(federal_program_name_lookup,MATCH(V3255,aln_lookup,0)),""),"")</f>
        <v/>
      </c>
    </row>
    <row r="3256">
      <c r="A3256" s="6">
        <f>IF(B3256&lt;&gt;"", "AWARD-"&amp;TEXT(ROW()-1,"0000"), "")</f>
        <v/>
      </c>
      <c r="B3256" s="7" t="n"/>
      <c r="C3256" s="7" t="n"/>
      <c r="D3256" s="7" t="n"/>
      <c r="E3256" s="8" t="n"/>
      <c r="F3256" s="9" t="n"/>
      <c r="G3256" s="8" t="n"/>
      <c r="H3256" s="8" t="n"/>
      <c r="I3256" s="8" t="n"/>
      <c r="J3256" s="10">
        <f>IF(A3256="",0,SUMIFS(amount_expended,cfda_key,V3256))</f>
        <v/>
      </c>
      <c r="K3256" s="10">
        <f>IF(G3256="OTHER CLUSTER NOT LISTED ABOVE",SUMIFS(amount_expended,uniform_other_cluster_name,X3256), IF(AND(OR(G3256="N/A",G3256=""),H3256=""),0,IF(G3256="STATE CLUSTER",SUMIFS(amount_expended,uniform_state_cluster_name,W3256),SUMIFS(amount_expended,cluster_name,G3256))))</f>
        <v/>
      </c>
      <c r="L3256" s="8" t="n"/>
      <c r="M3256" s="7" t="n"/>
      <c r="N3256" s="8" t="n"/>
      <c r="O3256" s="7" t="n"/>
      <c r="P3256" s="7" t="n"/>
      <c r="Q3256" s="8" t="n"/>
      <c r="R3256" s="9" t="n"/>
      <c r="S3256" s="8" t="n"/>
      <c r="T3256" s="8" t="n"/>
      <c r="U3256" s="8" t="n"/>
      <c r="V3256" s="11">
        <f>IF(OR(B3256="",C3256=""),"",CONCATENATE(B3256,".",C3256))</f>
        <v/>
      </c>
      <c r="W3256" s="6">
        <f>UPPER(TRIM(H3256))</f>
        <v/>
      </c>
      <c r="X3256" s="6">
        <f>UPPER(TRIM(I3256))</f>
        <v/>
      </c>
      <c r="Y3256" s="6">
        <f>IF(V3256&lt;&gt;"",IFERROR(INDEX(federal_program_name_lookup,MATCH(V3256,aln_lookup,0)),""),"")</f>
        <v/>
      </c>
    </row>
    <row r="3257">
      <c r="A3257" s="6">
        <f>IF(B3257&lt;&gt;"", "AWARD-"&amp;TEXT(ROW()-1,"0000"), "")</f>
        <v/>
      </c>
      <c r="B3257" s="7" t="n"/>
      <c r="C3257" s="7" t="n"/>
      <c r="D3257" s="7" t="n"/>
      <c r="E3257" s="8" t="n"/>
      <c r="F3257" s="9" t="n"/>
      <c r="G3257" s="8" t="n"/>
      <c r="H3257" s="8" t="n"/>
      <c r="I3257" s="8" t="n"/>
      <c r="J3257" s="10">
        <f>IF(A3257="",0,SUMIFS(amount_expended,cfda_key,V3257))</f>
        <v/>
      </c>
      <c r="K3257" s="10">
        <f>IF(G3257="OTHER CLUSTER NOT LISTED ABOVE",SUMIFS(amount_expended,uniform_other_cluster_name,X3257), IF(AND(OR(G3257="N/A",G3257=""),H3257=""),0,IF(G3257="STATE CLUSTER",SUMIFS(amount_expended,uniform_state_cluster_name,W3257),SUMIFS(amount_expended,cluster_name,G3257))))</f>
        <v/>
      </c>
      <c r="L3257" s="8" t="n"/>
      <c r="M3257" s="7" t="n"/>
      <c r="N3257" s="8" t="n"/>
      <c r="O3257" s="7" t="n"/>
      <c r="P3257" s="7" t="n"/>
      <c r="Q3257" s="8" t="n"/>
      <c r="R3257" s="9" t="n"/>
      <c r="S3257" s="8" t="n"/>
      <c r="T3257" s="8" t="n"/>
      <c r="U3257" s="8" t="n"/>
      <c r="V3257" s="11">
        <f>IF(OR(B3257="",C3257=""),"",CONCATENATE(B3257,".",C3257))</f>
        <v/>
      </c>
      <c r="W3257" s="6">
        <f>UPPER(TRIM(H3257))</f>
        <v/>
      </c>
      <c r="X3257" s="6">
        <f>UPPER(TRIM(I3257))</f>
        <v/>
      </c>
      <c r="Y3257" s="6">
        <f>IF(V3257&lt;&gt;"",IFERROR(INDEX(federal_program_name_lookup,MATCH(V3257,aln_lookup,0)),""),"")</f>
        <v/>
      </c>
    </row>
    <row r="3258">
      <c r="A3258" s="6">
        <f>IF(B3258&lt;&gt;"", "AWARD-"&amp;TEXT(ROW()-1,"0000"), "")</f>
        <v/>
      </c>
      <c r="B3258" s="7" t="n"/>
      <c r="C3258" s="7" t="n"/>
      <c r="D3258" s="7" t="n"/>
      <c r="E3258" s="8" t="n"/>
      <c r="F3258" s="9" t="n"/>
      <c r="G3258" s="8" t="n"/>
      <c r="H3258" s="8" t="n"/>
      <c r="I3258" s="8" t="n"/>
      <c r="J3258" s="10">
        <f>IF(A3258="",0,SUMIFS(amount_expended,cfda_key,V3258))</f>
        <v/>
      </c>
      <c r="K3258" s="10">
        <f>IF(G3258="OTHER CLUSTER NOT LISTED ABOVE",SUMIFS(amount_expended,uniform_other_cluster_name,X3258), IF(AND(OR(G3258="N/A",G3258=""),H3258=""),0,IF(G3258="STATE CLUSTER",SUMIFS(amount_expended,uniform_state_cluster_name,W3258),SUMIFS(amount_expended,cluster_name,G3258))))</f>
        <v/>
      </c>
      <c r="L3258" s="8" t="n"/>
      <c r="M3258" s="7" t="n"/>
      <c r="N3258" s="8" t="n"/>
      <c r="O3258" s="7" t="n"/>
      <c r="P3258" s="7" t="n"/>
      <c r="Q3258" s="8" t="n"/>
      <c r="R3258" s="9" t="n"/>
      <c r="S3258" s="8" t="n"/>
      <c r="T3258" s="8" t="n"/>
      <c r="U3258" s="8" t="n"/>
      <c r="V3258" s="11">
        <f>IF(OR(B3258="",C3258=""),"",CONCATENATE(B3258,".",C3258))</f>
        <v/>
      </c>
      <c r="W3258" s="6">
        <f>UPPER(TRIM(H3258))</f>
        <v/>
      </c>
      <c r="X3258" s="6">
        <f>UPPER(TRIM(I3258))</f>
        <v/>
      </c>
      <c r="Y3258" s="6">
        <f>IF(V3258&lt;&gt;"",IFERROR(INDEX(federal_program_name_lookup,MATCH(V3258,aln_lookup,0)),""),"")</f>
        <v/>
      </c>
    </row>
    <row r="3259">
      <c r="A3259" s="6">
        <f>IF(B3259&lt;&gt;"", "AWARD-"&amp;TEXT(ROW()-1,"0000"), "")</f>
        <v/>
      </c>
      <c r="B3259" s="7" t="n"/>
      <c r="C3259" s="7" t="n"/>
      <c r="D3259" s="7" t="n"/>
      <c r="E3259" s="8" t="n"/>
      <c r="F3259" s="9" t="n"/>
      <c r="G3259" s="8" t="n"/>
      <c r="H3259" s="8" t="n"/>
      <c r="I3259" s="8" t="n"/>
      <c r="J3259" s="10">
        <f>IF(A3259="",0,SUMIFS(amount_expended,cfda_key,V3259))</f>
        <v/>
      </c>
      <c r="K3259" s="10">
        <f>IF(G3259="OTHER CLUSTER NOT LISTED ABOVE",SUMIFS(amount_expended,uniform_other_cluster_name,X3259), IF(AND(OR(G3259="N/A",G3259=""),H3259=""),0,IF(G3259="STATE CLUSTER",SUMIFS(amount_expended,uniform_state_cluster_name,W3259),SUMIFS(amount_expended,cluster_name,G3259))))</f>
        <v/>
      </c>
      <c r="L3259" s="8" t="n"/>
      <c r="M3259" s="7" t="n"/>
      <c r="N3259" s="8" t="n"/>
      <c r="O3259" s="7" t="n"/>
      <c r="P3259" s="7" t="n"/>
      <c r="Q3259" s="8" t="n"/>
      <c r="R3259" s="9" t="n"/>
      <c r="S3259" s="8" t="n"/>
      <c r="T3259" s="8" t="n"/>
      <c r="U3259" s="8" t="n"/>
      <c r="V3259" s="11">
        <f>IF(OR(B3259="",C3259=""),"",CONCATENATE(B3259,".",C3259))</f>
        <v/>
      </c>
      <c r="W3259" s="6">
        <f>UPPER(TRIM(H3259))</f>
        <v/>
      </c>
      <c r="X3259" s="6">
        <f>UPPER(TRIM(I3259))</f>
        <v/>
      </c>
      <c r="Y3259" s="6">
        <f>IF(V3259&lt;&gt;"",IFERROR(INDEX(federal_program_name_lookup,MATCH(V3259,aln_lookup,0)),""),"")</f>
        <v/>
      </c>
    </row>
    <row r="3260">
      <c r="A3260" s="6">
        <f>IF(B3260&lt;&gt;"", "AWARD-"&amp;TEXT(ROW()-1,"0000"), "")</f>
        <v/>
      </c>
      <c r="B3260" s="7" t="n"/>
      <c r="C3260" s="7" t="n"/>
      <c r="D3260" s="7" t="n"/>
      <c r="E3260" s="8" t="n"/>
      <c r="F3260" s="9" t="n"/>
      <c r="G3260" s="8" t="n"/>
      <c r="H3260" s="8" t="n"/>
      <c r="I3260" s="8" t="n"/>
      <c r="J3260" s="10">
        <f>IF(A3260="",0,SUMIFS(amount_expended,cfda_key,V3260))</f>
        <v/>
      </c>
      <c r="K3260" s="10">
        <f>IF(G3260="OTHER CLUSTER NOT LISTED ABOVE",SUMIFS(amount_expended,uniform_other_cluster_name,X3260), IF(AND(OR(G3260="N/A",G3260=""),H3260=""),0,IF(G3260="STATE CLUSTER",SUMIFS(amount_expended,uniform_state_cluster_name,W3260),SUMIFS(amount_expended,cluster_name,G3260))))</f>
        <v/>
      </c>
      <c r="L3260" s="8" t="n"/>
      <c r="M3260" s="7" t="n"/>
      <c r="N3260" s="8" t="n"/>
      <c r="O3260" s="7" t="n"/>
      <c r="P3260" s="7" t="n"/>
      <c r="Q3260" s="8" t="n"/>
      <c r="R3260" s="9" t="n"/>
      <c r="S3260" s="8" t="n"/>
      <c r="T3260" s="8" t="n"/>
      <c r="U3260" s="8" t="n"/>
      <c r="V3260" s="11">
        <f>IF(OR(B3260="",C3260=""),"",CONCATENATE(B3260,".",C3260))</f>
        <v/>
      </c>
      <c r="W3260" s="6">
        <f>UPPER(TRIM(H3260))</f>
        <v/>
      </c>
      <c r="X3260" s="6">
        <f>UPPER(TRIM(I3260))</f>
        <v/>
      </c>
      <c r="Y3260" s="6">
        <f>IF(V3260&lt;&gt;"",IFERROR(INDEX(federal_program_name_lookup,MATCH(V3260,aln_lookup,0)),""),"")</f>
        <v/>
      </c>
    </row>
    <row r="3261">
      <c r="A3261" s="6">
        <f>IF(B3261&lt;&gt;"", "AWARD-"&amp;TEXT(ROW()-1,"0000"), "")</f>
        <v/>
      </c>
      <c r="B3261" s="7" t="n"/>
      <c r="C3261" s="7" t="n"/>
      <c r="D3261" s="7" t="n"/>
      <c r="E3261" s="8" t="n"/>
      <c r="F3261" s="9" t="n"/>
      <c r="G3261" s="8" t="n"/>
      <c r="H3261" s="8" t="n"/>
      <c r="I3261" s="8" t="n"/>
      <c r="J3261" s="10">
        <f>IF(A3261="",0,SUMIFS(amount_expended,cfda_key,V3261))</f>
        <v/>
      </c>
      <c r="K3261" s="10">
        <f>IF(G3261="OTHER CLUSTER NOT LISTED ABOVE",SUMIFS(amount_expended,uniform_other_cluster_name,X3261), IF(AND(OR(G3261="N/A",G3261=""),H3261=""),0,IF(G3261="STATE CLUSTER",SUMIFS(amount_expended,uniform_state_cluster_name,W3261),SUMIFS(amount_expended,cluster_name,G3261))))</f>
        <v/>
      </c>
      <c r="L3261" s="8" t="n"/>
      <c r="M3261" s="7" t="n"/>
      <c r="N3261" s="8" t="n"/>
      <c r="O3261" s="7" t="n"/>
      <c r="P3261" s="7" t="n"/>
      <c r="Q3261" s="8" t="n"/>
      <c r="R3261" s="9" t="n"/>
      <c r="S3261" s="8" t="n"/>
      <c r="T3261" s="8" t="n"/>
      <c r="U3261" s="8" t="n"/>
      <c r="V3261" s="11">
        <f>IF(OR(B3261="",C3261=""),"",CONCATENATE(B3261,".",C3261))</f>
        <v/>
      </c>
      <c r="W3261" s="6">
        <f>UPPER(TRIM(H3261))</f>
        <v/>
      </c>
      <c r="X3261" s="6">
        <f>UPPER(TRIM(I3261))</f>
        <v/>
      </c>
      <c r="Y3261" s="6">
        <f>IF(V3261&lt;&gt;"",IFERROR(INDEX(federal_program_name_lookup,MATCH(V3261,aln_lookup,0)),""),"")</f>
        <v/>
      </c>
    </row>
    <row r="3262">
      <c r="A3262" s="6">
        <f>IF(B3262&lt;&gt;"", "AWARD-"&amp;TEXT(ROW()-1,"0000"), "")</f>
        <v/>
      </c>
      <c r="B3262" s="7" t="n"/>
      <c r="C3262" s="7" t="n"/>
      <c r="D3262" s="7" t="n"/>
      <c r="E3262" s="8" t="n"/>
      <c r="F3262" s="9" t="n"/>
      <c r="G3262" s="8" t="n"/>
      <c r="H3262" s="8" t="n"/>
      <c r="I3262" s="8" t="n"/>
      <c r="J3262" s="10">
        <f>IF(A3262="",0,SUMIFS(amount_expended,cfda_key,V3262))</f>
        <v/>
      </c>
      <c r="K3262" s="10">
        <f>IF(G3262="OTHER CLUSTER NOT LISTED ABOVE",SUMIFS(amount_expended,uniform_other_cluster_name,X3262), IF(AND(OR(G3262="N/A",G3262=""),H3262=""),0,IF(G3262="STATE CLUSTER",SUMIFS(amount_expended,uniform_state_cluster_name,W3262),SUMIFS(amount_expended,cluster_name,G3262))))</f>
        <v/>
      </c>
      <c r="L3262" s="8" t="n"/>
      <c r="M3262" s="7" t="n"/>
      <c r="N3262" s="8" t="n"/>
      <c r="O3262" s="7" t="n"/>
      <c r="P3262" s="7" t="n"/>
      <c r="Q3262" s="8" t="n"/>
      <c r="R3262" s="9" t="n"/>
      <c r="S3262" s="8" t="n"/>
      <c r="T3262" s="8" t="n"/>
      <c r="U3262" s="8" t="n"/>
      <c r="V3262" s="11">
        <f>IF(OR(B3262="",C3262=""),"",CONCATENATE(B3262,".",C3262))</f>
        <v/>
      </c>
      <c r="W3262" s="6">
        <f>UPPER(TRIM(H3262))</f>
        <v/>
      </c>
      <c r="X3262" s="6">
        <f>UPPER(TRIM(I3262))</f>
        <v/>
      </c>
      <c r="Y3262" s="6">
        <f>IF(V3262&lt;&gt;"",IFERROR(INDEX(federal_program_name_lookup,MATCH(V3262,aln_lookup,0)),""),"")</f>
        <v/>
      </c>
    </row>
    <row r="3263">
      <c r="A3263" s="6">
        <f>IF(B3263&lt;&gt;"", "AWARD-"&amp;TEXT(ROW()-1,"0000"), "")</f>
        <v/>
      </c>
      <c r="B3263" s="7" t="n"/>
      <c r="C3263" s="7" t="n"/>
      <c r="D3263" s="7" t="n"/>
      <c r="E3263" s="8" t="n"/>
      <c r="F3263" s="9" t="n"/>
      <c r="G3263" s="8" t="n"/>
      <c r="H3263" s="8" t="n"/>
      <c r="I3263" s="8" t="n"/>
      <c r="J3263" s="10">
        <f>IF(A3263="",0,SUMIFS(amount_expended,cfda_key,V3263))</f>
        <v/>
      </c>
      <c r="K3263" s="10">
        <f>IF(G3263="OTHER CLUSTER NOT LISTED ABOVE",SUMIFS(amount_expended,uniform_other_cluster_name,X3263), IF(AND(OR(G3263="N/A",G3263=""),H3263=""),0,IF(G3263="STATE CLUSTER",SUMIFS(amount_expended,uniform_state_cluster_name,W3263),SUMIFS(amount_expended,cluster_name,G3263))))</f>
        <v/>
      </c>
      <c r="L3263" s="8" t="n"/>
      <c r="M3263" s="7" t="n"/>
      <c r="N3263" s="8" t="n"/>
      <c r="O3263" s="7" t="n"/>
      <c r="P3263" s="7" t="n"/>
      <c r="Q3263" s="8" t="n"/>
      <c r="R3263" s="9" t="n"/>
      <c r="S3263" s="8" t="n"/>
      <c r="T3263" s="8" t="n"/>
      <c r="U3263" s="8" t="n"/>
      <c r="V3263" s="11">
        <f>IF(OR(B3263="",C3263=""),"",CONCATENATE(B3263,".",C3263))</f>
        <v/>
      </c>
      <c r="W3263" s="6">
        <f>UPPER(TRIM(H3263))</f>
        <v/>
      </c>
      <c r="X3263" s="6">
        <f>UPPER(TRIM(I3263))</f>
        <v/>
      </c>
      <c r="Y3263" s="6">
        <f>IF(V3263&lt;&gt;"",IFERROR(INDEX(federal_program_name_lookup,MATCH(V3263,aln_lookup,0)),""),"")</f>
        <v/>
      </c>
    </row>
    <row r="3264">
      <c r="A3264" s="6">
        <f>IF(B3264&lt;&gt;"", "AWARD-"&amp;TEXT(ROW()-1,"0000"), "")</f>
        <v/>
      </c>
      <c r="B3264" s="7" t="n"/>
      <c r="C3264" s="7" t="n"/>
      <c r="D3264" s="7" t="n"/>
      <c r="E3264" s="8" t="n"/>
      <c r="F3264" s="9" t="n"/>
      <c r="G3264" s="8" t="n"/>
      <c r="H3264" s="8" t="n"/>
      <c r="I3264" s="8" t="n"/>
      <c r="J3264" s="10">
        <f>IF(A3264="",0,SUMIFS(amount_expended,cfda_key,V3264))</f>
        <v/>
      </c>
      <c r="K3264" s="10">
        <f>IF(G3264="OTHER CLUSTER NOT LISTED ABOVE",SUMIFS(amount_expended,uniform_other_cluster_name,X3264), IF(AND(OR(G3264="N/A",G3264=""),H3264=""),0,IF(G3264="STATE CLUSTER",SUMIFS(amount_expended,uniform_state_cluster_name,W3264),SUMIFS(amount_expended,cluster_name,G3264))))</f>
        <v/>
      </c>
      <c r="L3264" s="8" t="n"/>
      <c r="M3264" s="7" t="n"/>
      <c r="N3264" s="8" t="n"/>
      <c r="O3264" s="7" t="n"/>
      <c r="P3264" s="7" t="n"/>
      <c r="Q3264" s="8" t="n"/>
      <c r="R3264" s="9" t="n"/>
      <c r="S3264" s="8" t="n"/>
      <c r="T3264" s="8" t="n"/>
      <c r="U3264" s="8" t="n"/>
      <c r="V3264" s="11">
        <f>IF(OR(B3264="",C3264=""),"",CONCATENATE(B3264,".",C3264))</f>
        <v/>
      </c>
      <c r="W3264" s="6">
        <f>UPPER(TRIM(H3264))</f>
        <v/>
      </c>
      <c r="X3264" s="6">
        <f>UPPER(TRIM(I3264))</f>
        <v/>
      </c>
      <c r="Y3264" s="6">
        <f>IF(V3264&lt;&gt;"",IFERROR(INDEX(federal_program_name_lookup,MATCH(V3264,aln_lookup,0)),""),"")</f>
        <v/>
      </c>
    </row>
    <row r="3265">
      <c r="A3265" s="6">
        <f>IF(B3265&lt;&gt;"", "AWARD-"&amp;TEXT(ROW()-1,"0000"), "")</f>
        <v/>
      </c>
      <c r="B3265" s="7" t="n"/>
      <c r="C3265" s="7" t="n"/>
      <c r="D3265" s="7" t="n"/>
      <c r="E3265" s="8" t="n"/>
      <c r="F3265" s="9" t="n"/>
      <c r="G3265" s="8" t="n"/>
      <c r="H3265" s="8" t="n"/>
      <c r="I3265" s="8" t="n"/>
      <c r="J3265" s="10">
        <f>IF(A3265="",0,SUMIFS(amount_expended,cfda_key,V3265))</f>
        <v/>
      </c>
      <c r="K3265" s="10">
        <f>IF(G3265="OTHER CLUSTER NOT LISTED ABOVE",SUMIFS(amount_expended,uniform_other_cluster_name,X3265), IF(AND(OR(G3265="N/A",G3265=""),H3265=""),0,IF(G3265="STATE CLUSTER",SUMIFS(amount_expended,uniform_state_cluster_name,W3265),SUMIFS(amount_expended,cluster_name,G3265))))</f>
        <v/>
      </c>
      <c r="L3265" s="8" t="n"/>
      <c r="M3265" s="7" t="n"/>
      <c r="N3265" s="8" t="n"/>
      <c r="O3265" s="7" t="n"/>
      <c r="P3265" s="7" t="n"/>
      <c r="Q3265" s="8" t="n"/>
      <c r="R3265" s="9" t="n"/>
      <c r="S3265" s="8" t="n"/>
      <c r="T3265" s="8" t="n"/>
      <c r="U3265" s="8" t="n"/>
      <c r="V3265" s="11">
        <f>IF(OR(B3265="",C3265=""),"",CONCATENATE(B3265,".",C3265))</f>
        <v/>
      </c>
      <c r="W3265" s="6">
        <f>UPPER(TRIM(H3265))</f>
        <v/>
      </c>
      <c r="X3265" s="6">
        <f>UPPER(TRIM(I3265))</f>
        <v/>
      </c>
      <c r="Y3265" s="6">
        <f>IF(V3265&lt;&gt;"",IFERROR(INDEX(federal_program_name_lookup,MATCH(V3265,aln_lookup,0)),""),"")</f>
        <v/>
      </c>
    </row>
    <row r="3266">
      <c r="A3266" s="6">
        <f>IF(B3266&lt;&gt;"", "AWARD-"&amp;TEXT(ROW()-1,"0000"), "")</f>
        <v/>
      </c>
      <c r="B3266" s="7" t="n"/>
      <c r="C3266" s="7" t="n"/>
      <c r="D3266" s="7" t="n"/>
      <c r="E3266" s="8" t="n"/>
      <c r="F3266" s="9" t="n"/>
      <c r="G3266" s="8" t="n"/>
      <c r="H3266" s="8" t="n"/>
      <c r="I3266" s="8" t="n"/>
      <c r="J3266" s="10">
        <f>IF(A3266="",0,SUMIFS(amount_expended,cfda_key,V3266))</f>
        <v/>
      </c>
      <c r="K3266" s="10">
        <f>IF(G3266="OTHER CLUSTER NOT LISTED ABOVE",SUMIFS(amount_expended,uniform_other_cluster_name,X3266), IF(AND(OR(G3266="N/A",G3266=""),H3266=""),0,IF(G3266="STATE CLUSTER",SUMIFS(amount_expended,uniform_state_cluster_name,W3266),SUMIFS(amount_expended,cluster_name,G3266))))</f>
        <v/>
      </c>
      <c r="L3266" s="8" t="n"/>
      <c r="M3266" s="7" t="n"/>
      <c r="N3266" s="8" t="n"/>
      <c r="O3266" s="7" t="n"/>
      <c r="P3266" s="7" t="n"/>
      <c r="Q3266" s="8" t="n"/>
      <c r="R3266" s="9" t="n"/>
      <c r="S3266" s="8" t="n"/>
      <c r="T3266" s="8" t="n"/>
      <c r="U3266" s="8" t="n"/>
      <c r="V3266" s="11">
        <f>IF(OR(B3266="",C3266=""),"",CONCATENATE(B3266,".",C3266))</f>
        <v/>
      </c>
      <c r="W3266" s="6">
        <f>UPPER(TRIM(H3266))</f>
        <v/>
      </c>
      <c r="X3266" s="6">
        <f>UPPER(TRIM(I3266))</f>
        <v/>
      </c>
      <c r="Y3266" s="6">
        <f>IF(V3266&lt;&gt;"",IFERROR(INDEX(federal_program_name_lookup,MATCH(V3266,aln_lookup,0)),""),"")</f>
        <v/>
      </c>
    </row>
    <row r="3267">
      <c r="A3267" s="6">
        <f>IF(B3267&lt;&gt;"", "AWARD-"&amp;TEXT(ROW()-1,"0000"), "")</f>
        <v/>
      </c>
      <c r="B3267" s="7" t="n"/>
      <c r="C3267" s="7" t="n"/>
      <c r="D3267" s="7" t="n"/>
      <c r="E3267" s="8" t="n"/>
      <c r="F3267" s="9" t="n"/>
      <c r="G3267" s="8" t="n"/>
      <c r="H3267" s="8" t="n"/>
      <c r="I3267" s="8" t="n"/>
      <c r="J3267" s="10">
        <f>IF(A3267="",0,SUMIFS(amount_expended,cfda_key,V3267))</f>
        <v/>
      </c>
      <c r="K3267" s="10">
        <f>IF(G3267="OTHER CLUSTER NOT LISTED ABOVE",SUMIFS(amount_expended,uniform_other_cluster_name,X3267), IF(AND(OR(G3267="N/A",G3267=""),H3267=""),0,IF(G3267="STATE CLUSTER",SUMIFS(amount_expended,uniform_state_cluster_name,W3267),SUMIFS(amount_expended,cluster_name,G3267))))</f>
        <v/>
      </c>
      <c r="L3267" s="8" t="n"/>
      <c r="M3267" s="7" t="n"/>
      <c r="N3267" s="8" t="n"/>
      <c r="O3267" s="7" t="n"/>
      <c r="P3267" s="7" t="n"/>
      <c r="Q3267" s="8" t="n"/>
      <c r="R3267" s="9" t="n"/>
      <c r="S3267" s="8" t="n"/>
      <c r="T3267" s="8" t="n"/>
      <c r="U3267" s="8" t="n"/>
      <c r="V3267" s="11">
        <f>IF(OR(B3267="",C3267=""),"",CONCATENATE(B3267,".",C3267))</f>
        <v/>
      </c>
      <c r="W3267" s="6">
        <f>UPPER(TRIM(H3267))</f>
        <v/>
      </c>
      <c r="X3267" s="6">
        <f>UPPER(TRIM(I3267))</f>
        <v/>
      </c>
      <c r="Y3267" s="6">
        <f>IF(V3267&lt;&gt;"",IFERROR(INDEX(federal_program_name_lookup,MATCH(V3267,aln_lookup,0)),""),"")</f>
        <v/>
      </c>
    </row>
    <row r="3268">
      <c r="A3268" s="6">
        <f>IF(B3268&lt;&gt;"", "AWARD-"&amp;TEXT(ROW()-1,"0000"), "")</f>
        <v/>
      </c>
      <c r="B3268" s="7" t="n"/>
      <c r="C3268" s="7" t="n"/>
      <c r="D3268" s="7" t="n"/>
      <c r="E3268" s="8" t="n"/>
      <c r="F3268" s="9" t="n"/>
      <c r="G3268" s="8" t="n"/>
      <c r="H3268" s="8" t="n"/>
      <c r="I3268" s="8" t="n"/>
      <c r="J3268" s="10">
        <f>IF(A3268="",0,SUMIFS(amount_expended,cfda_key,V3268))</f>
        <v/>
      </c>
      <c r="K3268" s="10">
        <f>IF(G3268="OTHER CLUSTER NOT LISTED ABOVE",SUMIFS(amount_expended,uniform_other_cluster_name,X3268), IF(AND(OR(G3268="N/A",G3268=""),H3268=""),0,IF(G3268="STATE CLUSTER",SUMIFS(amount_expended,uniform_state_cluster_name,W3268),SUMIFS(amount_expended,cluster_name,G3268))))</f>
        <v/>
      </c>
      <c r="L3268" s="8" t="n"/>
      <c r="M3268" s="7" t="n"/>
      <c r="N3268" s="8" t="n"/>
      <c r="O3268" s="7" t="n"/>
      <c r="P3268" s="7" t="n"/>
      <c r="Q3268" s="8" t="n"/>
      <c r="R3268" s="9" t="n"/>
      <c r="S3268" s="8" t="n"/>
      <c r="T3268" s="8" t="n"/>
      <c r="U3268" s="8" t="n"/>
      <c r="V3268" s="11">
        <f>IF(OR(B3268="",C3268=""),"",CONCATENATE(B3268,".",C3268))</f>
        <v/>
      </c>
      <c r="W3268" s="6">
        <f>UPPER(TRIM(H3268))</f>
        <v/>
      </c>
      <c r="X3268" s="6">
        <f>UPPER(TRIM(I3268))</f>
        <v/>
      </c>
      <c r="Y3268" s="6">
        <f>IF(V3268&lt;&gt;"",IFERROR(INDEX(federal_program_name_lookup,MATCH(V3268,aln_lookup,0)),""),"")</f>
        <v/>
      </c>
    </row>
    <row r="3269">
      <c r="A3269" s="6">
        <f>IF(B3269&lt;&gt;"", "AWARD-"&amp;TEXT(ROW()-1,"0000"), "")</f>
        <v/>
      </c>
      <c r="B3269" s="7" t="n"/>
      <c r="C3269" s="7" t="n"/>
      <c r="D3269" s="7" t="n"/>
      <c r="E3269" s="8" t="n"/>
      <c r="F3269" s="9" t="n"/>
      <c r="G3269" s="8" t="n"/>
      <c r="H3269" s="8" t="n"/>
      <c r="I3269" s="8" t="n"/>
      <c r="J3269" s="10">
        <f>IF(A3269="",0,SUMIFS(amount_expended,cfda_key,V3269))</f>
        <v/>
      </c>
      <c r="K3269" s="10">
        <f>IF(G3269="OTHER CLUSTER NOT LISTED ABOVE",SUMIFS(amount_expended,uniform_other_cluster_name,X3269), IF(AND(OR(G3269="N/A",G3269=""),H3269=""),0,IF(G3269="STATE CLUSTER",SUMIFS(amount_expended,uniform_state_cluster_name,W3269),SUMIFS(amount_expended,cluster_name,G3269))))</f>
        <v/>
      </c>
      <c r="L3269" s="8" t="n"/>
      <c r="M3269" s="7" t="n"/>
      <c r="N3269" s="8" t="n"/>
      <c r="O3269" s="7" t="n"/>
      <c r="P3269" s="7" t="n"/>
      <c r="Q3269" s="8" t="n"/>
      <c r="R3269" s="9" t="n"/>
      <c r="S3269" s="8" t="n"/>
      <c r="T3269" s="8" t="n"/>
      <c r="U3269" s="8" t="n"/>
      <c r="V3269" s="11">
        <f>IF(OR(B3269="",C3269=""),"",CONCATENATE(B3269,".",C3269))</f>
        <v/>
      </c>
      <c r="W3269" s="6">
        <f>UPPER(TRIM(H3269))</f>
        <v/>
      </c>
      <c r="X3269" s="6">
        <f>UPPER(TRIM(I3269))</f>
        <v/>
      </c>
      <c r="Y3269" s="6">
        <f>IF(V3269&lt;&gt;"",IFERROR(INDEX(federal_program_name_lookup,MATCH(V3269,aln_lookup,0)),""),"")</f>
        <v/>
      </c>
    </row>
    <row r="3270">
      <c r="A3270" s="6">
        <f>IF(B3270&lt;&gt;"", "AWARD-"&amp;TEXT(ROW()-1,"0000"), "")</f>
        <v/>
      </c>
      <c r="B3270" s="7" t="n"/>
      <c r="C3270" s="7" t="n"/>
      <c r="D3270" s="7" t="n"/>
      <c r="E3270" s="8" t="n"/>
      <c r="F3270" s="9" t="n"/>
      <c r="G3270" s="8" t="n"/>
      <c r="H3270" s="8" t="n"/>
      <c r="I3270" s="8" t="n"/>
      <c r="J3270" s="10">
        <f>IF(A3270="",0,SUMIFS(amount_expended,cfda_key,V3270))</f>
        <v/>
      </c>
      <c r="K3270" s="10">
        <f>IF(G3270="OTHER CLUSTER NOT LISTED ABOVE",SUMIFS(amount_expended,uniform_other_cluster_name,X3270), IF(AND(OR(G3270="N/A",G3270=""),H3270=""),0,IF(G3270="STATE CLUSTER",SUMIFS(amount_expended,uniform_state_cluster_name,W3270),SUMIFS(amount_expended,cluster_name,G3270))))</f>
        <v/>
      </c>
      <c r="L3270" s="8" t="n"/>
      <c r="M3270" s="7" t="n"/>
      <c r="N3270" s="8" t="n"/>
      <c r="O3270" s="7" t="n"/>
      <c r="P3270" s="7" t="n"/>
      <c r="Q3270" s="8" t="n"/>
      <c r="R3270" s="9" t="n"/>
      <c r="S3270" s="8" t="n"/>
      <c r="T3270" s="8" t="n"/>
      <c r="U3270" s="8" t="n"/>
      <c r="V3270" s="11">
        <f>IF(OR(B3270="",C3270=""),"",CONCATENATE(B3270,".",C3270))</f>
        <v/>
      </c>
      <c r="W3270" s="6">
        <f>UPPER(TRIM(H3270))</f>
        <v/>
      </c>
      <c r="X3270" s="6">
        <f>UPPER(TRIM(I3270))</f>
        <v/>
      </c>
      <c r="Y3270" s="6">
        <f>IF(V3270&lt;&gt;"",IFERROR(INDEX(federal_program_name_lookup,MATCH(V3270,aln_lookup,0)),""),"")</f>
        <v/>
      </c>
    </row>
    <row r="3271">
      <c r="A3271" s="6">
        <f>IF(B3271&lt;&gt;"", "AWARD-"&amp;TEXT(ROW()-1,"0000"), "")</f>
        <v/>
      </c>
      <c r="B3271" s="7" t="n"/>
      <c r="C3271" s="7" t="n"/>
      <c r="D3271" s="7" t="n"/>
      <c r="E3271" s="8" t="n"/>
      <c r="F3271" s="9" t="n"/>
      <c r="G3271" s="8" t="n"/>
      <c r="H3271" s="8" t="n"/>
      <c r="I3271" s="8" t="n"/>
      <c r="J3271" s="10">
        <f>IF(A3271="",0,SUMIFS(amount_expended,cfda_key,V3271))</f>
        <v/>
      </c>
      <c r="K3271" s="10">
        <f>IF(G3271="OTHER CLUSTER NOT LISTED ABOVE",SUMIFS(amount_expended,uniform_other_cluster_name,X3271), IF(AND(OR(G3271="N/A",G3271=""),H3271=""),0,IF(G3271="STATE CLUSTER",SUMIFS(amount_expended,uniform_state_cluster_name,W3271),SUMIFS(amount_expended,cluster_name,G3271))))</f>
        <v/>
      </c>
      <c r="L3271" s="8" t="n"/>
      <c r="M3271" s="7" t="n"/>
      <c r="N3271" s="8" t="n"/>
      <c r="O3271" s="7" t="n"/>
      <c r="P3271" s="7" t="n"/>
      <c r="Q3271" s="8" t="n"/>
      <c r="R3271" s="9" t="n"/>
      <c r="S3271" s="8" t="n"/>
      <c r="T3271" s="8" t="n"/>
      <c r="U3271" s="8" t="n"/>
      <c r="V3271" s="11">
        <f>IF(OR(B3271="",C3271=""),"",CONCATENATE(B3271,".",C3271))</f>
        <v/>
      </c>
      <c r="W3271" s="6">
        <f>UPPER(TRIM(H3271))</f>
        <v/>
      </c>
      <c r="X3271" s="6">
        <f>UPPER(TRIM(I3271))</f>
        <v/>
      </c>
      <c r="Y3271" s="6">
        <f>IF(V3271&lt;&gt;"",IFERROR(INDEX(federal_program_name_lookup,MATCH(V3271,aln_lookup,0)),""),"")</f>
        <v/>
      </c>
    </row>
    <row r="3272">
      <c r="A3272" s="6">
        <f>IF(B3272&lt;&gt;"", "AWARD-"&amp;TEXT(ROW()-1,"0000"), "")</f>
        <v/>
      </c>
      <c r="B3272" s="7" t="n"/>
      <c r="C3272" s="7" t="n"/>
      <c r="D3272" s="7" t="n"/>
      <c r="E3272" s="8" t="n"/>
      <c r="F3272" s="9" t="n"/>
      <c r="G3272" s="8" t="n"/>
      <c r="H3272" s="8" t="n"/>
      <c r="I3272" s="8" t="n"/>
      <c r="J3272" s="10">
        <f>IF(A3272="",0,SUMIFS(amount_expended,cfda_key,V3272))</f>
        <v/>
      </c>
      <c r="K3272" s="10">
        <f>IF(G3272="OTHER CLUSTER NOT LISTED ABOVE",SUMIFS(amount_expended,uniform_other_cluster_name,X3272), IF(AND(OR(G3272="N/A",G3272=""),H3272=""),0,IF(G3272="STATE CLUSTER",SUMIFS(amount_expended,uniform_state_cluster_name,W3272),SUMIFS(amount_expended,cluster_name,G3272))))</f>
        <v/>
      </c>
      <c r="L3272" s="8" t="n"/>
      <c r="M3272" s="7" t="n"/>
      <c r="N3272" s="8" t="n"/>
      <c r="O3272" s="7" t="n"/>
      <c r="P3272" s="7" t="n"/>
      <c r="Q3272" s="8" t="n"/>
      <c r="R3272" s="9" t="n"/>
      <c r="S3272" s="8" t="n"/>
      <c r="T3272" s="8" t="n"/>
      <c r="U3272" s="8" t="n"/>
      <c r="V3272" s="11">
        <f>IF(OR(B3272="",C3272=""),"",CONCATENATE(B3272,".",C3272))</f>
        <v/>
      </c>
      <c r="W3272" s="6">
        <f>UPPER(TRIM(H3272))</f>
        <v/>
      </c>
      <c r="X3272" s="6">
        <f>UPPER(TRIM(I3272))</f>
        <v/>
      </c>
      <c r="Y3272" s="6">
        <f>IF(V3272&lt;&gt;"",IFERROR(INDEX(federal_program_name_lookup,MATCH(V3272,aln_lookup,0)),""),"")</f>
        <v/>
      </c>
    </row>
    <row r="3273">
      <c r="A3273" s="6">
        <f>IF(B3273&lt;&gt;"", "AWARD-"&amp;TEXT(ROW()-1,"0000"), "")</f>
        <v/>
      </c>
      <c r="B3273" s="7" t="n"/>
      <c r="C3273" s="7" t="n"/>
      <c r="D3273" s="7" t="n"/>
      <c r="E3273" s="8" t="n"/>
      <c r="F3273" s="9" t="n"/>
      <c r="G3273" s="8" t="n"/>
      <c r="H3273" s="8" t="n"/>
      <c r="I3273" s="8" t="n"/>
      <c r="J3273" s="10">
        <f>IF(A3273="",0,SUMIFS(amount_expended,cfda_key,V3273))</f>
        <v/>
      </c>
      <c r="K3273" s="10">
        <f>IF(G3273="OTHER CLUSTER NOT LISTED ABOVE",SUMIFS(amount_expended,uniform_other_cluster_name,X3273), IF(AND(OR(G3273="N/A",G3273=""),H3273=""),0,IF(G3273="STATE CLUSTER",SUMIFS(amount_expended,uniform_state_cluster_name,W3273),SUMIFS(amount_expended,cluster_name,G3273))))</f>
        <v/>
      </c>
      <c r="L3273" s="8" t="n"/>
      <c r="M3273" s="7" t="n"/>
      <c r="N3273" s="8" t="n"/>
      <c r="O3273" s="7" t="n"/>
      <c r="P3273" s="7" t="n"/>
      <c r="Q3273" s="8" t="n"/>
      <c r="R3273" s="9" t="n"/>
      <c r="S3273" s="8" t="n"/>
      <c r="T3273" s="8" t="n"/>
      <c r="U3273" s="8" t="n"/>
      <c r="V3273" s="11">
        <f>IF(OR(B3273="",C3273=""),"",CONCATENATE(B3273,".",C3273))</f>
        <v/>
      </c>
      <c r="W3273" s="6">
        <f>UPPER(TRIM(H3273))</f>
        <v/>
      </c>
      <c r="X3273" s="6">
        <f>UPPER(TRIM(I3273))</f>
        <v/>
      </c>
      <c r="Y3273" s="6">
        <f>IF(V3273&lt;&gt;"",IFERROR(INDEX(federal_program_name_lookup,MATCH(V3273,aln_lookup,0)),""),"")</f>
        <v/>
      </c>
    </row>
    <row r="3274">
      <c r="A3274" s="6">
        <f>IF(B3274&lt;&gt;"", "AWARD-"&amp;TEXT(ROW()-1,"0000"), "")</f>
        <v/>
      </c>
      <c r="B3274" s="7" t="n"/>
      <c r="C3274" s="7" t="n"/>
      <c r="D3274" s="7" t="n"/>
      <c r="E3274" s="8" t="n"/>
      <c r="F3274" s="9" t="n"/>
      <c r="G3274" s="8" t="n"/>
      <c r="H3274" s="8" t="n"/>
      <c r="I3274" s="8" t="n"/>
      <c r="J3274" s="10">
        <f>IF(A3274="",0,SUMIFS(amount_expended,cfda_key,V3274))</f>
        <v/>
      </c>
      <c r="K3274" s="10">
        <f>IF(G3274="OTHER CLUSTER NOT LISTED ABOVE",SUMIFS(amount_expended,uniform_other_cluster_name,X3274), IF(AND(OR(G3274="N/A",G3274=""),H3274=""),0,IF(G3274="STATE CLUSTER",SUMIFS(amount_expended,uniform_state_cluster_name,W3274),SUMIFS(amount_expended,cluster_name,G3274))))</f>
        <v/>
      </c>
      <c r="L3274" s="8" t="n"/>
      <c r="M3274" s="7" t="n"/>
      <c r="N3274" s="8" t="n"/>
      <c r="O3274" s="7" t="n"/>
      <c r="P3274" s="7" t="n"/>
      <c r="Q3274" s="8" t="n"/>
      <c r="R3274" s="9" t="n"/>
      <c r="S3274" s="8" t="n"/>
      <c r="T3274" s="8" t="n"/>
      <c r="U3274" s="8" t="n"/>
      <c r="V3274" s="11">
        <f>IF(OR(B3274="",C3274=""),"",CONCATENATE(B3274,".",C3274))</f>
        <v/>
      </c>
      <c r="W3274" s="6">
        <f>UPPER(TRIM(H3274))</f>
        <v/>
      </c>
      <c r="X3274" s="6">
        <f>UPPER(TRIM(I3274))</f>
        <v/>
      </c>
      <c r="Y3274" s="6">
        <f>IF(V3274&lt;&gt;"",IFERROR(INDEX(federal_program_name_lookup,MATCH(V3274,aln_lookup,0)),""),"")</f>
        <v/>
      </c>
    </row>
    <row r="3275">
      <c r="A3275" s="6">
        <f>IF(B3275&lt;&gt;"", "AWARD-"&amp;TEXT(ROW()-1,"0000"), "")</f>
        <v/>
      </c>
      <c r="B3275" s="7" t="n"/>
      <c r="C3275" s="7" t="n"/>
      <c r="D3275" s="7" t="n"/>
      <c r="E3275" s="8" t="n"/>
      <c r="F3275" s="9" t="n"/>
      <c r="G3275" s="8" t="n"/>
      <c r="H3275" s="8" t="n"/>
      <c r="I3275" s="8" t="n"/>
      <c r="J3275" s="10">
        <f>IF(A3275="",0,SUMIFS(amount_expended,cfda_key,V3275))</f>
        <v/>
      </c>
      <c r="K3275" s="10">
        <f>IF(G3275="OTHER CLUSTER NOT LISTED ABOVE",SUMIFS(amount_expended,uniform_other_cluster_name,X3275), IF(AND(OR(G3275="N/A",G3275=""),H3275=""),0,IF(G3275="STATE CLUSTER",SUMIFS(amount_expended,uniform_state_cluster_name,W3275),SUMIFS(amount_expended,cluster_name,G3275))))</f>
        <v/>
      </c>
      <c r="L3275" s="8" t="n"/>
      <c r="M3275" s="7" t="n"/>
      <c r="N3275" s="8" t="n"/>
      <c r="O3275" s="7" t="n"/>
      <c r="P3275" s="7" t="n"/>
      <c r="Q3275" s="8" t="n"/>
      <c r="R3275" s="9" t="n"/>
      <c r="S3275" s="8" t="n"/>
      <c r="T3275" s="8" t="n"/>
      <c r="U3275" s="8" t="n"/>
      <c r="V3275" s="11">
        <f>IF(OR(B3275="",C3275=""),"",CONCATENATE(B3275,".",C3275))</f>
        <v/>
      </c>
      <c r="W3275" s="6">
        <f>UPPER(TRIM(H3275))</f>
        <v/>
      </c>
      <c r="X3275" s="6">
        <f>UPPER(TRIM(I3275))</f>
        <v/>
      </c>
      <c r="Y3275" s="6">
        <f>IF(V3275&lt;&gt;"",IFERROR(INDEX(federal_program_name_lookup,MATCH(V3275,aln_lookup,0)),""),"")</f>
        <v/>
      </c>
    </row>
    <row r="3276">
      <c r="A3276" s="6">
        <f>IF(B3276&lt;&gt;"", "AWARD-"&amp;TEXT(ROW()-1,"0000"), "")</f>
        <v/>
      </c>
      <c r="B3276" s="7" t="n"/>
      <c r="C3276" s="7" t="n"/>
      <c r="D3276" s="7" t="n"/>
      <c r="E3276" s="8" t="n"/>
      <c r="F3276" s="9" t="n"/>
      <c r="G3276" s="8" t="n"/>
      <c r="H3276" s="8" t="n"/>
      <c r="I3276" s="8" t="n"/>
      <c r="J3276" s="10">
        <f>IF(A3276="",0,SUMIFS(amount_expended,cfda_key,V3276))</f>
        <v/>
      </c>
      <c r="K3276" s="10">
        <f>IF(G3276="OTHER CLUSTER NOT LISTED ABOVE",SUMIFS(amount_expended,uniform_other_cluster_name,X3276), IF(AND(OR(G3276="N/A",G3276=""),H3276=""),0,IF(G3276="STATE CLUSTER",SUMIFS(amount_expended,uniform_state_cluster_name,W3276),SUMIFS(amount_expended,cluster_name,G3276))))</f>
        <v/>
      </c>
      <c r="L3276" s="8" t="n"/>
      <c r="M3276" s="7" t="n"/>
      <c r="N3276" s="8" t="n"/>
      <c r="O3276" s="7" t="n"/>
      <c r="P3276" s="7" t="n"/>
      <c r="Q3276" s="8" t="n"/>
      <c r="R3276" s="9" t="n"/>
      <c r="S3276" s="8" t="n"/>
      <c r="T3276" s="8" t="n"/>
      <c r="U3276" s="8" t="n"/>
      <c r="V3276" s="11">
        <f>IF(OR(B3276="",C3276=""),"",CONCATENATE(B3276,".",C3276))</f>
        <v/>
      </c>
      <c r="W3276" s="6">
        <f>UPPER(TRIM(H3276))</f>
        <v/>
      </c>
      <c r="X3276" s="6">
        <f>UPPER(TRIM(I3276))</f>
        <v/>
      </c>
      <c r="Y3276" s="6">
        <f>IF(V3276&lt;&gt;"",IFERROR(INDEX(federal_program_name_lookup,MATCH(V3276,aln_lookup,0)),""),"")</f>
        <v/>
      </c>
    </row>
    <row r="3277">
      <c r="A3277" s="6">
        <f>IF(B3277&lt;&gt;"", "AWARD-"&amp;TEXT(ROW()-1,"0000"), "")</f>
        <v/>
      </c>
      <c r="B3277" s="7" t="n"/>
      <c r="C3277" s="7" t="n"/>
      <c r="D3277" s="7" t="n"/>
      <c r="E3277" s="8" t="n"/>
      <c r="F3277" s="9" t="n"/>
      <c r="G3277" s="8" t="n"/>
      <c r="H3277" s="8" t="n"/>
      <c r="I3277" s="8" t="n"/>
      <c r="J3277" s="10">
        <f>IF(A3277="",0,SUMIFS(amount_expended,cfda_key,V3277))</f>
        <v/>
      </c>
      <c r="K3277" s="10">
        <f>IF(G3277="OTHER CLUSTER NOT LISTED ABOVE",SUMIFS(amount_expended,uniform_other_cluster_name,X3277), IF(AND(OR(G3277="N/A",G3277=""),H3277=""),0,IF(G3277="STATE CLUSTER",SUMIFS(amount_expended,uniform_state_cluster_name,W3277),SUMIFS(amount_expended,cluster_name,G3277))))</f>
        <v/>
      </c>
      <c r="L3277" s="8" t="n"/>
      <c r="M3277" s="7" t="n"/>
      <c r="N3277" s="8" t="n"/>
      <c r="O3277" s="7" t="n"/>
      <c r="P3277" s="7" t="n"/>
      <c r="Q3277" s="8" t="n"/>
      <c r="R3277" s="9" t="n"/>
      <c r="S3277" s="8" t="n"/>
      <c r="T3277" s="8" t="n"/>
      <c r="U3277" s="8" t="n"/>
      <c r="V3277" s="11">
        <f>IF(OR(B3277="",C3277=""),"",CONCATENATE(B3277,".",C3277))</f>
        <v/>
      </c>
      <c r="W3277" s="6">
        <f>UPPER(TRIM(H3277))</f>
        <v/>
      </c>
      <c r="X3277" s="6">
        <f>UPPER(TRIM(I3277))</f>
        <v/>
      </c>
      <c r="Y3277" s="6">
        <f>IF(V3277&lt;&gt;"",IFERROR(INDEX(federal_program_name_lookup,MATCH(V3277,aln_lookup,0)),""),"")</f>
        <v/>
      </c>
    </row>
    <row r="3278">
      <c r="A3278" s="6">
        <f>IF(B3278&lt;&gt;"", "AWARD-"&amp;TEXT(ROW()-1,"0000"), "")</f>
        <v/>
      </c>
      <c r="B3278" s="7" t="n"/>
      <c r="C3278" s="7" t="n"/>
      <c r="D3278" s="7" t="n"/>
      <c r="E3278" s="8" t="n"/>
      <c r="F3278" s="9" t="n"/>
      <c r="G3278" s="8" t="n"/>
      <c r="H3278" s="8" t="n"/>
      <c r="I3278" s="8" t="n"/>
      <c r="J3278" s="10">
        <f>IF(A3278="",0,SUMIFS(amount_expended,cfda_key,V3278))</f>
        <v/>
      </c>
      <c r="K3278" s="10">
        <f>IF(G3278="OTHER CLUSTER NOT LISTED ABOVE",SUMIFS(amount_expended,uniform_other_cluster_name,X3278), IF(AND(OR(G3278="N/A",G3278=""),H3278=""),0,IF(G3278="STATE CLUSTER",SUMIFS(amount_expended,uniform_state_cluster_name,W3278),SUMIFS(amount_expended,cluster_name,G3278))))</f>
        <v/>
      </c>
      <c r="L3278" s="8" t="n"/>
      <c r="M3278" s="7" t="n"/>
      <c r="N3278" s="8" t="n"/>
      <c r="O3278" s="7" t="n"/>
      <c r="P3278" s="7" t="n"/>
      <c r="Q3278" s="8" t="n"/>
      <c r="R3278" s="9" t="n"/>
      <c r="S3278" s="8" t="n"/>
      <c r="T3278" s="8" t="n"/>
      <c r="U3278" s="8" t="n"/>
      <c r="V3278" s="11">
        <f>IF(OR(B3278="",C3278=""),"",CONCATENATE(B3278,".",C3278))</f>
        <v/>
      </c>
      <c r="W3278" s="6">
        <f>UPPER(TRIM(H3278))</f>
        <v/>
      </c>
      <c r="X3278" s="6">
        <f>UPPER(TRIM(I3278))</f>
        <v/>
      </c>
      <c r="Y3278" s="6">
        <f>IF(V3278&lt;&gt;"",IFERROR(INDEX(federal_program_name_lookup,MATCH(V3278,aln_lookup,0)),""),"")</f>
        <v/>
      </c>
    </row>
    <row r="3279">
      <c r="A3279" s="6">
        <f>IF(B3279&lt;&gt;"", "AWARD-"&amp;TEXT(ROW()-1,"0000"), "")</f>
        <v/>
      </c>
      <c r="B3279" s="7" t="n"/>
      <c r="C3279" s="7" t="n"/>
      <c r="D3279" s="7" t="n"/>
      <c r="E3279" s="8" t="n"/>
      <c r="F3279" s="9" t="n"/>
      <c r="G3279" s="8" t="n"/>
      <c r="H3279" s="8" t="n"/>
      <c r="I3279" s="8" t="n"/>
      <c r="J3279" s="10">
        <f>IF(A3279="",0,SUMIFS(amount_expended,cfda_key,V3279))</f>
        <v/>
      </c>
      <c r="K3279" s="10">
        <f>IF(G3279="OTHER CLUSTER NOT LISTED ABOVE",SUMIFS(amount_expended,uniform_other_cluster_name,X3279), IF(AND(OR(G3279="N/A",G3279=""),H3279=""),0,IF(G3279="STATE CLUSTER",SUMIFS(amount_expended,uniform_state_cluster_name,W3279),SUMIFS(amount_expended,cluster_name,G3279))))</f>
        <v/>
      </c>
      <c r="L3279" s="8" t="n"/>
      <c r="M3279" s="7" t="n"/>
      <c r="N3279" s="8" t="n"/>
      <c r="O3279" s="7" t="n"/>
      <c r="P3279" s="7" t="n"/>
      <c r="Q3279" s="8" t="n"/>
      <c r="R3279" s="9" t="n"/>
      <c r="S3279" s="8" t="n"/>
      <c r="T3279" s="8" t="n"/>
      <c r="U3279" s="8" t="n"/>
      <c r="V3279" s="11">
        <f>IF(OR(B3279="",C3279=""),"",CONCATENATE(B3279,".",C3279))</f>
        <v/>
      </c>
      <c r="W3279" s="6">
        <f>UPPER(TRIM(H3279))</f>
        <v/>
      </c>
      <c r="X3279" s="6">
        <f>UPPER(TRIM(I3279))</f>
        <v/>
      </c>
      <c r="Y3279" s="6">
        <f>IF(V3279&lt;&gt;"",IFERROR(INDEX(federal_program_name_lookup,MATCH(V3279,aln_lookup,0)),""),"")</f>
        <v/>
      </c>
    </row>
    <row r="3280">
      <c r="A3280" s="6">
        <f>IF(B3280&lt;&gt;"", "AWARD-"&amp;TEXT(ROW()-1,"0000"), "")</f>
        <v/>
      </c>
      <c r="B3280" s="7" t="n"/>
      <c r="C3280" s="7" t="n"/>
      <c r="D3280" s="7" t="n"/>
      <c r="E3280" s="8" t="n"/>
      <c r="F3280" s="9" t="n"/>
      <c r="G3280" s="8" t="n"/>
      <c r="H3280" s="8" t="n"/>
      <c r="I3280" s="8" t="n"/>
      <c r="J3280" s="10">
        <f>IF(A3280="",0,SUMIFS(amount_expended,cfda_key,V3280))</f>
        <v/>
      </c>
      <c r="K3280" s="10">
        <f>IF(G3280="OTHER CLUSTER NOT LISTED ABOVE",SUMIFS(amount_expended,uniform_other_cluster_name,X3280), IF(AND(OR(G3280="N/A",G3280=""),H3280=""),0,IF(G3280="STATE CLUSTER",SUMIFS(amount_expended,uniform_state_cluster_name,W3280),SUMIFS(amount_expended,cluster_name,G3280))))</f>
        <v/>
      </c>
      <c r="L3280" s="8" t="n"/>
      <c r="M3280" s="7" t="n"/>
      <c r="N3280" s="8" t="n"/>
      <c r="O3280" s="7" t="n"/>
      <c r="P3280" s="7" t="n"/>
      <c r="Q3280" s="8" t="n"/>
      <c r="R3280" s="9" t="n"/>
      <c r="S3280" s="8" t="n"/>
      <c r="T3280" s="8" t="n"/>
      <c r="U3280" s="8" t="n"/>
      <c r="V3280" s="11">
        <f>IF(OR(B3280="",C3280=""),"",CONCATENATE(B3280,".",C3280))</f>
        <v/>
      </c>
      <c r="W3280" s="6">
        <f>UPPER(TRIM(H3280))</f>
        <v/>
      </c>
      <c r="X3280" s="6">
        <f>UPPER(TRIM(I3280))</f>
        <v/>
      </c>
      <c r="Y3280" s="6">
        <f>IF(V3280&lt;&gt;"",IFERROR(INDEX(federal_program_name_lookup,MATCH(V3280,aln_lookup,0)),""),"")</f>
        <v/>
      </c>
    </row>
    <row r="3281">
      <c r="A3281" s="6">
        <f>IF(B3281&lt;&gt;"", "AWARD-"&amp;TEXT(ROW()-1,"0000"), "")</f>
        <v/>
      </c>
      <c r="B3281" s="7" t="n"/>
      <c r="C3281" s="7" t="n"/>
      <c r="D3281" s="7" t="n"/>
      <c r="E3281" s="8" t="n"/>
      <c r="F3281" s="9" t="n"/>
      <c r="G3281" s="8" t="n"/>
      <c r="H3281" s="8" t="n"/>
      <c r="I3281" s="8" t="n"/>
      <c r="J3281" s="10">
        <f>IF(A3281="",0,SUMIFS(amount_expended,cfda_key,V3281))</f>
        <v/>
      </c>
      <c r="K3281" s="10">
        <f>IF(G3281="OTHER CLUSTER NOT LISTED ABOVE",SUMIFS(amount_expended,uniform_other_cluster_name,X3281), IF(AND(OR(G3281="N/A",G3281=""),H3281=""),0,IF(G3281="STATE CLUSTER",SUMIFS(amount_expended,uniform_state_cluster_name,W3281),SUMIFS(amount_expended,cluster_name,G3281))))</f>
        <v/>
      </c>
      <c r="L3281" s="8" t="n"/>
      <c r="M3281" s="7" t="n"/>
      <c r="N3281" s="8" t="n"/>
      <c r="O3281" s="7" t="n"/>
      <c r="P3281" s="7" t="n"/>
      <c r="Q3281" s="8" t="n"/>
      <c r="R3281" s="9" t="n"/>
      <c r="S3281" s="8" t="n"/>
      <c r="T3281" s="8" t="n"/>
      <c r="U3281" s="8" t="n"/>
      <c r="V3281" s="11">
        <f>IF(OR(B3281="",C3281=""),"",CONCATENATE(B3281,".",C3281))</f>
        <v/>
      </c>
      <c r="W3281" s="6">
        <f>UPPER(TRIM(H3281))</f>
        <v/>
      </c>
      <c r="X3281" s="6">
        <f>UPPER(TRIM(I3281))</f>
        <v/>
      </c>
      <c r="Y3281" s="6">
        <f>IF(V3281&lt;&gt;"",IFERROR(INDEX(federal_program_name_lookup,MATCH(V3281,aln_lookup,0)),""),"")</f>
        <v/>
      </c>
    </row>
    <row r="3282">
      <c r="A3282" s="6">
        <f>IF(B3282&lt;&gt;"", "AWARD-"&amp;TEXT(ROW()-1,"0000"), "")</f>
        <v/>
      </c>
      <c r="B3282" s="7" t="n"/>
      <c r="C3282" s="7" t="n"/>
      <c r="D3282" s="7" t="n"/>
      <c r="E3282" s="8" t="n"/>
      <c r="F3282" s="9" t="n"/>
      <c r="G3282" s="8" t="n"/>
      <c r="H3282" s="8" t="n"/>
      <c r="I3282" s="8" t="n"/>
      <c r="J3282" s="10">
        <f>IF(A3282="",0,SUMIFS(amount_expended,cfda_key,V3282))</f>
        <v/>
      </c>
      <c r="K3282" s="10">
        <f>IF(G3282="OTHER CLUSTER NOT LISTED ABOVE",SUMIFS(amount_expended,uniform_other_cluster_name,X3282), IF(AND(OR(G3282="N/A",G3282=""),H3282=""),0,IF(G3282="STATE CLUSTER",SUMIFS(amount_expended,uniform_state_cluster_name,W3282),SUMIFS(amount_expended,cluster_name,G3282))))</f>
        <v/>
      </c>
      <c r="L3282" s="8" t="n"/>
      <c r="M3282" s="7" t="n"/>
      <c r="N3282" s="8" t="n"/>
      <c r="O3282" s="7" t="n"/>
      <c r="P3282" s="7" t="n"/>
      <c r="Q3282" s="8" t="n"/>
      <c r="R3282" s="9" t="n"/>
      <c r="S3282" s="8" t="n"/>
      <c r="T3282" s="8" t="n"/>
      <c r="U3282" s="8" t="n"/>
      <c r="V3282" s="11">
        <f>IF(OR(B3282="",C3282=""),"",CONCATENATE(B3282,".",C3282))</f>
        <v/>
      </c>
      <c r="W3282" s="6">
        <f>UPPER(TRIM(H3282))</f>
        <v/>
      </c>
      <c r="X3282" s="6">
        <f>UPPER(TRIM(I3282))</f>
        <v/>
      </c>
      <c r="Y3282" s="6">
        <f>IF(V3282&lt;&gt;"",IFERROR(INDEX(federal_program_name_lookup,MATCH(V3282,aln_lookup,0)),""),"")</f>
        <v/>
      </c>
    </row>
    <row r="3283">
      <c r="A3283" s="6">
        <f>IF(B3283&lt;&gt;"", "AWARD-"&amp;TEXT(ROW()-1,"0000"), "")</f>
        <v/>
      </c>
      <c r="B3283" s="7" t="n"/>
      <c r="C3283" s="7" t="n"/>
      <c r="D3283" s="7" t="n"/>
      <c r="E3283" s="8" t="n"/>
      <c r="F3283" s="9" t="n"/>
      <c r="G3283" s="8" t="n"/>
      <c r="H3283" s="8" t="n"/>
      <c r="I3283" s="8" t="n"/>
      <c r="J3283" s="10">
        <f>IF(A3283="",0,SUMIFS(amount_expended,cfda_key,V3283))</f>
        <v/>
      </c>
      <c r="K3283" s="10">
        <f>IF(G3283="OTHER CLUSTER NOT LISTED ABOVE",SUMIFS(amount_expended,uniform_other_cluster_name,X3283), IF(AND(OR(G3283="N/A",G3283=""),H3283=""),0,IF(G3283="STATE CLUSTER",SUMIFS(amount_expended,uniform_state_cluster_name,W3283),SUMIFS(amount_expended,cluster_name,G3283))))</f>
        <v/>
      </c>
      <c r="L3283" s="8" t="n"/>
      <c r="M3283" s="7" t="n"/>
      <c r="N3283" s="8" t="n"/>
      <c r="O3283" s="7" t="n"/>
      <c r="P3283" s="7" t="n"/>
      <c r="Q3283" s="8" t="n"/>
      <c r="R3283" s="9" t="n"/>
      <c r="S3283" s="8" t="n"/>
      <c r="T3283" s="8" t="n"/>
      <c r="U3283" s="8" t="n"/>
      <c r="V3283" s="11">
        <f>IF(OR(B3283="",C3283=""),"",CONCATENATE(B3283,".",C3283))</f>
        <v/>
      </c>
      <c r="W3283" s="6">
        <f>UPPER(TRIM(H3283))</f>
        <v/>
      </c>
      <c r="X3283" s="6">
        <f>UPPER(TRIM(I3283))</f>
        <v/>
      </c>
      <c r="Y3283" s="6">
        <f>IF(V3283&lt;&gt;"",IFERROR(INDEX(federal_program_name_lookup,MATCH(V3283,aln_lookup,0)),""),"")</f>
        <v/>
      </c>
    </row>
    <row r="3284">
      <c r="A3284" s="6">
        <f>IF(B3284&lt;&gt;"", "AWARD-"&amp;TEXT(ROW()-1,"0000"), "")</f>
        <v/>
      </c>
      <c r="B3284" s="7" t="n"/>
      <c r="C3284" s="7" t="n"/>
      <c r="D3284" s="7" t="n"/>
      <c r="E3284" s="8" t="n"/>
      <c r="F3284" s="9" t="n"/>
      <c r="G3284" s="8" t="n"/>
      <c r="H3284" s="8" t="n"/>
      <c r="I3284" s="8" t="n"/>
      <c r="J3284" s="10">
        <f>IF(A3284="",0,SUMIFS(amount_expended,cfda_key,V3284))</f>
        <v/>
      </c>
      <c r="K3284" s="10">
        <f>IF(G3284="OTHER CLUSTER NOT LISTED ABOVE",SUMIFS(amount_expended,uniform_other_cluster_name,X3284), IF(AND(OR(G3284="N/A",G3284=""),H3284=""),0,IF(G3284="STATE CLUSTER",SUMIFS(amount_expended,uniform_state_cluster_name,W3284),SUMIFS(amount_expended,cluster_name,G3284))))</f>
        <v/>
      </c>
      <c r="L3284" s="8" t="n"/>
      <c r="M3284" s="7" t="n"/>
      <c r="N3284" s="8" t="n"/>
      <c r="O3284" s="7" t="n"/>
      <c r="P3284" s="7" t="n"/>
      <c r="Q3284" s="8" t="n"/>
      <c r="R3284" s="9" t="n"/>
      <c r="S3284" s="8" t="n"/>
      <c r="T3284" s="8" t="n"/>
      <c r="U3284" s="8" t="n"/>
      <c r="V3284" s="11">
        <f>IF(OR(B3284="",C3284=""),"",CONCATENATE(B3284,".",C3284))</f>
        <v/>
      </c>
      <c r="W3284" s="6">
        <f>UPPER(TRIM(H3284))</f>
        <v/>
      </c>
      <c r="X3284" s="6">
        <f>UPPER(TRIM(I3284))</f>
        <v/>
      </c>
      <c r="Y3284" s="6">
        <f>IF(V3284&lt;&gt;"",IFERROR(INDEX(federal_program_name_lookup,MATCH(V3284,aln_lookup,0)),""),"")</f>
        <v/>
      </c>
    </row>
    <row r="3285">
      <c r="A3285" s="6">
        <f>IF(B3285&lt;&gt;"", "AWARD-"&amp;TEXT(ROW()-1,"0000"), "")</f>
        <v/>
      </c>
      <c r="B3285" s="7" t="n"/>
      <c r="C3285" s="7" t="n"/>
      <c r="D3285" s="7" t="n"/>
      <c r="E3285" s="8" t="n"/>
      <c r="F3285" s="9" t="n"/>
      <c r="G3285" s="8" t="n"/>
      <c r="H3285" s="8" t="n"/>
      <c r="I3285" s="8" t="n"/>
      <c r="J3285" s="10">
        <f>IF(A3285="",0,SUMIFS(amount_expended,cfda_key,V3285))</f>
        <v/>
      </c>
      <c r="K3285" s="10">
        <f>IF(G3285="OTHER CLUSTER NOT LISTED ABOVE",SUMIFS(amount_expended,uniform_other_cluster_name,X3285), IF(AND(OR(G3285="N/A",G3285=""),H3285=""),0,IF(G3285="STATE CLUSTER",SUMIFS(amount_expended,uniform_state_cluster_name,W3285),SUMIFS(amount_expended,cluster_name,G3285))))</f>
        <v/>
      </c>
      <c r="L3285" s="8" t="n"/>
      <c r="M3285" s="7" t="n"/>
      <c r="N3285" s="8" t="n"/>
      <c r="O3285" s="7" t="n"/>
      <c r="P3285" s="7" t="n"/>
      <c r="Q3285" s="8" t="n"/>
      <c r="R3285" s="9" t="n"/>
      <c r="S3285" s="8" t="n"/>
      <c r="T3285" s="8" t="n"/>
      <c r="U3285" s="8" t="n"/>
      <c r="V3285" s="11">
        <f>IF(OR(B3285="",C3285=""),"",CONCATENATE(B3285,".",C3285))</f>
        <v/>
      </c>
      <c r="W3285" s="6">
        <f>UPPER(TRIM(H3285))</f>
        <v/>
      </c>
      <c r="X3285" s="6">
        <f>UPPER(TRIM(I3285))</f>
        <v/>
      </c>
      <c r="Y3285" s="6">
        <f>IF(V3285&lt;&gt;"",IFERROR(INDEX(federal_program_name_lookup,MATCH(V3285,aln_lookup,0)),""),"")</f>
        <v/>
      </c>
    </row>
    <row r="3286">
      <c r="A3286" s="6">
        <f>IF(B3286&lt;&gt;"", "AWARD-"&amp;TEXT(ROW()-1,"0000"), "")</f>
        <v/>
      </c>
      <c r="B3286" s="7" t="n"/>
      <c r="C3286" s="7" t="n"/>
      <c r="D3286" s="7" t="n"/>
      <c r="E3286" s="8" t="n"/>
      <c r="F3286" s="9" t="n"/>
      <c r="G3286" s="8" t="n"/>
      <c r="H3286" s="8" t="n"/>
      <c r="I3286" s="8" t="n"/>
      <c r="J3286" s="10">
        <f>IF(A3286="",0,SUMIFS(amount_expended,cfda_key,V3286))</f>
        <v/>
      </c>
      <c r="K3286" s="10">
        <f>IF(G3286="OTHER CLUSTER NOT LISTED ABOVE",SUMIFS(amount_expended,uniform_other_cluster_name,X3286), IF(AND(OR(G3286="N/A",G3286=""),H3286=""),0,IF(G3286="STATE CLUSTER",SUMIFS(amount_expended,uniform_state_cluster_name,W3286),SUMIFS(amount_expended,cluster_name,G3286))))</f>
        <v/>
      </c>
      <c r="L3286" s="8" t="n"/>
      <c r="M3286" s="7" t="n"/>
      <c r="N3286" s="8" t="n"/>
      <c r="O3286" s="7" t="n"/>
      <c r="P3286" s="7" t="n"/>
      <c r="Q3286" s="8" t="n"/>
      <c r="R3286" s="9" t="n"/>
      <c r="S3286" s="8" t="n"/>
      <c r="T3286" s="8" t="n"/>
      <c r="U3286" s="8" t="n"/>
      <c r="V3286" s="11">
        <f>IF(OR(B3286="",C3286=""),"",CONCATENATE(B3286,".",C3286))</f>
        <v/>
      </c>
      <c r="W3286" s="6">
        <f>UPPER(TRIM(H3286))</f>
        <v/>
      </c>
      <c r="X3286" s="6">
        <f>UPPER(TRIM(I3286))</f>
        <v/>
      </c>
      <c r="Y3286" s="6">
        <f>IF(V3286&lt;&gt;"",IFERROR(INDEX(federal_program_name_lookup,MATCH(V3286,aln_lookup,0)),""),"")</f>
        <v/>
      </c>
    </row>
    <row r="3287">
      <c r="A3287" s="6">
        <f>IF(B3287&lt;&gt;"", "AWARD-"&amp;TEXT(ROW()-1,"0000"), "")</f>
        <v/>
      </c>
      <c r="B3287" s="7" t="n"/>
      <c r="C3287" s="7" t="n"/>
      <c r="D3287" s="7" t="n"/>
      <c r="E3287" s="8" t="n"/>
      <c r="F3287" s="9" t="n"/>
      <c r="G3287" s="8" t="n"/>
      <c r="H3287" s="8" t="n"/>
      <c r="I3287" s="8" t="n"/>
      <c r="J3287" s="10">
        <f>IF(A3287="",0,SUMIFS(amount_expended,cfda_key,V3287))</f>
        <v/>
      </c>
      <c r="K3287" s="10">
        <f>IF(G3287="OTHER CLUSTER NOT LISTED ABOVE",SUMIFS(amount_expended,uniform_other_cluster_name,X3287), IF(AND(OR(G3287="N/A",G3287=""),H3287=""),0,IF(G3287="STATE CLUSTER",SUMIFS(amount_expended,uniform_state_cluster_name,W3287),SUMIFS(amount_expended,cluster_name,G3287))))</f>
        <v/>
      </c>
      <c r="L3287" s="8" t="n"/>
      <c r="M3287" s="7" t="n"/>
      <c r="N3287" s="8" t="n"/>
      <c r="O3287" s="7" t="n"/>
      <c r="P3287" s="7" t="n"/>
      <c r="Q3287" s="8" t="n"/>
      <c r="R3287" s="9" t="n"/>
      <c r="S3287" s="8" t="n"/>
      <c r="T3287" s="8" t="n"/>
      <c r="U3287" s="8" t="n"/>
      <c r="V3287" s="11">
        <f>IF(OR(B3287="",C3287=""),"",CONCATENATE(B3287,".",C3287))</f>
        <v/>
      </c>
      <c r="W3287" s="6">
        <f>UPPER(TRIM(H3287))</f>
        <v/>
      </c>
      <c r="X3287" s="6">
        <f>UPPER(TRIM(I3287))</f>
        <v/>
      </c>
      <c r="Y3287" s="6">
        <f>IF(V3287&lt;&gt;"",IFERROR(INDEX(federal_program_name_lookup,MATCH(V3287,aln_lookup,0)),""),"")</f>
        <v/>
      </c>
    </row>
    <row r="3288">
      <c r="A3288" s="6">
        <f>IF(B3288&lt;&gt;"", "AWARD-"&amp;TEXT(ROW()-1,"0000"), "")</f>
        <v/>
      </c>
      <c r="B3288" s="7" t="n"/>
      <c r="C3288" s="7" t="n"/>
      <c r="D3288" s="7" t="n"/>
      <c r="E3288" s="8" t="n"/>
      <c r="F3288" s="9" t="n"/>
      <c r="G3288" s="8" t="n"/>
      <c r="H3288" s="8" t="n"/>
      <c r="I3288" s="8" t="n"/>
      <c r="J3288" s="10">
        <f>IF(A3288="",0,SUMIFS(amount_expended,cfda_key,V3288))</f>
        <v/>
      </c>
      <c r="K3288" s="10">
        <f>IF(G3288="OTHER CLUSTER NOT LISTED ABOVE",SUMIFS(amount_expended,uniform_other_cluster_name,X3288), IF(AND(OR(G3288="N/A",G3288=""),H3288=""),0,IF(G3288="STATE CLUSTER",SUMIFS(amount_expended,uniform_state_cluster_name,W3288),SUMIFS(amount_expended,cluster_name,G3288))))</f>
        <v/>
      </c>
      <c r="L3288" s="8" t="n"/>
      <c r="M3288" s="7" t="n"/>
      <c r="N3288" s="8" t="n"/>
      <c r="O3288" s="7" t="n"/>
      <c r="P3288" s="7" t="n"/>
      <c r="Q3288" s="8" t="n"/>
      <c r="R3288" s="9" t="n"/>
      <c r="S3288" s="8" t="n"/>
      <c r="T3288" s="8" t="n"/>
      <c r="U3288" s="8" t="n"/>
      <c r="V3288" s="11">
        <f>IF(OR(B3288="",C3288=""),"",CONCATENATE(B3288,".",C3288))</f>
        <v/>
      </c>
      <c r="W3288" s="6">
        <f>UPPER(TRIM(H3288))</f>
        <v/>
      </c>
      <c r="X3288" s="6">
        <f>UPPER(TRIM(I3288))</f>
        <v/>
      </c>
      <c r="Y3288" s="6">
        <f>IF(V3288&lt;&gt;"",IFERROR(INDEX(federal_program_name_lookup,MATCH(V3288,aln_lookup,0)),""),"")</f>
        <v/>
      </c>
    </row>
    <row r="3289">
      <c r="A3289" s="6">
        <f>IF(B3289&lt;&gt;"", "AWARD-"&amp;TEXT(ROW()-1,"0000"), "")</f>
        <v/>
      </c>
      <c r="B3289" s="7" t="n"/>
      <c r="C3289" s="7" t="n"/>
      <c r="D3289" s="7" t="n"/>
      <c r="E3289" s="8" t="n"/>
      <c r="F3289" s="9" t="n"/>
      <c r="G3289" s="8" t="n"/>
      <c r="H3289" s="8" t="n"/>
      <c r="I3289" s="8" t="n"/>
      <c r="J3289" s="10">
        <f>IF(A3289="",0,SUMIFS(amount_expended,cfda_key,V3289))</f>
        <v/>
      </c>
      <c r="K3289" s="10">
        <f>IF(G3289="OTHER CLUSTER NOT LISTED ABOVE",SUMIFS(amount_expended,uniform_other_cluster_name,X3289), IF(AND(OR(G3289="N/A",G3289=""),H3289=""),0,IF(G3289="STATE CLUSTER",SUMIFS(amount_expended,uniform_state_cluster_name,W3289),SUMIFS(amount_expended,cluster_name,G3289))))</f>
        <v/>
      </c>
      <c r="L3289" s="8" t="n"/>
      <c r="M3289" s="7" t="n"/>
      <c r="N3289" s="8" t="n"/>
      <c r="O3289" s="7" t="n"/>
      <c r="P3289" s="7" t="n"/>
      <c r="Q3289" s="8" t="n"/>
      <c r="R3289" s="9" t="n"/>
      <c r="S3289" s="8" t="n"/>
      <c r="T3289" s="8" t="n"/>
      <c r="U3289" s="8" t="n"/>
      <c r="V3289" s="11">
        <f>IF(OR(B3289="",C3289=""),"",CONCATENATE(B3289,".",C3289))</f>
        <v/>
      </c>
      <c r="W3289" s="6">
        <f>UPPER(TRIM(H3289))</f>
        <v/>
      </c>
      <c r="X3289" s="6">
        <f>UPPER(TRIM(I3289))</f>
        <v/>
      </c>
      <c r="Y3289" s="6">
        <f>IF(V3289&lt;&gt;"",IFERROR(INDEX(federal_program_name_lookup,MATCH(V3289,aln_lookup,0)),""),"")</f>
        <v/>
      </c>
    </row>
    <row r="3290">
      <c r="A3290" s="6">
        <f>IF(B3290&lt;&gt;"", "AWARD-"&amp;TEXT(ROW()-1,"0000"), "")</f>
        <v/>
      </c>
      <c r="B3290" s="7" t="n"/>
      <c r="C3290" s="7" t="n"/>
      <c r="D3290" s="7" t="n"/>
      <c r="E3290" s="8" t="n"/>
      <c r="F3290" s="9" t="n"/>
      <c r="G3290" s="8" t="n"/>
      <c r="H3290" s="8" t="n"/>
      <c r="I3290" s="8" t="n"/>
      <c r="J3290" s="10">
        <f>IF(A3290="",0,SUMIFS(amount_expended,cfda_key,V3290))</f>
        <v/>
      </c>
      <c r="K3290" s="10">
        <f>IF(G3290="OTHER CLUSTER NOT LISTED ABOVE",SUMIFS(amount_expended,uniform_other_cluster_name,X3290), IF(AND(OR(G3290="N/A",G3290=""),H3290=""),0,IF(G3290="STATE CLUSTER",SUMIFS(amount_expended,uniform_state_cluster_name,W3290),SUMIFS(amount_expended,cluster_name,G3290))))</f>
        <v/>
      </c>
      <c r="L3290" s="8" t="n"/>
      <c r="M3290" s="7" t="n"/>
      <c r="N3290" s="8" t="n"/>
      <c r="O3290" s="7" t="n"/>
      <c r="P3290" s="7" t="n"/>
      <c r="Q3290" s="8" t="n"/>
      <c r="R3290" s="9" t="n"/>
      <c r="S3290" s="8" t="n"/>
      <c r="T3290" s="8" t="n"/>
      <c r="U3290" s="8" t="n"/>
      <c r="V3290" s="11">
        <f>IF(OR(B3290="",C3290=""),"",CONCATENATE(B3290,".",C3290))</f>
        <v/>
      </c>
      <c r="W3290" s="6">
        <f>UPPER(TRIM(H3290))</f>
        <v/>
      </c>
      <c r="X3290" s="6">
        <f>UPPER(TRIM(I3290))</f>
        <v/>
      </c>
      <c r="Y3290" s="6">
        <f>IF(V3290&lt;&gt;"",IFERROR(INDEX(federal_program_name_lookup,MATCH(V3290,aln_lookup,0)),""),"")</f>
        <v/>
      </c>
    </row>
    <row r="3291">
      <c r="A3291" s="6">
        <f>IF(B3291&lt;&gt;"", "AWARD-"&amp;TEXT(ROW()-1,"0000"), "")</f>
        <v/>
      </c>
      <c r="B3291" s="7" t="n"/>
      <c r="C3291" s="7" t="n"/>
      <c r="D3291" s="7" t="n"/>
      <c r="E3291" s="8" t="n"/>
      <c r="F3291" s="9" t="n"/>
      <c r="G3291" s="8" t="n"/>
      <c r="H3291" s="8" t="n"/>
      <c r="I3291" s="8" t="n"/>
      <c r="J3291" s="10">
        <f>IF(A3291="",0,SUMIFS(amount_expended,cfda_key,V3291))</f>
        <v/>
      </c>
      <c r="K3291" s="10">
        <f>IF(G3291="OTHER CLUSTER NOT LISTED ABOVE",SUMIFS(amount_expended,uniform_other_cluster_name,X3291), IF(AND(OR(G3291="N/A",G3291=""),H3291=""),0,IF(G3291="STATE CLUSTER",SUMIFS(amount_expended,uniform_state_cluster_name,W3291),SUMIFS(amount_expended,cluster_name,G3291))))</f>
        <v/>
      </c>
      <c r="L3291" s="8" t="n"/>
      <c r="M3291" s="7" t="n"/>
      <c r="N3291" s="8" t="n"/>
      <c r="O3291" s="7" t="n"/>
      <c r="P3291" s="7" t="n"/>
      <c r="Q3291" s="8" t="n"/>
      <c r="R3291" s="9" t="n"/>
      <c r="S3291" s="8" t="n"/>
      <c r="T3291" s="8" t="n"/>
      <c r="U3291" s="8" t="n"/>
      <c r="V3291" s="11">
        <f>IF(OR(B3291="",C3291=""),"",CONCATENATE(B3291,".",C3291))</f>
        <v/>
      </c>
      <c r="W3291" s="6">
        <f>UPPER(TRIM(H3291))</f>
        <v/>
      </c>
      <c r="X3291" s="6">
        <f>UPPER(TRIM(I3291))</f>
        <v/>
      </c>
      <c r="Y3291" s="6">
        <f>IF(V3291&lt;&gt;"",IFERROR(INDEX(federal_program_name_lookup,MATCH(V3291,aln_lookup,0)),""),"")</f>
        <v/>
      </c>
    </row>
    <row r="3292">
      <c r="A3292" s="6">
        <f>IF(B3292&lt;&gt;"", "AWARD-"&amp;TEXT(ROW()-1,"0000"), "")</f>
        <v/>
      </c>
      <c r="B3292" s="7" t="n"/>
      <c r="C3292" s="7" t="n"/>
      <c r="D3292" s="7" t="n"/>
      <c r="E3292" s="8" t="n"/>
      <c r="F3292" s="9" t="n"/>
      <c r="G3292" s="8" t="n"/>
      <c r="H3292" s="8" t="n"/>
      <c r="I3292" s="8" t="n"/>
      <c r="J3292" s="10">
        <f>IF(A3292="",0,SUMIFS(amount_expended,cfda_key,V3292))</f>
        <v/>
      </c>
      <c r="K3292" s="10">
        <f>IF(G3292="OTHER CLUSTER NOT LISTED ABOVE",SUMIFS(amount_expended,uniform_other_cluster_name,X3292), IF(AND(OR(G3292="N/A",G3292=""),H3292=""),0,IF(G3292="STATE CLUSTER",SUMIFS(amount_expended,uniform_state_cluster_name,W3292),SUMIFS(amount_expended,cluster_name,G3292))))</f>
        <v/>
      </c>
      <c r="L3292" s="8" t="n"/>
      <c r="M3292" s="7" t="n"/>
      <c r="N3292" s="8" t="n"/>
      <c r="O3292" s="7" t="n"/>
      <c r="P3292" s="7" t="n"/>
      <c r="Q3292" s="8" t="n"/>
      <c r="R3292" s="9" t="n"/>
      <c r="S3292" s="8" t="n"/>
      <c r="T3292" s="8" t="n"/>
      <c r="U3292" s="8" t="n"/>
      <c r="V3292" s="11">
        <f>IF(OR(B3292="",C3292=""),"",CONCATENATE(B3292,".",C3292))</f>
        <v/>
      </c>
      <c r="W3292" s="6">
        <f>UPPER(TRIM(H3292))</f>
        <v/>
      </c>
      <c r="X3292" s="6">
        <f>UPPER(TRIM(I3292))</f>
        <v/>
      </c>
      <c r="Y3292" s="6">
        <f>IF(V3292&lt;&gt;"",IFERROR(INDEX(federal_program_name_lookup,MATCH(V3292,aln_lookup,0)),""),"")</f>
        <v/>
      </c>
    </row>
    <row r="3293">
      <c r="A3293" s="6">
        <f>IF(B3293&lt;&gt;"", "AWARD-"&amp;TEXT(ROW()-1,"0000"), "")</f>
        <v/>
      </c>
      <c r="B3293" s="7" t="n"/>
      <c r="C3293" s="7" t="n"/>
      <c r="D3293" s="7" t="n"/>
      <c r="E3293" s="8" t="n"/>
      <c r="F3293" s="9" t="n"/>
      <c r="G3293" s="8" t="n"/>
      <c r="H3293" s="8" t="n"/>
      <c r="I3293" s="8" t="n"/>
      <c r="J3293" s="10">
        <f>IF(A3293="",0,SUMIFS(amount_expended,cfda_key,V3293))</f>
        <v/>
      </c>
      <c r="K3293" s="10">
        <f>IF(G3293="OTHER CLUSTER NOT LISTED ABOVE",SUMIFS(amount_expended,uniform_other_cluster_name,X3293), IF(AND(OR(G3293="N/A",G3293=""),H3293=""),0,IF(G3293="STATE CLUSTER",SUMIFS(amount_expended,uniform_state_cluster_name,W3293),SUMIFS(amount_expended,cluster_name,G3293))))</f>
        <v/>
      </c>
      <c r="L3293" s="8" t="n"/>
      <c r="M3293" s="7" t="n"/>
      <c r="N3293" s="8" t="n"/>
      <c r="O3293" s="7" t="n"/>
      <c r="P3293" s="7" t="n"/>
      <c r="Q3293" s="8" t="n"/>
      <c r="R3293" s="9" t="n"/>
      <c r="S3293" s="8" t="n"/>
      <c r="T3293" s="8" t="n"/>
      <c r="U3293" s="8" t="n"/>
      <c r="V3293" s="11">
        <f>IF(OR(B3293="",C3293=""),"",CONCATENATE(B3293,".",C3293))</f>
        <v/>
      </c>
      <c r="W3293" s="6">
        <f>UPPER(TRIM(H3293))</f>
        <v/>
      </c>
      <c r="X3293" s="6">
        <f>UPPER(TRIM(I3293))</f>
        <v/>
      </c>
      <c r="Y3293" s="6">
        <f>IF(V3293&lt;&gt;"",IFERROR(INDEX(federal_program_name_lookup,MATCH(V3293,aln_lookup,0)),""),"")</f>
        <v/>
      </c>
    </row>
    <row r="3294">
      <c r="A3294" s="6">
        <f>IF(B3294&lt;&gt;"", "AWARD-"&amp;TEXT(ROW()-1,"0000"), "")</f>
        <v/>
      </c>
      <c r="B3294" s="7" t="n"/>
      <c r="C3294" s="7" t="n"/>
      <c r="D3294" s="7" t="n"/>
      <c r="E3294" s="8" t="n"/>
      <c r="F3294" s="9" t="n"/>
      <c r="G3294" s="8" t="n"/>
      <c r="H3294" s="8" t="n"/>
      <c r="I3294" s="8" t="n"/>
      <c r="J3294" s="10">
        <f>IF(A3294="",0,SUMIFS(amount_expended,cfda_key,V3294))</f>
        <v/>
      </c>
      <c r="K3294" s="10">
        <f>IF(G3294="OTHER CLUSTER NOT LISTED ABOVE",SUMIFS(amount_expended,uniform_other_cluster_name,X3294), IF(AND(OR(G3294="N/A",G3294=""),H3294=""),0,IF(G3294="STATE CLUSTER",SUMIFS(amount_expended,uniform_state_cluster_name,W3294),SUMIFS(amount_expended,cluster_name,G3294))))</f>
        <v/>
      </c>
      <c r="L3294" s="8" t="n"/>
      <c r="M3294" s="7" t="n"/>
      <c r="N3294" s="8" t="n"/>
      <c r="O3294" s="7" t="n"/>
      <c r="P3294" s="7" t="n"/>
      <c r="Q3294" s="8" t="n"/>
      <c r="R3294" s="9" t="n"/>
      <c r="S3294" s="8" t="n"/>
      <c r="T3294" s="8" t="n"/>
      <c r="U3294" s="8" t="n"/>
      <c r="V3294" s="11">
        <f>IF(OR(B3294="",C3294=""),"",CONCATENATE(B3294,".",C3294))</f>
        <v/>
      </c>
      <c r="W3294" s="6">
        <f>UPPER(TRIM(H3294))</f>
        <v/>
      </c>
      <c r="X3294" s="6">
        <f>UPPER(TRIM(I3294))</f>
        <v/>
      </c>
      <c r="Y3294" s="6">
        <f>IF(V3294&lt;&gt;"",IFERROR(INDEX(federal_program_name_lookup,MATCH(V3294,aln_lookup,0)),""),"")</f>
        <v/>
      </c>
    </row>
    <row r="3295">
      <c r="A3295" s="6">
        <f>IF(B3295&lt;&gt;"", "AWARD-"&amp;TEXT(ROW()-1,"0000"), "")</f>
        <v/>
      </c>
      <c r="B3295" s="7" t="n"/>
      <c r="C3295" s="7" t="n"/>
      <c r="D3295" s="7" t="n"/>
      <c r="E3295" s="8" t="n"/>
      <c r="F3295" s="9" t="n"/>
      <c r="G3295" s="8" t="n"/>
      <c r="H3295" s="8" t="n"/>
      <c r="I3295" s="8" t="n"/>
      <c r="J3295" s="10">
        <f>IF(A3295="",0,SUMIFS(amount_expended,cfda_key,V3295))</f>
        <v/>
      </c>
      <c r="K3295" s="10">
        <f>IF(G3295="OTHER CLUSTER NOT LISTED ABOVE",SUMIFS(amount_expended,uniform_other_cluster_name,X3295), IF(AND(OR(G3295="N/A",G3295=""),H3295=""),0,IF(G3295="STATE CLUSTER",SUMIFS(amount_expended,uniform_state_cluster_name,W3295),SUMIFS(amount_expended,cluster_name,G3295))))</f>
        <v/>
      </c>
      <c r="L3295" s="8" t="n"/>
      <c r="M3295" s="7" t="n"/>
      <c r="N3295" s="8" t="n"/>
      <c r="O3295" s="7" t="n"/>
      <c r="P3295" s="7" t="n"/>
      <c r="Q3295" s="8" t="n"/>
      <c r="R3295" s="9" t="n"/>
      <c r="S3295" s="8" t="n"/>
      <c r="T3295" s="8" t="n"/>
      <c r="U3295" s="8" t="n"/>
      <c r="V3295" s="11">
        <f>IF(OR(B3295="",C3295=""),"",CONCATENATE(B3295,".",C3295))</f>
        <v/>
      </c>
      <c r="W3295" s="6">
        <f>UPPER(TRIM(H3295))</f>
        <v/>
      </c>
      <c r="X3295" s="6">
        <f>UPPER(TRIM(I3295))</f>
        <v/>
      </c>
      <c r="Y3295" s="6">
        <f>IF(V3295&lt;&gt;"",IFERROR(INDEX(federal_program_name_lookup,MATCH(V3295,aln_lookup,0)),""),"")</f>
        <v/>
      </c>
    </row>
    <row r="3296">
      <c r="A3296" s="6">
        <f>IF(B3296&lt;&gt;"", "AWARD-"&amp;TEXT(ROW()-1,"0000"), "")</f>
        <v/>
      </c>
      <c r="B3296" s="7" t="n"/>
      <c r="C3296" s="7" t="n"/>
      <c r="D3296" s="7" t="n"/>
      <c r="E3296" s="8" t="n"/>
      <c r="F3296" s="9" t="n"/>
      <c r="G3296" s="8" t="n"/>
      <c r="H3296" s="8" t="n"/>
      <c r="I3296" s="8" t="n"/>
      <c r="J3296" s="10">
        <f>IF(A3296="",0,SUMIFS(amount_expended,cfda_key,V3296))</f>
        <v/>
      </c>
      <c r="K3296" s="10">
        <f>IF(G3296="OTHER CLUSTER NOT LISTED ABOVE",SUMIFS(amount_expended,uniform_other_cluster_name,X3296), IF(AND(OR(G3296="N/A",G3296=""),H3296=""),0,IF(G3296="STATE CLUSTER",SUMIFS(amount_expended,uniform_state_cluster_name,W3296),SUMIFS(amount_expended,cluster_name,G3296))))</f>
        <v/>
      </c>
      <c r="L3296" s="8" t="n"/>
      <c r="M3296" s="7" t="n"/>
      <c r="N3296" s="8" t="n"/>
      <c r="O3296" s="7" t="n"/>
      <c r="P3296" s="7" t="n"/>
      <c r="Q3296" s="8" t="n"/>
      <c r="R3296" s="9" t="n"/>
      <c r="S3296" s="8" t="n"/>
      <c r="T3296" s="8" t="n"/>
      <c r="U3296" s="8" t="n"/>
      <c r="V3296" s="11">
        <f>IF(OR(B3296="",C3296=""),"",CONCATENATE(B3296,".",C3296))</f>
        <v/>
      </c>
      <c r="W3296" s="6">
        <f>UPPER(TRIM(H3296))</f>
        <v/>
      </c>
      <c r="X3296" s="6">
        <f>UPPER(TRIM(I3296))</f>
        <v/>
      </c>
      <c r="Y3296" s="6">
        <f>IF(V3296&lt;&gt;"",IFERROR(INDEX(federal_program_name_lookup,MATCH(V3296,aln_lookup,0)),""),"")</f>
        <v/>
      </c>
    </row>
    <row r="3297">
      <c r="A3297" s="6">
        <f>IF(B3297&lt;&gt;"", "AWARD-"&amp;TEXT(ROW()-1,"0000"), "")</f>
        <v/>
      </c>
      <c r="B3297" s="7" t="n"/>
      <c r="C3297" s="7" t="n"/>
      <c r="D3297" s="7" t="n"/>
      <c r="E3297" s="8" t="n"/>
      <c r="F3297" s="9" t="n"/>
      <c r="G3297" s="8" t="n"/>
      <c r="H3297" s="8" t="n"/>
      <c r="I3297" s="8" t="n"/>
      <c r="J3297" s="10">
        <f>IF(A3297="",0,SUMIFS(amount_expended,cfda_key,V3297))</f>
        <v/>
      </c>
      <c r="K3297" s="10">
        <f>IF(G3297="OTHER CLUSTER NOT LISTED ABOVE",SUMIFS(amount_expended,uniform_other_cluster_name,X3297), IF(AND(OR(G3297="N/A",G3297=""),H3297=""),0,IF(G3297="STATE CLUSTER",SUMIFS(amount_expended,uniform_state_cluster_name,W3297),SUMIFS(amount_expended,cluster_name,G3297))))</f>
        <v/>
      </c>
      <c r="L3297" s="8" t="n"/>
      <c r="M3297" s="7" t="n"/>
      <c r="N3297" s="8" t="n"/>
      <c r="O3297" s="7" t="n"/>
      <c r="P3297" s="7" t="n"/>
      <c r="Q3297" s="8" t="n"/>
      <c r="R3297" s="9" t="n"/>
      <c r="S3297" s="8" t="n"/>
      <c r="T3297" s="8" t="n"/>
      <c r="U3297" s="8" t="n"/>
      <c r="V3297" s="11">
        <f>IF(OR(B3297="",C3297=""),"",CONCATENATE(B3297,".",C3297))</f>
        <v/>
      </c>
      <c r="W3297" s="6">
        <f>UPPER(TRIM(H3297))</f>
        <v/>
      </c>
      <c r="X3297" s="6">
        <f>UPPER(TRIM(I3297))</f>
        <v/>
      </c>
      <c r="Y3297" s="6">
        <f>IF(V3297&lt;&gt;"",IFERROR(INDEX(federal_program_name_lookup,MATCH(V3297,aln_lookup,0)),""),"")</f>
        <v/>
      </c>
    </row>
    <row r="3298">
      <c r="A3298" s="6">
        <f>IF(B3298&lt;&gt;"", "AWARD-"&amp;TEXT(ROW()-1,"0000"), "")</f>
        <v/>
      </c>
      <c r="B3298" s="7" t="n"/>
      <c r="C3298" s="7" t="n"/>
      <c r="D3298" s="7" t="n"/>
      <c r="E3298" s="8" t="n"/>
      <c r="F3298" s="9" t="n"/>
      <c r="G3298" s="8" t="n"/>
      <c r="H3298" s="8" t="n"/>
      <c r="I3298" s="8" t="n"/>
      <c r="J3298" s="10">
        <f>IF(A3298="",0,SUMIFS(amount_expended,cfda_key,V3298))</f>
        <v/>
      </c>
      <c r="K3298" s="10">
        <f>IF(G3298="OTHER CLUSTER NOT LISTED ABOVE",SUMIFS(amount_expended,uniform_other_cluster_name,X3298), IF(AND(OR(G3298="N/A",G3298=""),H3298=""),0,IF(G3298="STATE CLUSTER",SUMIFS(amount_expended,uniform_state_cluster_name,W3298),SUMIFS(amount_expended,cluster_name,G3298))))</f>
        <v/>
      </c>
      <c r="L3298" s="8" t="n"/>
      <c r="M3298" s="7" t="n"/>
      <c r="N3298" s="8" t="n"/>
      <c r="O3298" s="7" t="n"/>
      <c r="P3298" s="7" t="n"/>
      <c r="Q3298" s="8" t="n"/>
      <c r="R3298" s="9" t="n"/>
      <c r="S3298" s="8" t="n"/>
      <c r="T3298" s="8" t="n"/>
      <c r="U3298" s="8" t="n"/>
      <c r="V3298" s="11">
        <f>IF(OR(B3298="",C3298=""),"",CONCATENATE(B3298,".",C3298))</f>
        <v/>
      </c>
      <c r="W3298" s="6">
        <f>UPPER(TRIM(H3298))</f>
        <v/>
      </c>
      <c r="X3298" s="6">
        <f>UPPER(TRIM(I3298))</f>
        <v/>
      </c>
      <c r="Y3298" s="6">
        <f>IF(V3298&lt;&gt;"",IFERROR(INDEX(federal_program_name_lookup,MATCH(V3298,aln_lookup,0)),""),"")</f>
        <v/>
      </c>
    </row>
    <row r="3299">
      <c r="A3299" s="6">
        <f>IF(B3299&lt;&gt;"", "AWARD-"&amp;TEXT(ROW()-1,"0000"), "")</f>
        <v/>
      </c>
      <c r="B3299" s="7" t="n"/>
      <c r="C3299" s="7" t="n"/>
      <c r="D3299" s="7" t="n"/>
      <c r="E3299" s="8" t="n"/>
      <c r="F3299" s="9" t="n"/>
      <c r="G3299" s="8" t="n"/>
      <c r="H3299" s="8" t="n"/>
      <c r="I3299" s="8" t="n"/>
      <c r="J3299" s="10">
        <f>IF(A3299="",0,SUMIFS(amount_expended,cfda_key,V3299))</f>
        <v/>
      </c>
      <c r="K3299" s="10">
        <f>IF(G3299="OTHER CLUSTER NOT LISTED ABOVE",SUMIFS(amount_expended,uniform_other_cluster_name,X3299), IF(AND(OR(G3299="N/A",G3299=""),H3299=""),0,IF(G3299="STATE CLUSTER",SUMIFS(amount_expended,uniform_state_cluster_name,W3299),SUMIFS(amount_expended,cluster_name,G3299))))</f>
        <v/>
      </c>
      <c r="L3299" s="8" t="n"/>
      <c r="M3299" s="7" t="n"/>
      <c r="N3299" s="8" t="n"/>
      <c r="O3299" s="7" t="n"/>
      <c r="P3299" s="7" t="n"/>
      <c r="Q3299" s="8" t="n"/>
      <c r="R3299" s="9" t="n"/>
      <c r="S3299" s="8" t="n"/>
      <c r="T3299" s="8" t="n"/>
      <c r="U3299" s="8" t="n"/>
      <c r="V3299" s="11">
        <f>IF(OR(B3299="",C3299=""),"",CONCATENATE(B3299,".",C3299))</f>
        <v/>
      </c>
      <c r="W3299" s="6">
        <f>UPPER(TRIM(H3299))</f>
        <v/>
      </c>
      <c r="X3299" s="6">
        <f>UPPER(TRIM(I3299))</f>
        <v/>
      </c>
      <c r="Y3299" s="6">
        <f>IF(V3299&lt;&gt;"",IFERROR(INDEX(federal_program_name_lookup,MATCH(V3299,aln_lookup,0)),""),"")</f>
        <v/>
      </c>
    </row>
    <row r="3300">
      <c r="A3300" s="6">
        <f>IF(B3300&lt;&gt;"", "AWARD-"&amp;TEXT(ROW()-1,"0000"), "")</f>
        <v/>
      </c>
      <c r="B3300" s="7" t="n"/>
      <c r="C3300" s="7" t="n"/>
      <c r="D3300" s="7" t="n"/>
      <c r="E3300" s="8" t="n"/>
      <c r="F3300" s="9" t="n"/>
      <c r="G3300" s="8" t="n"/>
      <c r="H3300" s="8" t="n"/>
      <c r="I3300" s="8" t="n"/>
      <c r="J3300" s="10">
        <f>IF(A3300="",0,SUMIFS(amount_expended,cfda_key,V3300))</f>
        <v/>
      </c>
      <c r="K3300" s="10">
        <f>IF(G3300="OTHER CLUSTER NOT LISTED ABOVE",SUMIFS(amount_expended,uniform_other_cluster_name,X3300), IF(AND(OR(G3300="N/A",G3300=""),H3300=""),0,IF(G3300="STATE CLUSTER",SUMIFS(amount_expended,uniform_state_cluster_name,W3300),SUMIFS(amount_expended,cluster_name,G3300))))</f>
        <v/>
      </c>
      <c r="L3300" s="8" t="n"/>
      <c r="M3300" s="7" t="n"/>
      <c r="N3300" s="8" t="n"/>
      <c r="O3300" s="7" t="n"/>
      <c r="P3300" s="7" t="n"/>
      <c r="Q3300" s="8" t="n"/>
      <c r="R3300" s="9" t="n"/>
      <c r="S3300" s="8" t="n"/>
      <c r="T3300" s="8" t="n"/>
      <c r="U3300" s="8" t="n"/>
      <c r="V3300" s="11">
        <f>IF(OR(B3300="",C3300=""),"",CONCATENATE(B3300,".",C3300))</f>
        <v/>
      </c>
      <c r="W3300" s="6">
        <f>UPPER(TRIM(H3300))</f>
        <v/>
      </c>
      <c r="X3300" s="6">
        <f>UPPER(TRIM(I3300))</f>
        <v/>
      </c>
      <c r="Y3300" s="6">
        <f>IF(V3300&lt;&gt;"",IFERROR(INDEX(federal_program_name_lookup,MATCH(V3300,aln_lookup,0)),""),"")</f>
        <v/>
      </c>
    </row>
    <row r="3301">
      <c r="A3301" s="6">
        <f>IF(B3301&lt;&gt;"", "AWARD-"&amp;TEXT(ROW()-1,"0000"), "")</f>
        <v/>
      </c>
      <c r="B3301" s="7" t="n"/>
      <c r="C3301" s="7" t="n"/>
      <c r="D3301" s="7" t="n"/>
      <c r="E3301" s="8" t="n"/>
      <c r="F3301" s="9" t="n"/>
      <c r="G3301" s="8" t="n"/>
      <c r="H3301" s="8" t="n"/>
      <c r="I3301" s="8" t="n"/>
      <c r="J3301" s="10">
        <f>IF(A3301="",0,SUMIFS(amount_expended,cfda_key,V3301))</f>
        <v/>
      </c>
      <c r="K3301" s="10">
        <f>IF(G3301="OTHER CLUSTER NOT LISTED ABOVE",SUMIFS(amount_expended,uniform_other_cluster_name,X3301), IF(AND(OR(G3301="N/A",G3301=""),H3301=""),0,IF(G3301="STATE CLUSTER",SUMIFS(amount_expended,uniform_state_cluster_name,W3301),SUMIFS(amount_expended,cluster_name,G3301))))</f>
        <v/>
      </c>
      <c r="L3301" s="8" t="n"/>
      <c r="M3301" s="7" t="n"/>
      <c r="N3301" s="8" t="n"/>
      <c r="O3301" s="7" t="n"/>
      <c r="P3301" s="7" t="n"/>
      <c r="Q3301" s="8" t="n"/>
      <c r="R3301" s="9" t="n"/>
      <c r="S3301" s="8" t="n"/>
      <c r="T3301" s="8" t="n"/>
      <c r="U3301" s="8" t="n"/>
      <c r="V3301" s="11">
        <f>IF(OR(B3301="",C3301=""),"",CONCATENATE(B3301,".",C3301))</f>
        <v/>
      </c>
      <c r="W3301" s="6">
        <f>UPPER(TRIM(H3301))</f>
        <v/>
      </c>
      <c r="X3301" s="6">
        <f>UPPER(TRIM(I3301))</f>
        <v/>
      </c>
      <c r="Y3301" s="6">
        <f>IF(V3301&lt;&gt;"",IFERROR(INDEX(federal_program_name_lookup,MATCH(V3301,aln_lookup,0)),""),"")</f>
        <v/>
      </c>
    </row>
    <row r="3302">
      <c r="A3302" s="6">
        <f>IF(B3302&lt;&gt;"", "AWARD-"&amp;TEXT(ROW()-1,"0000"), "")</f>
        <v/>
      </c>
      <c r="B3302" s="7" t="n"/>
      <c r="C3302" s="7" t="n"/>
      <c r="D3302" s="7" t="n"/>
      <c r="E3302" s="8" t="n"/>
      <c r="F3302" s="9" t="n"/>
      <c r="G3302" s="8" t="n"/>
      <c r="H3302" s="8" t="n"/>
      <c r="I3302" s="8" t="n"/>
      <c r="J3302" s="10">
        <f>IF(A3302="",0,SUMIFS(amount_expended,cfda_key,V3302))</f>
        <v/>
      </c>
      <c r="K3302" s="10">
        <f>IF(G3302="OTHER CLUSTER NOT LISTED ABOVE",SUMIFS(amount_expended,uniform_other_cluster_name,X3302), IF(AND(OR(G3302="N/A",G3302=""),H3302=""),0,IF(G3302="STATE CLUSTER",SUMIFS(amount_expended,uniform_state_cluster_name,W3302),SUMIFS(amount_expended,cluster_name,G3302))))</f>
        <v/>
      </c>
      <c r="L3302" s="8" t="n"/>
      <c r="M3302" s="7" t="n"/>
      <c r="N3302" s="8" t="n"/>
      <c r="O3302" s="7" t="n"/>
      <c r="P3302" s="7" t="n"/>
      <c r="Q3302" s="8" t="n"/>
      <c r="R3302" s="9" t="n"/>
      <c r="S3302" s="8" t="n"/>
      <c r="T3302" s="8" t="n"/>
      <c r="U3302" s="8" t="n"/>
      <c r="V3302" s="11">
        <f>IF(OR(B3302="",C3302=""),"",CONCATENATE(B3302,".",C3302))</f>
        <v/>
      </c>
      <c r="W3302" s="6">
        <f>UPPER(TRIM(H3302))</f>
        <v/>
      </c>
      <c r="X3302" s="6">
        <f>UPPER(TRIM(I3302))</f>
        <v/>
      </c>
      <c r="Y3302" s="6">
        <f>IF(V3302&lt;&gt;"",IFERROR(INDEX(federal_program_name_lookup,MATCH(V3302,aln_lookup,0)),""),"")</f>
        <v/>
      </c>
    </row>
    <row r="3303">
      <c r="A3303" s="6">
        <f>IF(B3303&lt;&gt;"", "AWARD-"&amp;TEXT(ROW()-1,"0000"), "")</f>
        <v/>
      </c>
      <c r="B3303" s="7" t="n"/>
      <c r="C3303" s="7" t="n"/>
      <c r="D3303" s="7" t="n"/>
      <c r="E3303" s="8" t="n"/>
      <c r="F3303" s="9" t="n"/>
      <c r="G3303" s="8" t="n"/>
      <c r="H3303" s="8" t="n"/>
      <c r="I3303" s="8" t="n"/>
      <c r="J3303" s="10">
        <f>IF(A3303="",0,SUMIFS(amount_expended,cfda_key,V3303))</f>
        <v/>
      </c>
      <c r="K3303" s="10">
        <f>IF(G3303="OTHER CLUSTER NOT LISTED ABOVE",SUMIFS(amount_expended,uniform_other_cluster_name,X3303), IF(AND(OR(G3303="N/A",G3303=""),H3303=""),0,IF(G3303="STATE CLUSTER",SUMIFS(amount_expended,uniform_state_cluster_name,W3303),SUMIFS(amount_expended,cluster_name,G3303))))</f>
        <v/>
      </c>
      <c r="L3303" s="8" t="n"/>
      <c r="M3303" s="7" t="n"/>
      <c r="N3303" s="8" t="n"/>
      <c r="O3303" s="7" t="n"/>
      <c r="P3303" s="7" t="n"/>
      <c r="Q3303" s="8" t="n"/>
      <c r="R3303" s="9" t="n"/>
      <c r="S3303" s="8" t="n"/>
      <c r="T3303" s="8" t="n"/>
      <c r="U3303" s="8" t="n"/>
      <c r="V3303" s="11">
        <f>IF(OR(B3303="",C3303=""),"",CONCATENATE(B3303,".",C3303))</f>
        <v/>
      </c>
      <c r="W3303" s="6">
        <f>UPPER(TRIM(H3303))</f>
        <v/>
      </c>
      <c r="X3303" s="6">
        <f>UPPER(TRIM(I3303))</f>
        <v/>
      </c>
      <c r="Y3303" s="6">
        <f>IF(V3303&lt;&gt;"",IFERROR(INDEX(federal_program_name_lookup,MATCH(V3303,aln_lookup,0)),""),"")</f>
        <v/>
      </c>
    </row>
    <row r="3304">
      <c r="A3304" s="6">
        <f>IF(B3304&lt;&gt;"", "AWARD-"&amp;TEXT(ROW()-1,"0000"), "")</f>
        <v/>
      </c>
      <c r="B3304" s="7" t="n"/>
      <c r="C3304" s="7" t="n"/>
      <c r="D3304" s="7" t="n"/>
      <c r="E3304" s="8" t="n"/>
      <c r="F3304" s="9" t="n"/>
      <c r="G3304" s="8" t="n"/>
      <c r="H3304" s="8" t="n"/>
      <c r="I3304" s="8" t="n"/>
      <c r="J3304" s="10">
        <f>IF(A3304="",0,SUMIFS(amount_expended,cfda_key,V3304))</f>
        <v/>
      </c>
      <c r="K3304" s="10">
        <f>IF(G3304="OTHER CLUSTER NOT LISTED ABOVE",SUMIFS(amount_expended,uniform_other_cluster_name,X3304), IF(AND(OR(G3304="N/A",G3304=""),H3304=""),0,IF(G3304="STATE CLUSTER",SUMIFS(amount_expended,uniform_state_cluster_name,W3304),SUMIFS(amount_expended,cluster_name,G3304))))</f>
        <v/>
      </c>
      <c r="L3304" s="8" t="n"/>
      <c r="M3304" s="7" t="n"/>
      <c r="N3304" s="8" t="n"/>
      <c r="O3304" s="7" t="n"/>
      <c r="P3304" s="7" t="n"/>
      <c r="Q3304" s="8" t="n"/>
      <c r="R3304" s="9" t="n"/>
      <c r="S3304" s="8" t="n"/>
      <c r="T3304" s="8" t="n"/>
      <c r="U3304" s="8" t="n"/>
      <c r="V3304" s="11">
        <f>IF(OR(B3304="",C3304=""),"",CONCATENATE(B3304,".",C3304))</f>
        <v/>
      </c>
      <c r="W3304" s="6">
        <f>UPPER(TRIM(H3304))</f>
        <v/>
      </c>
      <c r="X3304" s="6">
        <f>UPPER(TRIM(I3304))</f>
        <v/>
      </c>
      <c r="Y3304" s="6">
        <f>IF(V3304&lt;&gt;"",IFERROR(INDEX(federal_program_name_lookup,MATCH(V3304,aln_lookup,0)),""),"")</f>
        <v/>
      </c>
    </row>
    <row r="3305">
      <c r="A3305" s="6">
        <f>IF(B3305&lt;&gt;"", "AWARD-"&amp;TEXT(ROW()-1,"0000"), "")</f>
        <v/>
      </c>
      <c r="B3305" s="7" t="n"/>
      <c r="C3305" s="7" t="n"/>
      <c r="D3305" s="7" t="n"/>
      <c r="E3305" s="8" t="n"/>
      <c r="F3305" s="9" t="n"/>
      <c r="G3305" s="8" t="n"/>
      <c r="H3305" s="8" t="n"/>
      <c r="I3305" s="8" t="n"/>
      <c r="J3305" s="10">
        <f>IF(A3305="",0,SUMIFS(amount_expended,cfda_key,V3305))</f>
        <v/>
      </c>
      <c r="K3305" s="10">
        <f>IF(G3305="OTHER CLUSTER NOT LISTED ABOVE",SUMIFS(amount_expended,uniform_other_cluster_name,X3305), IF(AND(OR(G3305="N/A",G3305=""),H3305=""),0,IF(G3305="STATE CLUSTER",SUMIFS(amount_expended,uniform_state_cluster_name,W3305),SUMIFS(amount_expended,cluster_name,G3305))))</f>
        <v/>
      </c>
      <c r="L3305" s="8" t="n"/>
      <c r="M3305" s="7" t="n"/>
      <c r="N3305" s="8" t="n"/>
      <c r="O3305" s="7" t="n"/>
      <c r="P3305" s="7" t="n"/>
      <c r="Q3305" s="8" t="n"/>
      <c r="R3305" s="9" t="n"/>
      <c r="S3305" s="8" t="n"/>
      <c r="T3305" s="8" t="n"/>
      <c r="U3305" s="8" t="n"/>
      <c r="V3305" s="11">
        <f>IF(OR(B3305="",C3305=""),"",CONCATENATE(B3305,".",C3305))</f>
        <v/>
      </c>
      <c r="W3305" s="6">
        <f>UPPER(TRIM(H3305))</f>
        <v/>
      </c>
      <c r="X3305" s="6">
        <f>UPPER(TRIM(I3305))</f>
        <v/>
      </c>
      <c r="Y3305" s="6">
        <f>IF(V3305&lt;&gt;"",IFERROR(INDEX(federal_program_name_lookup,MATCH(V3305,aln_lookup,0)),""),"")</f>
        <v/>
      </c>
    </row>
    <row r="3306">
      <c r="A3306" s="6">
        <f>IF(B3306&lt;&gt;"", "AWARD-"&amp;TEXT(ROW()-1,"0000"), "")</f>
        <v/>
      </c>
      <c r="B3306" s="7" t="n"/>
      <c r="C3306" s="7" t="n"/>
      <c r="D3306" s="7" t="n"/>
      <c r="E3306" s="8" t="n"/>
      <c r="F3306" s="9" t="n"/>
      <c r="G3306" s="8" t="n"/>
      <c r="H3306" s="8" t="n"/>
      <c r="I3306" s="8" t="n"/>
      <c r="J3306" s="10">
        <f>IF(A3306="",0,SUMIFS(amount_expended,cfda_key,V3306))</f>
        <v/>
      </c>
      <c r="K3306" s="10">
        <f>IF(G3306="OTHER CLUSTER NOT LISTED ABOVE",SUMIFS(amount_expended,uniform_other_cluster_name,X3306), IF(AND(OR(G3306="N/A",G3306=""),H3306=""),0,IF(G3306="STATE CLUSTER",SUMIFS(amount_expended,uniform_state_cluster_name,W3306),SUMIFS(amount_expended,cluster_name,G3306))))</f>
        <v/>
      </c>
      <c r="L3306" s="8" t="n"/>
      <c r="M3306" s="7" t="n"/>
      <c r="N3306" s="8" t="n"/>
      <c r="O3306" s="7" t="n"/>
      <c r="P3306" s="7" t="n"/>
      <c r="Q3306" s="8" t="n"/>
      <c r="R3306" s="9" t="n"/>
      <c r="S3306" s="8" t="n"/>
      <c r="T3306" s="8" t="n"/>
      <c r="U3306" s="8" t="n"/>
      <c r="V3306" s="11">
        <f>IF(OR(B3306="",C3306=""),"",CONCATENATE(B3306,".",C3306))</f>
        <v/>
      </c>
      <c r="W3306" s="6">
        <f>UPPER(TRIM(H3306))</f>
        <v/>
      </c>
      <c r="X3306" s="6">
        <f>UPPER(TRIM(I3306))</f>
        <v/>
      </c>
      <c r="Y3306" s="6">
        <f>IF(V3306&lt;&gt;"",IFERROR(INDEX(federal_program_name_lookup,MATCH(V3306,aln_lookup,0)),""),"")</f>
        <v/>
      </c>
    </row>
    <row r="3307">
      <c r="A3307" s="6">
        <f>IF(B3307&lt;&gt;"", "AWARD-"&amp;TEXT(ROW()-1,"0000"), "")</f>
        <v/>
      </c>
      <c r="B3307" s="7" t="n"/>
      <c r="C3307" s="7" t="n"/>
      <c r="D3307" s="7" t="n"/>
      <c r="E3307" s="8" t="n"/>
      <c r="F3307" s="9" t="n"/>
      <c r="G3307" s="8" t="n"/>
      <c r="H3307" s="8" t="n"/>
      <c r="I3307" s="8" t="n"/>
      <c r="J3307" s="10">
        <f>IF(A3307="",0,SUMIFS(amount_expended,cfda_key,V3307))</f>
        <v/>
      </c>
      <c r="K3307" s="10">
        <f>IF(G3307="OTHER CLUSTER NOT LISTED ABOVE",SUMIFS(amount_expended,uniform_other_cluster_name,X3307), IF(AND(OR(G3307="N/A",G3307=""),H3307=""),0,IF(G3307="STATE CLUSTER",SUMIFS(amount_expended,uniform_state_cluster_name,W3307),SUMIFS(amount_expended,cluster_name,G3307))))</f>
        <v/>
      </c>
      <c r="L3307" s="8" t="n"/>
      <c r="M3307" s="7" t="n"/>
      <c r="N3307" s="8" t="n"/>
      <c r="O3307" s="7" t="n"/>
      <c r="P3307" s="7" t="n"/>
      <c r="Q3307" s="8" t="n"/>
      <c r="R3307" s="9" t="n"/>
      <c r="S3307" s="8" t="n"/>
      <c r="T3307" s="8" t="n"/>
      <c r="U3307" s="8" t="n"/>
      <c r="V3307" s="11">
        <f>IF(OR(B3307="",C3307=""),"",CONCATENATE(B3307,".",C3307))</f>
        <v/>
      </c>
      <c r="W3307" s="6">
        <f>UPPER(TRIM(H3307))</f>
        <v/>
      </c>
      <c r="X3307" s="6">
        <f>UPPER(TRIM(I3307))</f>
        <v/>
      </c>
      <c r="Y3307" s="6">
        <f>IF(V3307&lt;&gt;"",IFERROR(INDEX(federal_program_name_lookup,MATCH(V3307,aln_lookup,0)),""),"")</f>
        <v/>
      </c>
    </row>
    <row r="3308">
      <c r="A3308" s="6">
        <f>IF(B3308&lt;&gt;"", "AWARD-"&amp;TEXT(ROW()-1,"0000"), "")</f>
        <v/>
      </c>
      <c r="B3308" s="7" t="n"/>
      <c r="C3308" s="7" t="n"/>
      <c r="D3308" s="7" t="n"/>
      <c r="E3308" s="8" t="n"/>
      <c r="F3308" s="9" t="n"/>
      <c r="G3308" s="8" t="n"/>
      <c r="H3308" s="8" t="n"/>
      <c r="I3308" s="8" t="n"/>
      <c r="J3308" s="10">
        <f>IF(A3308="",0,SUMIFS(amount_expended,cfda_key,V3308))</f>
        <v/>
      </c>
      <c r="K3308" s="10">
        <f>IF(G3308="OTHER CLUSTER NOT LISTED ABOVE",SUMIFS(amount_expended,uniform_other_cluster_name,X3308), IF(AND(OR(G3308="N/A",G3308=""),H3308=""),0,IF(G3308="STATE CLUSTER",SUMIFS(amount_expended,uniform_state_cluster_name,W3308),SUMIFS(amount_expended,cluster_name,G3308))))</f>
        <v/>
      </c>
      <c r="L3308" s="8" t="n"/>
      <c r="M3308" s="7" t="n"/>
      <c r="N3308" s="8" t="n"/>
      <c r="O3308" s="7" t="n"/>
      <c r="P3308" s="7" t="n"/>
      <c r="Q3308" s="8" t="n"/>
      <c r="R3308" s="9" t="n"/>
      <c r="S3308" s="8" t="n"/>
      <c r="T3308" s="8" t="n"/>
      <c r="U3308" s="8" t="n"/>
      <c r="V3308" s="11">
        <f>IF(OR(B3308="",C3308=""),"",CONCATENATE(B3308,".",C3308))</f>
        <v/>
      </c>
      <c r="W3308" s="6">
        <f>UPPER(TRIM(H3308))</f>
        <v/>
      </c>
      <c r="X3308" s="6">
        <f>UPPER(TRIM(I3308))</f>
        <v/>
      </c>
      <c r="Y3308" s="6">
        <f>IF(V3308&lt;&gt;"",IFERROR(INDEX(federal_program_name_lookup,MATCH(V3308,aln_lookup,0)),""),"")</f>
        <v/>
      </c>
    </row>
    <row r="3309">
      <c r="A3309" s="6">
        <f>IF(B3309&lt;&gt;"", "AWARD-"&amp;TEXT(ROW()-1,"0000"), "")</f>
        <v/>
      </c>
      <c r="B3309" s="7" t="n"/>
      <c r="C3309" s="7" t="n"/>
      <c r="D3309" s="7" t="n"/>
      <c r="E3309" s="8" t="n"/>
      <c r="F3309" s="9" t="n"/>
      <c r="G3309" s="8" t="n"/>
      <c r="H3309" s="8" t="n"/>
      <c r="I3309" s="8" t="n"/>
      <c r="J3309" s="10">
        <f>IF(A3309="",0,SUMIFS(amount_expended,cfda_key,V3309))</f>
        <v/>
      </c>
      <c r="K3309" s="10">
        <f>IF(G3309="OTHER CLUSTER NOT LISTED ABOVE",SUMIFS(amount_expended,uniform_other_cluster_name,X3309), IF(AND(OR(G3309="N/A",G3309=""),H3309=""),0,IF(G3309="STATE CLUSTER",SUMIFS(amount_expended,uniform_state_cluster_name,W3309),SUMIFS(amount_expended,cluster_name,G3309))))</f>
        <v/>
      </c>
      <c r="L3309" s="8" t="n"/>
      <c r="M3309" s="7" t="n"/>
      <c r="N3309" s="8" t="n"/>
      <c r="O3309" s="7" t="n"/>
      <c r="P3309" s="7" t="n"/>
      <c r="Q3309" s="8" t="n"/>
      <c r="R3309" s="9" t="n"/>
      <c r="S3309" s="8" t="n"/>
      <c r="T3309" s="8" t="n"/>
      <c r="U3309" s="8" t="n"/>
      <c r="V3309" s="11">
        <f>IF(OR(B3309="",C3309=""),"",CONCATENATE(B3309,".",C3309))</f>
        <v/>
      </c>
      <c r="W3309" s="6">
        <f>UPPER(TRIM(H3309))</f>
        <v/>
      </c>
      <c r="X3309" s="6">
        <f>UPPER(TRIM(I3309))</f>
        <v/>
      </c>
      <c r="Y3309" s="6">
        <f>IF(V3309&lt;&gt;"",IFERROR(INDEX(federal_program_name_lookup,MATCH(V3309,aln_lookup,0)),""),"")</f>
        <v/>
      </c>
    </row>
    <row r="3310">
      <c r="A3310" s="6">
        <f>IF(B3310&lt;&gt;"", "AWARD-"&amp;TEXT(ROW()-1,"0000"), "")</f>
        <v/>
      </c>
      <c r="B3310" s="7" t="n"/>
      <c r="C3310" s="7" t="n"/>
      <c r="D3310" s="7" t="n"/>
      <c r="E3310" s="8" t="n"/>
      <c r="F3310" s="9" t="n"/>
      <c r="G3310" s="8" t="n"/>
      <c r="H3310" s="8" t="n"/>
      <c r="I3310" s="8" t="n"/>
      <c r="J3310" s="10">
        <f>IF(A3310="",0,SUMIFS(amount_expended,cfda_key,V3310))</f>
        <v/>
      </c>
      <c r="K3310" s="10">
        <f>IF(G3310="OTHER CLUSTER NOT LISTED ABOVE",SUMIFS(amount_expended,uniform_other_cluster_name,X3310), IF(AND(OR(G3310="N/A",G3310=""),H3310=""),0,IF(G3310="STATE CLUSTER",SUMIFS(amount_expended,uniform_state_cluster_name,W3310),SUMIFS(amount_expended,cluster_name,G3310))))</f>
        <v/>
      </c>
      <c r="L3310" s="8" t="n"/>
      <c r="M3310" s="7" t="n"/>
      <c r="N3310" s="8" t="n"/>
      <c r="O3310" s="7" t="n"/>
      <c r="P3310" s="7" t="n"/>
      <c r="Q3310" s="8" t="n"/>
      <c r="R3310" s="9" t="n"/>
      <c r="S3310" s="8" t="n"/>
      <c r="T3310" s="8" t="n"/>
      <c r="U3310" s="8" t="n"/>
      <c r="V3310" s="11">
        <f>IF(OR(B3310="",C3310=""),"",CONCATENATE(B3310,".",C3310))</f>
        <v/>
      </c>
      <c r="W3310" s="6">
        <f>UPPER(TRIM(H3310))</f>
        <v/>
      </c>
      <c r="X3310" s="6">
        <f>UPPER(TRIM(I3310))</f>
        <v/>
      </c>
      <c r="Y3310" s="6">
        <f>IF(V3310&lt;&gt;"",IFERROR(INDEX(federal_program_name_lookup,MATCH(V3310,aln_lookup,0)),""),"")</f>
        <v/>
      </c>
    </row>
    <row r="3311">
      <c r="A3311" s="6">
        <f>IF(B3311&lt;&gt;"", "AWARD-"&amp;TEXT(ROW()-1,"0000"), "")</f>
        <v/>
      </c>
      <c r="B3311" s="7" t="n"/>
      <c r="C3311" s="7" t="n"/>
      <c r="D3311" s="7" t="n"/>
      <c r="E3311" s="8" t="n"/>
      <c r="F3311" s="9" t="n"/>
      <c r="G3311" s="8" t="n"/>
      <c r="H3311" s="8" t="n"/>
      <c r="I3311" s="8" t="n"/>
      <c r="J3311" s="10">
        <f>IF(A3311="",0,SUMIFS(amount_expended,cfda_key,V3311))</f>
        <v/>
      </c>
      <c r="K3311" s="10">
        <f>IF(G3311="OTHER CLUSTER NOT LISTED ABOVE",SUMIFS(amount_expended,uniform_other_cluster_name,X3311), IF(AND(OR(G3311="N/A",G3311=""),H3311=""),0,IF(G3311="STATE CLUSTER",SUMIFS(amount_expended,uniform_state_cluster_name,W3311),SUMIFS(amount_expended,cluster_name,G3311))))</f>
        <v/>
      </c>
      <c r="L3311" s="8" t="n"/>
      <c r="M3311" s="7" t="n"/>
      <c r="N3311" s="8" t="n"/>
      <c r="O3311" s="7" t="n"/>
      <c r="P3311" s="7" t="n"/>
      <c r="Q3311" s="8" t="n"/>
      <c r="R3311" s="9" t="n"/>
      <c r="S3311" s="8" t="n"/>
      <c r="T3311" s="8" t="n"/>
      <c r="U3311" s="8" t="n"/>
      <c r="V3311" s="11">
        <f>IF(OR(B3311="",C3311=""),"",CONCATENATE(B3311,".",C3311))</f>
        <v/>
      </c>
      <c r="W3311" s="6">
        <f>UPPER(TRIM(H3311))</f>
        <v/>
      </c>
      <c r="X3311" s="6">
        <f>UPPER(TRIM(I3311))</f>
        <v/>
      </c>
      <c r="Y3311" s="6">
        <f>IF(V3311&lt;&gt;"",IFERROR(INDEX(federal_program_name_lookup,MATCH(V3311,aln_lookup,0)),""),"")</f>
        <v/>
      </c>
    </row>
    <row r="3312">
      <c r="A3312" s="6">
        <f>IF(B3312&lt;&gt;"", "AWARD-"&amp;TEXT(ROW()-1,"0000"), "")</f>
        <v/>
      </c>
      <c r="B3312" s="7" t="n"/>
      <c r="C3312" s="7" t="n"/>
      <c r="D3312" s="7" t="n"/>
      <c r="E3312" s="8" t="n"/>
      <c r="F3312" s="9" t="n"/>
      <c r="G3312" s="8" t="n"/>
      <c r="H3312" s="8" t="n"/>
      <c r="I3312" s="8" t="n"/>
      <c r="J3312" s="10">
        <f>IF(A3312="",0,SUMIFS(amount_expended,cfda_key,V3312))</f>
        <v/>
      </c>
      <c r="K3312" s="10">
        <f>IF(G3312="OTHER CLUSTER NOT LISTED ABOVE",SUMIFS(amount_expended,uniform_other_cluster_name,X3312), IF(AND(OR(G3312="N/A",G3312=""),H3312=""),0,IF(G3312="STATE CLUSTER",SUMIFS(amount_expended,uniform_state_cluster_name,W3312),SUMIFS(amount_expended,cluster_name,G3312))))</f>
        <v/>
      </c>
      <c r="L3312" s="8" t="n"/>
      <c r="M3312" s="7" t="n"/>
      <c r="N3312" s="8" t="n"/>
      <c r="O3312" s="7" t="n"/>
      <c r="P3312" s="7" t="n"/>
      <c r="Q3312" s="8" t="n"/>
      <c r="R3312" s="9" t="n"/>
      <c r="S3312" s="8" t="n"/>
      <c r="T3312" s="8" t="n"/>
      <c r="U3312" s="8" t="n"/>
      <c r="V3312" s="11">
        <f>IF(OR(B3312="",C3312=""),"",CONCATENATE(B3312,".",C3312))</f>
        <v/>
      </c>
      <c r="W3312" s="6">
        <f>UPPER(TRIM(H3312))</f>
        <v/>
      </c>
      <c r="X3312" s="6">
        <f>UPPER(TRIM(I3312))</f>
        <v/>
      </c>
      <c r="Y3312" s="6">
        <f>IF(V3312&lt;&gt;"",IFERROR(INDEX(federal_program_name_lookup,MATCH(V3312,aln_lookup,0)),""),"")</f>
        <v/>
      </c>
    </row>
    <row r="3313">
      <c r="A3313" s="6">
        <f>IF(B3313&lt;&gt;"", "AWARD-"&amp;TEXT(ROW()-1,"0000"), "")</f>
        <v/>
      </c>
      <c r="B3313" s="7" t="n"/>
      <c r="C3313" s="7" t="n"/>
      <c r="D3313" s="7" t="n"/>
      <c r="E3313" s="8" t="n"/>
      <c r="F3313" s="9" t="n"/>
      <c r="G3313" s="8" t="n"/>
      <c r="H3313" s="8" t="n"/>
      <c r="I3313" s="8" t="n"/>
      <c r="J3313" s="10">
        <f>IF(A3313="",0,SUMIFS(amount_expended,cfda_key,V3313))</f>
        <v/>
      </c>
      <c r="K3313" s="10">
        <f>IF(G3313="OTHER CLUSTER NOT LISTED ABOVE",SUMIFS(amount_expended,uniform_other_cluster_name,X3313), IF(AND(OR(G3313="N/A",G3313=""),H3313=""),0,IF(G3313="STATE CLUSTER",SUMIFS(amount_expended,uniform_state_cluster_name,W3313),SUMIFS(amount_expended,cluster_name,G3313))))</f>
        <v/>
      </c>
      <c r="L3313" s="8" t="n"/>
      <c r="M3313" s="7" t="n"/>
      <c r="N3313" s="8" t="n"/>
      <c r="O3313" s="7" t="n"/>
      <c r="P3313" s="7" t="n"/>
      <c r="Q3313" s="8" t="n"/>
      <c r="R3313" s="9" t="n"/>
      <c r="S3313" s="8" t="n"/>
      <c r="T3313" s="8" t="n"/>
      <c r="U3313" s="8" t="n"/>
      <c r="V3313" s="11">
        <f>IF(OR(B3313="",C3313=""),"",CONCATENATE(B3313,".",C3313))</f>
        <v/>
      </c>
      <c r="W3313" s="6">
        <f>UPPER(TRIM(H3313))</f>
        <v/>
      </c>
      <c r="X3313" s="6">
        <f>UPPER(TRIM(I3313))</f>
        <v/>
      </c>
      <c r="Y3313" s="6">
        <f>IF(V3313&lt;&gt;"",IFERROR(INDEX(federal_program_name_lookup,MATCH(V3313,aln_lookup,0)),""),"")</f>
        <v/>
      </c>
    </row>
    <row r="3314">
      <c r="A3314" s="6">
        <f>IF(B3314&lt;&gt;"", "AWARD-"&amp;TEXT(ROW()-1,"0000"), "")</f>
        <v/>
      </c>
      <c r="B3314" s="7" t="n"/>
      <c r="C3314" s="7" t="n"/>
      <c r="D3314" s="7" t="n"/>
      <c r="E3314" s="8" t="n"/>
      <c r="F3314" s="9" t="n"/>
      <c r="G3314" s="8" t="n"/>
      <c r="H3314" s="8" t="n"/>
      <c r="I3314" s="8" t="n"/>
      <c r="J3314" s="10">
        <f>IF(A3314="",0,SUMIFS(amount_expended,cfda_key,V3314))</f>
        <v/>
      </c>
      <c r="K3314" s="10">
        <f>IF(G3314="OTHER CLUSTER NOT LISTED ABOVE",SUMIFS(amount_expended,uniform_other_cluster_name,X3314), IF(AND(OR(G3314="N/A",G3314=""),H3314=""),0,IF(G3314="STATE CLUSTER",SUMIFS(amount_expended,uniform_state_cluster_name,W3314),SUMIFS(amount_expended,cluster_name,G3314))))</f>
        <v/>
      </c>
      <c r="L3314" s="8" t="n"/>
      <c r="M3314" s="7" t="n"/>
      <c r="N3314" s="8" t="n"/>
      <c r="O3314" s="7" t="n"/>
      <c r="P3314" s="7" t="n"/>
      <c r="Q3314" s="8" t="n"/>
      <c r="R3314" s="9" t="n"/>
      <c r="S3314" s="8" t="n"/>
      <c r="T3314" s="8" t="n"/>
      <c r="U3314" s="8" t="n"/>
      <c r="V3314" s="11">
        <f>IF(OR(B3314="",C3314=""),"",CONCATENATE(B3314,".",C3314))</f>
        <v/>
      </c>
      <c r="W3314" s="6">
        <f>UPPER(TRIM(H3314))</f>
        <v/>
      </c>
      <c r="X3314" s="6">
        <f>UPPER(TRIM(I3314))</f>
        <v/>
      </c>
      <c r="Y3314" s="6">
        <f>IF(V3314&lt;&gt;"",IFERROR(INDEX(federal_program_name_lookup,MATCH(V3314,aln_lookup,0)),""),"")</f>
        <v/>
      </c>
    </row>
    <row r="3315">
      <c r="A3315" s="6">
        <f>IF(B3315&lt;&gt;"", "AWARD-"&amp;TEXT(ROW()-1,"0000"), "")</f>
        <v/>
      </c>
      <c r="B3315" s="7" t="n"/>
      <c r="C3315" s="7" t="n"/>
      <c r="D3315" s="7" t="n"/>
      <c r="E3315" s="8" t="n"/>
      <c r="F3315" s="9" t="n"/>
      <c r="G3315" s="8" t="n"/>
      <c r="H3315" s="8" t="n"/>
      <c r="I3315" s="8" t="n"/>
      <c r="J3315" s="10">
        <f>IF(A3315="",0,SUMIFS(amount_expended,cfda_key,V3315))</f>
        <v/>
      </c>
      <c r="K3315" s="10">
        <f>IF(G3315="OTHER CLUSTER NOT LISTED ABOVE",SUMIFS(amount_expended,uniform_other_cluster_name,X3315), IF(AND(OR(G3315="N/A",G3315=""),H3315=""),0,IF(G3315="STATE CLUSTER",SUMIFS(amount_expended,uniform_state_cluster_name,W3315),SUMIFS(amount_expended,cluster_name,G3315))))</f>
        <v/>
      </c>
      <c r="L3315" s="8" t="n"/>
      <c r="M3315" s="7" t="n"/>
      <c r="N3315" s="8" t="n"/>
      <c r="O3315" s="7" t="n"/>
      <c r="P3315" s="7" t="n"/>
      <c r="Q3315" s="8" t="n"/>
      <c r="R3315" s="9" t="n"/>
      <c r="S3315" s="8" t="n"/>
      <c r="T3315" s="8" t="n"/>
      <c r="U3315" s="8" t="n"/>
      <c r="V3315" s="11">
        <f>IF(OR(B3315="",C3315=""),"",CONCATENATE(B3315,".",C3315))</f>
        <v/>
      </c>
      <c r="W3315" s="6">
        <f>UPPER(TRIM(H3315))</f>
        <v/>
      </c>
      <c r="X3315" s="6">
        <f>UPPER(TRIM(I3315))</f>
        <v/>
      </c>
      <c r="Y3315" s="6">
        <f>IF(V3315&lt;&gt;"",IFERROR(INDEX(federal_program_name_lookup,MATCH(V3315,aln_lookup,0)),""),"")</f>
        <v/>
      </c>
    </row>
    <row r="3316">
      <c r="A3316" s="6">
        <f>IF(B3316&lt;&gt;"", "AWARD-"&amp;TEXT(ROW()-1,"0000"), "")</f>
        <v/>
      </c>
      <c r="B3316" s="7" t="n"/>
      <c r="C3316" s="7" t="n"/>
      <c r="D3316" s="7" t="n"/>
      <c r="E3316" s="8" t="n"/>
      <c r="F3316" s="9" t="n"/>
      <c r="G3316" s="8" t="n"/>
      <c r="H3316" s="8" t="n"/>
      <c r="I3316" s="8" t="n"/>
      <c r="J3316" s="10">
        <f>IF(A3316="",0,SUMIFS(amount_expended,cfda_key,V3316))</f>
        <v/>
      </c>
      <c r="K3316" s="10">
        <f>IF(G3316="OTHER CLUSTER NOT LISTED ABOVE",SUMIFS(amount_expended,uniform_other_cluster_name,X3316), IF(AND(OR(G3316="N/A",G3316=""),H3316=""),0,IF(G3316="STATE CLUSTER",SUMIFS(amount_expended,uniform_state_cluster_name,W3316),SUMIFS(amount_expended,cluster_name,G3316))))</f>
        <v/>
      </c>
      <c r="L3316" s="8" t="n"/>
      <c r="M3316" s="7" t="n"/>
      <c r="N3316" s="8" t="n"/>
      <c r="O3316" s="7" t="n"/>
      <c r="P3316" s="7" t="n"/>
      <c r="Q3316" s="8" t="n"/>
      <c r="R3316" s="9" t="n"/>
      <c r="S3316" s="8" t="n"/>
      <c r="T3316" s="8" t="n"/>
      <c r="U3316" s="8" t="n"/>
      <c r="V3316" s="11">
        <f>IF(OR(B3316="",C3316=""),"",CONCATENATE(B3316,".",C3316))</f>
        <v/>
      </c>
      <c r="W3316" s="6">
        <f>UPPER(TRIM(H3316))</f>
        <v/>
      </c>
      <c r="X3316" s="6">
        <f>UPPER(TRIM(I3316))</f>
        <v/>
      </c>
      <c r="Y3316" s="6">
        <f>IF(V3316&lt;&gt;"",IFERROR(INDEX(federal_program_name_lookup,MATCH(V3316,aln_lookup,0)),""),"")</f>
        <v/>
      </c>
    </row>
    <row r="3317">
      <c r="A3317" s="6">
        <f>IF(B3317&lt;&gt;"", "AWARD-"&amp;TEXT(ROW()-1,"0000"), "")</f>
        <v/>
      </c>
      <c r="B3317" s="7" t="n"/>
      <c r="C3317" s="7" t="n"/>
      <c r="D3317" s="7" t="n"/>
      <c r="E3317" s="8" t="n"/>
      <c r="F3317" s="9" t="n"/>
      <c r="G3317" s="8" t="n"/>
      <c r="H3317" s="8" t="n"/>
      <c r="I3317" s="8" t="n"/>
      <c r="J3317" s="10">
        <f>IF(A3317="",0,SUMIFS(amount_expended,cfda_key,V3317))</f>
        <v/>
      </c>
      <c r="K3317" s="10">
        <f>IF(G3317="OTHER CLUSTER NOT LISTED ABOVE",SUMIFS(amount_expended,uniform_other_cluster_name,X3317), IF(AND(OR(G3317="N/A",G3317=""),H3317=""),0,IF(G3317="STATE CLUSTER",SUMIFS(amount_expended,uniform_state_cluster_name,W3317),SUMIFS(amount_expended,cluster_name,G3317))))</f>
        <v/>
      </c>
      <c r="L3317" s="8" t="n"/>
      <c r="M3317" s="7" t="n"/>
      <c r="N3317" s="8" t="n"/>
      <c r="O3317" s="7" t="n"/>
      <c r="P3317" s="7" t="n"/>
      <c r="Q3317" s="8" t="n"/>
      <c r="R3317" s="9" t="n"/>
      <c r="S3317" s="8" t="n"/>
      <c r="T3317" s="8" t="n"/>
      <c r="U3317" s="8" t="n"/>
      <c r="V3317" s="11">
        <f>IF(OR(B3317="",C3317=""),"",CONCATENATE(B3317,".",C3317))</f>
        <v/>
      </c>
      <c r="W3317" s="6">
        <f>UPPER(TRIM(H3317))</f>
        <v/>
      </c>
      <c r="X3317" s="6">
        <f>UPPER(TRIM(I3317))</f>
        <v/>
      </c>
      <c r="Y3317" s="6">
        <f>IF(V3317&lt;&gt;"",IFERROR(INDEX(federal_program_name_lookup,MATCH(V3317,aln_lookup,0)),""),"")</f>
        <v/>
      </c>
    </row>
    <row r="3318">
      <c r="A3318" s="6">
        <f>IF(B3318&lt;&gt;"", "AWARD-"&amp;TEXT(ROW()-1,"0000"), "")</f>
        <v/>
      </c>
      <c r="B3318" s="7" t="n"/>
      <c r="C3318" s="7" t="n"/>
      <c r="D3318" s="7" t="n"/>
      <c r="E3318" s="8" t="n"/>
      <c r="F3318" s="9" t="n"/>
      <c r="G3318" s="8" t="n"/>
      <c r="H3318" s="8" t="n"/>
      <c r="I3318" s="8" t="n"/>
      <c r="J3318" s="10">
        <f>IF(A3318="",0,SUMIFS(amount_expended,cfda_key,V3318))</f>
        <v/>
      </c>
      <c r="K3318" s="10">
        <f>IF(G3318="OTHER CLUSTER NOT LISTED ABOVE",SUMIFS(amount_expended,uniform_other_cluster_name,X3318), IF(AND(OR(G3318="N/A",G3318=""),H3318=""),0,IF(G3318="STATE CLUSTER",SUMIFS(amount_expended,uniform_state_cluster_name,W3318),SUMIFS(amount_expended,cluster_name,G3318))))</f>
        <v/>
      </c>
      <c r="L3318" s="8" t="n"/>
      <c r="M3318" s="7" t="n"/>
      <c r="N3318" s="8" t="n"/>
      <c r="O3318" s="7" t="n"/>
      <c r="P3318" s="7" t="n"/>
      <c r="Q3318" s="8" t="n"/>
      <c r="R3318" s="9" t="n"/>
      <c r="S3318" s="8" t="n"/>
      <c r="T3318" s="8" t="n"/>
      <c r="U3318" s="8" t="n"/>
      <c r="V3318" s="11">
        <f>IF(OR(B3318="",C3318=""),"",CONCATENATE(B3318,".",C3318))</f>
        <v/>
      </c>
      <c r="W3318" s="6">
        <f>UPPER(TRIM(H3318))</f>
        <v/>
      </c>
      <c r="X3318" s="6">
        <f>UPPER(TRIM(I3318))</f>
        <v/>
      </c>
      <c r="Y3318" s="6">
        <f>IF(V3318&lt;&gt;"",IFERROR(INDEX(federal_program_name_lookup,MATCH(V3318,aln_lookup,0)),""),"")</f>
        <v/>
      </c>
    </row>
    <row r="3319">
      <c r="A3319" s="6">
        <f>IF(B3319&lt;&gt;"", "AWARD-"&amp;TEXT(ROW()-1,"0000"), "")</f>
        <v/>
      </c>
      <c r="B3319" s="7" t="n"/>
      <c r="C3319" s="7" t="n"/>
      <c r="D3319" s="7" t="n"/>
      <c r="E3319" s="8" t="n"/>
      <c r="F3319" s="9" t="n"/>
      <c r="G3319" s="8" t="n"/>
      <c r="H3319" s="8" t="n"/>
      <c r="I3319" s="8" t="n"/>
      <c r="J3319" s="10">
        <f>IF(A3319="",0,SUMIFS(amount_expended,cfda_key,V3319))</f>
        <v/>
      </c>
      <c r="K3319" s="10">
        <f>IF(G3319="OTHER CLUSTER NOT LISTED ABOVE",SUMIFS(amount_expended,uniform_other_cluster_name,X3319), IF(AND(OR(G3319="N/A",G3319=""),H3319=""),0,IF(G3319="STATE CLUSTER",SUMIFS(amount_expended,uniform_state_cluster_name,W3319),SUMIFS(amount_expended,cluster_name,G3319))))</f>
        <v/>
      </c>
      <c r="L3319" s="8" t="n"/>
      <c r="M3319" s="7" t="n"/>
      <c r="N3319" s="8" t="n"/>
      <c r="O3319" s="7" t="n"/>
      <c r="P3319" s="7" t="n"/>
      <c r="Q3319" s="8" t="n"/>
      <c r="R3319" s="9" t="n"/>
      <c r="S3319" s="8" t="n"/>
      <c r="T3319" s="8" t="n"/>
      <c r="U3319" s="8" t="n"/>
      <c r="V3319" s="11">
        <f>IF(OR(B3319="",C3319=""),"",CONCATENATE(B3319,".",C3319))</f>
        <v/>
      </c>
      <c r="W3319" s="6">
        <f>UPPER(TRIM(H3319))</f>
        <v/>
      </c>
      <c r="X3319" s="6">
        <f>UPPER(TRIM(I3319))</f>
        <v/>
      </c>
      <c r="Y3319" s="6">
        <f>IF(V3319&lt;&gt;"",IFERROR(INDEX(federal_program_name_lookup,MATCH(V3319,aln_lookup,0)),""),"")</f>
        <v/>
      </c>
    </row>
    <row r="3320">
      <c r="A3320" s="6">
        <f>IF(B3320&lt;&gt;"", "AWARD-"&amp;TEXT(ROW()-1,"0000"), "")</f>
        <v/>
      </c>
      <c r="B3320" s="7" t="n"/>
      <c r="C3320" s="7" t="n"/>
      <c r="D3320" s="7" t="n"/>
      <c r="E3320" s="8" t="n"/>
      <c r="F3320" s="9" t="n"/>
      <c r="G3320" s="8" t="n"/>
      <c r="H3320" s="8" t="n"/>
      <c r="I3320" s="8" t="n"/>
      <c r="J3320" s="10">
        <f>IF(A3320="",0,SUMIFS(amount_expended,cfda_key,V3320))</f>
        <v/>
      </c>
      <c r="K3320" s="10">
        <f>IF(G3320="OTHER CLUSTER NOT LISTED ABOVE",SUMIFS(amount_expended,uniform_other_cluster_name,X3320), IF(AND(OR(G3320="N/A",G3320=""),H3320=""),0,IF(G3320="STATE CLUSTER",SUMIFS(amount_expended,uniform_state_cluster_name,W3320),SUMIFS(amount_expended,cluster_name,G3320))))</f>
        <v/>
      </c>
      <c r="L3320" s="8" t="n"/>
      <c r="M3320" s="7" t="n"/>
      <c r="N3320" s="8" t="n"/>
      <c r="O3320" s="7" t="n"/>
      <c r="P3320" s="7" t="n"/>
      <c r="Q3320" s="8" t="n"/>
      <c r="R3320" s="9" t="n"/>
      <c r="S3320" s="8" t="n"/>
      <c r="T3320" s="8" t="n"/>
      <c r="U3320" s="8" t="n"/>
      <c r="V3320" s="11">
        <f>IF(OR(B3320="",C3320=""),"",CONCATENATE(B3320,".",C3320))</f>
        <v/>
      </c>
      <c r="W3320" s="6">
        <f>UPPER(TRIM(H3320))</f>
        <v/>
      </c>
      <c r="X3320" s="6">
        <f>UPPER(TRIM(I3320))</f>
        <v/>
      </c>
      <c r="Y3320" s="6">
        <f>IF(V3320&lt;&gt;"",IFERROR(INDEX(federal_program_name_lookup,MATCH(V3320,aln_lookup,0)),""),"")</f>
        <v/>
      </c>
    </row>
    <row r="3321">
      <c r="A3321" s="6">
        <f>IF(B3321&lt;&gt;"", "AWARD-"&amp;TEXT(ROW()-1,"0000"), "")</f>
        <v/>
      </c>
      <c r="B3321" s="7" t="n"/>
      <c r="C3321" s="7" t="n"/>
      <c r="D3321" s="7" t="n"/>
      <c r="E3321" s="8" t="n"/>
      <c r="F3321" s="9" t="n"/>
      <c r="G3321" s="8" t="n"/>
      <c r="H3321" s="8" t="n"/>
      <c r="I3321" s="8" t="n"/>
      <c r="J3321" s="10">
        <f>IF(A3321="",0,SUMIFS(amount_expended,cfda_key,V3321))</f>
        <v/>
      </c>
      <c r="K3321" s="10">
        <f>IF(G3321="OTHER CLUSTER NOT LISTED ABOVE",SUMIFS(amount_expended,uniform_other_cluster_name,X3321), IF(AND(OR(G3321="N/A",G3321=""),H3321=""),0,IF(G3321="STATE CLUSTER",SUMIFS(amount_expended,uniform_state_cluster_name,W3321),SUMIFS(amount_expended,cluster_name,G3321))))</f>
        <v/>
      </c>
      <c r="L3321" s="8" t="n"/>
      <c r="M3321" s="7" t="n"/>
      <c r="N3321" s="8" t="n"/>
      <c r="O3321" s="7" t="n"/>
      <c r="P3321" s="7" t="n"/>
      <c r="Q3321" s="8" t="n"/>
      <c r="R3321" s="9" t="n"/>
      <c r="S3321" s="8" t="n"/>
      <c r="T3321" s="8" t="n"/>
      <c r="U3321" s="8" t="n"/>
      <c r="V3321" s="11">
        <f>IF(OR(B3321="",C3321=""),"",CONCATENATE(B3321,".",C3321))</f>
        <v/>
      </c>
      <c r="W3321" s="6">
        <f>UPPER(TRIM(H3321))</f>
        <v/>
      </c>
      <c r="X3321" s="6">
        <f>UPPER(TRIM(I3321))</f>
        <v/>
      </c>
      <c r="Y3321" s="6">
        <f>IF(V3321&lt;&gt;"",IFERROR(INDEX(federal_program_name_lookup,MATCH(V3321,aln_lookup,0)),""),"")</f>
        <v/>
      </c>
    </row>
    <row r="3322">
      <c r="A3322" s="6">
        <f>IF(B3322&lt;&gt;"", "AWARD-"&amp;TEXT(ROW()-1,"0000"), "")</f>
        <v/>
      </c>
      <c r="B3322" s="7" t="n"/>
      <c r="C3322" s="7" t="n"/>
      <c r="D3322" s="7" t="n"/>
      <c r="E3322" s="8" t="n"/>
      <c r="F3322" s="9" t="n"/>
      <c r="G3322" s="8" t="n"/>
      <c r="H3322" s="8" t="n"/>
      <c r="I3322" s="8" t="n"/>
      <c r="J3322" s="10">
        <f>IF(A3322="",0,SUMIFS(amount_expended,cfda_key,V3322))</f>
        <v/>
      </c>
      <c r="K3322" s="10">
        <f>IF(G3322="OTHER CLUSTER NOT LISTED ABOVE",SUMIFS(amount_expended,uniform_other_cluster_name,X3322), IF(AND(OR(G3322="N/A",G3322=""),H3322=""),0,IF(G3322="STATE CLUSTER",SUMIFS(amount_expended,uniform_state_cluster_name,W3322),SUMIFS(amount_expended,cluster_name,G3322))))</f>
        <v/>
      </c>
      <c r="L3322" s="8" t="n"/>
      <c r="M3322" s="7" t="n"/>
      <c r="N3322" s="8" t="n"/>
      <c r="O3322" s="7" t="n"/>
      <c r="P3322" s="7" t="n"/>
      <c r="Q3322" s="8" t="n"/>
      <c r="R3322" s="9" t="n"/>
      <c r="S3322" s="8" t="n"/>
      <c r="T3322" s="8" t="n"/>
      <c r="U3322" s="8" t="n"/>
      <c r="V3322" s="11">
        <f>IF(OR(B3322="",C3322=""),"",CONCATENATE(B3322,".",C3322))</f>
        <v/>
      </c>
      <c r="W3322" s="6">
        <f>UPPER(TRIM(H3322))</f>
        <v/>
      </c>
      <c r="X3322" s="6">
        <f>UPPER(TRIM(I3322))</f>
        <v/>
      </c>
      <c r="Y3322" s="6">
        <f>IF(V3322&lt;&gt;"",IFERROR(INDEX(federal_program_name_lookup,MATCH(V3322,aln_lookup,0)),""),"")</f>
        <v/>
      </c>
    </row>
    <row r="3323">
      <c r="A3323" s="6">
        <f>IF(B3323&lt;&gt;"", "AWARD-"&amp;TEXT(ROW()-1,"0000"), "")</f>
        <v/>
      </c>
      <c r="B3323" s="7" t="n"/>
      <c r="C3323" s="7" t="n"/>
      <c r="D3323" s="7" t="n"/>
      <c r="E3323" s="8" t="n"/>
      <c r="F3323" s="9" t="n"/>
      <c r="G3323" s="8" t="n"/>
      <c r="H3323" s="8" t="n"/>
      <c r="I3323" s="8" t="n"/>
      <c r="J3323" s="10">
        <f>IF(A3323="",0,SUMIFS(amount_expended,cfda_key,V3323))</f>
        <v/>
      </c>
      <c r="K3323" s="10">
        <f>IF(G3323="OTHER CLUSTER NOT LISTED ABOVE",SUMIFS(amount_expended,uniform_other_cluster_name,X3323), IF(AND(OR(G3323="N/A",G3323=""),H3323=""),0,IF(G3323="STATE CLUSTER",SUMIFS(amount_expended,uniform_state_cluster_name,W3323),SUMIFS(amount_expended,cluster_name,G3323))))</f>
        <v/>
      </c>
      <c r="L3323" s="8" t="n"/>
      <c r="M3323" s="7" t="n"/>
      <c r="N3323" s="8" t="n"/>
      <c r="O3323" s="7" t="n"/>
      <c r="P3323" s="7" t="n"/>
      <c r="Q3323" s="8" t="n"/>
      <c r="R3323" s="9" t="n"/>
      <c r="S3323" s="8" t="n"/>
      <c r="T3323" s="8" t="n"/>
      <c r="U3323" s="8" t="n"/>
      <c r="V3323" s="11">
        <f>IF(OR(B3323="",C3323=""),"",CONCATENATE(B3323,".",C3323))</f>
        <v/>
      </c>
      <c r="W3323" s="6">
        <f>UPPER(TRIM(H3323))</f>
        <v/>
      </c>
      <c r="X3323" s="6">
        <f>UPPER(TRIM(I3323))</f>
        <v/>
      </c>
      <c r="Y3323" s="6">
        <f>IF(V3323&lt;&gt;"",IFERROR(INDEX(federal_program_name_lookup,MATCH(V3323,aln_lookup,0)),""),"")</f>
        <v/>
      </c>
    </row>
    <row r="3324">
      <c r="A3324" s="6">
        <f>IF(B3324&lt;&gt;"", "AWARD-"&amp;TEXT(ROW()-1,"0000"), "")</f>
        <v/>
      </c>
      <c r="B3324" s="7" t="n"/>
      <c r="C3324" s="7" t="n"/>
      <c r="D3324" s="7" t="n"/>
      <c r="E3324" s="8" t="n"/>
      <c r="F3324" s="9" t="n"/>
      <c r="G3324" s="8" t="n"/>
      <c r="H3324" s="8" t="n"/>
      <c r="I3324" s="8" t="n"/>
      <c r="J3324" s="10">
        <f>IF(A3324="",0,SUMIFS(amount_expended,cfda_key,V3324))</f>
        <v/>
      </c>
      <c r="K3324" s="10">
        <f>IF(G3324="OTHER CLUSTER NOT LISTED ABOVE",SUMIFS(amount_expended,uniform_other_cluster_name,X3324), IF(AND(OR(G3324="N/A",G3324=""),H3324=""),0,IF(G3324="STATE CLUSTER",SUMIFS(amount_expended,uniform_state_cluster_name,W3324),SUMIFS(amount_expended,cluster_name,G3324))))</f>
        <v/>
      </c>
      <c r="L3324" s="8" t="n"/>
      <c r="M3324" s="7" t="n"/>
      <c r="N3324" s="8" t="n"/>
      <c r="O3324" s="7" t="n"/>
      <c r="P3324" s="7" t="n"/>
      <c r="Q3324" s="8" t="n"/>
      <c r="R3324" s="9" t="n"/>
      <c r="S3324" s="8" t="n"/>
      <c r="T3324" s="8" t="n"/>
      <c r="U3324" s="8" t="n"/>
      <c r="V3324" s="11">
        <f>IF(OR(B3324="",C3324=""),"",CONCATENATE(B3324,".",C3324))</f>
        <v/>
      </c>
      <c r="W3324" s="6">
        <f>UPPER(TRIM(H3324))</f>
        <v/>
      </c>
      <c r="X3324" s="6">
        <f>UPPER(TRIM(I3324))</f>
        <v/>
      </c>
      <c r="Y3324" s="6">
        <f>IF(V3324&lt;&gt;"",IFERROR(INDEX(federal_program_name_lookup,MATCH(V3324,aln_lookup,0)),""),"")</f>
        <v/>
      </c>
    </row>
    <row r="3325">
      <c r="A3325" s="6">
        <f>IF(B3325&lt;&gt;"", "AWARD-"&amp;TEXT(ROW()-1,"0000"), "")</f>
        <v/>
      </c>
      <c r="B3325" s="7" t="n"/>
      <c r="C3325" s="7" t="n"/>
      <c r="D3325" s="7" t="n"/>
      <c r="E3325" s="8" t="n"/>
      <c r="F3325" s="9" t="n"/>
      <c r="G3325" s="8" t="n"/>
      <c r="H3325" s="8" t="n"/>
      <c r="I3325" s="8" t="n"/>
      <c r="J3325" s="10">
        <f>IF(A3325="",0,SUMIFS(amount_expended,cfda_key,V3325))</f>
        <v/>
      </c>
      <c r="K3325" s="10">
        <f>IF(G3325="OTHER CLUSTER NOT LISTED ABOVE",SUMIFS(amount_expended,uniform_other_cluster_name,X3325), IF(AND(OR(G3325="N/A",G3325=""),H3325=""),0,IF(G3325="STATE CLUSTER",SUMIFS(amount_expended,uniform_state_cluster_name,W3325),SUMIFS(amount_expended,cluster_name,G3325))))</f>
        <v/>
      </c>
      <c r="L3325" s="8" t="n"/>
      <c r="M3325" s="7" t="n"/>
      <c r="N3325" s="8" t="n"/>
      <c r="O3325" s="7" t="n"/>
      <c r="P3325" s="7" t="n"/>
      <c r="Q3325" s="8" t="n"/>
      <c r="R3325" s="9" t="n"/>
      <c r="S3325" s="8" t="n"/>
      <c r="T3325" s="8" t="n"/>
      <c r="U3325" s="8" t="n"/>
      <c r="V3325" s="11">
        <f>IF(OR(B3325="",C3325=""),"",CONCATENATE(B3325,".",C3325))</f>
        <v/>
      </c>
      <c r="W3325" s="6">
        <f>UPPER(TRIM(H3325))</f>
        <v/>
      </c>
      <c r="X3325" s="6">
        <f>UPPER(TRIM(I3325))</f>
        <v/>
      </c>
      <c r="Y3325" s="6">
        <f>IF(V3325&lt;&gt;"",IFERROR(INDEX(federal_program_name_lookup,MATCH(V3325,aln_lookup,0)),""),"")</f>
        <v/>
      </c>
    </row>
    <row r="3326">
      <c r="A3326" s="6">
        <f>IF(B3326&lt;&gt;"", "AWARD-"&amp;TEXT(ROW()-1,"0000"), "")</f>
        <v/>
      </c>
      <c r="B3326" s="7" t="n"/>
      <c r="C3326" s="7" t="n"/>
      <c r="D3326" s="7" t="n"/>
      <c r="E3326" s="8" t="n"/>
      <c r="F3326" s="9" t="n"/>
      <c r="G3326" s="8" t="n"/>
      <c r="H3326" s="8" t="n"/>
      <c r="I3326" s="8" t="n"/>
      <c r="J3326" s="10">
        <f>IF(A3326="",0,SUMIFS(amount_expended,cfda_key,V3326))</f>
        <v/>
      </c>
      <c r="K3326" s="10">
        <f>IF(G3326="OTHER CLUSTER NOT LISTED ABOVE",SUMIFS(amount_expended,uniform_other_cluster_name,X3326), IF(AND(OR(G3326="N/A",G3326=""),H3326=""),0,IF(G3326="STATE CLUSTER",SUMIFS(amount_expended,uniform_state_cluster_name,W3326),SUMIFS(amount_expended,cluster_name,G3326))))</f>
        <v/>
      </c>
      <c r="L3326" s="8" t="n"/>
      <c r="M3326" s="7" t="n"/>
      <c r="N3326" s="8" t="n"/>
      <c r="O3326" s="7" t="n"/>
      <c r="P3326" s="7" t="n"/>
      <c r="Q3326" s="8" t="n"/>
      <c r="R3326" s="9" t="n"/>
      <c r="S3326" s="8" t="n"/>
      <c r="T3326" s="8" t="n"/>
      <c r="U3326" s="8" t="n"/>
      <c r="V3326" s="11">
        <f>IF(OR(B3326="",C3326=""),"",CONCATENATE(B3326,".",C3326))</f>
        <v/>
      </c>
      <c r="W3326" s="6">
        <f>UPPER(TRIM(H3326))</f>
        <v/>
      </c>
      <c r="X3326" s="6">
        <f>UPPER(TRIM(I3326))</f>
        <v/>
      </c>
      <c r="Y3326" s="6">
        <f>IF(V3326&lt;&gt;"",IFERROR(INDEX(federal_program_name_lookup,MATCH(V3326,aln_lookup,0)),""),"")</f>
        <v/>
      </c>
    </row>
    <row r="3327">
      <c r="A3327" s="6">
        <f>IF(B3327&lt;&gt;"", "AWARD-"&amp;TEXT(ROW()-1,"0000"), "")</f>
        <v/>
      </c>
      <c r="B3327" s="7" t="n"/>
      <c r="C3327" s="7" t="n"/>
      <c r="D3327" s="7" t="n"/>
      <c r="E3327" s="8" t="n"/>
      <c r="F3327" s="9" t="n"/>
      <c r="G3327" s="8" t="n"/>
      <c r="H3327" s="8" t="n"/>
      <c r="I3327" s="8" t="n"/>
      <c r="J3327" s="10">
        <f>IF(A3327="",0,SUMIFS(amount_expended,cfda_key,V3327))</f>
        <v/>
      </c>
      <c r="K3327" s="10">
        <f>IF(G3327="OTHER CLUSTER NOT LISTED ABOVE",SUMIFS(amount_expended,uniform_other_cluster_name,X3327), IF(AND(OR(G3327="N/A",G3327=""),H3327=""),0,IF(G3327="STATE CLUSTER",SUMIFS(amount_expended,uniform_state_cluster_name,W3327),SUMIFS(amount_expended,cluster_name,G3327))))</f>
        <v/>
      </c>
      <c r="L3327" s="8" t="n"/>
      <c r="M3327" s="7" t="n"/>
      <c r="N3327" s="8" t="n"/>
      <c r="O3327" s="7" t="n"/>
      <c r="P3327" s="7" t="n"/>
      <c r="Q3327" s="8" t="n"/>
      <c r="R3327" s="9" t="n"/>
      <c r="S3327" s="8" t="n"/>
      <c r="T3327" s="8" t="n"/>
      <c r="U3327" s="8" t="n"/>
      <c r="V3327" s="11">
        <f>IF(OR(B3327="",C3327=""),"",CONCATENATE(B3327,".",C3327))</f>
        <v/>
      </c>
      <c r="W3327" s="6">
        <f>UPPER(TRIM(H3327))</f>
        <v/>
      </c>
      <c r="X3327" s="6">
        <f>UPPER(TRIM(I3327))</f>
        <v/>
      </c>
      <c r="Y3327" s="6">
        <f>IF(V3327&lt;&gt;"",IFERROR(INDEX(federal_program_name_lookup,MATCH(V3327,aln_lookup,0)),""),"")</f>
        <v/>
      </c>
    </row>
    <row r="3328">
      <c r="A3328" s="6">
        <f>IF(B3328&lt;&gt;"", "AWARD-"&amp;TEXT(ROW()-1,"0000"), "")</f>
        <v/>
      </c>
      <c r="B3328" s="7" t="n"/>
      <c r="C3328" s="7" t="n"/>
      <c r="D3328" s="7" t="n"/>
      <c r="E3328" s="8" t="n"/>
      <c r="F3328" s="9" t="n"/>
      <c r="G3328" s="8" t="n"/>
      <c r="H3328" s="8" t="n"/>
      <c r="I3328" s="8" t="n"/>
      <c r="J3328" s="10">
        <f>IF(A3328="",0,SUMIFS(amount_expended,cfda_key,V3328))</f>
        <v/>
      </c>
      <c r="K3328" s="10">
        <f>IF(G3328="OTHER CLUSTER NOT LISTED ABOVE",SUMIFS(amount_expended,uniform_other_cluster_name,X3328), IF(AND(OR(G3328="N/A",G3328=""),H3328=""),0,IF(G3328="STATE CLUSTER",SUMIFS(amount_expended,uniform_state_cluster_name,W3328),SUMIFS(amount_expended,cluster_name,G3328))))</f>
        <v/>
      </c>
      <c r="L3328" s="8" t="n"/>
      <c r="M3328" s="7" t="n"/>
      <c r="N3328" s="8" t="n"/>
      <c r="O3328" s="7" t="n"/>
      <c r="P3328" s="7" t="n"/>
      <c r="Q3328" s="8" t="n"/>
      <c r="R3328" s="9" t="n"/>
      <c r="S3328" s="8" t="n"/>
      <c r="T3328" s="8" t="n"/>
      <c r="U3328" s="8" t="n"/>
      <c r="V3328" s="11">
        <f>IF(OR(B3328="",C3328=""),"",CONCATENATE(B3328,".",C3328))</f>
        <v/>
      </c>
      <c r="W3328" s="6">
        <f>UPPER(TRIM(H3328))</f>
        <v/>
      </c>
      <c r="X3328" s="6">
        <f>UPPER(TRIM(I3328))</f>
        <v/>
      </c>
      <c r="Y3328" s="6">
        <f>IF(V3328&lt;&gt;"",IFERROR(INDEX(federal_program_name_lookup,MATCH(V3328,aln_lookup,0)),""),"")</f>
        <v/>
      </c>
    </row>
    <row r="3329">
      <c r="A3329" s="6">
        <f>IF(B3329&lt;&gt;"", "AWARD-"&amp;TEXT(ROW()-1,"0000"), "")</f>
        <v/>
      </c>
      <c r="B3329" s="7" t="n"/>
      <c r="C3329" s="7" t="n"/>
      <c r="D3329" s="7" t="n"/>
      <c r="E3329" s="8" t="n"/>
      <c r="F3329" s="9" t="n"/>
      <c r="G3329" s="8" t="n"/>
      <c r="H3329" s="8" t="n"/>
      <c r="I3329" s="8" t="n"/>
      <c r="J3329" s="10">
        <f>IF(A3329="",0,SUMIFS(amount_expended,cfda_key,V3329))</f>
        <v/>
      </c>
      <c r="K3329" s="10">
        <f>IF(G3329="OTHER CLUSTER NOT LISTED ABOVE",SUMIFS(amount_expended,uniform_other_cluster_name,X3329), IF(AND(OR(G3329="N/A",G3329=""),H3329=""),0,IF(G3329="STATE CLUSTER",SUMIFS(amount_expended,uniform_state_cluster_name,W3329),SUMIFS(amount_expended,cluster_name,G3329))))</f>
        <v/>
      </c>
      <c r="L3329" s="8" t="n"/>
      <c r="M3329" s="7" t="n"/>
      <c r="N3329" s="8" t="n"/>
      <c r="O3329" s="7" t="n"/>
      <c r="P3329" s="7" t="n"/>
      <c r="Q3329" s="8" t="n"/>
      <c r="R3329" s="9" t="n"/>
      <c r="S3329" s="8" t="n"/>
      <c r="T3329" s="8" t="n"/>
      <c r="U3329" s="8" t="n"/>
      <c r="V3329" s="11">
        <f>IF(OR(B3329="",C3329=""),"",CONCATENATE(B3329,".",C3329))</f>
        <v/>
      </c>
      <c r="W3329" s="6">
        <f>UPPER(TRIM(H3329))</f>
        <v/>
      </c>
      <c r="X3329" s="6">
        <f>UPPER(TRIM(I3329))</f>
        <v/>
      </c>
      <c r="Y3329" s="6">
        <f>IF(V3329&lt;&gt;"",IFERROR(INDEX(federal_program_name_lookup,MATCH(V3329,aln_lookup,0)),""),"")</f>
        <v/>
      </c>
    </row>
    <row r="3330">
      <c r="A3330" s="6">
        <f>IF(B3330&lt;&gt;"", "AWARD-"&amp;TEXT(ROW()-1,"0000"), "")</f>
        <v/>
      </c>
      <c r="B3330" s="7" t="n"/>
      <c r="C3330" s="7" t="n"/>
      <c r="D3330" s="7" t="n"/>
      <c r="E3330" s="8" t="n"/>
      <c r="F3330" s="9" t="n"/>
      <c r="G3330" s="8" t="n"/>
      <c r="H3330" s="8" t="n"/>
      <c r="I3330" s="8" t="n"/>
      <c r="J3330" s="10">
        <f>IF(A3330="",0,SUMIFS(amount_expended,cfda_key,V3330))</f>
        <v/>
      </c>
      <c r="K3330" s="10">
        <f>IF(G3330="OTHER CLUSTER NOT LISTED ABOVE",SUMIFS(amount_expended,uniform_other_cluster_name,X3330), IF(AND(OR(G3330="N/A",G3330=""),H3330=""),0,IF(G3330="STATE CLUSTER",SUMIFS(amount_expended,uniform_state_cluster_name,W3330),SUMIFS(amount_expended,cluster_name,G3330))))</f>
        <v/>
      </c>
      <c r="L3330" s="8" t="n"/>
      <c r="M3330" s="7" t="n"/>
      <c r="N3330" s="8" t="n"/>
      <c r="O3330" s="7" t="n"/>
      <c r="P3330" s="7" t="n"/>
      <c r="Q3330" s="8" t="n"/>
      <c r="R3330" s="9" t="n"/>
      <c r="S3330" s="8" t="n"/>
      <c r="T3330" s="8" t="n"/>
      <c r="U3330" s="8" t="n"/>
      <c r="V3330" s="11">
        <f>IF(OR(B3330="",C3330=""),"",CONCATENATE(B3330,".",C3330))</f>
        <v/>
      </c>
      <c r="W3330" s="6">
        <f>UPPER(TRIM(H3330))</f>
        <v/>
      </c>
      <c r="X3330" s="6">
        <f>UPPER(TRIM(I3330))</f>
        <v/>
      </c>
      <c r="Y3330" s="6">
        <f>IF(V3330&lt;&gt;"",IFERROR(INDEX(federal_program_name_lookup,MATCH(V3330,aln_lookup,0)),""),"")</f>
        <v/>
      </c>
    </row>
    <row r="3331">
      <c r="A3331" s="6">
        <f>IF(B3331&lt;&gt;"", "AWARD-"&amp;TEXT(ROW()-1,"0000"), "")</f>
        <v/>
      </c>
      <c r="B3331" s="7" t="n"/>
      <c r="C3331" s="7" t="n"/>
      <c r="D3331" s="7" t="n"/>
      <c r="E3331" s="8" t="n"/>
      <c r="F3331" s="9" t="n"/>
      <c r="G3331" s="8" t="n"/>
      <c r="H3331" s="8" t="n"/>
      <c r="I3331" s="8" t="n"/>
      <c r="J3331" s="10">
        <f>IF(A3331="",0,SUMIFS(amount_expended,cfda_key,V3331))</f>
        <v/>
      </c>
      <c r="K3331" s="10">
        <f>IF(G3331="OTHER CLUSTER NOT LISTED ABOVE",SUMIFS(amount_expended,uniform_other_cluster_name,X3331), IF(AND(OR(G3331="N/A",G3331=""),H3331=""),0,IF(G3331="STATE CLUSTER",SUMIFS(amount_expended,uniform_state_cluster_name,W3331),SUMIFS(amount_expended,cluster_name,G3331))))</f>
        <v/>
      </c>
      <c r="L3331" s="8" t="n"/>
      <c r="M3331" s="7" t="n"/>
      <c r="N3331" s="8" t="n"/>
      <c r="O3331" s="7" t="n"/>
      <c r="P3331" s="7" t="n"/>
      <c r="Q3331" s="8" t="n"/>
      <c r="R3331" s="9" t="n"/>
      <c r="S3331" s="8" t="n"/>
      <c r="T3331" s="8" t="n"/>
      <c r="U3331" s="8" t="n"/>
      <c r="V3331" s="11">
        <f>IF(OR(B3331="",C3331=""),"",CONCATENATE(B3331,".",C3331))</f>
        <v/>
      </c>
      <c r="W3331" s="6">
        <f>UPPER(TRIM(H3331))</f>
        <v/>
      </c>
      <c r="X3331" s="6">
        <f>UPPER(TRIM(I3331))</f>
        <v/>
      </c>
      <c r="Y3331" s="6">
        <f>IF(V3331&lt;&gt;"",IFERROR(INDEX(federal_program_name_lookup,MATCH(V3331,aln_lookup,0)),""),"")</f>
        <v/>
      </c>
    </row>
    <row r="3332">
      <c r="A3332" s="6">
        <f>IF(B3332&lt;&gt;"", "AWARD-"&amp;TEXT(ROW()-1,"0000"), "")</f>
        <v/>
      </c>
      <c r="B3332" s="7" t="n"/>
      <c r="C3332" s="7" t="n"/>
      <c r="D3332" s="7" t="n"/>
      <c r="E3332" s="8" t="n"/>
      <c r="F3332" s="9" t="n"/>
      <c r="G3332" s="8" t="n"/>
      <c r="H3332" s="8" t="n"/>
      <c r="I3332" s="8" t="n"/>
      <c r="J3332" s="10">
        <f>IF(A3332="",0,SUMIFS(amount_expended,cfda_key,V3332))</f>
        <v/>
      </c>
      <c r="K3332" s="10">
        <f>IF(G3332="OTHER CLUSTER NOT LISTED ABOVE",SUMIFS(amount_expended,uniform_other_cluster_name,X3332), IF(AND(OR(G3332="N/A",G3332=""),H3332=""),0,IF(G3332="STATE CLUSTER",SUMIFS(amount_expended,uniform_state_cluster_name,W3332),SUMIFS(amount_expended,cluster_name,G3332))))</f>
        <v/>
      </c>
      <c r="L3332" s="8" t="n"/>
      <c r="M3332" s="7" t="n"/>
      <c r="N3332" s="8" t="n"/>
      <c r="O3332" s="7" t="n"/>
      <c r="P3332" s="7" t="n"/>
      <c r="Q3332" s="8" t="n"/>
      <c r="R3332" s="9" t="n"/>
      <c r="S3332" s="8" t="n"/>
      <c r="T3332" s="8" t="n"/>
      <c r="U3332" s="8" t="n"/>
      <c r="V3332" s="11">
        <f>IF(OR(B3332="",C3332=""),"",CONCATENATE(B3332,".",C3332))</f>
        <v/>
      </c>
      <c r="W3332" s="6">
        <f>UPPER(TRIM(H3332))</f>
        <v/>
      </c>
      <c r="X3332" s="6">
        <f>UPPER(TRIM(I3332))</f>
        <v/>
      </c>
      <c r="Y3332" s="6">
        <f>IF(V3332&lt;&gt;"",IFERROR(INDEX(federal_program_name_lookup,MATCH(V3332,aln_lookup,0)),""),"")</f>
        <v/>
      </c>
    </row>
    <row r="3333">
      <c r="A3333" s="6">
        <f>IF(B3333&lt;&gt;"", "AWARD-"&amp;TEXT(ROW()-1,"0000"), "")</f>
        <v/>
      </c>
      <c r="B3333" s="7" t="n"/>
      <c r="C3333" s="7" t="n"/>
      <c r="D3333" s="7" t="n"/>
      <c r="E3333" s="8" t="n"/>
      <c r="F3333" s="9" t="n"/>
      <c r="G3333" s="8" t="n"/>
      <c r="H3333" s="8" t="n"/>
      <c r="I3333" s="8" t="n"/>
      <c r="J3333" s="10">
        <f>IF(A3333="",0,SUMIFS(amount_expended,cfda_key,V3333))</f>
        <v/>
      </c>
      <c r="K3333" s="10">
        <f>IF(G3333="OTHER CLUSTER NOT LISTED ABOVE",SUMIFS(amount_expended,uniform_other_cluster_name,X3333), IF(AND(OR(G3333="N/A",G3333=""),H3333=""),0,IF(G3333="STATE CLUSTER",SUMIFS(amount_expended,uniform_state_cluster_name,W3333),SUMIFS(amount_expended,cluster_name,G3333))))</f>
        <v/>
      </c>
      <c r="L3333" s="8" t="n"/>
      <c r="M3333" s="7" t="n"/>
      <c r="N3333" s="8" t="n"/>
      <c r="O3333" s="7" t="n"/>
      <c r="P3333" s="7" t="n"/>
      <c r="Q3333" s="8" t="n"/>
      <c r="R3333" s="9" t="n"/>
      <c r="S3333" s="8" t="n"/>
      <c r="T3333" s="8" t="n"/>
      <c r="U3333" s="8" t="n"/>
      <c r="V3333" s="11">
        <f>IF(OR(B3333="",C3333=""),"",CONCATENATE(B3333,".",C3333))</f>
        <v/>
      </c>
      <c r="W3333" s="6">
        <f>UPPER(TRIM(H3333))</f>
        <v/>
      </c>
      <c r="X3333" s="6">
        <f>UPPER(TRIM(I3333))</f>
        <v/>
      </c>
      <c r="Y3333" s="6">
        <f>IF(V3333&lt;&gt;"",IFERROR(INDEX(federal_program_name_lookup,MATCH(V3333,aln_lookup,0)),""),"")</f>
        <v/>
      </c>
    </row>
    <row r="3334">
      <c r="A3334" s="6">
        <f>IF(B3334&lt;&gt;"", "AWARD-"&amp;TEXT(ROW()-1,"0000"), "")</f>
        <v/>
      </c>
      <c r="B3334" s="7" t="n"/>
      <c r="C3334" s="7" t="n"/>
      <c r="D3334" s="7" t="n"/>
      <c r="E3334" s="8" t="n"/>
      <c r="F3334" s="9" t="n"/>
      <c r="G3334" s="8" t="n"/>
      <c r="H3334" s="8" t="n"/>
      <c r="I3334" s="8" t="n"/>
      <c r="J3334" s="10">
        <f>IF(A3334="",0,SUMIFS(amount_expended,cfda_key,V3334))</f>
        <v/>
      </c>
      <c r="K3334" s="10">
        <f>IF(G3334="OTHER CLUSTER NOT LISTED ABOVE",SUMIFS(amount_expended,uniform_other_cluster_name,X3334), IF(AND(OR(G3334="N/A",G3334=""),H3334=""),0,IF(G3334="STATE CLUSTER",SUMIFS(amount_expended,uniform_state_cluster_name,W3334),SUMIFS(amount_expended,cluster_name,G3334))))</f>
        <v/>
      </c>
      <c r="L3334" s="8" t="n"/>
      <c r="M3334" s="7" t="n"/>
      <c r="N3334" s="8" t="n"/>
      <c r="O3334" s="7" t="n"/>
      <c r="P3334" s="7" t="n"/>
      <c r="Q3334" s="8" t="n"/>
      <c r="R3334" s="9" t="n"/>
      <c r="S3334" s="8" t="n"/>
      <c r="T3334" s="8" t="n"/>
      <c r="U3334" s="8" t="n"/>
      <c r="V3334" s="11">
        <f>IF(OR(B3334="",C3334=""),"",CONCATENATE(B3334,".",C3334))</f>
        <v/>
      </c>
      <c r="W3334" s="6">
        <f>UPPER(TRIM(H3334))</f>
        <v/>
      </c>
      <c r="X3334" s="6">
        <f>UPPER(TRIM(I3334))</f>
        <v/>
      </c>
      <c r="Y3334" s="6">
        <f>IF(V3334&lt;&gt;"",IFERROR(INDEX(federal_program_name_lookup,MATCH(V3334,aln_lookup,0)),""),"")</f>
        <v/>
      </c>
    </row>
    <row r="3335">
      <c r="A3335" s="6">
        <f>IF(B3335&lt;&gt;"", "AWARD-"&amp;TEXT(ROW()-1,"0000"), "")</f>
        <v/>
      </c>
      <c r="B3335" s="7" t="n"/>
      <c r="C3335" s="7" t="n"/>
      <c r="D3335" s="7" t="n"/>
      <c r="E3335" s="8" t="n"/>
      <c r="F3335" s="9" t="n"/>
      <c r="G3335" s="8" t="n"/>
      <c r="H3335" s="8" t="n"/>
      <c r="I3335" s="8" t="n"/>
      <c r="J3335" s="10">
        <f>IF(A3335="",0,SUMIFS(amount_expended,cfda_key,V3335))</f>
        <v/>
      </c>
      <c r="K3335" s="10">
        <f>IF(G3335="OTHER CLUSTER NOT LISTED ABOVE",SUMIFS(amount_expended,uniform_other_cluster_name,X3335), IF(AND(OR(G3335="N/A",G3335=""),H3335=""),0,IF(G3335="STATE CLUSTER",SUMIFS(amount_expended,uniform_state_cluster_name,W3335),SUMIFS(amount_expended,cluster_name,G3335))))</f>
        <v/>
      </c>
      <c r="L3335" s="8" t="n"/>
      <c r="M3335" s="7" t="n"/>
      <c r="N3335" s="8" t="n"/>
      <c r="O3335" s="7" t="n"/>
      <c r="P3335" s="7" t="n"/>
      <c r="Q3335" s="8" t="n"/>
      <c r="R3335" s="9" t="n"/>
      <c r="S3335" s="8" t="n"/>
      <c r="T3335" s="8" t="n"/>
      <c r="U3335" s="8" t="n"/>
      <c r="V3335" s="11">
        <f>IF(OR(B3335="",C3335=""),"",CONCATENATE(B3335,".",C3335))</f>
        <v/>
      </c>
      <c r="W3335" s="6">
        <f>UPPER(TRIM(H3335))</f>
        <v/>
      </c>
      <c r="X3335" s="6">
        <f>UPPER(TRIM(I3335))</f>
        <v/>
      </c>
      <c r="Y3335" s="6">
        <f>IF(V3335&lt;&gt;"",IFERROR(INDEX(federal_program_name_lookup,MATCH(V3335,aln_lookup,0)),""),"")</f>
        <v/>
      </c>
    </row>
    <row r="3336">
      <c r="A3336" s="6">
        <f>IF(B3336&lt;&gt;"", "AWARD-"&amp;TEXT(ROW()-1,"0000"), "")</f>
        <v/>
      </c>
      <c r="B3336" s="7" t="n"/>
      <c r="C3336" s="7" t="n"/>
      <c r="D3336" s="7" t="n"/>
      <c r="E3336" s="8" t="n"/>
      <c r="F3336" s="9" t="n"/>
      <c r="G3336" s="8" t="n"/>
      <c r="H3336" s="8" t="n"/>
      <c r="I3336" s="8" t="n"/>
      <c r="J3336" s="10">
        <f>IF(A3336="",0,SUMIFS(amount_expended,cfda_key,V3336))</f>
        <v/>
      </c>
      <c r="K3336" s="10">
        <f>IF(G3336="OTHER CLUSTER NOT LISTED ABOVE",SUMIFS(amount_expended,uniform_other_cluster_name,X3336), IF(AND(OR(G3336="N/A",G3336=""),H3336=""),0,IF(G3336="STATE CLUSTER",SUMIFS(amount_expended,uniform_state_cluster_name,W3336),SUMIFS(amount_expended,cluster_name,G3336))))</f>
        <v/>
      </c>
      <c r="L3336" s="8" t="n"/>
      <c r="M3336" s="7" t="n"/>
      <c r="N3336" s="8" t="n"/>
      <c r="O3336" s="7" t="n"/>
      <c r="P3336" s="7" t="n"/>
      <c r="Q3336" s="8" t="n"/>
      <c r="R3336" s="9" t="n"/>
      <c r="S3336" s="8" t="n"/>
      <c r="T3336" s="8" t="n"/>
      <c r="U3336" s="8" t="n"/>
      <c r="V3336" s="11">
        <f>IF(OR(B3336="",C3336=""),"",CONCATENATE(B3336,".",C3336))</f>
        <v/>
      </c>
      <c r="W3336" s="6">
        <f>UPPER(TRIM(H3336))</f>
        <v/>
      </c>
      <c r="X3336" s="6">
        <f>UPPER(TRIM(I3336))</f>
        <v/>
      </c>
      <c r="Y3336" s="6">
        <f>IF(V3336&lt;&gt;"",IFERROR(INDEX(federal_program_name_lookup,MATCH(V3336,aln_lookup,0)),""),"")</f>
        <v/>
      </c>
    </row>
    <row r="3337">
      <c r="A3337" s="6">
        <f>IF(B3337&lt;&gt;"", "AWARD-"&amp;TEXT(ROW()-1,"0000"), "")</f>
        <v/>
      </c>
      <c r="B3337" s="7" t="n"/>
      <c r="C3337" s="7" t="n"/>
      <c r="D3337" s="7" t="n"/>
      <c r="E3337" s="8" t="n"/>
      <c r="F3337" s="9" t="n"/>
      <c r="G3337" s="8" t="n"/>
      <c r="H3337" s="8" t="n"/>
      <c r="I3337" s="8" t="n"/>
      <c r="J3337" s="10">
        <f>IF(A3337="",0,SUMIFS(amount_expended,cfda_key,V3337))</f>
        <v/>
      </c>
      <c r="K3337" s="10">
        <f>IF(G3337="OTHER CLUSTER NOT LISTED ABOVE",SUMIFS(amount_expended,uniform_other_cluster_name,X3337), IF(AND(OR(G3337="N/A",G3337=""),H3337=""),0,IF(G3337="STATE CLUSTER",SUMIFS(amount_expended,uniform_state_cluster_name,W3337),SUMIFS(amount_expended,cluster_name,G3337))))</f>
        <v/>
      </c>
      <c r="L3337" s="8" t="n"/>
      <c r="M3337" s="7" t="n"/>
      <c r="N3337" s="8" t="n"/>
      <c r="O3337" s="7" t="n"/>
      <c r="P3337" s="7" t="n"/>
      <c r="Q3337" s="8" t="n"/>
      <c r="R3337" s="9" t="n"/>
      <c r="S3337" s="8" t="n"/>
      <c r="T3337" s="8" t="n"/>
      <c r="U3337" s="8" t="n"/>
      <c r="V3337" s="11">
        <f>IF(OR(B3337="",C3337=""),"",CONCATENATE(B3337,".",C3337))</f>
        <v/>
      </c>
      <c r="W3337" s="6">
        <f>UPPER(TRIM(H3337))</f>
        <v/>
      </c>
      <c r="X3337" s="6">
        <f>UPPER(TRIM(I3337))</f>
        <v/>
      </c>
      <c r="Y3337" s="6">
        <f>IF(V3337&lt;&gt;"",IFERROR(INDEX(federal_program_name_lookup,MATCH(V3337,aln_lookup,0)),""),"")</f>
        <v/>
      </c>
    </row>
    <row r="3338">
      <c r="A3338" s="6">
        <f>IF(B3338&lt;&gt;"", "AWARD-"&amp;TEXT(ROW()-1,"0000"), "")</f>
        <v/>
      </c>
      <c r="B3338" s="7" t="n"/>
      <c r="C3338" s="7" t="n"/>
      <c r="D3338" s="7" t="n"/>
      <c r="E3338" s="8" t="n"/>
      <c r="F3338" s="9" t="n"/>
      <c r="G3338" s="8" t="n"/>
      <c r="H3338" s="8" t="n"/>
      <c r="I3338" s="8" t="n"/>
      <c r="J3338" s="10">
        <f>IF(A3338="",0,SUMIFS(amount_expended,cfda_key,V3338))</f>
        <v/>
      </c>
      <c r="K3338" s="10">
        <f>IF(G3338="OTHER CLUSTER NOT LISTED ABOVE",SUMIFS(amount_expended,uniform_other_cluster_name,X3338), IF(AND(OR(G3338="N/A",G3338=""),H3338=""),0,IF(G3338="STATE CLUSTER",SUMIFS(amount_expended,uniform_state_cluster_name,W3338),SUMIFS(amount_expended,cluster_name,G3338))))</f>
        <v/>
      </c>
      <c r="L3338" s="8" t="n"/>
      <c r="M3338" s="7" t="n"/>
      <c r="N3338" s="8" t="n"/>
      <c r="O3338" s="7" t="n"/>
      <c r="P3338" s="7" t="n"/>
      <c r="Q3338" s="8" t="n"/>
      <c r="R3338" s="9" t="n"/>
      <c r="S3338" s="8" t="n"/>
      <c r="T3338" s="8" t="n"/>
      <c r="U3338" s="8" t="n"/>
      <c r="V3338" s="11">
        <f>IF(OR(B3338="",C3338=""),"",CONCATENATE(B3338,".",C3338))</f>
        <v/>
      </c>
      <c r="W3338" s="6">
        <f>UPPER(TRIM(H3338))</f>
        <v/>
      </c>
      <c r="X3338" s="6">
        <f>UPPER(TRIM(I3338))</f>
        <v/>
      </c>
      <c r="Y3338" s="6">
        <f>IF(V3338&lt;&gt;"",IFERROR(INDEX(federal_program_name_lookup,MATCH(V3338,aln_lookup,0)),""),"")</f>
        <v/>
      </c>
    </row>
    <row r="3339">
      <c r="A3339" s="6">
        <f>IF(B3339&lt;&gt;"", "AWARD-"&amp;TEXT(ROW()-1,"0000"), "")</f>
        <v/>
      </c>
      <c r="B3339" s="7" t="n"/>
      <c r="C3339" s="7" t="n"/>
      <c r="D3339" s="7" t="n"/>
      <c r="E3339" s="8" t="n"/>
      <c r="F3339" s="9" t="n"/>
      <c r="G3339" s="8" t="n"/>
      <c r="H3339" s="8" t="n"/>
      <c r="I3339" s="8" t="n"/>
      <c r="J3339" s="10">
        <f>IF(A3339="",0,SUMIFS(amount_expended,cfda_key,V3339))</f>
        <v/>
      </c>
      <c r="K3339" s="10">
        <f>IF(G3339="OTHER CLUSTER NOT LISTED ABOVE",SUMIFS(amount_expended,uniform_other_cluster_name,X3339), IF(AND(OR(G3339="N/A",G3339=""),H3339=""),0,IF(G3339="STATE CLUSTER",SUMIFS(amount_expended,uniform_state_cluster_name,W3339),SUMIFS(amount_expended,cluster_name,G3339))))</f>
        <v/>
      </c>
      <c r="L3339" s="8" t="n"/>
      <c r="M3339" s="7" t="n"/>
      <c r="N3339" s="8" t="n"/>
      <c r="O3339" s="7" t="n"/>
      <c r="P3339" s="7" t="n"/>
      <c r="Q3339" s="8" t="n"/>
      <c r="R3339" s="9" t="n"/>
      <c r="S3339" s="8" t="n"/>
      <c r="T3339" s="8" t="n"/>
      <c r="U3339" s="8" t="n"/>
      <c r="V3339" s="11">
        <f>IF(OR(B3339="",C3339=""),"",CONCATENATE(B3339,".",C3339))</f>
        <v/>
      </c>
      <c r="W3339" s="6">
        <f>UPPER(TRIM(H3339))</f>
        <v/>
      </c>
      <c r="X3339" s="6">
        <f>UPPER(TRIM(I3339))</f>
        <v/>
      </c>
      <c r="Y3339" s="6">
        <f>IF(V3339&lt;&gt;"",IFERROR(INDEX(federal_program_name_lookup,MATCH(V3339,aln_lookup,0)),""),"")</f>
        <v/>
      </c>
    </row>
    <row r="3340">
      <c r="A3340" s="6">
        <f>IF(B3340&lt;&gt;"", "AWARD-"&amp;TEXT(ROW()-1,"0000"), "")</f>
        <v/>
      </c>
      <c r="B3340" s="7" t="n"/>
      <c r="C3340" s="7" t="n"/>
      <c r="D3340" s="7" t="n"/>
      <c r="E3340" s="8" t="n"/>
      <c r="F3340" s="9" t="n"/>
      <c r="G3340" s="8" t="n"/>
      <c r="H3340" s="8" t="n"/>
      <c r="I3340" s="8" t="n"/>
      <c r="J3340" s="10">
        <f>IF(A3340="",0,SUMIFS(amount_expended,cfda_key,V3340))</f>
        <v/>
      </c>
      <c r="K3340" s="10">
        <f>IF(G3340="OTHER CLUSTER NOT LISTED ABOVE",SUMIFS(amount_expended,uniform_other_cluster_name,X3340), IF(AND(OR(G3340="N/A",G3340=""),H3340=""),0,IF(G3340="STATE CLUSTER",SUMIFS(amount_expended,uniform_state_cluster_name,W3340),SUMIFS(amount_expended,cluster_name,G3340))))</f>
        <v/>
      </c>
      <c r="L3340" s="8" t="n"/>
      <c r="M3340" s="7" t="n"/>
      <c r="N3340" s="8" t="n"/>
      <c r="O3340" s="7" t="n"/>
      <c r="P3340" s="7" t="n"/>
      <c r="Q3340" s="8" t="n"/>
      <c r="R3340" s="9" t="n"/>
      <c r="S3340" s="8" t="n"/>
      <c r="T3340" s="8" t="n"/>
      <c r="U3340" s="8" t="n"/>
      <c r="V3340" s="11">
        <f>IF(OR(B3340="",C3340=""),"",CONCATENATE(B3340,".",C3340))</f>
        <v/>
      </c>
      <c r="W3340" s="6">
        <f>UPPER(TRIM(H3340))</f>
        <v/>
      </c>
      <c r="X3340" s="6">
        <f>UPPER(TRIM(I3340))</f>
        <v/>
      </c>
      <c r="Y3340" s="6">
        <f>IF(V3340&lt;&gt;"",IFERROR(INDEX(federal_program_name_lookup,MATCH(V3340,aln_lookup,0)),""),"")</f>
        <v/>
      </c>
    </row>
    <row r="3341">
      <c r="A3341" s="6">
        <f>IF(B3341&lt;&gt;"", "AWARD-"&amp;TEXT(ROW()-1,"0000"), "")</f>
        <v/>
      </c>
      <c r="B3341" s="7" t="n"/>
      <c r="C3341" s="7" t="n"/>
      <c r="D3341" s="7" t="n"/>
      <c r="E3341" s="8" t="n"/>
      <c r="F3341" s="9" t="n"/>
      <c r="G3341" s="8" t="n"/>
      <c r="H3341" s="8" t="n"/>
      <c r="I3341" s="8" t="n"/>
      <c r="J3341" s="10">
        <f>IF(A3341="",0,SUMIFS(amount_expended,cfda_key,V3341))</f>
        <v/>
      </c>
      <c r="K3341" s="10">
        <f>IF(G3341="OTHER CLUSTER NOT LISTED ABOVE",SUMIFS(amount_expended,uniform_other_cluster_name,X3341), IF(AND(OR(G3341="N/A",G3341=""),H3341=""),0,IF(G3341="STATE CLUSTER",SUMIFS(amount_expended,uniform_state_cluster_name,W3341),SUMIFS(amount_expended,cluster_name,G3341))))</f>
        <v/>
      </c>
      <c r="L3341" s="8" t="n"/>
      <c r="M3341" s="7" t="n"/>
      <c r="N3341" s="8" t="n"/>
      <c r="O3341" s="7" t="n"/>
      <c r="P3341" s="7" t="n"/>
      <c r="Q3341" s="8" t="n"/>
      <c r="R3341" s="9" t="n"/>
      <c r="S3341" s="8" t="n"/>
      <c r="T3341" s="8" t="n"/>
      <c r="U3341" s="8" t="n"/>
      <c r="V3341" s="11">
        <f>IF(OR(B3341="",C3341=""),"",CONCATENATE(B3341,".",C3341))</f>
        <v/>
      </c>
      <c r="W3341" s="6">
        <f>UPPER(TRIM(H3341))</f>
        <v/>
      </c>
      <c r="X3341" s="6">
        <f>UPPER(TRIM(I3341))</f>
        <v/>
      </c>
      <c r="Y3341" s="6">
        <f>IF(V3341&lt;&gt;"",IFERROR(INDEX(federal_program_name_lookup,MATCH(V3341,aln_lookup,0)),""),"")</f>
        <v/>
      </c>
    </row>
    <row r="3342">
      <c r="A3342" s="6">
        <f>IF(B3342&lt;&gt;"", "AWARD-"&amp;TEXT(ROW()-1,"0000"), "")</f>
        <v/>
      </c>
      <c r="B3342" s="7" t="n"/>
      <c r="C3342" s="7" t="n"/>
      <c r="D3342" s="7" t="n"/>
      <c r="E3342" s="8" t="n"/>
      <c r="F3342" s="9" t="n"/>
      <c r="G3342" s="8" t="n"/>
      <c r="H3342" s="8" t="n"/>
      <c r="I3342" s="8" t="n"/>
      <c r="J3342" s="10">
        <f>IF(A3342="",0,SUMIFS(amount_expended,cfda_key,V3342))</f>
        <v/>
      </c>
      <c r="K3342" s="10">
        <f>IF(G3342="OTHER CLUSTER NOT LISTED ABOVE",SUMIFS(amount_expended,uniform_other_cluster_name,X3342), IF(AND(OR(G3342="N/A",G3342=""),H3342=""),0,IF(G3342="STATE CLUSTER",SUMIFS(amount_expended,uniform_state_cluster_name,W3342),SUMIFS(amount_expended,cluster_name,G3342))))</f>
        <v/>
      </c>
      <c r="L3342" s="8" t="n"/>
      <c r="M3342" s="7" t="n"/>
      <c r="N3342" s="8" t="n"/>
      <c r="O3342" s="7" t="n"/>
      <c r="P3342" s="7" t="n"/>
      <c r="Q3342" s="8" t="n"/>
      <c r="R3342" s="9" t="n"/>
      <c r="S3342" s="8" t="n"/>
      <c r="T3342" s="8" t="n"/>
      <c r="U3342" s="8" t="n"/>
      <c r="V3342" s="11">
        <f>IF(OR(B3342="",C3342=""),"",CONCATENATE(B3342,".",C3342))</f>
        <v/>
      </c>
      <c r="W3342" s="6">
        <f>UPPER(TRIM(H3342))</f>
        <v/>
      </c>
      <c r="X3342" s="6">
        <f>UPPER(TRIM(I3342))</f>
        <v/>
      </c>
      <c r="Y3342" s="6">
        <f>IF(V3342&lt;&gt;"",IFERROR(INDEX(federal_program_name_lookup,MATCH(V3342,aln_lookup,0)),""),"")</f>
        <v/>
      </c>
    </row>
    <row r="3343">
      <c r="A3343" s="6">
        <f>IF(B3343&lt;&gt;"", "AWARD-"&amp;TEXT(ROW()-1,"0000"), "")</f>
        <v/>
      </c>
      <c r="B3343" s="7" t="n"/>
      <c r="C3343" s="7" t="n"/>
      <c r="D3343" s="7" t="n"/>
      <c r="E3343" s="8" t="n"/>
      <c r="F3343" s="9" t="n"/>
      <c r="G3343" s="8" t="n"/>
      <c r="H3343" s="8" t="n"/>
      <c r="I3343" s="8" t="n"/>
      <c r="J3343" s="10">
        <f>IF(A3343="",0,SUMIFS(amount_expended,cfda_key,V3343))</f>
        <v/>
      </c>
      <c r="K3343" s="10">
        <f>IF(G3343="OTHER CLUSTER NOT LISTED ABOVE",SUMIFS(amount_expended,uniform_other_cluster_name,X3343), IF(AND(OR(G3343="N/A",G3343=""),H3343=""),0,IF(G3343="STATE CLUSTER",SUMIFS(amount_expended,uniform_state_cluster_name,W3343),SUMIFS(amount_expended,cluster_name,G3343))))</f>
        <v/>
      </c>
      <c r="L3343" s="8" t="n"/>
      <c r="M3343" s="7" t="n"/>
      <c r="N3343" s="8" t="n"/>
      <c r="O3343" s="7" t="n"/>
      <c r="P3343" s="7" t="n"/>
      <c r="Q3343" s="8" t="n"/>
      <c r="R3343" s="9" t="n"/>
      <c r="S3343" s="8" t="n"/>
      <c r="T3343" s="8" t="n"/>
      <c r="U3343" s="8" t="n"/>
      <c r="V3343" s="11">
        <f>IF(OR(B3343="",C3343=""),"",CONCATENATE(B3343,".",C3343))</f>
        <v/>
      </c>
      <c r="W3343" s="6">
        <f>UPPER(TRIM(H3343))</f>
        <v/>
      </c>
      <c r="X3343" s="6">
        <f>UPPER(TRIM(I3343))</f>
        <v/>
      </c>
      <c r="Y3343" s="6">
        <f>IF(V3343&lt;&gt;"",IFERROR(INDEX(federal_program_name_lookup,MATCH(V3343,aln_lookup,0)),""),"")</f>
        <v/>
      </c>
    </row>
    <row r="3344">
      <c r="A3344" s="6">
        <f>IF(B3344&lt;&gt;"", "AWARD-"&amp;TEXT(ROW()-1,"0000"), "")</f>
        <v/>
      </c>
      <c r="B3344" s="7" t="n"/>
      <c r="C3344" s="7" t="n"/>
      <c r="D3344" s="7" t="n"/>
      <c r="E3344" s="8" t="n"/>
      <c r="F3344" s="9" t="n"/>
      <c r="G3344" s="8" t="n"/>
      <c r="H3344" s="8" t="n"/>
      <c r="I3344" s="8" t="n"/>
      <c r="J3344" s="10">
        <f>IF(A3344="",0,SUMIFS(amount_expended,cfda_key,V3344))</f>
        <v/>
      </c>
      <c r="K3344" s="10">
        <f>IF(G3344="OTHER CLUSTER NOT LISTED ABOVE",SUMIFS(amount_expended,uniform_other_cluster_name,X3344), IF(AND(OR(G3344="N/A",G3344=""),H3344=""),0,IF(G3344="STATE CLUSTER",SUMIFS(amount_expended,uniform_state_cluster_name,W3344),SUMIFS(amount_expended,cluster_name,G3344))))</f>
        <v/>
      </c>
      <c r="L3344" s="8" t="n"/>
      <c r="M3344" s="7" t="n"/>
      <c r="N3344" s="8" t="n"/>
      <c r="O3344" s="7" t="n"/>
      <c r="P3344" s="7" t="n"/>
      <c r="Q3344" s="8" t="n"/>
      <c r="R3344" s="9" t="n"/>
      <c r="S3344" s="8" t="n"/>
      <c r="T3344" s="8" t="n"/>
      <c r="U3344" s="8" t="n"/>
      <c r="V3344" s="11">
        <f>IF(OR(B3344="",C3344=""),"",CONCATENATE(B3344,".",C3344))</f>
        <v/>
      </c>
      <c r="W3344" s="6">
        <f>UPPER(TRIM(H3344))</f>
        <v/>
      </c>
      <c r="X3344" s="6">
        <f>UPPER(TRIM(I3344))</f>
        <v/>
      </c>
      <c r="Y3344" s="6">
        <f>IF(V3344&lt;&gt;"",IFERROR(INDEX(federal_program_name_lookup,MATCH(V3344,aln_lookup,0)),""),"")</f>
        <v/>
      </c>
    </row>
    <row r="3345">
      <c r="A3345" s="6">
        <f>IF(B3345&lt;&gt;"", "AWARD-"&amp;TEXT(ROW()-1,"0000"), "")</f>
        <v/>
      </c>
      <c r="B3345" s="7" t="n"/>
      <c r="C3345" s="7" t="n"/>
      <c r="D3345" s="7" t="n"/>
      <c r="E3345" s="8" t="n"/>
      <c r="F3345" s="9" t="n"/>
      <c r="G3345" s="8" t="n"/>
      <c r="H3345" s="8" t="n"/>
      <c r="I3345" s="8" t="n"/>
      <c r="J3345" s="10">
        <f>IF(A3345="",0,SUMIFS(amount_expended,cfda_key,V3345))</f>
        <v/>
      </c>
      <c r="K3345" s="10">
        <f>IF(G3345="OTHER CLUSTER NOT LISTED ABOVE",SUMIFS(amount_expended,uniform_other_cluster_name,X3345), IF(AND(OR(G3345="N/A",G3345=""),H3345=""),0,IF(G3345="STATE CLUSTER",SUMIFS(amount_expended,uniform_state_cluster_name,W3345),SUMIFS(amount_expended,cluster_name,G3345))))</f>
        <v/>
      </c>
      <c r="L3345" s="8" t="n"/>
      <c r="M3345" s="7" t="n"/>
      <c r="N3345" s="8" t="n"/>
      <c r="O3345" s="7" t="n"/>
      <c r="P3345" s="7" t="n"/>
      <c r="Q3345" s="8" t="n"/>
      <c r="R3345" s="9" t="n"/>
      <c r="S3345" s="8" t="n"/>
      <c r="T3345" s="8" t="n"/>
      <c r="U3345" s="8" t="n"/>
      <c r="V3345" s="11">
        <f>IF(OR(B3345="",C3345=""),"",CONCATENATE(B3345,".",C3345))</f>
        <v/>
      </c>
      <c r="W3345" s="6">
        <f>UPPER(TRIM(H3345))</f>
        <v/>
      </c>
      <c r="X3345" s="6">
        <f>UPPER(TRIM(I3345))</f>
        <v/>
      </c>
      <c r="Y3345" s="6">
        <f>IF(V3345&lt;&gt;"",IFERROR(INDEX(federal_program_name_lookup,MATCH(V3345,aln_lookup,0)),""),"")</f>
        <v/>
      </c>
    </row>
    <row r="3346">
      <c r="A3346" s="6">
        <f>IF(B3346&lt;&gt;"", "AWARD-"&amp;TEXT(ROW()-1,"0000"), "")</f>
        <v/>
      </c>
      <c r="B3346" s="7" t="n"/>
      <c r="C3346" s="7" t="n"/>
      <c r="D3346" s="7" t="n"/>
      <c r="E3346" s="8" t="n"/>
      <c r="F3346" s="9" t="n"/>
      <c r="G3346" s="8" t="n"/>
      <c r="H3346" s="8" t="n"/>
      <c r="I3346" s="8" t="n"/>
      <c r="J3346" s="10">
        <f>IF(A3346="",0,SUMIFS(amount_expended,cfda_key,V3346))</f>
        <v/>
      </c>
      <c r="K3346" s="10">
        <f>IF(G3346="OTHER CLUSTER NOT LISTED ABOVE",SUMIFS(amount_expended,uniform_other_cluster_name,X3346), IF(AND(OR(G3346="N/A",G3346=""),H3346=""),0,IF(G3346="STATE CLUSTER",SUMIFS(amount_expended,uniform_state_cluster_name,W3346),SUMIFS(amount_expended,cluster_name,G3346))))</f>
        <v/>
      </c>
      <c r="L3346" s="8" t="n"/>
      <c r="M3346" s="7" t="n"/>
      <c r="N3346" s="8" t="n"/>
      <c r="O3346" s="7" t="n"/>
      <c r="P3346" s="7" t="n"/>
      <c r="Q3346" s="8" t="n"/>
      <c r="R3346" s="9" t="n"/>
      <c r="S3346" s="8" t="n"/>
      <c r="T3346" s="8" t="n"/>
      <c r="U3346" s="8" t="n"/>
      <c r="V3346" s="11">
        <f>IF(OR(B3346="",C3346=""),"",CONCATENATE(B3346,".",C3346))</f>
        <v/>
      </c>
      <c r="W3346" s="6">
        <f>UPPER(TRIM(H3346))</f>
        <v/>
      </c>
      <c r="X3346" s="6">
        <f>UPPER(TRIM(I3346))</f>
        <v/>
      </c>
      <c r="Y3346" s="6">
        <f>IF(V3346&lt;&gt;"",IFERROR(INDEX(federal_program_name_lookup,MATCH(V3346,aln_lookup,0)),""),"")</f>
        <v/>
      </c>
    </row>
    <row r="3347">
      <c r="A3347" s="6">
        <f>IF(B3347&lt;&gt;"", "AWARD-"&amp;TEXT(ROW()-1,"0000"), "")</f>
        <v/>
      </c>
      <c r="B3347" s="7" t="n"/>
      <c r="C3347" s="7" t="n"/>
      <c r="D3347" s="7" t="n"/>
      <c r="E3347" s="8" t="n"/>
      <c r="F3347" s="9" t="n"/>
      <c r="G3347" s="8" t="n"/>
      <c r="H3347" s="8" t="n"/>
      <c r="I3347" s="8" t="n"/>
      <c r="J3347" s="10">
        <f>IF(A3347="",0,SUMIFS(amount_expended,cfda_key,V3347))</f>
        <v/>
      </c>
      <c r="K3347" s="10">
        <f>IF(G3347="OTHER CLUSTER NOT LISTED ABOVE",SUMIFS(amount_expended,uniform_other_cluster_name,X3347), IF(AND(OR(G3347="N/A",G3347=""),H3347=""),0,IF(G3347="STATE CLUSTER",SUMIFS(amount_expended,uniform_state_cluster_name,W3347),SUMIFS(amount_expended,cluster_name,G3347))))</f>
        <v/>
      </c>
      <c r="L3347" s="8" t="n"/>
      <c r="M3347" s="7" t="n"/>
      <c r="N3347" s="8" t="n"/>
      <c r="O3347" s="7" t="n"/>
      <c r="P3347" s="7" t="n"/>
      <c r="Q3347" s="8" t="n"/>
      <c r="R3347" s="9" t="n"/>
      <c r="S3347" s="8" t="n"/>
      <c r="T3347" s="8" t="n"/>
      <c r="U3347" s="8" t="n"/>
      <c r="V3347" s="11">
        <f>IF(OR(B3347="",C3347=""),"",CONCATENATE(B3347,".",C3347))</f>
        <v/>
      </c>
      <c r="W3347" s="6">
        <f>UPPER(TRIM(H3347))</f>
        <v/>
      </c>
      <c r="X3347" s="6">
        <f>UPPER(TRIM(I3347))</f>
        <v/>
      </c>
      <c r="Y3347" s="6">
        <f>IF(V3347&lt;&gt;"",IFERROR(INDEX(federal_program_name_lookup,MATCH(V3347,aln_lookup,0)),""),"")</f>
        <v/>
      </c>
    </row>
    <row r="3348">
      <c r="A3348" s="6">
        <f>IF(B3348&lt;&gt;"", "AWARD-"&amp;TEXT(ROW()-1,"0000"), "")</f>
        <v/>
      </c>
      <c r="B3348" s="7" t="n"/>
      <c r="C3348" s="7" t="n"/>
      <c r="D3348" s="7" t="n"/>
      <c r="E3348" s="8" t="n"/>
      <c r="F3348" s="9" t="n"/>
      <c r="G3348" s="8" t="n"/>
      <c r="H3348" s="8" t="n"/>
      <c r="I3348" s="8" t="n"/>
      <c r="J3348" s="10">
        <f>IF(A3348="",0,SUMIFS(amount_expended,cfda_key,V3348))</f>
        <v/>
      </c>
      <c r="K3348" s="10">
        <f>IF(G3348="OTHER CLUSTER NOT LISTED ABOVE",SUMIFS(amount_expended,uniform_other_cluster_name,X3348), IF(AND(OR(G3348="N/A",G3348=""),H3348=""),0,IF(G3348="STATE CLUSTER",SUMIFS(amount_expended,uniform_state_cluster_name,W3348),SUMIFS(amount_expended,cluster_name,G3348))))</f>
        <v/>
      </c>
      <c r="L3348" s="8" t="n"/>
      <c r="M3348" s="7" t="n"/>
      <c r="N3348" s="8" t="n"/>
      <c r="O3348" s="7" t="n"/>
      <c r="P3348" s="7" t="n"/>
      <c r="Q3348" s="8" t="n"/>
      <c r="R3348" s="9" t="n"/>
      <c r="S3348" s="8" t="n"/>
      <c r="T3348" s="8" t="n"/>
      <c r="U3348" s="8" t="n"/>
      <c r="V3348" s="11">
        <f>IF(OR(B3348="",C3348=""),"",CONCATENATE(B3348,".",C3348))</f>
        <v/>
      </c>
      <c r="W3348" s="6">
        <f>UPPER(TRIM(H3348))</f>
        <v/>
      </c>
      <c r="X3348" s="6">
        <f>UPPER(TRIM(I3348))</f>
        <v/>
      </c>
      <c r="Y3348" s="6">
        <f>IF(V3348&lt;&gt;"",IFERROR(INDEX(federal_program_name_lookup,MATCH(V3348,aln_lookup,0)),""),"")</f>
        <v/>
      </c>
    </row>
    <row r="3349">
      <c r="A3349" s="6">
        <f>IF(B3349&lt;&gt;"", "AWARD-"&amp;TEXT(ROW()-1,"0000"), "")</f>
        <v/>
      </c>
      <c r="B3349" s="7" t="n"/>
      <c r="C3349" s="7" t="n"/>
      <c r="D3349" s="7" t="n"/>
      <c r="E3349" s="8" t="n"/>
      <c r="F3349" s="9" t="n"/>
      <c r="G3349" s="8" t="n"/>
      <c r="H3349" s="8" t="n"/>
      <c r="I3349" s="8" t="n"/>
      <c r="J3349" s="10">
        <f>IF(A3349="",0,SUMIFS(amount_expended,cfda_key,V3349))</f>
        <v/>
      </c>
      <c r="K3349" s="10">
        <f>IF(G3349="OTHER CLUSTER NOT LISTED ABOVE",SUMIFS(amount_expended,uniform_other_cluster_name,X3349), IF(AND(OR(G3349="N/A",G3349=""),H3349=""),0,IF(G3349="STATE CLUSTER",SUMIFS(amount_expended,uniform_state_cluster_name,W3349),SUMIFS(amount_expended,cluster_name,G3349))))</f>
        <v/>
      </c>
      <c r="L3349" s="8" t="n"/>
      <c r="M3349" s="7" t="n"/>
      <c r="N3349" s="8" t="n"/>
      <c r="O3349" s="7" t="n"/>
      <c r="P3349" s="7" t="n"/>
      <c r="Q3349" s="8" t="n"/>
      <c r="R3349" s="9" t="n"/>
      <c r="S3349" s="8" t="n"/>
      <c r="T3349" s="8" t="n"/>
      <c r="U3349" s="8" t="n"/>
      <c r="V3349" s="11">
        <f>IF(OR(B3349="",C3349=""),"",CONCATENATE(B3349,".",C3349))</f>
        <v/>
      </c>
      <c r="W3349" s="6">
        <f>UPPER(TRIM(H3349))</f>
        <v/>
      </c>
      <c r="X3349" s="6">
        <f>UPPER(TRIM(I3349))</f>
        <v/>
      </c>
      <c r="Y3349" s="6">
        <f>IF(V3349&lt;&gt;"",IFERROR(INDEX(federal_program_name_lookup,MATCH(V3349,aln_lookup,0)),""),"")</f>
        <v/>
      </c>
    </row>
    <row r="3350">
      <c r="A3350" s="6">
        <f>IF(B3350&lt;&gt;"", "AWARD-"&amp;TEXT(ROW()-1,"0000"), "")</f>
        <v/>
      </c>
      <c r="B3350" s="7" t="n"/>
      <c r="C3350" s="7" t="n"/>
      <c r="D3350" s="7" t="n"/>
      <c r="E3350" s="8" t="n"/>
      <c r="F3350" s="9" t="n"/>
      <c r="G3350" s="8" t="n"/>
      <c r="H3350" s="8" t="n"/>
      <c r="I3350" s="8" t="n"/>
      <c r="J3350" s="10">
        <f>IF(A3350="",0,SUMIFS(amount_expended,cfda_key,V3350))</f>
        <v/>
      </c>
      <c r="K3350" s="10">
        <f>IF(G3350="OTHER CLUSTER NOT LISTED ABOVE",SUMIFS(amount_expended,uniform_other_cluster_name,X3350), IF(AND(OR(G3350="N/A",G3350=""),H3350=""),0,IF(G3350="STATE CLUSTER",SUMIFS(amount_expended,uniform_state_cluster_name,W3350),SUMIFS(amount_expended,cluster_name,G3350))))</f>
        <v/>
      </c>
      <c r="L3350" s="8" t="n"/>
      <c r="M3350" s="7" t="n"/>
      <c r="N3350" s="8" t="n"/>
      <c r="O3350" s="7" t="n"/>
      <c r="P3350" s="7" t="n"/>
      <c r="Q3350" s="8" t="n"/>
      <c r="R3350" s="9" t="n"/>
      <c r="S3350" s="8" t="n"/>
      <c r="T3350" s="8" t="n"/>
      <c r="U3350" s="8" t="n"/>
      <c r="V3350" s="11">
        <f>IF(OR(B3350="",C3350=""),"",CONCATENATE(B3350,".",C3350))</f>
        <v/>
      </c>
      <c r="W3350" s="6">
        <f>UPPER(TRIM(H3350))</f>
        <v/>
      </c>
      <c r="X3350" s="6">
        <f>UPPER(TRIM(I3350))</f>
        <v/>
      </c>
      <c r="Y3350" s="6">
        <f>IF(V3350&lt;&gt;"",IFERROR(INDEX(federal_program_name_lookup,MATCH(V3350,aln_lookup,0)),""),"")</f>
        <v/>
      </c>
    </row>
    <row r="3351">
      <c r="A3351" s="6">
        <f>IF(B3351&lt;&gt;"", "AWARD-"&amp;TEXT(ROW()-1,"0000"), "")</f>
        <v/>
      </c>
      <c r="B3351" s="7" t="n"/>
      <c r="C3351" s="7" t="n"/>
      <c r="D3351" s="7" t="n"/>
      <c r="E3351" s="8" t="n"/>
      <c r="F3351" s="9" t="n"/>
      <c r="G3351" s="8" t="n"/>
      <c r="H3351" s="8" t="n"/>
      <c r="I3351" s="8" t="n"/>
      <c r="J3351" s="10">
        <f>IF(A3351="",0,SUMIFS(amount_expended,cfda_key,V3351))</f>
        <v/>
      </c>
      <c r="K3351" s="10">
        <f>IF(G3351="OTHER CLUSTER NOT LISTED ABOVE",SUMIFS(amount_expended,uniform_other_cluster_name,X3351), IF(AND(OR(G3351="N/A",G3351=""),H3351=""),0,IF(G3351="STATE CLUSTER",SUMIFS(amount_expended,uniform_state_cluster_name,W3351),SUMIFS(amount_expended,cluster_name,G3351))))</f>
        <v/>
      </c>
      <c r="L3351" s="8" t="n"/>
      <c r="M3351" s="7" t="n"/>
      <c r="N3351" s="8" t="n"/>
      <c r="O3351" s="7" t="n"/>
      <c r="P3351" s="7" t="n"/>
      <c r="Q3351" s="8" t="n"/>
      <c r="R3351" s="9" t="n"/>
      <c r="S3351" s="8" t="n"/>
      <c r="T3351" s="8" t="n"/>
      <c r="U3351" s="8" t="n"/>
      <c r="V3351" s="11">
        <f>IF(OR(B3351="",C3351=""),"",CONCATENATE(B3351,".",C3351))</f>
        <v/>
      </c>
      <c r="W3351" s="6">
        <f>UPPER(TRIM(H3351))</f>
        <v/>
      </c>
      <c r="X3351" s="6">
        <f>UPPER(TRIM(I3351))</f>
        <v/>
      </c>
      <c r="Y3351" s="6">
        <f>IF(V3351&lt;&gt;"",IFERROR(INDEX(federal_program_name_lookup,MATCH(V3351,aln_lookup,0)),""),"")</f>
        <v/>
      </c>
    </row>
    <row r="3352">
      <c r="A3352" s="6">
        <f>IF(B3352&lt;&gt;"", "AWARD-"&amp;TEXT(ROW()-1,"0000"), "")</f>
        <v/>
      </c>
      <c r="B3352" s="7" t="n"/>
      <c r="C3352" s="7" t="n"/>
      <c r="D3352" s="7" t="n"/>
      <c r="E3352" s="8" t="n"/>
      <c r="F3352" s="9" t="n"/>
      <c r="G3352" s="8" t="n"/>
      <c r="H3352" s="8" t="n"/>
      <c r="I3352" s="8" t="n"/>
      <c r="J3352" s="10">
        <f>IF(A3352="",0,SUMIFS(amount_expended,cfda_key,V3352))</f>
        <v/>
      </c>
      <c r="K3352" s="10">
        <f>IF(G3352="OTHER CLUSTER NOT LISTED ABOVE",SUMIFS(amount_expended,uniform_other_cluster_name,X3352), IF(AND(OR(G3352="N/A",G3352=""),H3352=""),0,IF(G3352="STATE CLUSTER",SUMIFS(amount_expended,uniform_state_cluster_name,W3352),SUMIFS(amount_expended,cluster_name,G3352))))</f>
        <v/>
      </c>
      <c r="L3352" s="8" t="n"/>
      <c r="M3352" s="7" t="n"/>
      <c r="N3352" s="8" t="n"/>
      <c r="O3352" s="7" t="n"/>
      <c r="P3352" s="7" t="n"/>
      <c r="Q3352" s="8" t="n"/>
      <c r="R3352" s="9" t="n"/>
      <c r="S3352" s="8" t="n"/>
      <c r="T3352" s="8" t="n"/>
      <c r="U3352" s="8" t="n"/>
      <c r="V3352" s="11">
        <f>IF(OR(B3352="",C3352=""),"",CONCATENATE(B3352,".",C3352))</f>
        <v/>
      </c>
      <c r="W3352" s="6">
        <f>UPPER(TRIM(H3352))</f>
        <v/>
      </c>
      <c r="X3352" s="6">
        <f>UPPER(TRIM(I3352))</f>
        <v/>
      </c>
      <c r="Y3352" s="6">
        <f>IF(V3352&lt;&gt;"",IFERROR(INDEX(federal_program_name_lookup,MATCH(V3352,aln_lookup,0)),""),"")</f>
        <v/>
      </c>
    </row>
    <row r="3353">
      <c r="A3353" s="6">
        <f>IF(B3353&lt;&gt;"", "AWARD-"&amp;TEXT(ROW()-1,"0000"), "")</f>
        <v/>
      </c>
      <c r="B3353" s="7" t="n"/>
      <c r="C3353" s="7" t="n"/>
      <c r="D3353" s="7" t="n"/>
      <c r="E3353" s="8" t="n"/>
      <c r="F3353" s="9" t="n"/>
      <c r="G3353" s="8" t="n"/>
      <c r="H3353" s="8" t="n"/>
      <c r="I3353" s="8" t="n"/>
      <c r="J3353" s="10">
        <f>IF(A3353="",0,SUMIFS(amount_expended,cfda_key,V3353))</f>
        <v/>
      </c>
      <c r="K3353" s="10">
        <f>IF(G3353="OTHER CLUSTER NOT LISTED ABOVE",SUMIFS(amount_expended,uniform_other_cluster_name,X3353), IF(AND(OR(G3353="N/A",G3353=""),H3353=""),0,IF(G3353="STATE CLUSTER",SUMIFS(amount_expended,uniform_state_cluster_name,W3353),SUMIFS(amount_expended,cluster_name,G3353))))</f>
        <v/>
      </c>
      <c r="L3353" s="8" t="n"/>
      <c r="M3353" s="7" t="n"/>
      <c r="N3353" s="8" t="n"/>
      <c r="O3353" s="7" t="n"/>
      <c r="P3353" s="7" t="n"/>
      <c r="Q3353" s="8" t="n"/>
      <c r="R3353" s="9" t="n"/>
      <c r="S3353" s="8" t="n"/>
      <c r="T3353" s="8" t="n"/>
      <c r="U3353" s="8" t="n"/>
      <c r="V3353" s="11">
        <f>IF(OR(B3353="",C3353=""),"",CONCATENATE(B3353,".",C3353))</f>
        <v/>
      </c>
      <c r="W3353" s="6">
        <f>UPPER(TRIM(H3353))</f>
        <v/>
      </c>
      <c r="X3353" s="6">
        <f>UPPER(TRIM(I3353))</f>
        <v/>
      </c>
      <c r="Y3353" s="6">
        <f>IF(V3353&lt;&gt;"",IFERROR(INDEX(federal_program_name_lookup,MATCH(V3353,aln_lookup,0)),""),"")</f>
        <v/>
      </c>
    </row>
    <row r="3354">
      <c r="A3354" s="6">
        <f>IF(B3354&lt;&gt;"", "AWARD-"&amp;TEXT(ROW()-1,"0000"), "")</f>
        <v/>
      </c>
      <c r="B3354" s="7" t="n"/>
      <c r="C3354" s="7" t="n"/>
      <c r="D3354" s="7" t="n"/>
      <c r="E3354" s="8" t="n"/>
      <c r="F3354" s="9" t="n"/>
      <c r="G3354" s="8" t="n"/>
      <c r="H3354" s="8" t="n"/>
      <c r="I3354" s="8" t="n"/>
      <c r="J3354" s="10">
        <f>IF(A3354="",0,SUMIFS(amount_expended,cfda_key,V3354))</f>
        <v/>
      </c>
      <c r="K3354" s="10">
        <f>IF(G3354="OTHER CLUSTER NOT LISTED ABOVE",SUMIFS(amount_expended,uniform_other_cluster_name,X3354), IF(AND(OR(G3354="N/A",G3354=""),H3354=""),0,IF(G3354="STATE CLUSTER",SUMIFS(amount_expended,uniform_state_cluster_name,W3354),SUMIFS(amount_expended,cluster_name,G3354))))</f>
        <v/>
      </c>
      <c r="L3354" s="8" t="n"/>
      <c r="M3354" s="7" t="n"/>
      <c r="N3354" s="8" t="n"/>
      <c r="O3354" s="7" t="n"/>
      <c r="P3354" s="7" t="n"/>
      <c r="Q3354" s="8" t="n"/>
      <c r="R3354" s="9" t="n"/>
      <c r="S3354" s="8" t="n"/>
      <c r="T3354" s="8" t="n"/>
      <c r="U3354" s="8" t="n"/>
      <c r="V3354" s="11">
        <f>IF(OR(B3354="",C3354=""),"",CONCATENATE(B3354,".",C3354))</f>
        <v/>
      </c>
      <c r="W3354" s="6">
        <f>UPPER(TRIM(H3354))</f>
        <v/>
      </c>
      <c r="X3354" s="6">
        <f>UPPER(TRIM(I3354))</f>
        <v/>
      </c>
      <c r="Y3354" s="6">
        <f>IF(V3354&lt;&gt;"",IFERROR(INDEX(federal_program_name_lookup,MATCH(V3354,aln_lookup,0)),""),"")</f>
        <v/>
      </c>
    </row>
    <row r="3355">
      <c r="A3355" s="6">
        <f>IF(B3355&lt;&gt;"", "AWARD-"&amp;TEXT(ROW()-1,"0000"), "")</f>
        <v/>
      </c>
      <c r="B3355" s="7" t="n"/>
      <c r="C3355" s="7" t="n"/>
      <c r="D3355" s="7" t="n"/>
      <c r="E3355" s="8" t="n"/>
      <c r="F3355" s="9" t="n"/>
      <c r="G3355" s="8" t="n"/>
      <c r="H3355" s="8" t="n"/>
      <c r="I3355" s="8" t="n"/>
      <c r="J3355" s="10">
        <f>IF(A3355="",0,SUMIFS(amount_expended,cfda_key,V3355))</f>
        <v/>
      </c>
      <c r="K3355" s="10">
        <f>IF(G3355="OTHER CLUSTER NOT LISTED ABOVE",SUMIFS(amount_expended,uniform_other_cluster_name,X3355), IF(AND(OR(G3355="N/A",G3355=""),H3355=""),0,IF(G3355="STATE CLUSTER",SUMIFS(amount_expended,uniform_state_cluster_name,W3355),SUMIFS(amount_expended,cluster_name,G3355))))</f>
        <v/>
      </c>
      <c r="L3355" s="8" t="n"/>
      <c r="M3355" s="7" t="n"/>
      <c r="N3355" s="8" t="n"/>
      <c r="O3355" s="7" t="n"/>
      <c r="P3355" s="7" t="n"/>
      <c r="Q3355" s="8" t="n"/>
      <c r="R3355" s="9" t="n"/>
      <c r="S3355" s="8" t="n"/>
      <c r="T3355" s="8" t="n"/>
      <c r="U3355" s="8" t="n"/>
      <c r="V3355" s="11">
        <f>IF(OR(B3355="",C3355=""),"",CONCATENATE(B3355,".",C3355))</f>
        <v/>
      </c>
      <c r="W3355" s="6">
        <f>UPPER(TRIM(H3355))</f>
        <v/>
      </c>
      <c r="X3355" s="6">
        <f>UPPER(TRIM(I3355))</f>
        <v/>
      </c>
      <c r="Y3355" s="6">
        <f>IF(V3355&lt;&gt;"",IFERROR(INDEX(federal_program_name_lookup,MATCH(V3355,aln_lookup,0)),""),"")</f>
        <v/>
      </c>
    </row>
    <row r="3356">
      <c r="A3356" s="6">
        <f>IF(B3356&lt;&gt;"", "AWARD-"&amp;TEXT(ROW()-1,"0000"), "")</f>
        <v/>
      </c>
      <c r="B3356" s="7" t="n"/>
      <c r="C3356" s="7" t="n"/>
      <c r="D3356" s="7" t="n"/>
      <c r="E3356" s="8" t="n"/>
      <c r="F3356" s="9" t="n"/>
      <c r="G3356" s="8" t="n"/>
      <c r="H3356" s="8" t="n"/>
      <c r="I3356" s="8" t="n"/>
      <c r="J3356" s="10">
        <f>IF(A3356="",0,SUMIFS(amount_expended,cfda_key,V3356))</f>
        <v/>
      </c>
      <c r="K3356" s="10">
        <f>IF(G3356="OTHER CLUSTER NOT LISTED ABOVE",SUMIFS(amount_expended,uniform_other_cluster_name,X3356), IF(AND(OR(G3356="N/A",G3356=""),H3356=""),0,IF(G3356="STATE CLUSTER",SUMIFS(amount_expended,uniform_state_cluster_name,W3356),SUMIFS(amount_expended,cluster_name,G3356))))</f>
        <v/>
      </c>
      <c r="L3356" s="8" t="n"/>
      <c r="M3356" s="7" t="n"/>
      <c r="N3356" s="8" t="n"/>
      <c r="O3356" s="7" t="n"/>
      <c r="P3356" s="7" t="n"/>
      <c r="Q3356" s="8" t="n"/>
      <c r="R3356" s="9" t="n"/>
      <c r="S3356" s="8" t="n"/>
      <c r="T3356" s="8" t="n"/>
      <c r="U3356" s="8" t="n"/>
      <c r="V3356" s="11">
        <f>IF(OR(B3356="",C3356=""),"",CONCATENATE(B3356,".",C3356))</f>
        <v/>
      </c>
      <c r="W3356" s="6">
        <f>UPPER(TRIM(H3356))</f>
        <v/>
      </c>
      <c r="X3356" s="6">
        <f>UPPER(TRIM(I3356))</f>
        <v/>
      </c>
      <c r="Y3356" s="6">
        <f>IF(V3356&lt;&gt;"",IFERROR(INDEX(federal_program_name_lookup,MATCH(V3356,aln_lookup,0)),""),"")</f>
        <v/>
      </c>
    </row>
    <row r="3357">
      <c r="A3357" s="6">
        <f>IF(B3357&lt;&gt;"", "AWARD-"&amp;TEXT(ROW()-1,"0000"), "")</f>
        <v/>
      </c>
      <c r="B3357" s="7" t="n"/>
      <c r="C3357" s="7" t="n"/>
      <c r="D3357" s="7" t="n"/>
      <c r="E3357" s="8" t="n"/>
      <c r="F3357" s="9" t="n"/>
      <c r="G3357" s="8" t="n"/>
      <c r="H3357" s="8" t="n"/>
      <c r="I3357" s="8" t="n"/>
      <c r="J3357" s="10">
        <f>IF(A3357="",0,SUMIFS(amount_expended,cfda_key,V3357))</f>
        <v/>
      </c>
      <c r="K3357" s="10">
        <f>IF(G3357="OTHER CLUSTER NOT LISTED ABOVE",SUMIFS(amount_expended,uniform_other_cluster_name,X3357), IF(AND(OR(G3357="N/A",G3357=""),H3357=""),0,IF(G3357="STATE CLUSTER",SUMIFS(amount_expended,uniform_state_cluster_name,W3357),SUMIFS(amount_expended,cluster_name,G3357))))</f>
        <v/>
      </c>
      <c r="L3357" s="8" t="n"/>
      <c r="M3357" s="7" t="n"/>
      <c r="N3357" s="8" t="n"/>
      <c r="O3357" s="7" t="n"/>
      <c r="P3357" s="7" t="n"/>
      <c r="Q3357" s="8" t="n"/>
      <c r="R3357" s="9" t="n"/>
      <c r="S3357" s="8" t="n"/>
      <c r="T3357" s="8" t="n"/>
      <c r="U3357" s="8" t="n"/>
      <c r="V3357" s="11">
        <f>IF(OR(B3357="",C3357=""),"",CONCATENATE(B3357,".",C3357))</f>
        <v/>
      </c>
      <c r="W3357" s="6">
        <f>UPPER(TRIM(H3357))</f>
        <v/>
      </c>
      <c r="X3357" s="6">
        <f>UPPER(TRIM(I3357))</f>
        <v/>
      </c>
      <c r="Y3357" s="6">
        <f>IF(V3357&lt;&gt;"",IFERROR(INDEX(federal_program_name_lookup,MATCH(V3357,aln_lookup,0)),""),"")</f>
        <v/>
      </c>
    </row>
    <row r="3358">
      <c r="A3358" s="6">
        <f>IF(B3358&lt;&gt;"", "AWARD-"&amp;TEXT(ROW()-1,"0000"), "")</f>
        <v/>
      </c>
      <c r="B3358" s="7" t="n"/>
      <c r="C3358" s="7" t="n"/>
      <c r="D3358" s="7" t="n"/>
      <c r="E3358" s="8" t="n"/>
      <c r="F3358" s="9" t="n"/>
      <c r="G3358" s="8" t="n"/>
      <c r="H3358" s="8" t="n"/>
      <c r="I3358" s="8" t="n"/>
      <c r="J3358" s="10">
        <f>IF(A3358="",0,SUMIFS(amount_expended,cfda_key,V3358))</f>
        <v/>
      </c>
      <c r="K3358" s="10">
        <f>IF(G3358="OTHER CLUSTER NOT LISTED ABOVE",SUMIFS(amount_expended,uniform_other_cluster_name,X3358), IF(AND(OR(G3358="N/A",G3358=""),H3358=""),0,IF(G3358="STATE CLUSTER",SUMIFS(amount_expended,uniform_state_cluster_name,W3358),SUMIFS(amount_expended,cluster_name,G3358))))</f>
        <v/>
      </c>
      <c r="L3358" s="8" t="n"/>
      <c r="M3358" s="7" t="n"/>
      <c r="N3358" s="8" t="n"/>
      <c r="O3358" s="7" t="n"/>
      <c r="P3358" s="7" t="n"/>
      <c r="Q3358" s="8" t="n"/>
      <c r="R3358" s="9" t="n"/>
      <c r="S3358" s="8" t="n"/>
      <c r="T3358" s="8" t="n"/>
      <c r="U3358" s="8" t="n"/>
      <c r="V3358" s="11">
        <f>IF(OR(B3358="",C3358=""),"",CONCATENATE(B3358,".",C3358))</f>
        <v/>
      </c>
      <c r="W3358" s="6">
        <f>UPPER(TRIM(H3358))</f>
        <v/>
      </c>
      <c r="X3358" s="6">
        <f>UPPER(TRIM(I3358))</f>
        <v/>
      </c>
      <c r="Y3358" s="6">
        <f>IF(V3358&lt;&gt;"",IFERROR(INDEX(federal_program_name_lookup,MATCH(V3358,aln_lookup,0)),""),"")</f>
        <v/>
      </c>
    </row>
    <row r="3359">
      <c r="A3359" s="6">
        <f>IF(B3359&lt;&gt;"", "AWARD-"&amp;TEXT(ROW()-1,"0000"), "")</f>
        <v/>
      </c>
      <c r="B3359" s="7" t="n"/>
      <c r="C3359" s="7" t="n"/>
      <c r="D3359" s="7" t="n"/>
      <c r="E3359" s="8" t="n"/>
      <c r="F3359" s="9" t="n"/>
      <c r="G3359" s="8" t="n"/>
      <c r="H3359" s="8" t="n"/>
      <c r="I3359" s="8" t="n"/>
      <c r="J3359" s="10">
        <f>IF(A3359="",0,SUMIFS(amount_expended,cfda_key,V3359))</f>
        <v/>
      </c>
      <c r="K3359" s="10">
        <f>IF(G3359="OTHER CLUSTER NOT LISTED ABOVE",SUMIFS(amount_expended,uniform_other_cluster_name,X3359), IF(AND(OR(G3359="N/A",G3359=""),H3359=""),0,IF(G3359="STATE CLUSTER",SUMIFS(amount_expended,uniform_state_cluster_name,W3359),SUMIFS(amount_expended,cluster_name,G3359))))</f>
        <v/>
      </c>
      <c r="L3359" s="8" t="n"/>
      <c r="M3359" s="7" t="n"/>
      <c r="N3359" s="8" t="n"/>
      <c r="O3359" s="7" t="n"/>
      <c r="P3359" s="7" t="n"/>
      <c r="Q3359" s="8" t="n"/>
      <c r="R3359" s="9" t="n"/>
      <c r="S3359" s="8" t="n"/>
      <c r="T3359" s="8" t="n"/>
      <c r="U3359" s="8" t="n"/>
      <c r="V3359" s="11">
        <f>IF(OR(B3359="",C3359=""),"",CONCATENATE(B3359,".",C3359))</f>
        <v/>
      </c>
      <c r="W3359" s="6">
        <f>UPPER(TRIM(H3359))</f>
        <v/>
      </c>
      <c r="X3359" s="6">
        <f>UPPER(TRIM(I3359))</f>
        <v/>
      </c>
      <c r="Y3359" s="6">
        <f>IF(V3359&lt;&gt;"",IFERROR(INDEX(federal_program_name_lookup,MATCH(V3359,aln_lookup,0)),""),"")</f>
        <v/>
      </c>
    </row>
    <row r="3360">
      <c r="A3360" s="6">
        <f>IF(B3360&lt;&gt;"", "AWARD-"&amp;TEXT(ROW()-1,"0000"), "")</f>
        <v/>
      </c>
      <c r="B3360" s="7" t="n"/>
      <c r="C3360" s="7" t="n"/>
      <c r="D3360" s="7" t="n"/>
      <c r="E3360" s="8" t="n"/>
      <c r="F3360" s="9" t="n"/>
      <c r="G3360" s="8" t="n"/>
      <c r="H3360" s="8" t="n"/>
      <c r="I3360" s="8" t="n"/>
      <c r="J3360" s="10">
        <f>IF(A3360="",0,SUMIFS(amount_expended,cfda_key,V3360))</f>
        <v/>
      </c>
      <c r="K3360" s="10">
        <f>IF(G3360="OTHER CLUSTER NOT LISTED ABOVE",SUMIFS(amount_expended,uniform_other_cluster_name,X3360), IF(AND(OR(G3360="N/A",G3360=""),H3360=""),0,IF(G3360="STATE CLUSTER",SUMIFS(amount_expended,uniform_state_cluster_name,W3360),SUMIFS(amount_expended,cluster_name,G3360))))</f>
        <v/>
      </c>
      <c r="L3360" s="8" t="n"/>
      <c r="M3360" s="7" t="n"/>
      <c r="N3360" s="8" t="n"/>
      <c r="O3360" s="7" t="n"/>
      <c r="P3360" s="7" t="n"/>
      <c r="Q3360" s="8" t="n"/>
      <c r="R3360" s="9" t="n"/>
      <c r="S3360" s="8" t="n"/>
      <c r="T3360" s="8" t="n"/>
      <c r="U3360" s="8" t="n"/>
      <c r="V3360" s="11">
        <f>IF(OR(B3360="",C3360=""),"",CONCATENATE(B3360,".",C3360))</f>
        <v/>
      </c>
      <c r="W3360" s="6">
        <f>UPPER(TRIM(H3360))</f>
        <v/>
      </c>
      <c r="X3360" s="6">
        <f>UPPER(TRIM(I3360))</f>
        <v/>
      </c>
      <c r="Y3360" s="6">
        <f>IF(V3360&lt;&gt;"",IFERROR(INDEX(federal_program_name_lookup,MATCH(V3360,aln_lookup,0)),""),"")</f>
        <v/>
      </c>
    </row>
    <row r="3361">
      <c r="A3361" s="6">
        <f>IF(B3361&lt;&gt;"", "AWARD-"&amp;TEXT(ROW()-1,"0000"), "")</f>
        <v/>
      </c>
      <c r="B3361" s="7" t="n"/>
      <c r="C3361" s="7" t="n"/>
      <c r="D3361" s="7" t="n"/>
      <c r="E3361" s="8" t="n"/>
      <c r="F3361" s="9" t="n"/>
      <c r="G3361" s="8" t="n"/>
      <c r="H3361" s="8" t="n"/>
      <c r="I3361" s="8" t="n"/>
      <c r="J3361" s="10">
        <f>IF(A3361="",0,SUMIFS(amount_expended,cfda_key,V3361))</f>
        <v/>
      </c>
      <c r="K3361" s="10">
        <f>IF(G3361="OTHER CLUSTER NOT LISTED ABOVE",SUMIFS(amount_expended,uniform_other_cluster_name,X3361), IF(AND(OR(G3361="N/A",G3361=""),H3361=""),0,IF(G3361="STATE CLUSTER",SUMIFS(amount_expended,uniform_state_cluster_name,W3361),SUMIFS(amount_expended,cluster_name,G3361))))</f>
        <v/>
      </c>
      <c r="L3361" s="8" t="n"/>
      <c r="M3361" s="7" t="n"/>
      <c r="N3361" s="8" t="n"/>
      <c r="O3361" s="7" t="n"/>
      <c r="P3361" s="7" t="n"/>
      <c r="Q3361" s="8" t="n"/>
      <c r="R3361" s="9" t="n"/>
      <c r="S3361" s="8" t="n"/>
      <c r="T3361" s="8" t="n"/>
      <c r="U3361" s="8" t="n"/>
      <c r="V3361" s="11">
        <f>IF(OR(B3361="",C3361=""),"",CONCATENATE(B3361,".",C3361))</f>
        <v/>
      </c>
      <c r="W3361" s="6">
        <f>UPPER(TRIM(H3361))</f>
        <v/>
      </c>
      <c r="X3361" s="6">
        <f>UPPER(TRIM(I3361))</f>
        <v/>
      </c>
      <c r="Y3361" s="6">
        <f>IF(V3361&lt;&gt;"",IFERROR(INDEX(federal_program_name_lookup,MATCH(V3361,aln_lookup,0)),""),"")</f>
        <v/>
      </c>
    </row>
    <row r="3362">
      <c r="A3362" s="6">
        <f>IF(B3362&lt;&gt;"", "AWARD-"&amp;TEXT(ROW()-1,"0000"), "")</f>
        <v/>
      </c>
      <c r="B3362" s="7" t="n"/>
      <c r="C3362" s="7" t="n"/>
      <c r="D3362" s="7" t="n"/>
      <c r="E3362" s="8" t="n"/>
      <c r="F3362" s="9" t="n"/>
      <c r="G3362" s="8" t="n"/>
      <c r="H3362" s="8" t="n"/>
      <c r="I3362" s="8" t="n"/>
      <c r="J3362" s="10">
        <f>IF(A3362="",0,SUMIFS(amount_expended,cfda_key,V3362))</f>
        <v/>
      </c>
      <c r="K3362" s="10">
        <f>IF(G3362="OTHER CLUSTER NOT LISTED ABOVE",SUMIFS(amount_expended,uniform_other_cluster_name,X3362), IF(AND(OR(G3362="N/A",G3362=""),H3362=""),0,IF(G3362="STATE CLUSTER",SUMIFS(amount_expended,uniform_state_cluster_name,W3362),SUMIFS(amount_expended,cluster_name,G3362))))</f>
        <v/>
      </c>
      <c r="L3362" s="8" t="n"/>
      <c r="M3362" s="7" t="n"/>
      <c r="N3362" s="8" t="n"/>
      <c r="O3362" s="7" t="n"/>
      <c r="P3362" s="7" t="n"/>
      <c r="Q3362" s="8" t="n"/>
      <c r="R3362" s="9" t="n"/>
      <c r="S3362" s="8" t="n"/>
      <c r="T3362" s="8" t="n"/>
      <c r="U3362" s="8" t="n"/>
      <c r="V3362" s="11">
        <f>IF(OR(B3362="",C3362=""),"",CONCATENATE(B3362,".",C3362))</f>
        <v/>
      </c>
      <c r="W3362" s="6">
        <f>UPPER(TRIM(H3362))</f>
        <v/>
      </c>
      <c r="X3362" s="6">
        <f>UPPER(TRIM(I3362))</f>
        <v/>
      </c>
      <c r="Y3362" s="6">
        <f>IF(V3362&lt;&gt;"",IFERROR(INDEX(federal_program_name_lookup,MATCH(V3362,aln_lookup,0)),""),"")</f>
        <v/>
      </c>
    </row>
    <row r="3363">
      <c r="A3363" s="6">
        <f>IF(B3363&lt;&gt;"", "AWARD-"&amp;TEXT(ROW()-1,"0000"), "")</f>
        <v/>
      </c>
      <c r="B3363" s="7" t="n"/>
      <c r="C3363" s="7" t="n"/>
      <c r="D3363" s="7" t="n"/>
      <c r="E3363" s="8" t="n"/>
      <c r="F3363" s="9" t="n"/>
      <c r="G3363" s="8" t="n"/>
      <c r="H3363" s="8" t="n"/>
      <c r="I3363" s="8" t="n"/>
      <c r="J3363" s="10">
        <f>IF(A3363="",0,SUMIFS(amount_expended,cfda_key,V3363))</f>
        <v/>
      </c>
      <c r="K3363" s="10">
        <f>IF(G3363="OTHER CLUSTER NOT LISTED ABOVE",SUMIFS(amount_expended,uniform_other_cluster_name,X3363), IF(AND(OR(G3363="N/A",G3363=""),H3363=""),0,IF(G3363="STATE CLUSTER",SUMIFS(amount_expended,uniform_state_cluster_name,W3363),SUMIFS(amount_expended,cluster_name,G3363))))</f>
        <v/>
      </c>
      <c r="L3363" s="8" t="n"/>
      <c r="M3363" s="7" t="n"/>
      <c r="N3363" s="8" t="n"/>
      <c r="O3363" s="7" t="n"/>
      <c r="P3363" s="7" t="n"/>
      <c r="Q3363" s="8" t="n"/>
      <c r="R3363" s="9" t="n"/>
      <c r="S3363" s="8" t="n"/>
      <c r="T3363" s="8" t="n"/>
      <c r="U3363" s="8" t="n"/>
      <c r="V3363" s="11">
        <f>IF(OR(B3363="",C3363=""),"",CONCATENATE(B3363,".",C3363))</f>
        <v/>
      </c>
      <c r="W3363" s="6">
        <f>UPPER(TRIM(H3363))</f>
        <v/>
      </c>
      <c r="X3363" s="6">
        <f>UPPER(TRIM(I3363))</f>
        <v/>
      </c>
      <c r="Y3363" s="6">
        <f>IF(V3363&lt;&gt;"",IFERROR(INDEX(federal_program_name_lookup,MATCH(V3363,aln_lookup,0)),""),"")</f>
        <v/>
      </c>
    </row>
    <row r="3364">
      <c r="A3364" s="6">
        <f>IF(B3364&lt;&gt;"", "AWARD-"&amp;TEXT(ROW()-1,"0000"), "")</f>
        <v/>
      </c>
      <c r="B3364" s="7" t="n"/>
      <c r="C3364" s="7" t="n"/>
      <c r="D3364" s="7" t="n"/>
      <c r="E3364" s="8" t="n"/>
      <c r="F3364" s="9" t="n"/>
      <c r="G3364" s="8" t="n"/>
      <c r="H3364" s="8" t="n"/>
      <c r="I3364" s="8" t="n"/>
      <c r="J3364" s="10">
        <f>IF(A3364="",0,SUMIFS(amount_expended,cfda_key,V3364))</f>
        <v/>
      </c>
      <c r="K3364" s="10">
        <f>IF(G3364="OTHER CLUSTER NOT LISTED ABOVE",SUMIFS(amount_expended,uniform_other_cluster_name,X3364), IF(AND(OR(G3364="N/A",G3364=""),H3364=""),0,IF(G3364="STATE CLUSTER",SUMIFS(amount_expended,uniform_state_cluster_name,W3364),SUMIFS(amount_expended,cluster_name,G3364))))</f>
        <v/>
      </c>
      <c r="L3364" s="8" t="n"/>
      <c r="M3364" s="7" t="n"/>
      <c r="N3364" s="8" t="n"/>
      <c r="O3364" s="7" t="n"/>
      <c r="P3364" s="7" t="n"/>
      <c r="Q3364" s="8" t="n"/>
      <c r="R3364" s="9" t="n"/>
      <c r="S3364" s="8" t="n"/>
      <c r="T3364" s="8" t="n"/>
      <c r="U3364" s="8" t="n"/>
      <c r="V3364" s="11">
        <f>IF(OR(B3364="",C3364=""),"",CONCATENATE(B3364,".",C3364))</f>
        <v/>
      </c>
      <c r="W3364" s="6">
        <f>UPPER(TRIM(H3364))</f>
        <v/>
      </c>
      <c r="X3364" s="6">
        <f>UPPER(TRIM(I3364))</f>
        <v/>
      </c>
      <c r="Y3364" s="6">
        <f>IF(V3364&lt;&gt;"",IFERROR(INDEX(federal_program_name_lookup,MATCH(V3364,aln_lookup,0)),""),"")</f>
        <v/>
      </c>
    </row>
    <row r="3365">
      <c r="A3365" s="6">
        <f>IF(B3365&lt;&gt;"", "AWARD-"&amp;TEXT(ROW()-1,"0000"), "")</f>
        <v/>
      </c>
      <c r="B3365" s="7" t="n"/>
      <c r="C3365" s="7" t="n"/>
      <c r="D3365" s="7" t="n"/>
      <c r="E3365" s="8" t="n"/>
      <c r="F3365" s="9" t="n"/>
      <c r="G3365" s="8" t="n"/>
      <c r="H3365" s="8" t="n"/>
      <c r="I3365" s="8" t="n"/>
      <c r="J3365" s="10">
        <f>IF(A3365="",0,SUMIFS(amount_expended,cfda_key,V3365))</f>
        <v/>
      </c>
      <c r="K3365" s="10">
        <f>IF(G3365="OTHER CLUSTER NOT LISTED ABOVE",SUMIFS(amount_expended,uniform_other_cluster_name,X3365), IF(AND(OR(G3365="N/A",G3365=""),H3365=""),0,IF(G3365="STATE CLUSTER",SUMIFS(amount_expended,uniform_state_cluster_name,W3365),SUMIFS(amount_expended,cluster_name,G3365))))</f>
        <v/>
      </c>
      <c r="L3365" s="8" t="n"/>
      <c r="M3365" s="7" t="n"/>
      <c r="N3365" s="8" t="n"/>
      <c r="O3365" s="7" t="n"/>
      <c r="P3365" s="7" t="n"/>
      <c r="Q3365" s="8" t="n"/>
      <c r="R3365" s="9" t="n"/>
      <c r="S3365" s="8" t="n"/>
      <c r="T3365" s="8" t="n"/>
      <c r="U3365" s="8" t="n"/>
      <c r="V3365" s="11">
        <f>IF(OR(B3365="",C3365=""),"",CONCATENATE(B3365,".",C3365))</f>
        <v/>
      </c>
      <c r="W3365" s="6">
        <f>UPPER(TRIM(H3365))</f>
        <v/>
      </c>
      <c r="X3365" s="6">
        <f>UPPER(TRIM(I3365))</f>
        <v/>
      </c>
      <c r="Y3365" s="6">
        <f>IF(V3365&lt;&gt;"",IFERROR(INDEX(federal_program_name_lookup,MATCH(V3365,aln_lookup,0)),""),"")</f>
        <v/>
      </c>
    </row>
    <row r="3366">
      <c r="A3366" s="6">
        <f>IF(B3366&lt;&gt;"", "AWARD-"&amp;TEXT(ROW()-1,"0000"), "")</f>
        <v/>
      </c>
      <c r="B3366" s="7" t="n"/>
      <c r="C3366" s="7" t="n"/>
      <c r="D3366" s="7" t="n"/>
      <c r="E3366" s="8" t="n"/>
      <c r="F3366" s="9" t="n"/>
      <c r="G3366" s="8" t="n"/>
      <c r="H3366" s="8" t="n"/>
      <c r="I3366" s="8" t="n"/>
      <c r="J3366" s="10">
        <f>IF(A3366="",0,SUMIFS(amount_expended,cfda_key,V3366))</f>
        <v/>
      </c>
      <c r="K3366" s="10">
        <f>IF(G3366="OTHER CLUSTER NOT LISTED ABOVE",SUMIFS(amount_expended,uniform_other_cluster_name,X3366), IF(AND(OR(G3366="N/A",G3366=""),H3366=""),0,IF(G3366="STATE CLUSTER",SUMIFS(amount_expended,uniform_state_cluster_name,W3366),SUMIFS(amount_expended,cluster_name,G3366))))</f>
        <v/>
      </c>
      <c r="L3366" s="8" t="n"/>
      <c r="M3366" s="7" t="n"/>
      <c r="N3366" s="8" t="n"/>
      <c r="O3366" s="7" t="n"/>
      <c r="P3366" s="7" t="n"/>
      <c r="Q3366" s="8" t="n"/>
      <c r="R3366" s="9" t="n"/>
      <c r="S3366" s="8" t="n"/>
      <c r="T3366" s="8" t="n"/>
      <c r="U3366" s="8" t="n"/>
      <c r="V3366" s="11">
        <f>IF(OR(B3366="",C3366=""),"",CONCATENATE(B3366,".",C3366))</f>
        <v/>
      </c>
      <c r="W3366" s="6">
        <f>UPPER(TRIM(H3366))</f>
        <v/>
      </c>
      <c r="X3366" s="6">
        <f>UPPER(TRIM(I3366))</f>
        <v/>
      </c>
      <c r="Y3366" s="6">
        <f>IF(V3366&lt;&gt;"",IFERROR(INDEX(federal_program_name_lookup,MATCH(V3366,aln_lookup,0)),""),"")</f>
        <v/>
      </c>
    </row>
    <row r="3367">
      <c r="A3367" s="6">
        <f>IF(B3367&lt;&gt;"", "AWARD-"&amp;TEXT(ROW()-1,"0000"), "")</f>
        <v/>
      </c>
      <c r="B3367" s="7" t="n"/>
      <c r="C3367" s="7" t="n"/>
      <c r="D3367" s="7" t="n"/>
      <c r="E3367" s="8" t="n"/>
      <c r="F3367" s="9" t="n"/>
      <c r="G3367" s="8" t="n"/>
      <c r="H3367" s="8" t="n"/>
      <c r="I3367" s="8" t="n"/>
      <c r="J3367" s="10">
        <f>IF(A3367="",0,SUMIFS(amount_expended,cfda_key,V3367))</f>
        <v/>
      </c>
      <c r="K3367" s="10">
        <f>IF(G3367="OTHER CLUSTER NOT LISTED ABOVE",SUMIFS(amount_expended,uniform_other_cluster_name,X3367), IF(AND(OR(G3367="N/A",G3367=""),H3367=""),0,IF(G3367="STATE CLUSTER",SUMIFS(amount_expended,uniform_state_cluster_name,W3367),SUMIFS(amount_expended,cluster_name,G3367))))</f>
        <v/>
      </c>
      <c r="L3367" s="8" t="n"/>
      <c r="M3367" s="7" t="n"/>
      <c r="N3367" s="8" t="n"/>
      <c r="O3367" s="7" t="n"/>
      <c r="P3367" s="7" t="n"/>
      <c r="Q3367" s="8" t="n"/>
      <c r="R3367" s="9" t="n"/>
      <c r="S3367" s="8" t="n"/>
      <c r="T3367" s="8" t="n"/>
      <c r="U3367" s="8" t="n"/>
      <c r="V3367" s="11">
        <f>IF(OR(B3367="",C3367=""),"",CONCATENATE(B3367,".",C3367))</f>
        <v/>
      </c>
      <c r="W3367" s="6">
        <f>UPPER(TRIM(H3367))</f>
        <v/>
      </c>
      <c r="X3367" s="6">
        <f>UPPER(TRIM(I3367))</f>
        <v/>
      </c>
      <c r="Y3367" s="6">
        <f>IF(V3367&lt;&gt;"",IFERROR(INDEX(federal_program_name_lookup,MATCH(V3367,aln_lookup,0)),""),"")</f>
        <v/>
      </c>
    </row>
    <row r="3368">
      <c r="A3368" s="6">
        <f>IF(B3368&lt;&gt;"", "AWARD-"&amp;TEXT(ROW()-1,"0000"), "")</f>
        <v/>
      </c>
      <c r="B3368" s="7" t="n"/>
      <c r="C3368" s="7" t="n"/>
      <c r="D3368" s="7" t="n"/>
      <c r="E3368" s="8" t="n"/>
      <c r="F3368" s="9" t="n"/>
      <c r="G3368" s="8" t="n"/>
      <c r="H3368" s="8" t="n"/>
      <c r="I3368" s="8" t="n"/>
      <c r="J3368" s="10">
        <f>IF(A3368="",0,SUMIFS(amount_expended,cfda_key,V3368))</f>
        <v/>
      </c>
      <c r="K3368" s="10">
        <f>IF(G3368="OTHER CLUSTER NOT LISTED ABOVE",SUMIFS(amount_expended,uniform_other_cluster_name,X3368), IF(AND(OR(G3368="N/A",G3368=""),H3368=""),0,IF(G3368="STATE CLUSTER",SUMIFS(amount_expended,uniform_state_cluster_name,W3368),SUMIFS(amount_expended,cluster_name,G3368))))</f>
        <v/>
      </c>
      <c r="L3368" s="8" t="n"/>
      <c r="M3368" s="7" t="n"/>
      <c r="N3368" s="8" t="n"/>
      <c r="O3368" s="7" t="n"/>
      <c r="P3368" s="7" t="n"/>
      <c r="Q3368" s="8" t="n"/>
      <c r="R3368" s="9" t="n"/>
      <c r="S3368" s="8" t="n"/>
      <c r="T3368" s="8" t="n"/>
      <c r="U3368" s="8" t="n"/>
      <c r="V3368" s="11">
        <f>IF(OR(B3368="",C3368=""),"",CONCATENATE(B3368,".",C3368))</f>
        <v/>
      </c>
      <c r="W3368" s="6">
        <f>UPPER(TRIM(H3368))</f>
        <v/>
      </c>
      <c r="X3368" s="6">
        <f>UPPER(TRIM(I3368))</f>
        <v/>
      </c>
      <c r="Y3368" s="6">
        <f>IF(V3368&lt;&gt;"",IFERROR(INDEX(federal_program_name_lookup,MATCH(V3368,aln_lookup,0)),""),"")</f>
        <v/>
      </c>
    </row>
    <row r="3369">
      <c r="A3369" s="6">
        <f>IF(B3369&lt;&gt;"", "AWARD-"&amp;TEXT(ROW()-1,"0000"), "")</f>
        <v/>
      </c>
      <c r="B3369" s="7" t="n"/>
      <c r="C3369" s="7" t="n"/>
      <c r="D3369" s="7" t="n"/>
      <c r="E3369" s="8" t="n"/>
      <c r="F3369" s="9" t="n"/>
      <c r="G3369" s="8" t="n"/>
      <c r="H3369" s="8" t="n"/>
      <c r="I3369" s="8" t="n"/>
      <c r="J3369" s="10">
        <f>IF(A3369="",0,SUMIFS(amount_expended,cfda_key,V3369))</f>
        <v/>
      </c>
      <c r="K3369" s="10">
        <f>IF(G3369="OTHER CLUSTER NOT LISTED ABOVE",SUMIFS(amount_expended,uniform_other_cluster_name,X3369), IF(AND(OR(G3369="N/A",G3369=""),H3369=""),0,IF(G3369="STATE CLUSTER",SUMIFS(amount_expended,uniform_state_cluster_name,W3369),SUMIFS(amount_expended,cluster_name,G3369))))</f>
        <v/>
      </c>
      <c r="L3369" s="8" t="n"/>
      <c r="M3369" s="7" t="n"/>
      <c r="N3369" s="8" t="n"/>
      <c r="O3369" s="7" t="n"/>
      <c r="P3369" s="7" t="n"/>
      <c r="Q3369" s="8" t="n"/>
      <c r="R3369" s="9" t="n"/>
      <c r="S3369" s="8" t="n"/>
      <c r="T3369" s="8" t="n"/>
      <c r="U3369" s="8" t="n"/>
      <c r="V3369" s="11">
        <f>IF(OR(B3369="",C3369=""),"",CONCATENATE(B3369,".",C3369))</f>
        <v/>
      </c>
      <c r="W3369" s="6">
        <f>UPPER(TRIM(H3369))</f>
        <v/>
      </c>
      <c r="X3369" s="6">
        <f>UPPER(TRIM(I3369))</f>
        <v/>
      </c>
      <c r="Y3369" s="6">
        <f>IF(V3369&lt;&gt;"",IFERROR(INDEX(federal_program_name_lookup,MATCH(V3369,aln_lookup,0)),""),"")</f>
        <v/>
      </c>
    </row>
    <row r="3370">
      <c r="A3370" s="6">
        <f>IF(B3370&lt;&gt;"", "AWARD-"&amp;TEXT(ROW()-1,"0000"), "")</f>
        <v/>
      </c>
      <c r="B3370" s="7" t="n"/>
      <c r="C3370" s="7" t="n"/>
      <c r="D3370" s="7" t="n"/>
      <c r="E3370" s="8" t="n"/>
      <c r="F3370" s="9" t="n"/>
      <c r="G3370" s="8" t="n"/>
      <c r="H3370" s="8" t="n"/>
      <c r="I3370" s="8" t="n"/>
      <c r="J3370" s="10">
        <f>IF(A3370="",0,SUMIFS(amount_expended,cfda_key,V3370))</f>
        <v/>
      </c>
      <c r="K3370" s="10">
        <f>IF(G3370="OTHER CLUSTER NOT LISTED ABOVE",SUMIFS(amount_expended,uniform_other_cluster_name,X3370), IF(AND(OR(G3370="N/A",G3370=""),H3370=""),0,IF(G3370="STATE CLUSTER",SUMIFS(amount_expended,uniform_state_cluster_name,W3370),SUMIFS(amount_expended,cluster_name,G3370))))</f>
        <v/>
      </c>
      <c r="L3370" s="8" t="n"/>
      <c r="M3370" s="7" t="n"/>
      <c r="N3370" s="8" t="n"/>
      <c r="O3370" s="7" t="n"/>
      <c r="P3370" s="7" t="n"/>
      <c r="Q3370" s="8" t="n"/>
      <c r="R3370" s="9" t="n"/>
      <c r="S3370" s="8" t="n"/>
      <c r="T3370" s="8" t="n"/>
      <c r="U3370" s="8" t="n"/>
      <c r="V3370" s="11">
        <f>IF(OR(B3370="",C3370=""),"",CONCATENATE(B3370,".",C3370))</f>
        <v/>
      </c>
      <c r="W3370" s="6">
        <f>UPPER(TRIM(H3370))</f>
        <v/>
      </c>
      <c r="X3370" s="6">
        <f>UPPER(TRIM(I3370))</f>
        <v/>
      </c>
      <c r="Y3370" s="6">
        <f>IF(V3370&lt;&gt;"",IFERROR(INDEX(federal_program_name_lookup,MATCH(V3370,aln_lookup,0)),""),"")</f>
        <v/>
      </c>
    </row>
    <row r="3371">
      <c r="A3371" s="6">
        <f>IF(B3371&lt;&gt;"", "AWARD-"&amp;TEXT(ROW()-1,"0000"), "")</f>
        <v/>
      </c>
      <c r="B3371" s="7" t="n"/>
      <c r="C3371" s="7" t="n"/>
      <c r="D3371" s="7" t="n"/>
      <c r="E3371" s="8" t="n"/>
      <c r="F3371" s="9" t="n"/>
      <c r="G3371" s="8" t="n"/>
      <c r="H3371" s="8" t="n"/>
      <c r="I3371" s="8" t="n"/>
      <c r="J3371" s="10">
        <f>IF(A3371="",0,SUMIFS(amount_expended,cfda_key,V3371))</f>
        <v/>
      </c>
      <c r="K3371" s="10">
        <f>IF(G3371="OTHER CLUSTER NOT LISTED ABOVE",SUMIFS(amount_expended,uniform_other_cluster_name,X3371), IF(AND(OR(G3371="N/A",G3371=""),H3371=""),0,IF(G3371="STATE CLUSTER",SUMIFS(amount_expended,uniform_state_cluster_name,W3371),SUMIFS(amount_expended,cluster_name,G3371))))</f>
        <v/>
      </c>
      <c r="L3371" s="8" t="n"/>
      <c r="M3371" s="7" t="n"/>
      <c r="N3371" s="8" t="n"/>
      <c r="O3371" s="7" t="n"/>
      <c r="P3371" s="7" t="n"/>
      <c r="Q3371" s="8" t="n"/>
      <c r="R3371" s="9" t="n"/>
      <c r="S3371" s="8" t="n"/>
      <c r="T3371" s="8" t="n"/>
      <c r="U3371" s="8" t="n"/>
      <c r="V3371" s="11">
        <f>IF(OR(B3371="",C3371=""),"",CONCATENATE(B3371,".",C3371))</f>
        <v/>
      </c>
      <c r="W3371" s="6">
        <f>UPPER(TRIM(H3371))</f>
        <v/>
      </c>
      <c r="X3371" s="6">
        <f>UPPER(TRIM(I3371))</f>
        <v/>
      </c>
      <c r="Y3371" s="6">
        <f>IF(V3371&lt;&gt;"",IFERROR(INDEX(federal_program_name_lookup,MATCH(V3371,aln_lookup,0)),""),"")</f>
        <v/>
      </c>
    </row>
    <row r="3372">
      <c r="A3372" s="6">
        <f>IF(B3372&lt;&gt;"", "AWARD-"&amp;TEXT(ROW()-1,"0000"), "")</f>
        <v/>
      </c>
      <c r="B3372" s="7" t="n"/>
      <c r="C3372" s="7" t="n"/>
      <c r="D3372" s="7" t="n"/>
      <c r="E3372" s="8" t="n"/>
      <c r="F3372" s="9" t="n"/>
      <c r="G3372" s="8" t="n"/>
      <c r="H3372" s="8" t="n"/>
      <c r="I3372" s="8" t="n"/>
      <c r="J3372" s="10">
        <f>IF(A3372="",0,SUMIFS(amount_expended,cfda_key,V3372))</f>
        <v/>
      </c>
      <c r="K3372" s="10">
        <f>IF(G3372="OTHER CLUSTER NOT LISTED ABOVE",SUMIFS(amount_expended,uniform_other_cluster_name,X3372), IF(AND(OR(G3372="N/A",G3372=""),H3372=""),0,IF(G3372="STATE CLUSTER",SUMIFS(amount_expended,uniform_state_cluster_name,W3372),SUMIFS(amount_expended,cluster_name,G3372))))</f>
        <v/>
      </c>
      <c r="L3372" s="8" t="n"/>
      <c r="M3372" s="7" t="n"/>
      <c r="N3372" s="8" t="n"/>
      <c r="O3372" s="7" t="n"/>
      <c r="P3372" s="7" t="n"/>
      <c r="Q3372" s="8" t="n"/>
      <c r="R3372" s="9" t="n"/>
      <c r="S3372" s="8" t="n"/>
      <c r="T3372" s="8" t="n"/>
      <c r="U3372" s="8" t="n"/>
      <c r="V3372" s="11">
        <f>IF(OR(B3372="",C3372=""),"",CONCATENATE(B3372,".",C3372))</f>
        <v/>
      </c>
      <c r="W3372" s="6">
        <f>UPPER(TRIM(H3372))</f>
        <v/>
      </c>
      <c r="X3372" s="6">
        <f>UPPER(TRIM(I3372))</f>
        <v/>
      </c>
      <c r="Y3372" s="6">
        <f>IF(V3372&lt;&gt;"",IFERROR(INDEX(federal_program_name_lookup,MATCH(V3372,aln_lookup,0)),""),"")</f>
        <v/>
      </c>
    </row>
    <row r="3373">
      <c r="A3373" s="6">
        <f>IF(B3373&lt;&gt;"", "AWARD-"&amp;TEXT(ROW()-1,"0000"), "")</f>
        <v/>
      </c>
      <c r="B3373" s="7" t="n"/>
      <c r="C3373" s="7" t="n"/>
      <c r="D3373" s="7" t="n"/>
      <c r="E3373" s="8" t="n"/>
      <c r="F3373" s="9" t="n"/>
      <c r="G3373" s="8" t="n"/>
      <c r="H3373" s="8" t="n"/>
      <c r="I3373" s="8" t="n"/>
      <c r="J3373" s="10">
        <f>IF(A3373="",0,SUMIFS(amount_expended,cfda_key,V3373))</f>
        <v/>
      </c>
      <c r="K3373" s="10">
        <f>IF(G3373="OTHER CLUSTER NOT LISTED ABOVE",SUMIFS(amount_expended,uniform_other_cluster_name,X3373), IF(AND(OR(G3373="N/A",G3373=""),H3373=""),0,IF(G3373="STATE CLUSTER",SUMIFS(amount_expended,uniform_state_cluster_name,W3373),SUMIFS(amount_expended,cluster_name,G3373))))</f>
        <v/>
      </c>
      <c r="L3373" s="8" t="n"/>
      <c r="M3373" s="7" t="n"/>
      <c r="N3373" s="8" t="n"/>
      <c r="O3373" s="7" t="n"/>
      <c r="P3373" s="7" t="n"/>
      <c r="Q3373" s="8" t="n"/>
      <c r="R3373" s="9" t="n"/>
      <c r="S3373" s="8" t="n"/>
      <c r="T3373" s="8" t="n"/>
      <c r="U3373" s="8" t="n"/>
      <c r="V3373" s="11">
        <f>IF(OR(B3373="",C3373=""),"",CONCATENATE(B3373,".",C3373))</f>
        <v/>
      </c>
      <c r="W3373" s="6">
        <f>UPPER(TRIM(H3373))</f>
        <v/>
      </c>
      <c r="X3373" s="6">
        <f>UPPER(TRIM(I3373))</f>
        <v/>
      </c>
      <c r="Y3373" s="6">
        <f>IF(V3373&lt;&gt;"",IFERROR(INDEX(federal_program_name_lookup,MATCH(V3373,aln_lookup,0)),""),"")</f>
        <v/>
      </c>
    </row>
    <row r="3374">
      <c r="A3374" s="6">
        <f>IF(B3374&lt;&gt;"", "AWARD-"&amp;TEXT(ROW()-1,"0000"), "")</f>
        <v/>
      </c>
      <c r="B3374" s="7" t="n"/>
      <c r="C3374" s="7" t="n"/>
      <c r="D3374" s="7" t="n"/>
      <c r="E3374" s="8" t="n"/>
      <c r="F3374" s="9" t="n"/>
      <c r="G3374" s="8" t="n"/>
      <c r="H3374" s="8" t="n"/>
      <c r="I3374" s="8" t="n"/>
      <c r="J3374" s="10">
        <f>IF(A3374="",0,SUMIFS(amount_expended,cfda_key,V3374))</f>
        <v/>
      </c>
      <c r="K3374" s="10">
        <f>IF(G3374="OTHER CLUSTER NOT LISTED ABOVE",SUMIFS(amount_expended,uniform_other_cluster_name,X3374), IF(AND(OR(G3374="N/A",G3374=""),H3374=""),0,IF(G3374="STATE CLUSTER",SUMIFS(amount_expended,uniform_state_cluster_name,W3374),SUMIFS(amount_expended,cluster_name,G3374))))</f>
        <v/>
      </c>
      <c r="L3374" s="8" t="n"/>
      <c r="M3374" s="7" t="n"/>
      <c r="N3374" s="8" t="n"/>
      <c r="O3374" s="7" t="n"/>
      <c r="P3374" s="7" t="n"/>
      <c r="Q3374" s="8" t="n"/>
      <c r="R3374" s="9" t="n"/>
      <c r="S3374" s="8" t="n"/>
      <c r="T3374" s="8" t="n"/>
      <c r="U3374" s="8" t="n"/>
      <c r="V3374" s="11">
        <f>IF(OR(B3374="",C3374=""),"",CONCATENATE(B3374,".",C3374))</f>
        <v/>
      </c>
      <c r="W3374" s="6">
        <f>UPPER(TRIM(H3374))</f>
        <v/>
      </c>
      <c r="X3374" s="6">
        <f>UPPER(TRIM(I3374))</f>
        <v/>
      </c>
      <c r="Y3374" s="6">
        <f>IF(V3374&lt;&gt;"",IFERROR(INDEX(federal_program_name_lookup,MATCH(V3374,aln_lookup,0)),""),"")</f>
        <v/>
      </c>
    </row>
    <row r="3375">
      <c r="A3375" s="6">
        <f>IF(B3375&lt;&gt;"", "AWARD-"&amp;TEXT(ROW()-1,"0000"), "")</f>
        <v/>
      </c>
      <c r="B3375" s="7" t="n"/>
      <c r="C3375" s="7" t="n"/>
      <c r="D3375" s="7" t="n"/>
      <c r="E3375" s="8" t="n"/>
      <c r="F3375" s="9" t="n"/>
      <c r="G3375" s="8" t="n"/>
      <c r="H3375" s="8" t="n"/>
      <c r="I3375" s="8" t="n"/>
      <c r="J3375" s="10">
        <f>IF(A3375="",0,SUMIFS(amount_expended,cfda_key,V3375))</f>
        <v/>
      </c>
      <c r="K3375" s="10">
        <f>IF(G3375="OTHER CLUSTER NOT LISTED ABOVE",SUMIFS(amount_expended,uniform_other_cluster_name,X3375), IF(AND(OR(G3375="N/A",G3375=""),H3375=""),0,IF(G3375="STATE CLUSTER",SUMIFS(amount_expended,uniform_state_cluster_name,W3375),SUMIFS(amount_expended,cluster_name,G3375))))</f>
        <v/>
      </c>
      <c r="L3375" s="8" t="n"/>
      <c r="M3375" s="7" t="n"/>
      <c r="N3375" s="8" t="n"/>
      <c r="O3375" s="7" t="n"/>
      <c r="P3375" s="7" t="n"/>
      <c r="Q3375" s="8" t="n"/>
      <c r="R3375" s="9" t="n"/>
      <c r="S3375" s="8" t="n"/>
      <c r="T3375" s="8" t="n"/>
      <c r="U3375" s="8" t="n"/>
      <c r="V3375" s="11">
        <f>IF(OR(B3375="",C3375=""),"",CONCATENATE(B3375,".",C3375))</f>
        <v/>
      </c>
      <c r="W3375" s="6">
        <f>UPPER(TRIM(H3375))</f>
        <v/>
      </c>
      <c r="X3375" s="6">
        <f>UPPER(TRIM(I3375))</f>
        <v/>
      </c>
      <c r="Y3375" s="6">
        <f>IF(V3375&lt;&gt;"",IFERROR(INDEX(federal_program_name_lookup,MATCH(V3375,aln_lookup,0)),""),"")</f>
        <v/>
      </c>
    </row>
    <row r="3376">
      <c r="A3376" s="6">
        <f>IF(B3376&lt;&gt;"", "AWARD-"&amp;TEXT(ROW()-1,"0000"), "")</f>
        <v/>
      </c>
      <c r="B3376" s="7" t="n"/>
      <c r="C3376" s="7" t="n"/>
      <c r="D3376" s="7" t="n"/>
      <c r="E3376" s="8" t="n"/>
      <c r="F3376" s="9" t="n"/>
      <c r="G3376" s="8" t="n"/>
      <c r="H3376" s="8" t="n"/>
      <c r="I3376" s="8" t="n"/>
      <c r="J3376" s="10">
        <f>IF(A3376="",0,SUMIFS(amount_expended,cfda_key,V3376))</f>
        <v/>
      </c>
      <c r="K3376" s="10">
        <f>IF(G3376="OTHER CLUSTER NOT LISTED ABOVE",SUMIFS(amount_expended,uniform_other_cluster_name,X3376), IF(AND(OR(G3376="N/A",G3376=""),H3376=""),0,IF(G3376="STATE CLUSTER",SUMIFS(amount_expended,uniform_state_cluster_name,W3376),SUMIFS(amount_expended,cluster_name,G3376))))</f>
        <v/>
      </c>
      <c r="L3376" s="8" t="n"/>
      <c r="M3376" s="7" t="n"/>
      <c r="N3376" s="8" t="n"/>
      <c r="O3376" s="7" t="n"/>
      <c r="P3376" s="7" t="n"/>
      <c r="Q3376" s="8" t="n"/>
      <c r="R3376" s="9" t="n"/>
      <c r="S3376" s="8" t="n"/>
      <c r="T3376" s="8" t="n"/>
      <c r="U3376" s="8" t="n"/>
      <c r="V3376" s="11">
        <f>IF(OR(B3376="",C3376=""),"",CONCATENATE(B3376,".",C3376))</f>
        <v/>
      </c>
      <c r="W3376" s="6">
        <f>UPPER(TRIM(H3376))</f>
        <v/>
      </c>
      <c r="X3376" s="6">
        <f>UPPER(TRIM(I3376))</f>
        <v/>
      </c>
      <c r="Y3376" s="6">
        <f>IF(V3376&lt;&gt;"",IFERROR(INDEX(federal_program_name_lookup,MATCH(V3376,aln_lookup,0)),""),"")</f>
        <v/>
      </c>
    </row>
    <row r="3377">
      <c r="A3377" s="6">
        <f>IF(B3377&lt;&gt;"", "AWARD-"&amp;TEXT(ROW()-1,"0000"), "")</f>
        <v/>
      </c>
      <c r="B3377" s="7" t="n"/>
      <c r="C3377" s="7" t="n"/>
      <c r="D3377" s="7" t="n"/>
      <c r="E3377" s="8" t="n"/>
      <c r="F3377" s="9" t="n"/>
      <c r="G3377" s="8" t="n"/>
      <c r="H3377" s="8" t="n"/>
      <c r="I3377" s="8" t="n"/>
      <c r="J3377" s="10">
        <f>IF(A3377="",0,SUMIFS(amount_expended,cfda_key,V3377))</f>
        <v/>
      </c>
      <c r="K3377" s="10">
        <f>IF(G3377="OTHER CLUSTER NOT LISTED ABOVE",SUMIFS(amount_expended,uniform_other_cluster_name,X3377), IF(AND(OR(G3377="N/A",G3377=""),H3377=""),0,IF(G3377="STATE CLUSTER",SUMIFS(amount_expended,uniform_state_cluster_name,W3377),SUMIFS(amount_expended,cluster_name,G3377))))</f>
        <v/>
      </c>
      <c r="L3377" s="8" t="n"/>
      <c r="M3377" s="7" t="n"/>
      <c r="N3377" s="8" t="n"/>
      <c r="O3377" s="7" t="n"/>
      <c r="P3377" s="7" t="n"/>
      <c r="Q3377" s="8" t="n"/>
      <c r="R3377" s="9" t="n"/>
      <c r="S3377" s="8" t="n"/>
      <c r="T3377" s="8" t="n"/>
      <c r="U3377" s="8" t="n"/>
      <c r="V3377" s="11">
        <f>IF(OR(B3377="",C3377=""),"",CONCATENATE(B3377,".",C3377))</f>
        <v/>
      </c>
      <c r="W3377" s="6">
        <f>UPPER(TRIM(H3377))</f>
        <v/>
      </c>
      <c r="X3377" s="6">
        <f>UPPER(TRIM(I3377))</f>
        <v/>
      </c>
      <c r="Y3377" s="6">
        <f>IF(V3377&lt;&gt;"",IFERROR(INDEX(federal_program_name_lookup,MATCH(V3377,aln_lookup,0)),""),"")</f>
        <v/>
      </c>
    </row>
    <row r="3378">
      <c r="A3378" s="6">
        <f>IF(B3378&lt;&gt;"", "AWARD-"&amp;TEXT(ROW()-1,"0000"), "")</f>
        <v/>
      </c>
      <c r="B3378" s="7" t="n"/>
      <c r="C3378" s="7" t="n"/>
      <c r="D3378" s="7" t="n"/>
      <c r="E3378" s="8" t="n"/>
      <c r="F3378" s="9" t="n"/>
      <c r="G3378" s="8" t="n"/>
      <c r="H3378" s="8" t="n"/>
      <c r="I3378" s="8" t="n"/>
      <c r="J3378" s="10">
        <f>IF(A3378="",0,SUMIFS(amount_expended,cfda_key,V3378))</f>
        <v/>
      </c>
      <c r="K3378" s="10">
        <f>IF(G3378="OTHER CLUSTER NOT LISTED ABOVE",SUMIFS(amount_expended,uniform_other_cluster_name,X3378), IF(AND(OR(G3378="N/A",G3378=""),H3378=""),0,IF(G3378="STATE CLUSTER",SUMIFS(amount_expended,uniform_state_cluster_name,W3378),SUMIFS(amount_expended,cluster_name,G3378))))</f>
        <v/>
      </c>
      <c r="L3378" s="8" t="n"/>
      <c r="M3378" s="7" t="n"/>
      <c r="N3378" s="8" t="n"/>
      <c r="O3378" s="7" t="n"/>
      <c r="P3378" s="7" t="n"/>
      <c r="Q3378" s="8" t="n"/>
      <c r="R3378" s="9" t="n"/>
      <c r="S3378" s="8" t="n"/>
      <c r="T3378" s="8" t="n"/>
      <c r="U3378" s="8" t="n"/>
      <c r="V3378" s="11">
        <f>IF(OR(B3378="",C3378=""),"",CONCATENATE(B3378,".",C3378))</f>
        <v/>
      </c>
      <c r="W3378" s="6">
        <f>UPPER(TRIM(H3378))</f>
        <v/>
      </c>
      <c r="X3378" s="6">
        <f>UPPER(TRIM(I3378))</f>
        <v/>
      </c>
      <c r="Y3378" s="6">
        <f>IF(V3378&lt;&gt;"",IFERROR(INDEX(federal_program_name_lookup,MATCH(V3378,aln_lookup,0)),""),"")</f>
        <v/>
      </c>
    </row>
    <row r="3379">
      <c r="A3379" s="6">
        <f>IF(B3379&lt;&gt;"", "AWARD-"&amp;TEXT(ROW()-1,"0000"), "")</f>
        <v/>
      </c>
      <c r="B3379" s="7" t="n"/>
      <c r="C3379" s="7" t="n"/>
      <c r="D3379" s="7" t="n"/>
      <c r="E3379" s="8" t="n"/>
      <c r="F3379" s="9" t="n"/>
      <c r="G3379" s="8" t="n"/>
      <c r="H3379" s="8" t="n"/>
      <c r="I3379" s="8" t="n"/>
      <c r="J3379" s="10">
        <f>IF(A3379="",0,SUMIFS(amount_expended,cfda_key,V3379))</f>
        <v/>
      </c>
      <c r="K3379" s="10">
        <f>IF(G3379="OTHER CLUSTER NOT LISTED ABOVE",SUMIFS(amount_expended,uniform_other_cluster_name,X3379), IF(AND(OR(G3379="N/A",G3379=""),H3379=""),0,IF(G3379="STATE CLUSTER",SUMIFS(amount_expended,uniform_state_cluster_name,W3379),SUMIFS(amount_expended,cluster_name,G3379))))</f>
        <v/>
      </c>
      <c r="L3379" s="8" t="n"/>
      <c r="M3379" s="7" t="n"/>
      <c r="N3379" s="8" t="n"/>
      <c r="O3379" s="7" t="n"/>
      <c r="P3379" s="7" t="n"/>
      <c r="Q3379" s="8" t="n"/>
      <c r="R3379" s="9" t="n"/>
      <c r="S3379" s="8" t="n"/>
      <c r="T3379" s="8" t="n"/>
      <c r="U3379" s="8" t="n"/>
      <c r="V3379" s="11">
        <f>IF(OR(B3379="",C3379=""),"",CONCATENATE(B3379,".",C3379))</f>
        <v/>
      </c>
      <c r="W3379" s="6">
        <f>UPPER(TRIM(H3379))</f>
        <v/>
      </c>
      <c r="X3379" s="6">
        <f>UPPER(TRIM(I3379))</f>
        <v/>
      </c>
      <c r="Y3379" s="6">
        <f>IF(V3379&lt;&gt;"",IFERROR(INDEX(federal_program_name_lookup,MATCH(V3379,aln_lookup,0)),""),"")</f>
        <v/>
      </c>
    </row>
    <row r="3380">
      <c r="A3380" s="6">
        <f>IF(B3380&lt;&gt;"", "AWARD-"&amp;TEXT(ROW()-1,"0000"), "")</f>
        <v/>
      </c>
      <c r="B3380" s="7" t="n"/>
      <c r="C3380" s="7" t="n"/>
      <c r="D3380" s="7" t="n"/>
      <c r="E3380" s="8" t="n"/>
      <c r="F3380" s="9" t="n"/>
      <c r="G3380" s="8" t="n"/>
      <c r="H3380" s="8" t="n"/>
      <c r="I3380" s="8" t="n"/>
      <c r="J3380" s="10">
        <f>IF(A3380="",0,SUMIFS(amount_expended,cfda_key,V3380))</f>
        <v/>
      </c>
      <c r="K3380" s="10">
        <f>IF(G3380="OTHER CLUSTER NOT LISTED ABOVE",SUMIFS(amount_expended,uniform_other_cluster_name,X3380), IF(AND(OR(G3380="N/A",G3380=""),H3380=""),0,IF(G3380="STATE CLUSTER",SUMIFS(amount_expended,uniform_state_cluster_name,W3380),SUMIFS(amount_expended,cluster_name,G3380))))</f>
        <v/>
      </c>
      <c r="L3380" s="8" t="n"/>
      <c r="M3380" s="7" t="n"/>
      <c r="N3380" s="8" t="n"/>
      <c r="O3380" s="7" t="n"/>
      <c r="P3380" s="7" t="n"/>
      <c r="Q3380" s="8" t="n"/>
      <c r="R3380" s="9" t="n"/>
      <c r="S3380" s="8" t="n"/>
      <c r="T3380" s="8" t="n"/>
      <c r="U3380" s="8" t="n"/>
      <c r="V3380" s="11">
        <f>IF(OR(B3380="",C3380=""),"",CONCATENATE(B3380,".",C3380))</f>
        <v/>
      </c>
      <c r="W3380" s="6">
        <f>UPPER(TRIM(H3380))</f>
        <v/>
      </c>
      <c r="X3380" s="6">
        <f>UPPER(TRIM(I3380))</f>
        <v/>
      </c>
      <c r="Y3380" s="6">
        <f>IF(V3380&lt;&gt;"",IFERROR(INDEX(federal_program_name_lookup,MATCH(V3380,aln_lookup,0)),""),"")</f>
        <v/>
      </c>
    </row>
    <row r="3381">
      <c r="A3381" s="6">
        <f>IF(B3381&lt;&gt;"", "AWARD-"&amp;TEXT(ROW()-1,"0000"), "")</f>
        <v/>
      </c>
      <c r="B3381" s="7" t="n"/>
      <c r="C3381" s="7" t="n"/>
      <c r="D3381" s="7" t="n"/>
      <c r="E3381" s="8" t="n"/>
      <c r="F3381" s="9" t="n"/>
      <c r="G3381" s="8" t="n"/>
      <c r="H3381" s="8" t="n"/>
      <c r="I3381" s="8" t="n"/>
      <c r="J3381" s="10">
        <f>IF(A3381="",0,SUMIFS(amount_expended,cfda_key,V3381))</f>
        <v/>
      </c>
      <c r="K3381" s="10">
        <f>IF(G3381="OTHER CLUSTER NOT LISTED ABOVE",SUMIFS(amount_expended,uniform_other_cluster_name,X3381), IF(AND(OR(G3381="N/A",G3381=""),H3381=""),0,IF(G3381="STATE CLUSTER",SUMIFS(amount_expended,uniform_state_cluster_name,W3381),SUMIFS(amount_expended,cluster_name,G3381))))</f>
        <v/>
      </c>
      <c r="L3381" s="8" t="n"/>
      <c r="M3381" s="7" t="n"/>
      <c r="N3381" s="8" t="n"/>
      <c r="O3381" s="7" t="n"/>
      <c r="P3381" s="7" t="n"/>
      <c r="Q3381" s="8" t="n"/>
      <c r="R3381" s="9" t="n"/>
      <c r="S3381" s="8" t="n"/>
      <c r="T3381" s="8" t="n"/>
      <c r="U3381" s="8" t="n"/>
      <c r="V3381" s="11">
        <f>IF(OR(B3381="",C3381=""),"",CONCATENATE(B3381,".",C3381))</f>
        <v/>
      </c>
      <c r="W3381" s="6">
        <f>UPPER(TRIM(H3381))</f>
        <v/>
      </c>
      <c r="X3381" s="6">
        <f>UPPER(TRIM(I3381))</f>
        <v/>
      </c>
      <c r="Y3381" s="6">
        <f>IF(V3381&lt;&gt;"",IFERROR(INDEX(federal_program_name_lookup,MATCH(V3381,aln_lookup,0)),""),"")</f>
        <v/>
      </c>
    </row>
    <row r="3382">
      <c r="A3382" s="6">
        <f>IF(B3382&lt;&gt;"", "AWARD-"&amp;TEXT(ROW()-1,"0000"), "")</f>
        <v/>
      </c>
      <c r="B3382" s="7" t="n"/>
      <c r="C3382" s="7" t="n"/>
      <c r="D3382" s="7" t="n"/>
      <c r="E3382" s="8" t="n"/>
      <c r="F3382" s="9" t="n"/>
      <c r="G3382" s="8" t="n"/>
      <c r="H3382" s="8" t="n"/>
      <c r="I3382" s="8" t="n"/>
      <c r="J3382" s="10">
        <f>IF(A3382="",0,SUMIFS(amount_expended,cfda_key,V3382))</f>
        <v/>
      </c>
      <c r="K3382" s="10">
        <f>IF(G3382="OTHER CLUSTER NOT LISTED ABOVE",SUMIFS(amount_expended,uniform_other_cluster_name,X3382), IF(AND(OR(G3382="N/A",G3382=""),H3382=""),0,IF(G3382="STATE CLUSTER",SUMIFS(amount_expended,uniform_state_cluster_name,W3382),SUMIFS(amount_expended,cluster_name,G3382))))</f>
        <v/>
      </c>
      <c r="L3382" s="8" t="n"/>
      <c r="M3382" s="7" t="n"/>
      <c r="N3382" s="8" t="n"/>
      <c r="O3382" s="7" t="n"/>
      <c r="P3382" s="7" t="n"/>
      <c r="Q3382" s="8" t="n"/>
      <c r="R3382" s="9" t="n"/>
      <c r="S3382" s="8" t="n"/>
      <c r="T3382" s="8" t="n"/>
      <c r="U3382" s="8" t="n"/>
      <c r="V3382" s="11">
        <f>IF(OR(B3382="",C3382=""),"",CONCATENATE(B3382,".",C3382))</f>
        <v/>
      </c>
      <c r="W3382" s="6">
        <f>UPPER(TRIM(H3382))</f>
        <v/>
      </c>
      <c r="X3382" s="6">
        <f>UPPER(TRIM(I3382))</f>
        <v/>
      </c>
      <c r="Y3382" s="6">
        <f>IF(V3382&lt;&gt;"",IFERROR(INDEX(federal_program_name_lookup,MATCH(V3382,aln_lookup,0)),""),"")</f>
        <v/>
      </c>
    </row>
    <row r="3383">
      <c r="A3383" s="6">
        <f>IF(B3383&lt;&gt;"", "AWARD-"&amp;TEXT(ROW()-1,"0000"), "")</f>
        <v/>
      </c>
      <c r="B3383" s="7" t="n"/>
      <c r="C3383" s="7" t="n"/>
      <c r="D3383" s="7" t="n"/>
      <c r="E3383" s="8" t="n"/>
      <c r="F3383" s="9" t="n"/>
      <c r="G3383" s="8" t="n"/>
      <c r="H3383" s="8" t="n"/>
      <c r="I3383" s="8" t="n"/>
      <c r="J3383" s="10">
        <f>IF(A3383="",0,SUMIFS(amount_expended,cfda_key,V3383))</f>
        <v/>
      </c>
      <c r="K3383" s="10">
        <f>IF(G3383="OTHER CLUSTER NOT LISTED ABOVE",SUMIFS(amount_expended,uniform_other_cluster_name,X3383), IF(AND(OR(G3383="N/A",G3383=""),H3383=""),0,IF(G3383="STATE CLUSTER",SUMIFS(amount_expended,uniform_state_cluster_name,W3383),SUMIFS(amount_expended,cluster_name,G3383))))</f>
        <v/>
      </c>
      <c r="L3383" s="8" t="n"/>
      <c r="M3383" s="7" t="n"/>
      <c r="N3383" s="8" t="n"/>
      <c r="O3383" s="7" t="n"/>
      <c r="P3383" s="7" t="n"/>
      <c r="Q3383" s="8" t="n"/>
      <c r="R3383" s="9" t="n"/>
      <c r="S3383" s="8" t="n"/>
      <c r="T3383" s="8" t="n"/>
      <c r="U3383" s="8" t="n"/>
      <c r="V3383" s="11">
        <f>IF(OR(B3383="",C3383=""),"",CONCATENATE(B3383,".",C3383))</f>
        <v/>
      </c>
      <c r="W3383" s="6">
        <f>UPPER(TRIM(H3383))</f>
        <v/>
      </c>
      <c r="X3383" s="6">
        <f>UPPER(TRIM(I3383))</f>
        <v/>
      </c>
      <c r="Y3383" s="6">
        <f>IF(V3383&lt;&gt;"",IFERROR(INDEX(federal_program_name_lookup,MATCH(V3383,aln_lookup,0)),""),"")</f>
        <v/>
      </c>
    </row>
    <row r="3384">
      <c r="A3384" s="6">
        <f>IF(B3384&lt;&gt;"", "AWARD-"&amp;TEXT(ROW()-1,"0000"), "")</f>
        <v/>
      </c>
      <c r="B3384" s="7" t="n"/>
      <c r="C3384" s="7" t="n"/>
      <c r="D3384" s="7" t="n"/>
      <c r="E3384" s="8" t="n"/>
      <c r="F3384" s="9" t="n"/>
      <c r="G3384" s="8" t="n"/>
      <c r="H3384" s="8" t="n"/>
      <c r="I3384" s="8" t="n"/>
      <c r="J3384" s="10">
        <f>IF(A3384="",0,SUMIFS(amount_expended,cfda_key,V3384))</f>
        <v/>
      </c>
      <c r="K3384" s="10">
        <f>IF(G3384="OTHER CLUSTER NOT LISTED ABOVE",SUMIFS(amount_expended,uniform_other_cluster_name,X3384), IF(AND(OR(G3384="N/A",G3384=""),H3384=""),0,IF(G3384="STATE CLUSTER",SUMIFS(amount_expended,uniform_state_cluster_name,W3384),SUMIFS(amount_expended,cluster_name,G3384))))</f>
        <v/>
      </c>
      <c r="L3384" s="8" t="n"/>
      <c r="M3384" s="7" t="n"/>
      <c r="N3384" s="8" t="n"/>
      <c r="O3384" s="7" t="n"/>
      <c r="P3384" s="7" t="n"/>
      <c r="Q3384" s="8" t="n"/>
      <c r="R3384" s="9" t="n"/>
      <c r="S3384" s="8" t="n"/>
      <c r="T3384" s="8" t="n"/>
      <c r="U3384" s="8" t="n"/>
      <c r="V3384" s="11">
        <f>IF(OR(B3384="",C3384=""),"",CONCATENATE(B3384,".",C3384))</f>
        <v/>
      </c>
      <c r="W3384" s="6">
        <f>UPPER(TRIM(H3384))</f>
        <v/>
      </c>
      <c r="X3384" s="6">
        <f>UPPER(TRIM(I3384))</f>
        <v/>
      </c>
      <c r="Y3384" s="6">
        <f>IF(V3384&lt;&gt;"",IFERROR(INDEX(federal_program_name_lookup,MATCH(V3384,aln_lookup,0)),""),"")</f>
        <v/>
      </c>
    </row>
    <row r="3385">
      <c r="A3385" s="6">
        <f>IF(B3385&lt;&gt;"", "AWARD-"&amp;TEXT(ROW()-1,"0000"), "")</f>
        <v/>
      </c>
      <c r="B3385" s="7" t="n"/>
      <c r="C3385" s="7" t="n"/>
      <c r="D3385" s="7" t="n"/>
      <c r="E3385" s="8" t="n"/>
      <c r="F3385" s="9" t="n"/>
      <c r="G3385" s="8" t="n"/>
      <c r="H3385" s="8" t="n"/>
      <c r="I3385" s="8" t="n"/>
      <c r="J3385" s="10">
        <f>IF(A3385="",0,SUMIFS(amount_expended,cfda_key,V3385))</f>
        <v/>
      </c>
      <c r="K3385" s="10">
        <f>IF(G3385="OTHER CLUSTER NOT LISTED ABOVE",SUMIFS(amount_expended,uniform_other_cluster_name,X3385), IF(AND(OR(G3385="N/A",G3385=""),H3385=""),0,IF(G3385="STATE CLUSTER",SUMIFS(amount_expended,uniform_state_cluster_name,W3385),SUMIFS(amount_expended,cluster_name,G3385))))</f>
        <v/>
      </c>
      <c r="L3385" s="8" t="n"/>
      <c r="M3385" s="7" t="n"/>
      <c r="N3385" s="8" t="n"/>
      <c r="O3385" s="7" t="n"/>
      <c r="P3385" s="7" t="n"/>
      <c r="Q3385" s="8" t="n"/>
      <c r="R3385" s="9" t="n"/>
      <c r="S3385" s="8" t="n"/>
      <c r="T3385" s="8" t="n"/>
      <c r="U3385" s="8" t="n"/>
      <c r="V3385" s="11">
        <f>IF(OR(B3385="",C3385=""),"",CONCATENATE(B3385,".",C3385))</f>
        <v/>
      </c>
      <c r="W3385" s="6">
        <f>UPPER(TRIM(H3385))</f>
        <v/>
      </c>
      <c r="X3385" s="6">
        <f>UPPER(TRIM(I3385))</f>
        <v/>
      </c>
      <c r="Y3385" s="6">
        <f>IF(V3385&lt;&gt;"",IFERROR(INDEX(federal_program_name_lookup,MATCH(V3385,aln_lookup,0)),""),"")</f>
        <v/>
      </c>
    </row>
    <row r="3386">
      <c r="A3386" s="6">
        <f>IF(B3386&lt;&gt;"", "AWARD-"&amp;TEXT(ROW()-1,"0000"), "")</f>
        <v/>
      </c>
      <c r="B3386" s="7" t="n"/>
      <c r="C3386" s="7" t="n"/>
      <c r="D3386" s="7" t="n"/>
      <c r="E3386" s="8" t="n"/>
      <c r="F3386" s="9" t="n"/>
      <c r="G3386" s="8" t="n"/>
      <c r="H3386" s="8" t="n"/>
      <c r="I3386" s="8" t="n"/>
      <c r="J3386" s="10">
        <f>IF(A3386="",0,SUMIFS(amount_expended,cfda_key,V3386))</f>
        <v/>
      </c>
      <c r="K3386" s="10">
        <f>IF(G3386="OTHER CLUSTER NOT LISTED ABOVE",SUMIFS(amount_expended,uniform_other_cluster_name,X3386), IF(AND(OR(G3386="N/A",G3386=""),H3386=""),0,IF(G3386="STATE CLUSTER",SUMIFS(amount_expended,uniform_state_cluster_name,W3386),SUMIFS(amount_expended,cluster_name,G3386))))</f>
        <v/>
      </c>
      <c r="L3386" s="8" t="n"/>
      <c r="M3386" s="7" t="n"/>
      <c r="N3386" s="8" t="n"/>
      <c r="O3386" s="7" t="n"/>
      <c r="P3386" s="7" t="n"/>
      <c r="Q3386" s="8" t="n"/>
      <c r="R3386" s="9" t="n"/>
      <c r="S3386" s="8" t="n"/>
      <c r="T3386" s="8" t="n"/>
      <c r="U3386" s="8" t="n"/>
      <c r="V3386" s="11">
        <f>IF(OR(B3386="",C3386=""),"",CONCATENATE(B3386,".",C3386))</f>
        <v/>
      </c>
      <c r="W3386" s="6">
        <f>UPPER(TRIM(H3386))</f>
        <v/>
      </c>
      <c r="X3386" s="6">
        <f>UPPER(TRIM(I3386))</f>
        <v/>
      </c>
      <c r="Y3386" s="6">
        <f>IF(V3386&lt;&gt;"",IFERROR(INDEX(federal_program_name_lookup,MATCH(V3386,aln_lookup,0)),""),"")</f>
        <v/>
      </c>
    </row>
    <row r="3387">
      <c r="A3387" s="6">
        <f>IF(B3387&lt;&gt;"", "AWARD-"&amp;TEXT(ROW()-1,"0000"), "")</f>
        <v/>
      </c>
      <c r="B3387" s="7" t="n"/>
      <c r="C3387" s="7" t="n"/>
      <c r="D3387" s="7" t="n"/>
      <c r="E3387" s="8" t="n"/>
      <c r="F3387" s="9" t="n"/>
      <c r="G3387" s="8" t="n"/>
      <c r="H3387" s="8" t="n"/>
      <c r="I3387" s="8" t="n"/>
      <c r="J3387" s="10">
        <f>IF(A3387="",0,SUMIFS(amount_expended,cfda_key,V3387))</f>
        <v/>
      </c>
      <c r="K3387" s="10">
        <f>IF(G3387="OTHER CLUSTER NOT LISTED ABOVE",SUMIFS(amount_expended,uniform_other_cluster_name,X3387), IF(AND(OR(G3387="N/A",G3387=""),H3387=""),0,IF(G3387="STATE CLUSTER",SUMIFS(amount_expended,uniform_state_cluster_name,W3387),SUMIFS(amount_expended,cluster_name,G3387))))</f>
        <v/>
      </c>
      <c r="L3387" s="8" t="n"/>
      <c r="M3387" s="7" t="n"/>
      <c r="N3387" s="8" t="n"/>
      <c r="O3387" s="7" t="n"/>
      <c r="P3387" s="7" t="n"/>
      <c r="Q3387" s="8" t="n"/>
      <c r="R3387" s="9" t="n"/>
      <c r="S3387" s="8" t="n"/>
      <c r="T3387" s="8" t="n"/>
      <c r="U3387" s="8" t="n"/>
      <c r="V3387" s="11">
        <f>IF(OR(B3387="",C3387=""),"",CONCATENATE(B3387,".",C3387))</f>
        <v/>
      </c>
      <c r="W3387" s="6">
        <f>UPPER(TRIM(H3387))</f>
        <v/>
      </c>
      <c r="X3387" s="6">
        <f>UPPER(TRIM(I3387))</f>
        <v/>
      </c>
      <c r="Y3387" s="6">
        <f>IF(V3387&lt;&gt;"",IFERROR(INDEX(federal_program_name_lookup,MATCH(V3387,aln_lookup,0)),""),"")</f>
        <v/>
      </c>
    </row>
    <row r="3388">
      <c r="A3388" s="6">
        <f>IF(B3388&lt;&gt;"", "AWARD-"&amp;TEXT(ROW()-1,"0000"), "")</f>
        <v/>
      </c>
      <c r="B3388" s="7" t="n"/>
      <c r="C3388" s="7" t="n"/>
      <c r="D3388" s="7" t="n"/>
      <c r="E3388" s="8" t="n"/>
      <c r="F3388" s="9" t="n"/>
      <c r="G3388" s="8" t="n"/>
      <c r="H3388" s="8" t="n"/>
      <c r="I3388" s="8" t="n"/>
      <c r="J3388" s="10">
        <f>IF(A3388="",0,SUMIFS(amount_expended,cfda_key,V3388))</f>
        <v/>
      </c>
      <c r="K3388" s="10">
        <f>IF(G3388="OTHER CLUSTER NOT LISTED ABOVE",SUMIFS(amount_expended,uniform_other_cluster_name,X3388), IF(AND(OR(G3388="N/A",G3388=""),H3388=""),0,IF(G3388="STATE CLUSTER",SUMIFS(amount_expended,uniform_state_cluster_name,W3388),SUMIFS(amount_expended,cluster_name,G3388))))</f>
        <v/>
      </c>
      <c r="L3388" s="8" t="n"/>
      <c r="M3388" s="7" t="n"/>
      <c r="N3388" s="8" t="n"/>
      <c r="O3388" s="7" t="n"/>
      <c r="P3388" s="7" t="n"/>
      <c r="Q3388" s="8" t="n"/>
      <c r="R3388" s="9" t="n"/>
      <c r="S3388" s="8" t="n"/>
      <c r="T3388" s="8" t="n"/>
      <c r="U3388" s="8" t="n"/>
      <c r="V3388" s="11">
        <f>IF(OR(B3388="",C3388=""),"",CONCATENATE(B3388,".",C3388))</f>
        <v/>
      </c>
      <c r="W3388" s="6">
        <f>UPPER(TRIM(H3388))</f>
        <v/>
      </c>
      <c r="X3388" s="6">
        <f>UPPER(TRIM(I3388))</f>
        <v/>
      </c>
      <c r="Y3388" s="6">
        <f>IF(V3388&lt;&gt;"",IFERROR(INDEX(federal_program_name_lookup,MATCH(V3388,aln_lookup,0)),""),"")</f>
        <v/>
      </c>
    </row>
    <row r="3389">
      <c r="A3389" s="6">
        <f>IF(B3389&lt;&gt;"", "AWARD-"&amp;TEXT(ROW()-1,"0000"), "")</f>
        <v/>
      </c>
      <c r="B3389" s="7" t="n"/>
      <c r="C3389" s="7" t="n"/>
      <c r="D3389" s="7" t="n"/>
      <c r="E3389" s="8" t="n"/>
      <c r="F3389" s="9" t="n"/>
      <c r="G3389" s="8" t="n"/>
      <c r="H3389" s="8" t="n"/>
      <c r="I3389" s="8" t="n"/>
      <c r="J3389" s="10">
        <f>IF(A3389="",0,SUMIFS(amount_expended,cfda_key,V3389))</f>
        <v/>
      </c>
      <c r="K3389" s="10">
        <f>IF(G3389="OTHER CLUSTER NOT LISTED ABOVE",SUMIFS(amount_expended,uniform_other_cluster_name,X3389), IF(AND(OR(G3389="N/A",G3389=""),H3389=""),0,IF(G3389="STATE CLUSTER",SUMIFS(amount_expended,uniform_state_cluster_name,W3389),SUMIFS(amount_expended,cluster_name,G3389))))</f>
        <v/>
      </c>
      <c r="L3389" s="8" t="n"/>
      <c r="M3389" s="7" t="n"/>
      <c r="N3389" s="8" t="n"/>
      <c r="O3389" s="7" t="n"/>
      <c r="P3389" s="7" t="n"/>
      <c r="Q3389" s="8" t="n"/>
      <c r="R3389" s="9" t="n"/>
      <c r="S3389" s="8" t="n"/>
      <c r="T3389" s="8" t="n"/>
      <c r="U3389" s="8" t="n"/>
      <c r="V3389" s="11">
        <f>IF(OR(B3389="",C3389=""),"",CONCATENATE(B3389,".",C3389))</f>
        <v/>
      </c>
      <c r="W3389" s="6">
        <f>UPPER(TRIM(H3389))</f>
        <v/>
      </c>
      <c r="X3389" s="6">
        <f>UPPER(TRIM(I3389))</f>
        <v/>
      </c>
      <c r="Y3389" s="6">
        <f>IF(V3389&lt;&gt;"",IFERROR(INDEX(federal_program_name_lookup,MATCH(V3389,aln_lookup,0)),""),"")</f>
        <v/>
      </c>
    </row>
    <row r="3390">
      <c r="A3390" s="6">
        <f>IF(B3390&lt;&gt;"", "AWARD-"&amp;TEXT(ROW()-1,"0000"), "")</f>
        <v/>
      </c>
      <c r="B3390" s="7" t="n"/>
      <c r="C3390" s="7" t="n"/>
      <c r="D3390" s="7" t="n"/>
      <c r="E3390" s="8" t="n"/>
      <c r="F3390" s="9" t="n"/>
      <c r="G3390" s="8" t="n"/>
      <c r="H3390" s="8" t="n"/>
      <c r="I3390" s="8" t="n"/>
      <c r="J3390" s="10">
        <f>IF(A3390="",0,SUMIFS(amount_expended,cfda_key,V3390))</f>
        <v/>
      </c>
      <c r="K3390" s="10">
        <f>IF(G3390="OTHER CLUSTER NOT LISTED ABOVE",SUMIFS(amount_expended,uniform_other_cluster_name,X3390), IF(AND(OR(G3390="N/A",G3390=""),H3390=""),0,IF(G3390="STATE CLUSTER",SUMIFS(amount_expended,uniform_state_cluster_name,W3390),SUMIFS(amount_expended,cluster_name,G3390))))</f>
        <v/>
      </c>
      <c r="L3390" s="8" t="n"/>
      <c r="M3390" s="7" t="n"/>
      <c r="N3390" s="8" t="n"/>
      <c r="O3390" s="7" t="n"/>
      <c r="P3390" s="7" t="n"/>
      <c r="Q3390" s="8" t="n"/>
      <c r="R3390" s="9" t="n"/>
      <c r="S3390" s="8" t="n"/>
      <c r="T3390" s="8" t="n"/>
      <c r="U3390" s="8" t="n"/>
      <c r="V3390" s="11">
        <f>IF(OR(B3390="",C3390=""),"",CONCATENATE(B3390,".",C3390))</f>
        <v/>
      </c>
      <c r="W3390" s="6">
        <f>UPPER(TRIM(H3390))</f>
        <v/>
      </c>
      <c r="X3390" s="6">
        <f>UPPER(TRIM(I3390))</f>
        <v/>
      </c>
      <c r="Y3390" s="6">
        <f>IF(V3390&lt;&gt;"",IFERROR(INDEX(federal_program_name_lookup,MATCH(V3390,aln_lookup,0)),""),"")</f>
        <v/>
      </c>
    </row>
    <row r="3391">
      <c r="A3391" s="6">
        <f>IF(B3391&lt;&gt;"", "AWARD-"&amp;TEXT(ROW()-1,"0000"), "")</f>
        <v/>
      </c>
      <c r="B3391" s="7" t="n"/>
      <c r="C3391" s="7" t="n"/>
      <c r="D3391" s="7" t="n"/>
      <c r="E3391" s="8" t="n"/>
      <c r="F3391" s="9" t="n"/>
      <c r="G3391" s="8" t="n"/>
      <c r="H3391" s="8" t="n"/>
      <c r="I3391" s="8" t="n"/>
      <c r="J3391" s="10">
        <f>IF(A3391="",0,SUMIFS(amount_expended,cfda_key,V3391))</f>
        <v/>
      </c>
      <c r="K3391" s="10">
        <f>IF(G3391="OTHER CLUSTER NOT LISTED ABOVE",SUMIFS(amount_expended,uniform_other_cluster_name,X3391), IF(AND(OR(G3391="N/A",G3391=""),H3391=""),0,IF(G3391="STATE CLUSTER",SUMIFS(amount_expended,uniform_state_cluster_name,W3391),SUMIFS(amount_expended,cluster_name,G3391))))</f>
        <v/>
      </c>
      <c r="L3391" s="8" t="n"/>
      <c r="M3391" s="7" t="n"/>
      <c r="N3391" s="8" t="n"/>
      <c r="O3391" s="7" t="n"/>
      <c r="P3391" s="7" t="n"/>
      <c r="Q3391" s="8" t="n"/>
      <c r="R3391" s="9" t="n"/>
      <c r="S3391" s="8" t="n"/>
      <c r="T3391" s="8" t="n"/>
      <c r="U3391" s="8" t="n"/>
      <c r="V3391" s="11">
        <f>IF(OR(B3391="",C3391=""),"",CONCATENATE(B3391,".",C3391))</f>
        <v/>
      </c>
      <c r="W3391" s="6">
        <f>UPPER(TRIM(H3391))</f>
        <v/>
      </c>
      <c r="X3391" s="6">
        <f>UPPER(TRIM(I3391))</f>
        <v/>
      </c>
      <c r="Y3391" s="6">
        <f>IF(V3391&lt;&gt;"",IFERROR(INDEX(federal_program_name_lookup,MATCH(V3391,aln_lookup,0)),""),"")</f>
        <v/>
      </c>
    </row>
    <row r="3392">
      <c r="A3392" s="6">
        <f>IF(B3392&lt;&gt;"", "AWARD-"&amp;TEXT(ROW()-1,"0000"), "")</f>
        <v/>
      </c>
      <c r="B3392" s="7" t="n"/>
      <c r="C3392" s="7" t="n"/>
      <c r="D3392" s="7" t="n"/>
      <c r="E3392" s="8" t="n"/>
      <c r="F3392" s="9" t="n"/>
      <c r="G3392" s="8" t="n"/>
      <c r="H3392" s="8" t="n"/>
      <c r="I3392" s="8" t="n"/>
      <c r="J3392" s="10">
        <f>IF(A3392="",0,SUMIFS(amount_expended,cfda_key,V3392))</f>
        <v/>
      </c>
      <c r="K3392" s="10">
        <f>IF(G3392="OTHER CLUSTER NOT LISTED ABOVE",SUMIFS(amount_expended,uniform_other_cluster_name,X3392), IF(AND(OR(G3392="N/A",G3392=""),H3392=""),0,IF(G3392="STATE CLUSTER",SUMIFS(amount_expended,uniform_state_cluster_name,W3392),SUMIFS(amount_expended,cluster_name,G3392))))</f>
        <v/>
      </c>
      <c r="L3392" s="8" t="n"/>
      <c r="M3392" s="7" t="n"/>
      <c r="N3392" s="8" t="n"/>
      <c r="O3392" s="7" t="n"/>
      <c r="P3392" s="7" t="n"/>
      <c r="Q3392" s="8" t="n"/>
      <c r="R3392" s="9" t="n"/>
      <c r="S3392" s="8" t="n"/>
      <c r="T3392" s="8" t="n"/>
      <c r="U3392" s="8" t="n"/>
      <c r="V3392" s="11">
        <f>IF(OR(B3392="",C3392=""),"",CONCATENATE(B3392,".",C3392))</f>
        <v/>
      </c>
      <c r="W3392" s="6">
        <f>UPPER(TRIM(H3392))</f>
        <v/>
      </c>
      <c r="X3392" s="6">
        <f>UPPER(TRIM(I3392))</f>
        <v/>
      </c>
      <c r="Y3392" s="6">
        <f>IF(V3392&lt;&gt;"",IFERROR(INDEX(federal_program_name_lookup,MATCH(V3392,aln_lookup,0)),""),"")</f>
        <v/>
      </c>
    </row>
    <row r="3393">
      <c r="A3393" s="6">
        <f>IF(B3393&lt;&gt;"", "AWARD-"&amp;TEXT(ROW()-1,"0000"), "")</f>
        <v/>
      </c>
      <c r="B3393" s="7" t="n"/>
      <c r="C3393" s="7" t="n"/>
      <c r="D3393" s="7" t="n"/>
      <c r="E3393" s="8" t="n"/>
      <c r="F3393" s="9" t="n"/>
      <c r="G3393" s="8" t="n"/>
      <c r="H3393" s="8" t="n"/>
      <c r="I3393" s="8" t="n"/>
      <c r="J3393" s="10">
        <f>IF(A3393="",0,SUMIFS(amount_expended,cfda_key,V3393))</f>
        <v/>
      </c>
      <c r="K3393" s="10">
        <f>IF(G3393="OTHER CLUSTER NOT LISTED ABOVE",SUMIFS(amount_expended,uniform_other_cluster_name,X3393), IF(AND(OR(G3393="N/A",G3393=""),H3393=""),0,IF(G3393="STATE CLUSTER",SUMIFS(amount_expended,uniform_state_cluster_name,W3393),SUMIFS(amount_expended,cluster_name,G3393))))</f>
        <v/>
      </c>
      <c r="L3393" s="8" t="n"/>
      <c r="M3393" s="7" t="n"/>
      <c r="N3393" s="8" t="n"/>
      <c r="O3393" s="7" t="n"/>
      <c r="P3393" s="7" t="n"/>
      <c r="Q3393" s="8" t="n"/>
      <c r="R3393" s="9" t="n"/>
      <c r="S3393" s="8" t="n"/>
      <c r="T3393" s="8" t="n"/>
      <c r="U3393" s="8" t="n"/>
      <c r="V3393" s="11">
        <f>IF(OR(B3393="",C3393=""),"",CONCATENATE(B3393,".",C3393))</f>
        <v/>
      </c>
      <c r="W3393" s="6">
        <f>UPPER(TRIM(H3393))</f>
        <v/>
      </c>
      <c r="X3393" s="6">
        <f>UPPER(TRIM(I3393))</f>
        <v/>
      </c>
      <c r="Y3393" s="6">
        <f>IF(V3393&lt;&gt;"",IFERROR(INDEX(federal_program_name_lookup,MATCH(V3393,aln_lookup,0)),""),"")</f>
        <v/>
      </c>
    </row>
    <row r="3394">
      <c r="A3394" s="6">
        <f>IF(B3394&lt;&gt;"", "AWARD-"&amp;TEXT(ROW()-1,"0000"), "")</f>
        <v/>
      </c>
      <c r="B3394" s="7" t="n"/>
      <c r="C3394" s="7" t="n"/>
      <c r="D3394" s="7" t="n"/>
      <c r="E3394" s="8" t="n"/>
      <c r="F3394" s="9" t="n"/>
      <c r="G3394" s="8" t="n"/>
      <c r="H3394" s="8" t="n"/>
      <c r="I3394" s="8" t="n"/>
      <c r="J3394" s="10">
        <f>IF(A3394="",0,SUMIFS(amount_expended,cfda_key,V3394))</f>
        <v/>
      </c>
      <c r="K3394" s="10">
        <f>IF(G3394="OTHER CLUSTER NOT LISTED ABOVE",SUMIFS(amount_expended,uniform_other_cluster_name,X3394), IF(AND(OR(G3394="N/A",G3394=""),H3394=""),0,IF(G3394="STATE CLUSTER",SUMIFS(amount_expended,uniform_state_cluster_name,W3394),SUMIFS(amount_expended,cluster_name,G3394))))</f>
        <v/>
      </c>
      <c r="L3394" s="8" t="n"/>
      <c r="M3394" s="7" t="n"/>
      <c r="N3394" s="8" t="n"/>
      <c r="O3394" s="7" t="n"/>
      <c r="P3394" s="7" t="n"/>
      <c r="Q3394" s="8" t="n"/>
      <c r="R3394" s="9" t="n"/>
      <c r="S3394" s="8" t="n"/>
      <c r="T3394" s="8" t="n"/>
      <c r="U3394" s="8" t="n"/>
      <c r="V3394" s="11">
        <f>IF(OR(B3394="",C3394=""),"",CONCATENATE(B3394,".",C3394))</f>
        <v/>
      </c>
      <c r="W3394" s="6">
        <f>UPPER(TRIM(H3394))</f>
        <v/>
      </c>
      <c r="X3394" s="6">
        <f>UPPER(TRIM(I3394))</f>
        <v/>
      </c>
      <c r="Y3394" s="6">
        <f>IF(V3394&lt;&gt;"",IFERROR(INDEX(federal_program_name_lookup,MATCH(V3394,aln_lookup,0)),""),"")</f>
        <v/>
      </c>
    </row>
    <row r="3395">
      <c r="A3395" s="6">
        <f>IF(B3395&lt;&gt;"", "AWARD-"&amp;TEXT(ROW()-1,"0000"), "")</f>
        <v/>
      </c>
      <c r="B3395" s="7" t="n"/>
      <c r="C3395" s="7" t="n"/>
      <c r="D3395" s="7" t="n"/>
      <c r="E3395" s="8" t="n"/>
      <c r="F3395" s="9" t="n"/>
      <c r="G3395" s="8" t="n"/>
      <c r="H3395" s="8" t="n"/>
      <c r="I3395" s="8" t="n"/>
      <c r="J3395" s="10">
        <f>IF(A3395="",0,SUMIFS(amount_expended,cfda_key,V3395))</f>
        <v/>
      </c>
      <c r="K3395" s="10">
        <f>IF(G3395="OTHER CLUSTER NOT LISTED ABOVE",SUMIFS(amount_expended,uniform_other_cluster_name,X3395), IF(AND(OR(G3395="N/A",G3395=""),H3395=""),0,IF(G3395="STATE CLUSTER",SUMIFS(amount_expended,uniform_state_cluster_name,W3395),SUMIFS(amount_expended,cluster_name,G3395))))</f>
        <v/>
      </c>
      <c r="L3395" s="8" t="n"/>
      <c r="M3395" s="7" t="n"/>
      <c r="N3395" s="8" t="n"/>
      <c r="O3395" s="7" t="n"/>
      <c r="P3395" s="7" t="n"/>
      <c r="Q3395" s="8" t="n"/>
      <c r="R3395" s="9" t="n"/>
      <c r="S3395" s="8" t="n"/>
      <c r="T3395" s="8" t="n"/>
      <c r="U3395" s="8" t="n"/>
      <c r="V3395" s="11">
        <f>IF(OR(B3395="",C3395=""),"",CONCATENATE(B3395,".",C3395))</f>
        <v/>
      </c>
      <c r="W3395" s="6">
        <f>UPPER(TRIM(H3395))</f>
        <v/>
      </c>
      <c r="X3395" s="6">
        <f>UPPER(TRIM(I3395))</f>
        <v/>
      </c>
      <c r="Y3395" s="6">
        <f>IF(V3395&lt;&gt;"",IFERROR(INDEX(federal_program_name_lookup,MATCH(V3395,aln_lookup,0)),""),"")</f>
        <v/>
      </c>
    </row>
    <row r="3396">
      <c r="A3396" s="6">
        <f>IF(B3396&lt;&gt;"", "AWARD-"&amp;TEXT(ROW()-1,"0000"), "")</f>
        <v/>
      </c>
      <c r="B3396" s="7" t="n"/>
      <c r="C3396" s="7" t="n"/>
      <c r="D3396" s="7" t="n"/>
      <c r="E3396" s="8" t="n"/>
      <c r="F3396" s="9" t="n"/>
      <c r="G3396" s="8" t="n"/>
      <c r="H3396" s="8" t="n"/>
      <c r="I3396" s="8" t="n"/>
      <c r="J3396" s="10">
        <f>IF(A3396="",0,SUMIFS(amount_expended,cfda_key,V3396))</f>
        <v/>
      </c>
      <c r="K3396" s="10">
        <f>IF(G3396="OTHER CLUSTER NOT LISTED ABOVE",SUMIFS(amount_expended,uniform_other_cluster_name,X3396), IF(AND(OR(G3396="N/A",G3396=""),H3396=""),0,IF(G3396="STATE CLUSTER",SUMIFS(amount_expended,uniform_state_cluster_name,W3396),SUMIFS(amount_expended,cluster_name,G3396))))</f>
        <v/>
      </c>
      <c r="L3396" s="8" t="n"/>
      <c r="M3396" s="7" t="n"/>
      <c r="N3396" s="8" t="n"/>
      <c r="O3396" s="7" t="n"/>
      <c r="P3396" s="7" t="n"/>
      <c r="Q3396" s="8" t="n"/>
      <c r="R3396" s="9" t="n"/>
      <c r="S3396" s="8" t="n"/>
      <c r="T3396" s="8" t="n"/>
      <c r="U3396" s="8" t="n"/>
      <c r="V3396" s="11">
        <f>IF(OR(B3396="",C3396=""),"",CONCATENATE(B3396,".",C3396))</f>
        <v/>
      </c>
      <c r="W3396" s="6">
        <f>UPPER(TRIM(H3396))</f>
        <v/>
      </c>
      <c r="X3396" s="6">
        <f>UPPER(TRIM(I3396))</f>
        <v/>
      </c>
      <c r="Y3396" s="6">
        <f>IF(V3396&lt;&gt;"",IFERROR(INDEX(federal_program_name_lookup,MATCH(V3396,aln_lookup,0)),""),"")</f>
        <v/>
      </c>
    </row>
    <row r="3397">
      <c r="A3397" s="6">
        <f>IF(B3397&lt;&gt;"", "AWARD-"&amp;TEXT(ROW()-1,"0000"), "")</f>
        <v/>
      </c>
      <c r="B3397" s="7" t="n"/>
      <c r="C3397" s="7" t="n"/>
      <c r="D3397" s="7" t="n"/>
      <c r="E3397" s="8" t="n"/>
      <c r="F3397" s="9" t="n"/>
      <c r="G3397" s="8" t="n"/>
      <c r="H3397" s="8" t="n"/>
      <c r="I3397" s="8" t="n"/>
      <c r="J3397" s="10">
        <f>IF(A3397="",0,SUMIFS(amount_expended,cfda_key,V3397))</f>
        <v/>
      </c>
      <c r="K3397" s="10">
        <f>IF(G3397="OTHER CLUSTER NOT LISTED ABOVE",SUMIFS(amount_expended,uniform_other_cluster_name,X3397), IF(AND(OR(G3397="N/A",G3397=""),H3397=""),0,IF(G3397="STATE CLUSTER",SUMIFS(amount_expended,uniform_state_cluster_name,W3397),SUMIFS(amount_expended,cluster_name,G3397))))</f>
        <v/>
      </c>
      <c r="L3397" s="8" t="n"/>
      <c r="M3397" s="7" t="n"/>
      <c r="N3397" s="8" t="n"/>
      <c r="O3397" s="7" t="n"/>
      <c r="P3397" s="7" t="n"/>
      <c r="Q3397" s="8" t="n"/>
      <c r="R3397" s="9" t="n"/>
      <c r="S3397" s="8" t="n"/>
      <c r="T3397" s="8" t="n"/>
      <c r="U3397" s="8" t="n"/>
      <c r="V3397" s="11">
        <f>IF(OR(B3397="",C3397=""),"",CONCATENATE(B3397,".",C3397))</f>
        <v/>
      </c>
      <c r="W3397" s="6">
        <f>UPPER(TRIM(H3397))</f>
        <v/>
      </c>
      <c r="X3397" s="6">
        <f>UPPER(TRIM(I3397))</f>
        <v/>
      </c>
      <c r="Y3397" s="6">
        <f>IF(V3397&lt;&gt;"",IFERROR(INDEX(federal_program_name_lookup,MATCH(V3397,aln_lookup,0)),""),"")</f>
        <v/>
      </c>
    </row>
    <row r="3398">
      <c r="A3398" s="6">
        <f>IF(B3398&lt;&gt;"", "AWARD-"&amp;TEXT(ROW()-1,"0000"), "")</f>
        <v/>
      </c>
      <c r="B3398" s="7" t="n"/>
      <c r="C3398" s="7" t="n"/>
      <c r="D3398" s="7" t="n"/>
      <c r="E3398" s="8" t="n"/>
      <c r="F3398" s="9" t="n"/>
      <c r="G3398" s="8" t="n"/>
      <c r="H3398" s="8" t="n"/>
      <c r="I3398" s="8" t="n"/>
      <c r="J3398" s="10">
        <f>IF(A3398="",0,SUMIFS(amount_expended,cfda_key,V3398))</f>
        <v/>
      </c>
      <c r="K3398" s="10">
        <f>IF(G3398="OTHER CLUSTER NOT LISTED ABOVE",SUMIFS(amount_expended,uniform_other_cluster_name,X3398), IF(AND(OR(G3398="N/A",G3398=""),H3398=""),0,IF(G3398="STATE CLUSTER",SUMIFS(amount_expended,uniform_state_cluster_name,W3398),SUMIFS(amount_expended,cluster_name,G3398))))</f>
        <v/>
      </c>
      <c r="L3398" s="8" t="n"/>
      <c r="M3398" s="7" t="n"/>
      <c r="N3398" s="8" t="n"/>
      <c r="O3398" s="7" t="n"/>
      <c r="P3398" s="7" t="n"/>
      <c r="Q3398" s="8" t="n"/>
      <c r="R3398" s="9" t="n"/>
      <c r="S3398" s="8" t="n"/>
      <c r="T3398" s="8" t="n"/>
      <c r="U3398" s="8" t="n"/>
      <c r="V3398" s="11">
        <f>IF(OR(B3398="",C3398=""),"",CONCATENATE(B3398,".",C3398))</f>
        <v/>
      </c>
      <c r="W3398" s="6">
        <f>UPPER(TRIM(H3398))</f>
        <v/>
      </c>
      <c r="X3398" s="6">
        <f>UPPER(TRIM(I3398))</f>
        <v/>
      </c>
      <c r="Y3398" s="6">
        <f>IF(V3398&lt;&gt;"",IFERROR(INDEX(federal_program_name_lookup,MATCH(V3398,aln_lookup,0)),""),"")</f>
        <v/>
      </c>
    </row>
    <row r="3399">
      <c r="A3399" s="6">
        <f>IF(B3399&lt;&gt;"", "AWARD-"&amp;TEXT(ROW()-1,"0000"), "")</f>
        <v/>
      </c>
      <c r="B3399" s="7" t="n"/>
      <c r="C3399" s="7" t="n"/>
      <c r="D3399" s="7" t="n"/>
      <c r="E3399" s="8" t="n"/>
      <c r="F3399" s="9" t="n"/>
      <c r="G3399" s="8" t="n"/>
      <c r="H3399" s="8" t="n"/>
      <c r="I3399" s="8" t="n"/>
      <c r="J3399" s="10">
        <f>IF(A3399="",0,SUMIFS(amount_expended,cfda_key,V3399))</f>
        <v/>
      </c>
      <c r="K3399" s="10">
        <f>IF(G3399="OTHER CLUSTER NOT LISTED ABOVE",SUMIFS(amount_expended,uniform_other_cluster_name,X3399), IF(AND(OR(G3399="N/A",G3399=""),H3399=""),0,IF(G3399="STATE CLUSTER",SUMIFS(amount_expended,uniform_state_cluster_name,W3399),SUMIFS(amount_expended,cluster_name,G3399))))</f>
        <v/>
      </c>
      <c r="L3399" s="8" t="n"/>
      <c r="M3399" s="7" t="n"/>
      <c r="N3399" s="8" t="n"/>
      <c r="O3399" s="7" t="n"/>
      <c r="P3399" s="7" t="n"/>
      <c r="Q3399" s="8" t="n"/>
      <c r="R3399" s="9" t="n"/>
      <c r="S3399" s="8" t="n"/>
      <c r="T3399" s="8" t="n"/>
      <c r="U3399" s="8" t="n"/>
      <c r="V3399" s="11">
        <f>IF(OR(B3399="",C3399=""),"",CONCATENATE(B3399,".",C3399))</f>
        <v/>
      </c>
      <c r="W3399" s="6">
        <f>UPPER(TRIM(H3399))</f>
        <v/>
      </c>
      <c r="X3399" s="6">
        <f>UPPER(TRIM(I3399))</f>
        <v/>
      </c>
      <c r="Y3399" s="6">
        <f>IF(V3399&lt;&gt;"",IFERROR(INDEX(federal_program_name_lookup,MATCH(V3399,aln_lookup,0)),""),"")</f>
        <v/>
      </c>
    </row>
    <row r="3400">
      <c r="A3400" s="6">
        <f>IF(B3400&lt;&gt;"", "AWARD-"&amp;TEXT(ROW()-1,"0000"), "")</f>
        <v/>
      </c>
      <c r="B3400" s="7" t="n"/>
      <c r="C3400" s="7" t="n"/>
      <c r="D3400" s="7" t="n"/>
      <c r="E3400" s="8" t="n"/>
      <c r="F3400" s="9" t="n"/>
      <c r="G3400" s="8" t="n"/>
      <c r="H3400" s="8" t="n"/>
      <c r="I3400" s="8" t="n"/>
      <c r="J3400" s="10">
        <f>IF(A3400="",0,SUMIFS(amount_expended,cfda_key,V3400))</f>
        <v/>
      </c>
      <c r="K3400" s="10">
        <f>IF(G3400="OTHER CLUSTER NOT LISTED ABOVE",SUMIFS(amount_expended,uniform_other_cluster_name,X3400), IF(AND(OR(G3400="N/A",G3400=""),H3400=""),0,IF(G3400="STATE CLUSTER",SUMIFS(amount_expended,uniform_state_cluster_name,W3400),SUMIFS(amount_expended,cluster_name,G3400))))</f>
        <v/>
      </c>
      <c r="L3400" s="8" t="n"/>
      <c r="M3400" s="7" t="n"/>
      <c r="N3400" s="8" t="n"/>
      <c r="O3400" s="7" t="n"/>
      <c r="P3400" s="7" t="n"/>
      <c r="Q3400" s="8" t="n"/>
      <c r="R3400" s="9" t="n"/>
      <c r="S3400" s="8" t="n"/>
      <c r="T3400" s="8" t="n"/>
      <c r="U3400" s="8" t="n"/>
      <c r="V3400" s="11">
        <f>IF(OR(B3400="",C3400=""),"",CONCATENATE(B3400,".",C3400))</f>
        <v/>
      </c>
      <c r="W3400" s="6">
        <f>UPPER(TRIM(H3400))</f>
        <v/>
      </c>
      <c r="X3400" s="6">
        <f>UPPER(TRIM(I3400))</f>
        <v/>
      </c>
      <c r="Y3400" s="6">
        <f>IF(V3400&lt;&gt;"",IFERROR(INDEX(federal_program_name_lookup,MATCH(V3400,aln_lookup,0)),""),"")</f>
        <v/>
      </c>
    </row>
    <row r="3401">
      <c r="A3401" s="6">
        <f>IF(B3401&lt;&gt;"", "AWARD-"&amp;TEXT(ROW()-1,"0000"), "")</f>
        <v/>
      </c>
      <c r="B3401" s="7" t="n"/>
      <c r="C3401" s="7" t="n"/>
      <c r="D3401" s="7" t="n"/>
      <c r="E3401" s="8" t="n"/>
      <c r="F3401" s="9" t="n"/>
      <c r="G3401" s="8" t="n"/>
      <c r="H3401" s="8" t="n"/>
      <c r="I3401" s="8" t="n"/>
      <c r="J3401" s="10">
        <f>IF(A3401="",0,SUMIFS(amount_expended,cfda_key,V3401))</f>
        <v/>
      </c>
      <c r="K3401" s="10">
        <f>IF(G3401="OTHER CLUSTER NOT LISTED ABOVE",SUMIFS(amount_expended,uniform_other_cluster_name,X3401), IF(AND(OR(G3401="N/A",G3401=""),H3401=""),0,IF(G3401="STATE CLUSTER",SUMIFS(amount_expended,uniform_state_cluster_name,W3401),SUMIFS(amount_expended,cluster_name,G3401))))</f>
        <v/>
      </c>
      <c r="L3401" s="8" t="n"/>
      <c r="M3401" s="7" t="n"/>
      <c r="N3401" s="8" t="n"/>
      <c r="O3401" s="7" t="n"/>
      <c r="P3401" s="7" t="n"/>
      <c r="Q3401" s="8" t="n"/>
      <c r="R3401" s="9" t="n"/>
      <c r="S3401" s="8" t="n"/>
      <c r="T3401" s="8" t="n"/>
      <c r="U3401" s="8" t="n"/>
      <c r="V3401" s="11">
        <f>IF(OR(B3401="",C3401=""),"",CONCATENATE(B3401,".",C3401))</f>
        <v/>
      </c>
      <c r="W3401" s="6">
        <f>UPPER(TRIM(H3401))</f>
        <v/>
      </c>
      <c r="X3401" s="6">
        <f>UPPER(TRIM(I3401))</f>
        <v/>
      </c>
      <c r="Y3401" s="6">
        <f>IF(V3401&lt;&gt;"",IFERROR(INDEX(federal_program_name_lookup,MATCH(V3401,aln_lookup,0)),""),"")</f>
        <v/>
      </c>
    </row>
    <row r="3402">
      <c r="A3402" s="6">
        <f>IF(B3402&lt;&gt;"", "AWARD-"&amp;TEXT(ROW()-1,"0000"), "")</f>
        <v/>
      </c>
      <c r="B3402" s="7" t="n"/>
      <c r="C3402" s="7" t="n"/>
      <c r="D3402" s="7" t="n"/>
      <c r="E3402" s="8" t="n"/>
      <c r="F3402" s="9" t="n"/>
      <c r="G3402" s="8" t="n"/>
      <c r="H3402" s="8" t="n"/>
      <c r="I3402" s="8" t="n"/>
      <c r="J3402" s="10">
        <f>IF(A3402="",0,SUMIFS(amount_expended,cfda_key,V3402))</f>
        <v/>
      </c>
      <c r="K3402" s="10">
        <f>IF(G3402="OTHER CLUSTER NOT LISTED ABOVE",SUMIFS(amount_expended,uniform_other_cluster_name,X3402), IF(AND(OR(G3402="N/A",G3402=""),H3402=""),0,IF(G3402="STATE CLUSTER",SUMIFS(amount_expended,uniform_state_cluster_name,W3402),SUMIFS(amount_expended,cluster_name,G3402))))</f>
        <v/>
      </c>
      <c r="L3402" s="8" t="n"/>
      <c r="M3402" s="7" t="n"/>
      <c r="N3402" s="8" t="n"/>
      <c r="O3402" s="7" t="n"/>
      <c r="P3402" s="7" t="n"/>
      <c r="Q3402" s="8" t="n"/>
      <c r="R3402" s="9" t="n"/>
      <c r="S3402" s="8" t="n"/>
      <c r="T3402" s="8" t="n"/>
      <c r="U3402" s="8" t="n"/>
      <c r="V3402" s="11">
        <f>IF(OR(B3402="",C3402=""),"",CONCATENATE(B3402,".",C3402))</f>
        <v/>
      </c>
      <c r="W3402" s="6">
        <f>UPPER(TRIM(H3402))</f>
        <v/>
      </c>
      <c r="X3402" s="6">
        <f>UPPER(TRIM(I3402))</f>
        <v/>
      </c>
      <c r="Y3402" s="6">
        <f>IF(V3402&lt;&gt;"",IFERROR(INDEX(federal_program_name_lookup,MATCH(V3402,aln_lookup,0)),""),"")</f>
        <v/>
      </c>
    </row>
    <row r="3403">
      <c r="A3403" s="6">
        <f>IF(B3403&lt;&gt;"", "AWARD-"&amp;TEXT(ROW()-1,"0000"), "")</f>
        <v/>
      </c>
      <c r="B3403" s="7" t="n"/>
      <c r="C3403" s="7" t="n"/>
      <c r="D3403" s="7" t="n"/>
      <c r="E3403" s="8" t="n"/>
      <c r="F3403" s="9" t="n"/>
      <c r="G3403" s="8" t="n"/>
      <c r="H3403" s="8" t="n"/>
      <c r="I3403" s="8" t="n"/>
      <c r="J3403" s="10">
        <f>IF(A3403="",0,SUMIFS(amount_expended,cfda_key,V3403))</f>
        <v/>
      </c>
      <c r="K3403" s="10">
        <f>IF(G3403="OTHER CLUSTER NOT LISTED ABOVE",SUMIFS(amount_expended,uniform_other_cluster_name,X3403), IF(AND(OR(G3403="N/A",G3403=""),H3403=""),0,IF(G3403="STATE CLUSTER",SUMIFS(amount_expended,uniform_state_cluster_name,W3403),SUMIFS(amount_expended,cluster_name,G3403))))</f>
        <v/>
      </c>
      <c r="L3403" s="8" t="n"/>
      <c r="M3403" s="7" t="n"/>
      <c r="N3403" s="8" t="n"/>
      <c r="O3403" s="7" t="n"/>
      <c r="P3403" s="7" t="n"/>
      <c r="Q3403" s="8" t="n"/>
      <c r="R3403" s="9" t="n"/>
      <c r="S3403" s="8" t="n"/>
      <c r="T3403" s="8" t="n"/>
      <c r="U3403" s="8" t="n"/>
      <c r="V3403" s="11">
        <f>IF(OR(B3403="",C3403=""),"",CONCATENATE(B3403,".",C3403))</f>
        <v/>
      </c>
      <c r="W3403" s="6">
        <f>UPPER(TRIM(H3403))</f>
        <v/>
      </c>
      <c r="X3403" s="6">
        <f>UPPER(TRIM(I3403))</f>
        <v/>
      </c>
      <c r="Y3403" s="6">
        <f>IF(V3403&lt;&gt;"",IFERROR(INDEX(federal_program_name_lookup,MATCH(V3403,aln_lookup,0)),""),"")</f>
        <v/>
      </c>
    </row>
    <row r="3404">
      <c r="A3404" s="6">
        <f>IF(B3404&lt;&gt;"", "AWARD-"&amp;TEXT(ROW()-1,"0000"), "")</f>
        <v/>
      </c>
      <c r="B3404" s="7" t="n"/>
      <c r="C3404" s="7" t="n"/>
      <c r="D3404" s="7" t="n"/>
      <c r="E3404" s="8" t="n"/>
      <c r="F3404" s="9" t="n"/>
      <c r="G3404" s="8" t="n"/>
      <c r="H3404" s="8" t="n"/>
      <c r="I3404" s="8" t="n"/>
      <c r="J3404" s="10">
        <f>IF(A3404="",0,SUMIFS(amount_expended,cfda_key,V3404))</f>
        <v/>
      </c>
      <c r="K3404" s="10">
        <f>IF(G3404="OTHER CLUSTER NOT LISTED ABOVE",SUMIFS(amount_expended,uniform_other_cluster_name,X3404), IF(AND(OR(G3404="N/A",G3404=""),H3404=""),0,IF(G3404="STATE CLUSTER",SUMIFS(amount_expended,uniform_state_cluster_name,W3404),SUMIFS(amount_expended,cluster_name,G3404))))</f>
        <v/>
      </c>
      <c r="L3404" s="8" t="n"/>
      <c r="M3404" s="7" t="n"/>
      <c r="N3404" s="8" t="n"/>
      <c r="O3404" s="7" t="n"/>
      <c r="P3404" s="7" t="n"/>
      <c r="Q3404" s="8" t="n"/>
      <c r="R3404" s="9" t="n"/>
      <c r="S3404" s="8" t="n"/>
      <c r="T3404" s="8" t="n"/>
      <c r="U3404" s="8" t="n"/>
      <c r="V3404" s="11">
        <f>IF(OR(B3404="",C3404=""),"",CONCATENATE(B3404,".",C3404))</f>
        <v/>
      </c>
      <c r="W3404" s="6">
        <f>UPPER(TRIM(H3404))</f>
        <v/>
      </c>
      <c r="X3404" s="6">
        <f>UPPER(TRIM(I3404))</f>
        <v/>
      </c>
      <c r="Y3404" s="6">
        <f>IF(V3404&lt;&gt;"",IFERROR(INDEX(federal_program_name_lookup,MATCH(V3404,aln_lookup,0)),""),"")</f>
        <v/>
      </c>
    </row>
    <row r="3405">
      <c r="A3405" s="6">
        <f>IF(B3405&lt;&gt;"", "AWARD-"&amp;TEXT(ROW()-1,"0000"), "")</f>
        <v/>
      </c>
      <c r="B3405" s="7" t="n"/>
      <c r="C3405" s="7" t="n"/>
      <c r="D3405" s="7" t="n"/>
      <c r="E3405" s="8" t="n"/>
      <c r="F3405" s="9" t="n"/>
      <c r="G3405" s="8" t="n"/>
      <c r="H3405" s="8" t="n"/>
      <c r="I3405" s="8" t="n"/>
      <c r="J3405" s="10">
        <f>IF(A3405="",0,SUMIFS(amount_expended,cfda_key,V3405))</f>
        <v/>
      </c>
      <c r="K3405" s="10">
        <f>IF(G3405="OTHER CLUSTER NOT LISTED ABOVE",SUMIFS(amount_expended,uniform_other_cluster_name,X3405), IF(AND(OR(G3405="N/A",G3405=""),H3405=""),0,IF(G3405="STATE CLUSTER",SUMIFS(amount_expended,uniform_state_cluster_name,W3405),SUMIFS(amount_expended,cluster_name,G3405))))</f>
        <v/>
      </c>
      <c r="L3405" s="8" t="n"/>
      <c r="M3405" s="7" t="n"/>
      <c r="N3405" s="8" t="n"/>
      <c r="O3405" s="7" t="n"/>
      <c r="P3405" s="7" t="n"/>
      <c r="Q3405" s="8" t="n"/>
      <c r="R3405" s="9" t="n"/>
      <c r="S3405" s="8" t="n"/>
      <c r="T3405" s="8" t="n"/>
      <c r="U3405" s="8" t="n"/>
      <c r="V3405" s="11">
        <f>IF(OR(B3405="",C3405=""),"",CONCATENATE(B3405,".",C3405))</f>
        <v/>
      </c>
      <c r="W3405" s="6">
        <f>UPPER(TRIM(H3405))</f>
        <v/>
      </c>
      <c r="X3405" s="6">
        <f>UPPER(TRIM(I3405))</f>
        <v/>
      </c>
      <c r="Y3405" s="6">
        <f>IF(V3405&lt;&gt;"",IFERROR(INDEX(federal_program_name_lookup,MATCH(V3405,aln_lookup,0)),""),"")</f>
        <v/>
      </c>
    </row>
    <row r="3406">
      <c r="A3406" s="6">
        <f>IF(B3406&lt;&gt;"", "AWARD-"&amp;TEXT(ROW()-1,"0000"), "")</f>
        <v/>
      </c>
      <c r="B3406" s="7" t="n"/>
      <c r="C3406" s="7" t="n"/>
      <c r="D3406" s="7" t="n"/>
      <c r="E3406" s="8" t="n"/>
      <c r="F3406" s="9" t="n"/>
      <c r="G3406" s="8" t="n"/>
      <c r="H3406" s="8" t="n"/>
      <c r="I3406" s="8" t="n"/>
      <c r="J3406" s="10">
        <f>IF(A3406="",0,SUMIFS(amount_expended,cfda_key,V3406))</f>
        <v/>
      </c>
      <c r="K3406" s="10">
        <f>IF(G3406="OTHER CLUSTER NOT LISTED ABOVE",SUMIFS(amount_expended,uniform_other_cluster_name,X3406), IF(AND(OR(G3406="N/A",G3406=""),H3406=""),0,IF(G3406="STATE CLUSTER",SUMIFS(amount_expended,uniform_state_cluster_name,W3406),SUMIFS(amount_expended,cluster_name,G3406))))</f>
        <v/>
      </c>
      <c r="L3406" s="8" t="n"/>
      <c r="M3406" s="7" t="n"/>
      <c r="N3406" s="8" t="n"/>
      <c r="O3406" s="7" t="n"/>
      <c r="P3406" s="7" t="n"/>
      <c r="Q3406" s="8" t="n"/>
      <c r="R3406" s="9" t="n"/>
      <c r="S3406" s="8" t="n"/>
      <c r="T3406" s="8" t="n"/>
      <c r="U3406" s="8" t="n"/>
      <c r="V3406" s="11">
        <f>IF(OR(B3406="",C3406=""),"",CONCATENATE(B3406,".",C3406))</f>
        <v/>
      </c>
      <c r="W3406" s="6">
        <f>UPPER(TRIM(H3406))</f>
        <v/>
      </c>
      <c r="X3406" s="6">
        <f>UPPER(TRIM(I3406))</f>
        <v/>
      </c>
      <c r="Y3406" s="6">
        <f>IF(V3406&lt;&gt;"",IFERROR(INDEX(federal_program_name_lookup,MATCH(V3406,aln_lookup,0)),""),"")</f>
        <v/>
      </c>
    </row>
    <row r="3407">
      <c r="A3407" s="6">
        <f>IF(B3407&lt;&gt;"", "AWARD-"&amp;TEXT(ROW()-1,"0000"), "")</f>
        <v/>
      </c>
      <c r="B3407" s="7" t="n"/>
      <c r="C3407" s="7" t="n"/>
      <c r="D3407" s="7" t="n"/>
      <c r="E3407" s="8" t="n"/>
      <c r="F3407" s="9" t="n"/>
      <c r="G3407" s="8" t="n"/>
      <c r="H3407" s="8" t="n"/>
      <c r="I3407" s="8" t="n"/>
      <c r="J3407" s="10">
        <f>IF(A3407="",0,SUMIFS(amount_expended,cfda_key,V3407))</f>
        <v/>
      </c>
      <c r="K3407" s="10">
        <f>IF(G3407="OTHER CLUSTER NOT LISTED ABOVE",SUMIFS(amount_expended,uniform_other_cluster_name,X3407), IF(AND(OR(G3407="N/A",G3407=""),H3407=""),0,IF(G3407="STATE CLUSTER",SUMIFS(amount_expended,uniform_state_cluster_name,W3407),SUMIFS(amount_expended,cluster_name,G3407))))</f>
        <v/>
      </c>
      <c r="L3407" s="8" t="n"/>
      <c r="M3407" s="7" t="n"/>
      <c r="N3407" s="8" t="n"/>
      <c r="O3407" s="7" t="n"/>
      <c r="P3407" s="7" t="n"/>
      <c r="Q3407" s="8" t="n"/>
      <c r="R3407" s="9" t="n"/>
      <c r="S3407" s="8" t="n"/>
      <c r="T3407" s="8" t="n"/>
      <c r="U3407" s="8" t="n"/>
      <c r="V3407" s="11">
        <f>IF(OR(B3407="",C3407=""),"",CONCATENATE(B3407,".",C3407))</f>
        <v/>
      </c>
      <c r="W3407" s="6">
        <f>UPPER(TRIM(H3407))</f>
        <v/>
      </c>
      <c r="X3407" s="6">
        <f>UPPER(TRIM(I3407))</f>
        <v/>
      </c>
      <c r="Y3407" s="6">
        <f>IF(V3407&lt;&gt;"",IFERROR(INDEX(federal_program_name_lookup,MATCH(V3407,aln_lookup,0)),""),"")</f>
        <v/>
      </c>
    </row>
    <row r="3408">
      <c r="A3408" s="6">
        <f>IF(B3408&lt;&gt;"", "AWARD-"&amp;TEXT(ROW()-1,"0000"), "")</f>
        <v/>
      </c>
      <c r="B3408" s="7" t="n"/>
      <c r="C3408" s="7" t="n"/>
      <c r="D3408" s="7" t="n"/>
      <c r="E3408" s="8" t="n"/>
      <c r="F3408" s="9" t="n"/>
      <c r="G3408" s="8" t="n"/>
      <c r="H3408" s="8" t="n"/>
      <c r="I3408" s="8" t="n"/>
      <c r="J3408" s="10">
        <f>IF(A3408="",0,SUMIFS(amount_expended,cfda_key,V3408))</f>
        <v/>
      </c>
      <c r="K3408" s="10">
        <f>IF(G3408="OTHER CLUSTER NOT LISTED ABOVE",SUMIFS(amount_expended,uniform_other_cluster_name,X3408), IF(AND(OR(G3408="N/A",G3408=""),H3408=""),0,IF(G3408="STATE CLUSTER",SUMIFS(amount_expended,uniform_state_cluster_name,W3408),SUMIFS(amount_expended,cluster_name,G3408))))</f>
        <v/>
      </c>
      <c r="L3408" s="8" t="n"/>
      <c r="M3408" s="7" t="n"/>
      <c r="N3408" s="8" t="n"/>
      <c r="O3408" s="7" t="n"/>
      <c r="P3408" s="7" t="n"/>
      <c r="Q3408" s="8" t="n"/>
      <c r="R3408" s="9" t="n"/>
      <c r="S3408" s="8" t="n"/>
      <c r="T3408" s="8" t="n"/>
      <c r="U3408" s="8" t="n"/>
      <c r="V3408" s="11">
        <f>IF(OR(B3408="",C3408=""),"",CONCATENATE(B3408,".",C3408))</f>
        <v/>
      </c>
      <c r="W3408" s="6">
        <f>UPPER(TRIM(H3408))</f>
        <v/>
      </c>
      <c r="X3408" s="6">
        <f>UPPER(TRIM(I3408))</f>
        <v/>
      </c>
      <c r="Y3408" s="6">
        <f>IF(V3408&lt;&gt;"",IFERROR(INDEX(federal_program_name_lookup,MATCH(V3408,aln_lookup,0)),""),"")</f>
        <v/>
      </c>
    </row>
    <row r="3409">
      <c r="A3409" s="6">
        <f>IF(B3409&lt;&gt;"", "AWARD-"&amp;TEXT(ROW()-1,"0000"), "")</f>
        <v/>
      </c>
      <c r="B3409" s="7" t="n"/>
      <c r="C3409" s="7" t="n"/>
      <c r="D3409" s="7" t="n"/>
      <c r="E3409" s="8" t="n"/>
      <c r="F3409" s="9" t="n"/>
      <c r="G3409" s="8" t="n"/>
      <c r="H3409" s="8" t="n"/>
      <c r="I3409" s="8" t="n"/>
      <c r="J3409" s="10">
        <f>IF(A3409="",0,SUMIFS(amount_expended,cfda_key,V3409))</f>
        <v/>
      </c>
      <c r="K3409" s="10">
        <f>IF(G3409="OTHER CLUSTER NOT LISTED ABOVE",SUMIFS(amount_expended,uniform_other_cluster_name,X3409), IF(AND(OR(G3409="N/A",G3409=""),H3409=""),0,IF(G3409="STATE CLUSTER",SUMIFS(amount_expended,uniform_state_cluster_name,W3409),SUMIFS(amount_expended,cluster_name,G3409))))</f>
        <v/>
      </c>
      <c r="L3409" s="8" t="n"/>
      <c r="M3409" s="7" t="n"/>
      <c r="N3409" s="8" t="n"/>
      <c r="O3409" s="7" t="n"/>
      <c r="P3409" s="7" t="n"/>
      <c r="Q3409" s="8" t="n"/>
      <c r="R3409" s="9" t="n"/>
      <c r="S3409" s="8" t="n"/>
      <c r="T3409" s="8" t="n"/>
      <c r="U3409" s="8" t="n"/>
      <c r="V3409" s="11">
        <f>IF(OR(B3409="",C3409=""),"",CONCATENATE(B3409,".",C3409))</f>
        <v/>
      </c>
      <c r="W3409" s="6">
        <f>UPPER(TRIM(H3409))</f>
        <v/>
      </c>
      <c r="X3409" s="6">
        <f>UPPER(TRIM(I3409))</f>
        <v/>
      </c>
      <c r="Y3409" s="6">
        <f>IF(V3409&lt;&gt;"",IFERROR(INDEX(federal_program_name_lookup,MATCH(V3409,aln_lookup,0)),""),"")</f>
        <v/>
      </c>
    </row>
    <row r="3410">
      <c r="A3410" s="6">
        <f>IF(B3410&lt;&gt;"", "AWARD-"&amp;TEXT(ROW()-1,"0000"), "")</f>
        <v/>
      </c>
      <c r="B3410" s="7" t="n"/>
      <c r="C3410" s="7" t="n"/>
      <c r="D3410" s="7" t="n"/>
      <c r="E3410" s="8" t="n"/>
      <c r="F3410" s="9" t="n"/>
      <c r="G3410" s="8" t="n"/>
      <c r="H3410" s="8" t="n"/>
      <c r="I3410" s="8" t="n"/>
      <c r="J3410" s="10">
        <f>IF(A3410="",0,SUMIFS(amount_expended,cfda_key,V3410))</f>
        <v/>
      </c>
      <c r="K3410" s="10">
        <f>IF(G3410="OTHER CLUSTER NOT LISTED ABOVE",SUMIFS(amount_expended,uniform_other_cluster_name,X3410), IF(AND(OR(G3410="N/A",G3410=""),H3410=""),0,IF(G3410="STATE CLUSTER",SUMIFS(amount_expended,uniform_state_cluster_name,W3410),SUMIFS(amount_expended,cluster_name,G3410))))</f>
        <v/>
      </c>
      <c r="L3410" s="8" t="n"/>
      <c r="M3410" s="7" t="n"/>
      <c r="N3410" s="8" t="n"/>
      <c r="O3410" s="7" t="n"/>
      <c r="P3410" s="7" t="n"/>
      <c r="Q3410" s="8" t="n"/>
      <c r="R3410" s="9" t="n"/>
      <c r="S3410" s="8" t="n"/>
      <c r="T3410" s="8" t="n"/>
      <c r="U3410" s="8" t="n"/>
      <c r="V3410" s="11">
        <f>IF(OR(B3410="",C3410=""),"",CONCATENATE(B3410,".",C3410))</f>
        <v/>
      </c>
      <c r="W3410" s="6">
        <f>UPPER(TRIM(H3410))</f>
        <v/>
      </c>
      <c r="X3410" s="6">
        <f>UPPER(TRIM(I3410))</f>
        <v/>
      </c>
      <c r="Y3410" s="6">
        <f>IF(V3410&lt;&gt;"",IFERROR(INDEX(federal_program_name_lookup,MATCH(V3410,aln_lookup,0)),""),"")</f>
        <v/>
      </c>
    </row>
    <row r="3411">
      <c r="A3411" s="6">
        <f>IF(B3411&lt;&gt;"", "AWARD-"&amp;TEXT(ROW()-1,"0000"), "")</f>
        <v/>
      </c>
      <c r="B3411" s="7" t="n"/>
      <c r="C3411" s="7" t="n"/>
      <c r="D3411" s="7" t="n"/>
      <c r="E3411" s="8" t="n"/>
      <c r="F3411" s="9" t="n"/>
      <c r="G3411" s="8" t="n"/>
      <c r="H3411" s="8" t="n"/>
      <c r="I3411" s="8" t="n"/>
      <c r="J3411" s="10">
        <f>IF(A3411="",0,SUMIFS(amount_expended,cfda_key,V3411))</f>
        <v/>
      </c>
      <c r="K3411" s="10">
        <f>IF(G3411="OTHER CLUSTER NOT LISTED ABOVE",SUMIFS(amount_expended,uniform_other_cluster_name,X3411), IF(AND(OR(G3411="N/A",G3411=""),H3411=""),0,IF(G3411="STATE CLUSTER",SUMIFS(amount_expended,uniform_state_cluster_name,W3411),SUMIFS(amount_expended,cluster_name,G3411))))</f>
        <v/>
      </c>
      <c r="L3411" s="8" t="n"/>
      <c r="M3411" s="7" t="n"/>
      <c r="N3411" s="8" t="n"/>
      <c r="O3411" s="7" t="n"/>
      <c r="P3411" s="7" t="n"/>
      <c r="Q3411" s="8" t="n"/>
      <c r="R3411" s="9" t="n"/>
      <c r="S3411" s="8" t="n"/>
      <c r="T3411" s="8" t="n"/>
      <c r="U3411" s="8" t="n"/>
      <c r="V3411" s="11">
        <f>IF(OR(B3411="",C3411=""),"",CONCATENATE(B3411,".",C3411))</f>
        <v/>
      </c>
      <c r="W3411" s="6">
        <f>UPPER(TRIM(H3411))</f>
        <v/>
      </c>
      <c r="X3411" s="6">
        <f>UPPER(TRIM(I3411))</f>
        <v/>
      </c>
      <c r="Y3411" s="6">
        <f>IF(V3411&lt;&gt;"",IFERROR(INDEX(federal_program_name_lookup,MATCH(V3411,aln_lookup,0)),""),"")</f>
        <v/>
      </c>
    </row>
    <row r="3412">
      <c r="A3412" s="6">
        <f>IF(B3412&lt;&gt;"", "AWARD-"&amp;TEXT(ROW()-1,"0000"), "")</f>
        <v/>
      </c>
      <c r="B3412" s="7" t="n"/>
      <c r="C3412" s="7" t="n"/>
      <c r="D3412" s="7" t="n"/>
      <c r="E3412" s="8" t="n"/>
      <c r="F3412" s="9" t="n"/>
      <c r="G3412" s="8" t="n"/>
      <c r="H3412" s="8" t="n"/>
      <c r="I3412" s="8" t="n"/>
      <c r="J3412" s="10">
        <f>IF(A3412="",0,SUMIFS(amount_expended,cfda_key,V3412))</f>
        <v/>
      </c>
      <c r="K3412" s="10">
        <f>IF(G3412="OTHER CLUSTER NOT LISTED ABOVE",SUMIFS(amount_expended,uniform_other_cluster_name,X3412), IF(AND(OR(G3412="N/A",G3412=""),H3412=""),0,IF(G3412="STATE CLUSTER",SUMIFS(amount_expended,uniform_state_cluster_name,W3412),SUMIFS(amount_expended,cluster_name,G3412))))</f>
        <v/>
      </c>
      <c r="L3412" s="8" t="n"/>
      <c r="M3412" s="7" t="n"/>
      <c r="N3412" s="8" t="n"/>
      <c r="O3412" s="7" t="n"/>
      <c r="P3412" s="7" t="n"/>
      <c r="Q3412" s="8" t="n"/>
      <c r="R3412" s="9" t="n"/>
      <c r="S3412" s="8" t="n"/>
      <c r="T3412" s="8" t="n"/>
      <c r="U3412" s="8" t="n"/>
      <c r="V3412" s="11">
        <f>IF(OR(B3412="",C3412=""),"",CONCATENATE(B3412,".",C3412))</f>
        <v/>
      </c>
      <c r="W3412" s="6">
        <f>UPPER(TRIM(H3412))</f>
        <v/>
      </c>
      <c r="X3412" s="6">
        <f>UPPER(TRIM(I3412))</f>
        <v/>
      </c>
      <c r="Y3412" s="6">
        <f>IF(V3412&lt;&gt;"",IFERROR(INDEX(federal_program_name_lookup,MATCH(V3412,aln_lookup,0)),""),"")</f>
        <v/>
      </c>
    </row>
    <row r="3413">
      <c r="A3413" s="6">
        <f>IF(B3413&lt;&gt;"", "AWARD-"&amp;TEXT(ROW()-1,"0000"), "")</f>
        <v/>
      </c>
      <c r="B3413" s="7" t="n"/>
      <c r="C3413" s="7" t="n"/>
      <c r="D3413" s="7" t="n"/>
      <c r="E3413" s="8" t="n"/>
      <c r="F3413" s="9" t="n"/>
      <c r="G3413" s="8" t="n"/>
      <c r="H3413" s="8" t="n"/>
      <c r="I3413" s="8" t="n"/>
      <c r="J3413" s="10">
        <f>IF(A3413="",0,SUMIFS(amount_expended,cfda_key,V3413))</f>
        <v/>
      </c>
      <c r="K3413" s="10">
        <f>IF(G3413="OTHER CLUSTER NOT LISTED ABOVE",SUMIFS(amount_expended,uniform_other_cluster_name,X3413), IF(AND(OR(G3413="N/A",G3413=""),H3413=""),0,IF(G3413="STATE CLUSTER",SUMIFS(amount_expended,uniform_state_cluster_name,W3413),SUMIFS(amount_expended,cluster_name,G3413))))</f>
        <v/>
      </c>
      <c r="L3413" s="8" t="n"/>
      <c r="M3413" s="7" t="n"/>
      <c r="N3413" s="8" t="n"/>
      <c r="O3413" s="7" t="n"/>
      <c r="P3413" s="7" t="n"/>
      <c r="Q3413" s="8" t="n"/>
      <c r="R3413" s="9" t="n"/>
      <c r="S3413" s="8" t="n"/>
      <c r="T3413" s="8" t="n"/>
      <c r="U3413" s="8" t="n"/>
      <c r="V3413" s="11">
        <f>IF(OR(B3413="",C3413=""),"",CONCATENATE(B3413,".",C3413))</f>
        <v/>
      </c>
      <c r="W3413" s="6">
        <f>UPPER(TRIM(H3413))</f>
        <v/>
      </c>
      <c r="X3413" s="6">
        <f>UPPER(TRIM(I3413))</f>
        <v/>
      </c>
      <c r="Y3413" s="6">
        <f>IF(V3413&lt;&gt;"",IFERROR(INDEX(federal_program_name_lookup,MATCH(V3413,aln_lookup,0)),""),"")</f>
        <v/>
      </c>
    </row>
    <row r="3414">
      <c r="A3414" s="6">
        <f>IF(B3414&lt;&gt;"", "AWARD-"&amp;TEXT(ROW()-1,"0000"), "")</f>
        <v/>
      </c>
      <c r="B3414" s="7" t="n"/>
      <c r="C3414" s="7" t="n"/>
      <c r="D3414" s="7" t="n"/>
      <c r="E3414" s="8" t="n"/>
      <c r="F3414" s="9" t="n"/>
      <c r="G3414" s="8" t="n"/>
      <c r="H3414" s="8" t="n"/>
      <c r="I3414" s="8" t="n"/>
      <c r="J3414" s="10">
        <f>IF(A3414="",0,SUMIFS(amount_expended,cfda_key,V3414))</f>
        <v/>
      </c>
      <c r="K3414" s="10">
        <f>IF(G3414="OTHER CLUSTER NOT LISTED ABOVE",SUMIFS(amount_expended,uniform_other_cluster_name,X3414), IF(AND(OR(G3414="N/A",G3414=""),H3414=""),0,IF(G3414="STATE CLUSTER",SUMIFS(amount_expended,uniform_state_cluster_name,W3414),SUMIFS(amount_expended,cluster_name,G3414))))</f>
        <v/>
      </c>
      <c r="L3414" s="8" t="n"/>
      <c r="M3414" s="7" t="n"/>
      <c r="N3414" s="8" t="n"/>
      <c r="O3414" s="7" t="n"/>
      <c r="P3414" s="7" t="n"/>
      <c r="Q3414" s="8" t="n"/>
      <c r="R3414" s="9" t="n"/>
      <c r="S3414" s="8" t="n"/>
      <c r="T3414" s="8" t="n"/>
      <c r="U3414" s="8" t="n"/>
      <c r="V3414" s="11">
        <f>IF(OR(B3414="",C3414=""),"",CONCATENATE(B3414,".",C3414))</f>
        <v/>
      </c>
      <c r="W3414" s="6">
        <f>UPPER(TRIM(H3414))</f>
        <v/>
      </c>
      <c r="X3414" s="6">
        <f>UPPER(TRIM(I3414))</f>
        <v/>
      </c>
      <c r="Y3414" s="6">
        <f>IF(V3414&lt;&gt;"",IFERROR(INDEX(federal_program_name_lookup,MATCH(V3414,aln_lookup,0)),""),"")</f>
        <v/>
      </c>
    </row>
    <row r="3415">
      <c r="A3415" s="6">
        <f>IF(B3415&lt;&gt;"", "AWARD-"&amp;TEXT(ROW()-1,"0000"), "")</f>
        <v/>
      </c>
      <c r="B3415" s="7" t="n"/>
      <c r="C3415" s="7" t="n"/>
      <c r="D3415" s="7" t="n"/>
      <c r="E3415" s="8" t="n"/>
      <c r="F3415" s="9" t="n"/>
      <c r="G3415" s="8" t="n"/>
      <c r="H3415" s="8" t="n"/>
      <c r="I3415" s="8" t="n"/>
      <c r="J3415" s="10">
        <f>IF(A3415="",0,SUMIFS(amount_expended,cfda_key,V3415))</f>
        <v/>
      </c>
      <c r="K3415" s="10">
        <f>IF(G3415="OTHER CLUSTER NOT LISTED ABOVE",SUMIFS(amount_expended,uniform_other_cluster_name,X3415), IF(AND(OR(G3415="N/A",G3415=""),H3415=""),0,IF(G3415="STATE CLUSTER",SUMIFS(amount_expended,uniform_state_cluster_name,W3415),SUMIFS(amount_expended,cluster_name,G3415))))</f>
        <v/>
      </c>
      <c r="L3415" s="8" t="n"/>
      <c r="M3415" s="7" t="n"/>
      <c r="N3415" s="8" t="n"/>
      <c r="O3415" s="7" t="n"/>
      <c r="P3415" s="7" t="n"/>
      <c r="Q3415" s="8" t="n"/>
      <c r="R3415" s="9" t="n"/>
      <c r="S3415" s="8" t="n"/>
      <c r="T3415" s="8" t="n"/>
      <c r="U3415" s="8" t="n"/>
      <c r="V3415" s="11">
        <f>IF(OR(B3415="",C3415=""),"",CONCATENATE(B3415,".",C3415))</f>
        <v/>
      </c>
      <c r="W3415" s="6">
        <f>UPPER(TRIM(H3415))</f>
        <v/>
      </c>
      <c r="X3415" s="6">
        <f>UPPER(TRIM(I3415))</f>
        <v/>
      </c>
      <c r="Y3415" s="6">
        <f>IF(V3415&lt;&gt;"",IFERROR(INDEX(federal_program_name_lookup,MATCH(V3415,aln_lookup,0)),""),"")</f>
        <v/>
      </c>
    </row>
    <row r="3416">
      <c r="A3416" s="6">
        <f>IF(B3416&lt;&gt;"", "AWARD-"&amp;TEXT(ROW()-1,"0000"), "")</f>
        <v/>
      </c>
      <c r="B3416" s="7" t="n"/>
      <c r="C3416" s="7" t="n"/>
      <c r="D3416" s="7" t="n"/>
      <c r="E3416" s="8" t="n"/>
      <c r="F3416" s="9" t="n"/>
      <c r="G3416" s="8" t="n"/>
      <c r="H3416" s="8" t="n"/>
      <c r="I3416" s="8" t="n"/>
      <c r="J3416" s="10">
        <f>IF(A3416="",0,SUMIFS(amount_expended,cfda_key,V3416))</f>
        <v/>
      </c>
      <c r="K3416" s="10">
        <f>IF(G3416="OTHER CLUSTER NOT LISTED ABOVE",SUMIFS(amount_expended,uniform_other_cluster_name,X3416), IF(AND(OR(G3416="N/A",G3416=""),H3416=""),0,IF(G3416="STATE CLUSTER",SUMIFS(amount_expended,uniform_state_cluster_name,W3416),SUMIFS(amount_expended,cluster_name,G3416))))</f>
        <v/>
      </c>
      <c r="L3416" s="8" t="n"/>
      <c r="M3416" s="7" t="n"/>
      <c r="N3416" s="8" t="n"/>
      <c r="O3416" s="7" t="n"/>
      <c r="P3416" s="7" t="n"/>
      <c r="Q3416" s="8" t="n"/>
      <c r="R3416" s="9" t="n"/>
      <c r="S3416" s="8" t="n"/>
      <c r="T3416" s="8" t="n"/>
      <c r="U3416" s="8" t="n"/>
      <c r="V3416" s="11">
        <f>IF(OR(B3416="",C3416=""),"",CONCATENATE(B3416,".",C3416))</f>
        <v/>
      </c>
      <c r="W3416" s="6">
        <f>UPPER(TRIM(H3416))</f>
        <v/>
      </c>
      <c r="X3416" s="6">
        <f>UPPER(TRIM(I3416))</f>
        <v/>
      </c>
      <c r="Y3416" s="6">
        <f>IF(V3416&lt;&gt;"",IFERROR(INDEX(federal_program_name_lookup,MATCH(V3416,aln_lookup,0)),""),"")</f>
        <v/>
      </c>
    </row>
    <row r="3417">
      <c r="A3417" s="6">
        <f>IF(B3417&lt;&gt;"", "AWARD-"&amp;TEXT(ROW()-1,"0000"), "")</f>
        <v/>
      </c>
      <c r="B3417" s="7" t="n"/>
      <c r="C3417" s="7" t="n"/>
      <c r="D3417" s="7" t="n"/>
      <c r="E3417" s="8" t="n"/>
      <c r="F3417" s="9" t="n"/>
      <c r="G3417" s="8" t="n"/>
      <c r="H3417" s="8" t="n"/>
      <c r="I3417" s="8" t="n"/>
      <c r="J3417" s="10">
        <f>IF(A3417="",0,SUMIFS(amount_expended,cfda_key,V3417))</f>
        <v/>
      </c>
      <c r="K3417" s="10">
        <f>IF(G3417="OTHER CLUSTER NOT LISTED ABOVE",SUMIFS(amount_expended,uniform_other_cluster_name,X3417), IF(AND(OR(G3417="N/A",G3417=""),H3417=""),0,IF(G3417="STATE CLUSTER",SUMIFS(amount_expended,uniform_state_cluster_name,W3417),SUMIFS(amount_expended,cluster_name,G3417))))</f>
        <v/>
      </c>
      <c r="L3417" s="8" t="n"/>
      <c r="M3417" s="7" t="n"/>
      <c r="N3417" s="8" t="n"/>
      <c r="O3417" s="7" t="n"/>
      <c r="P3417" s="7" t="n"/>
      <c r="Q3417" s="8" t="n"/>
      <c r="R3417" s="9" t="n"/>
      <c r="S3417" s="8" t="n"/>
      <c r="T3417" s="8" t="n"/>
      <c r="U3417" s="8" t="n"/>
      <c r="V3417" s="11">
        <f>IF(OR(B3417="",C3417=""),"",CONCATENATE(B3417,".",C3417))</f>
        <v/>
      </c>
      <c r="W3417" s="6">
        <f>UPPER(TRIM(H3417))</f>
        <v/>
      </c>
      <c r="X3417" s="6">
        <f>UPPER(TRIM(I3417))</f>
        <v/>
      </c>
      <c r="Y3417" s="6">
        <f>IF(V3417&lt;&gt;"",IFERROR(INDEX(federal_program_name_lookup,MATCH(V3417,aln_lookup,0)),""),"")</f>
        <v/>
      </c>
    </row>
    <row r="3418">
      <c r="A3418" s="6">
        <f>IF(B3418&lt;&gt;"", "AWARD-"&amp;TEXT(ROW()-1,"0000"), "")</f>
        <v/>
      </c>
      <c r="B3418" s="7" t="n"/>
      <c r="C3418" s="7" t="n"/>
      <c r="D3418" s="7" t="n"/>
      <c r="E3418" s="8" t="n"/>
      <c r="F3418" s="9" t="n"/>
      <c r="G3418" s="8" t="n"/>
      <c r="H3418" s="8" t="n"/>
      <c r="I3418" s="8" t="n"/>
      <c r="J3418" s="10">
        <f>IF(A3418="",0,SUMIFS(amount_expended,cfda_key,V3418))</f>
        <v/>
      </c>
      <c r="K3418" s="10">
        <f>IF(G3418="OTHER CLUSTER NOT LISTED ABOVE",SUMIFS(amount_expended,uniform_other_cluster_name,X3418), IF(AND(OR(G3418="N/A",G3418=""),H3418=""),0,IF(G3418="STATE CLUSTER",SUMIFS(amount_expended,uniform_state_cluster_name,W3418),SUMIFS(amount_expended,cluster_name,G3418))))</f>
        <v/>
      </c>
      <c r="L3418" s="8" t="n"/>
      <c r="M3418" s="7" t="n"/>
      <c r="N3418" s="8" t="n"/>
      <c r="O3418" s="7" t="n"/>
      <c r="P3418" s="7" t="n"/>
      <c r="Q3418" s="8" t="n"/>
      <c r="R3418" s="9" t="n"/>
      <c r="S3418" s="8" t="n"/>
      <c r="T3418" s="8" t="n"/>
      <c r="U3418" s="8" t="n"/>
      <c r="V3418" s="11">
        <f>IF(OR(B3418="",C3418=""),"",CONCATENATE(B3418,".",C3418))</f>
        <v/>
      </c>
      <c r="W3418" s="6">
        <f>UPPER(TRIM(H3418))</f>
        <v/>
      </c>
      <c r="X3418" s="6">
        <f>UPPER(TRIM(I3418))</f>
        <v/>
      </c>
      <c r="Y3418" s="6">
        <f>IF(V3418&lt;&gt;"",IFERROR(INDEX(federal_program_name_lookup,MATCH(V3418,aln_lookup,0)),""),"")</f>
        <v/>
      </c>
    </row>
    <row r="3419">
      <c r="A3419" s="6">
        <f>IF(B3419&lt;&gt;"", "AWARD-"&amp;TEXT(ROW()-1,"0000"), "")</f>
        <v/>
      </c>
      <c r="B3419" s="7" t="n"/>
      <c r="C3419" s="7" t="n"/>
      <c r="D3419" s="7" t="n"/>
      <c r="E3419" s="8" t="n"/>
      <c r="F3419" s="9" t="n"/>
      <c r="G3419" s="8" t="n"/>
      <c r="H3419" s="8" t="n"/>
      <c r="I3419" s="8" t="n"/>
      <c r="J3419" s="10">
        <f>IF(A3419="",0,SUMIFS(amount_expended,cfda_key,V3419))</f>
        <v/>
      </c>
      <c r="K3419" s="10">
        <f>IF(G3419="OTHER CLUSTER NOT LISTED ABOVE",SUMIFS(amount_expended,uniform_other_cluster_name,X3419), IF(AND(OR(G3419="N/A",G3419=""),H3419=""),0,IF(G3419="STATE CLUSTER",SUMIFS(amount_expended,uniform_state_cluster_name,W3419),SUMIFS(amount_expended,cluster_name,G3419))))</f>
        <v/>
      </c>
      <c r="L3419" s="8" t="n"/>
      <c r="M3419" s="7" t="n"/>
      <c r="N3419" s="8" t="n"/>
      <c r="O3419" s="7" t="n"/>
      <c r="P3419" s="7" t="n"/>
      <c r="Q3419" s="8" t="n"/>
      <c r="R3419" s="9" t="n"/>
      <c r="S3419" s="8" t="n"/>
      <c r="T3419" s="8" t="n"/>
      <c r="U3419" s="8" t="n"/>
      <c r="V3419" s="11">
        <f>IF(OR(B3419="",C3419=""),"",CONCATENATE(B3419,".",C3419))</f>
        <v/>
      </c>
      <c r="W3419" s="6">
        <f>UPPER(TRIM(H3419))</f>
        <v/>
      </c>
      <c r="X3419" s="6">
        <f>UPPER(TRIM(I3419))</f>
        <v/>
      </c>
      <c r="Y3419" s="6">
        <f>IF(V3419&lt;&gt;"",IFERROR(INDEX(federal_program_name_lookup,MATCH(V3419,aln_lookup,0)),""),"")</f>
        <v/>
      </c>
    </row>
    <row r="3420">
      <c r="A3420" s="6">
        <f>IF(B3420&lt;&gt;"", "AWARD-"&amp;TEXT(ROW()-1,"0000"), "")</f>
        <v/>
      </c>
      <c r="B3420" s="7" t="n"/>
      <c r="C3420" s="7" t="n"/>
      <c r="D3420" s="7" t="n"/>
      <c r="E3420" s="8" t="n"/>
      <c r="F3420" s="9" t="n"/>
      <c r="G3420" s="8" t="n"/>
      <c r="H3420" s="8" t="n"/>
      <c r="I3420" s="8" t="n"/>
      <c r="J3420" s="10">
        <f>IF(A3420="",0,SUMIFS(amount_expended,cfda_key,V3420))</f>
        <v/>
      </c>
      <c r="K3420" s="10">
        <f>IF(G3420="OTHER CLUSTER NOT LISTED ABOVE",SUMIFS(amount_expended,uniform_other_cluster_name,X3420), IF(AND(OR(G3420="N/A",G3420=""),H3420=""),0,IF(G3420="STATE CLUSTER",SUMIFS(amount_expended,uniform_state_cluster_name,W3420),SUMIFS(amount_expended,cluster_name,G3420))))</f>
        <v/>
      </c>
      <c r="L3420" s="8" t="n"/>
      <c r="M3420" s="7" t="n"/>
      <c r="N3420" s="8" t="n"/>
      <c r="O3420" s="7" t="n"/>
      <c r="P3420" s="7" t="n"/>
      <c r="Q3420" s="8" t="n"/>
      <c r="R3420" s="9" t="n"/>
      <c r="S3420" s="8" t="n"/>
      <c r="T3420" s="8" t="n"/>
      <c r="U3420" s="8" t="n"/>
      <c r="V3420" s="11">
        <f>IF(OR(B3420="",C3420=""),"",CONCATENATE(B3420,".",C3420))</f>
        <v/>
      </c>
      <c r="W3420" s="6">
        <f>UPPER(TRIM(H3420))</f>
        <v/>
      </c>
      <c r="X3420" s="6">
        <f>UPPER(TRIM(I3420))</f>
        <v/>
      </c>
      <c r="Y3420" s="6">
        <f>IF(V3420&lt;&gt;"",IFERROR(INDEX(federal_program_name_lookup,MATCH(V3420,aln_lookup,0)),""),"")</f>
        <v/>
      </c>
    </row>
    <row r="3421">
      <c r="A3421" s="6">
        <f>IF(B3421&lt;&gt;"", "AWARD-"&amp;TEXT(ROW()-1,"0000"), "")</f>
        <v/>
      </c>
      <c r="B3421" s="7" t="n"/>
      <c r="C3421" s="7" t="n"/>
      <c r="D3421" s="7" t="n"/>
      <c r="E3421" s="8" t="n"/>
      <c r="F3421" s="9" t="n"/>
      <c r="G3421" s="8" t="n"/>
      <c r="H3421" s="8" t="n"/>
      <c r="I3421" s="8" t="n"/>
      <c r="J3421" s="10">
        <f>IF(A3421="",0,SUMIFS(amount_expended,cfda_key,V3421))</f>
        <v/>
      </c>
      <c r="K3421" s="10">
        <f>IF(G3421="OTHER CLUSTER NOT LISTED ABOVE",SUMIFS(amount_expended,uniform_other_cluster_name,X3421), IF(AND(OR(G3421="N/A",G3421=""),H3421=""),0,IF(G3421="STATE CLUSTER",SUMIFS(amount_expended,uniform_state_cluster_name,W3421),SUMIFS(amount_expended,cluster_name,G3421))))</f>
        <v/>
      </c>
      <c r="L3421" s="8" t="n"/>
      <c r="M3421" s="7" t="n"/>
      <c r="N3421" s="8" t="n"/>
      <c r="O3421" s="7" t="n"/>
      <c r="P3421" s="7" t="n"/>
      <c r="Q3421" s="8" t="n"/>
      <c r="R3421" s="9" t="n"/>
      <c r="S3421" s="8" t="n"/>
      <c r="T3421" s="8" t="n"/>
      <c r="U3421" s="8" t="n"/>
      <c r="V3421" s="11">
        <f>IF(OR(B3421="",C3421=""),"",CONCATENATE(B3421,".",C3421))</f>
        <v/>
      </c>
      <c r="W3421" s="6">
        <f>UPPER(TRIM(H3421))</f>
        <v/>
      </c>
      <c r="X3421" s="6">
        <f>UPPER(TRIM(I3421))</f>
        <v/>
      </c>
      <c r="Y3421" s="6">
        <f>IF(V3421&lt;&gt;"",IFERROR(INDEX(federal_program_name_lookup,MATCH(V3421,aln_lookup,0)),""),"")</f>
        <v/>
      </c>
    </row>
    <row r="3422">
      <c r="A3422" s="6">
        <f>IF(B3422&lt;&gt;"", "AWARD-"&amp;TEXT(ROW()-1,"0000"), "")</f>
        <v/>
      </c>
      <c r="B3422" s="7" t="n"/>
      <c r="C3422" s="7" t="n"/>
      <c r="D3422" s="7" t="n"/>
      <c r="E3422" s="8" t="n"/>
      <c r="F3422" s="9" t="n"/>
      <c r="G3422" s="8" t="n"/>
      <c r="H3422" s="8" t="n"/>
      <c r="I3422" s="8" t="n"/>
      <c r="J3422" s="10">
        <f>IF(A3422="",0,SUMIFS(amount_expended,cfda_key,V3422))</f>
        <v/>
      </c>
      <c r="K3422" s="10">
        <f>IF(G3422="OTHER CLUSTER NOT LISTED ABOVE",SUMIFS(amount_expended,uniform_other_cluster_name,X3422), IF(AND(OR(G3422="N/A",G3422=""),H3422=""),0,IF(G3422="STATE CLUSTER",SUMIFS(amount_expended,uniform_state_cluster_name,W3422),SUMIFS(amount_expended,cluster_name,G3422))))</f>
        <v/>
      </c>
      <c r="L3422" s="8" t="n"/>
      <c r="M3422" s="7" t="n"/>
      <c r="N3422" s="8" t="n"/>
      <c r="O3422" s="7" t="n"/>
      <c r="P3422" s="7" t="n"/>
      <c r="Q3422" s="8" t="n"/>
      <c r="R3422" s="9" t="n"/>
      <c r="S3422" s="8" t="n"/>
      <c r="T3422" s="8" t="n"/>
      <c r="U3422" s="8" t="n"/>
      <c r="V3422" s="11">
        <f>IF(OR(B3422="",C3422=""),"",CONCATENATE(B3422,".",C3422))</f>
        <v/>
      </c>
      <c r="W3422" s="6">
        <f>UPPER(TRIM(H3422))</f>
        <v/>
      </c>
      <c r="X3422" s="6">
        <f>UPPER(TRIM(I3422))</f>
        <v/>
      </c>
      <c r="Y3422" s="6">
        <f>IF(V3422&lt;&gt;"",IFERROR(INDEX(federal_program_name_lookup,MATCH(V3422,aln_lookup,0)),""),"")</f>
        <v/>
      </c>
    </row>
    <row r="3423">
      <c r="A3423" s="6">
        <f>IF(B3423&lt;&gt;"", "AWARD-"&amp;TEXT(ROW()-1,"0000"), "")</f>
        <v/>
      </c>
      <c r="B3423" s="7" t="n"/>
      <c r="C3423" s="7" t="n"/>
      <c r="D3423" s="7" t="n"/>
      <c r="E3423" s="8" t="n"/>
      <c r="F3423" s="9" t="n"/>
      <c r="G3423" s="8" t="n"/>
      <c r="H3423" s="8" t="n"/>
      <c r="I3423" s="8" t="n"/>
      <c r="J3423" s="10">
        <f>IF(A3423="",0,SUMIFS(amount_expended,cfda_key,V3423))</f>
        <v/>
      </c>
      <c r="K3423" s="10">
        <f>IF(G3423="OTHER CLUSTER NOT LISTED ABOVE",SUMIFS(amount_expended,uniform_other_cluster_name,X3423), IF(AND(OR(G3423="N/A",G3423=""),H3423=""),0,IF(G3423="STATE CLUSTER",SUMIFS(amount_expended,uniform_state_cluster_name,W3423),SUMIFS(amount_expended,cluster_name,G3423))))</f>
        <v/>
      </c>
      <c r="L3423" s="8" t="n"/>
      <c r="M3423" s="7" t="n"/>
      <c r="N3423" s="8" t="n"/>
      <c r="O3423" s="7" t="n"/>
      <c r="P3423" s="7" t="n"/>
      <c r="Q3423" s="8" t="n"/>
      <c r="R3423" s="9" t="n"/>
      <c r="S3423" s="8" t="n"/>
      <c r="T3423" s="8" t="n"/>
      <c r="U3423" s="8" t="n"/>
      <c r="V3423" s="11">
        <f>IF(OR(B3423="",C3423=""),"",CONCATENATE(B3423,".",C3423))</f>
        <v/>
      </c>
      <c r="W3423" s="6">
        <f>UPPER(TRIM(H3423))</f>
        <v/>
      </c>
      <c r="X3423" s="6">
        <f>UPPER(TRIM(I3423))</f>
        <v/>
      </c>
      <c r="Y3423" s="6">
        <f>IF(V3423&lt;&gt;"",IFERROR(INDEX(federal_program_name_lookup,MATCH(V3423,aln_lookup,0)),""),"")</f>
        <v/>
      </c>
    </row>
    <row r="3424">
      <c r="A3424" s="6">
        <f>IF(B3424&lt;&gt;"", "AWARD-"&amp;TEXT(ROW()-1,"0000"), "")</f>
        <v/>
      </c>
      <c r="B3424" s="7" t="n"/>
      <c r="C3424" s="7" t="n"/>
      <c r="D3424" s="7" t="n"/>
      <c r="E3424" s="8" t="n"/>
      <c r="F3424" s="9" t="n"/>
      <c r="G3424" s="8" t="n"/>
      <c r="H3424" s="8" t="n"/>
      <c r="I3424" s="8" t="n"/>
      <c r="J3424" s="10">
        <f>IF(A3424="",0,SUMIFS(amount_expended,cfda_key,V3424))</f>
        <v/>
      </c>
      <c r="K3424" s="10">
        <f>IF(G3424="OTHER CLUSTER NOT LISTED ABOVE",SUMIFS(amount_expended,uniform_other_cluster_name,X3424), IF(AND(OR(G3424="N/A",G3424=""),H3424=""),0,IF(G3424="STATE CLUSTER",SUMIFS(amount_expended,uniform_state_cluster_name,W3424),SUMIFS(amount_expended,cluster_name,G3424))))</f>
        <v/>
      </c>
      <c r="L3424" s="8" t="n"/>
      <c r="M3424" s="7" t="n"/>
      <c r="N3424" s="8" t="n"/>
      <c r="O3424" s="7" t="n"/>
      <c r="P3424" s="7" t="n"/>
      <c r="Q3424" s="8" t="n"/>
      <c r="R3424" s="9" t="n"/>
      <c r="S3424" s="8" t="n"/>
      <c r="T3424" s="8" t="n"/>
      <c r="U3424" s="8" t="n"/>
      <c r="V3424" s="11">
        <f>IF(OR(B3424="",C3424=""),"",CONCATENATE(B3424,".",C3424))</f>
        <v/>
      </c>
      <c r="W3424" s="6">
        <f>UPPER(TRIM(H3424))</f>
        <v/>
      </c>
      <c r="X3424" s="6">
        <f>UPPER(TRIM(I3424))</f>
        <v/>
      </c>
      <c r="Y3424" s="6">
        <f>IF(V3424&lt;&gt;"",IFERROR(INDEX(federal_program_name_lookup,MATCH(V3424,aln_lookup,0)),""),"")</f>
        <v/>
      </c>
    </row>
    <row r="3425">
      <c r="A3425" s="6">
        <f>IF(B3425&lt;&gt;"", "AWARD-"&amp;TEXT(ROW()-1,"0000"), "")</f>
        <v/>
      </c>
      <c r="B3425" s="7" t="n"/>
      <c r="C3425" s="7" t="n"/>
      <c r="D3425" s="7" t="n"/>
      <c r="E3425" s="8" t="n"/>
      <c r="F3425" s="9" t="n"/>
      <c r="G3425" s="8" t="n"/>
      <c r="H3425" s="8" t="n"/>
      <c r="I3425" s="8" t="n"/>
      <c r="J3425" s="10">
        <f>IF(A3425="",0,SUMIFS(amount_expended,cfda_key,V3425))</f>
        <v/>
      </c>
      <c r="K3425" s="10">
        <f>IF(G3425="OTHER CLUSTER NOT LISTED ABOVE",SUMIFS(amount_expended,uniform_other_cluster_name,X3425), IF(AND(OR(G3425="N/A",G3425=""),H3425=""),0,IF(G3425="STATE CLUSTER",SUMIFS(amount_expended,uniform_state_cluster_name,W3425),SUMIFS(amount_expended,cluster_name,G3425))))</f>
        <v/>
      </c>
      <c r="L3425" s="8" t="n"/>
      <c r="M3425" s="7" t="n"/>
      <c r="N3425" s="8" t="n"/>
      <c r="O3425" s="7" t="n"/>
      <c r="P3425" s="7" t="n"/>
      <c r="Q3425" s="8" t="n"/>
      <c r="R3425" s="9" t="n"/>
      <c r="S3425" s="8" t="n"/>
      <c r="T3425" s="8" t="n"/>
      <c r="U3425" s="8" t="n"/>
      <c r="V3425" s="11">
        <f>IF(OR(B3425="",C3425=""),"",CONCATENATE(B3425,".",C3425))</f>
        <v/>
      </c>
      <c r="W3425" s="6">
        <f>UPPER(TRIM(H3425))</f>
        <v/>
      </c>
      <c r="X3425" s="6">
        <f>UPPER(TRIM(I3425))</f>
        <v/>
      </c>
      <c r="Y3425" s="6">
        <f>IF(V3425&lt;&gt;"",IFERROR(INDEX(federal_program_name_lookup,MATCH(V3425,aln_lookup,0)),""),"")</f>
        <v/>
      </c>
    </row>
    <row r="3426">
      <c r="A3426" s="6">
        <f>IF(B3426&lt;&gt;"", "AWARD-"&amp;TEXT(ROW()-1,"0000"), "")</f>
        <v/>
      </c>
      <c r="B3426" s="7" t="n"/>
      <c r="C3426" s="7" t="n"/>
      <c r="D3426" s="7" t="n"/>
      <c r="E3426" s="8" t="n"/>
      <c r="F3426" s="9" t="n"/>
      <c r="G3426" s="8" t="n"/>
      <c r="H3426" s="8" t="n"/>
      <c r="I3426" s="8" t="n"/>
      <c r="J3426" s="10">
        <f>IF(A3426="",0,SUMIFS(amount_expended,cfda_key,V3426))</f>
        <v/>
      </c>
      <c r="K3426" s="10">
        <f>IF(G3426="OTHER CLUSTER NOT LISTED ABOVE",SUMIFS(amount_expended,uniform_other_cluster_name,X3426), IF(AND(OR(G3426="N/A",G3426=""),H3426=""),0,IF(G3426="STATE CLUSTER",SUMIFS(amount_expended,uniform_state_cluster_name,W3426),SUMIFS(amount_expended,cluster_name,G3426))))</f>
        <v/>
      </c>
      <c r="L3426" s="8" t="n"/>
      <c r="M3426" s="7" t="n"/>
      <c r="N3426" s="8" t="n"/>
      <c r="O3426" s="7" t="n"/>
      <c r="P3426" s="7" t="n"/>
      <c r="Q3426" s="8" t="n"/>
      <c r="R3426" s="9" t="n"/>
      <c r="S3426" s="8" t="n"/>
      <c r="T3426" s="8" t="n"/>
      <c r="U3426" s="8" t="n"/>
      <c r="V3426" s="11">
        <f>IF(OR(B3426="",C3426=""),"",CONCATENATE(B3426,".",C3426))</f>
        <v/>
      </c>
      <c r="W3426" s="6">
        <f>UPPER(TRIM(H3426))</f>
        <v/>
      </c>
      <c r="X3426" s="6">
        <f>UPPER(TRIM(I3426))</f>
        <v/>
      </c>
      <c r="Y3426" s="6">
        <f>IF(V3426&lt;&gt;"",IFERROR(INDEX(federal_program_name_lookup,MATCH(V3426,aln_lookup,0)),""),"")</f>
        <v/>
      </c>
    </row>
    <row r="3427">
      <c r="A3427" s="6">
        <f>IF(B3427&lt;&gt;"", "AWARD-"&amp;TEXT(ROW()-1,"0000"), "")</f>
        <v/>
      </c>
      <c r="B3427" s="7" t="n"/>
      <c r="C3427" s="7" t="n"/>
      <c r="D3427" s="7" t="n"/>
      <c r="E3427" s="8" t="n"/>
      <c r="F3427" s="9" t="n"/>
      <c r="G3427" s="8" t="n"/>
      <c r="H3427" s="8" t="n"/>
      <c r="I3427" s="8" t="n"/>
      <c r="J3427" s="10">
        <f>IF(A3427="",0,SUMIFS(amount_expended,cfda_key,V3427))</f>
        <v/>
      </c>
      <c r="K3427" s="10">
        <f>IF(G3427="OTHER CLUSTER NOT LISTED ABOVE",SUMIFS(amount_expended,uniform_other_cluster_name,X3427), IF(AND(OR(G3427="N/A",G3427=""),H3427=""),0,IF(G3427="STATE CLUSTER",SUMIFS(amount_expended,uniform_state_cluster_name,W3427),SUMIFS(amount_expended,cluster_name,G3427))))</f>
        <v/>
      </c>
      <c r="L3427" s="8" t="n"/>
      <c r="M3427" s="7" t="n"/>
      <c r="N3427" s="8" t="n"/>
      <c r="O3427" s="7" t="n"/>
      <c r="P3427" s="7" t="n"/>
      <c r="Q3427" s="8" t="n"/>
      <c r="R3427" s="9" t="n"/>
      <c r="S3427" s="8" t="n"/>
      <c r="T3427" s="8" t="n"/>
      <c r="U3427" s="8" t="n"/>
      <c r="V3427" s="11">
        <f>IF(OR(B3427="",C3427=""),"",CONCATENATE(B3427,".",C3427))</f>
        <v/>
      </c>
      <c r="W3427" s="6">
        <f>UPPER(TRIM(H3427))</f>
        <v/>
      </c>
      <c r="X3427" s="6">
        <f>UPPER(TRIM(I3427))</f>
        <v/>
      </c>
      <c r="Y3427" s="6">
        <f>IF(V3427&lt;&gt;"",IFERROR(INDEX(federal_program_name_lookup,MATCH(V3427,aln_lookup,0)),""),"")</f>
        <v/>
      </c>
    </row>
    <row r="3428">
      <c r="A3428" s="6">
        <f>IF(B3428&lt;&gt;"", "AWARD-"&amp;TEXT(ROW()-1,"0000"), "")</f>
        <v/>
      </c>
      <c r="B3428" s="7" t="n"/>
      <c r="C3428" s="7" t="n"/>
      <c r="D3428" s="7" t="n"/>
      <c r="E3428" s="8" t="n"/>
      <c r="F3428" s="9" t="n"/>
      <c r="G3428" s="8" t="n"/>
      <c r="H3428" s="8" t="n"/>
      <c r="I3428" s="8" t="n"/>
      <c r="J3428" s="10">
        <f>IF(A3428="",0,SUMIFS(amount_expended,cfda_key,V3428))</f>
        <v/>
      </c>
      <c r="K3428" s="10">
        <f>IF(G3428="OTHER CLUSTER NOT LISTED ABOVE",SUMIFS(amount_expended,uniform_other_cluster_name,X3428), IF(AND(OR(G3428="N/A",G3428=""),H3428=""),0,IF(G3428="STATE CLUSTER",SUMIFS(amount_expended,uniform_state_cluster_name,W3428),SUMIFS(amount_expended,cluster_name,G3428))))</f>
        <v/>
      </c>
      <c r="L3428" s="8" t="n"/>
      <c r="M3428" s="7" t="n"/>
      <c r="N3428" s="8" t="n"/>
      <c r="O3428" s="7" t="n"/>
      <c r="P3428" s="7" t="n"/>
      <c r="Q3428" s="8" t="n"/>
      <c r="R3428" s="9" t="n"/>
      <c r="S3428" s="8" t="n"/>
      <c r="T3428" s="8" t="n"/>
      <c r="U3428" s="8" t="n"/>
      <c r="V3428" s="11">
        <f>IF(OR(B3428="",C3428=""),"",CONCATENATE(B3428,".",C3428))</f>
        <v/>
      </c>
      <c r="W3428" s="6">
        <f>UPPER(TRIM(H3428))</f>
        <v/>
      </c>
      <c r="X3428" s="6">
        <f>UPPER(TRIM(I3428))</f>
        <v/>
      </c>
      <c r="Y3428" s="6">
        <f>IF(V3428&lt;&gt;"",IFERROR(INDEX(federal_program_name_lookup,MATCH(V3428,aln_lookup,0)),""),"")</f>
        <v/>
      </c>
    </row>
    <row r="3429">
      <c r="A3429" s="6">
        <f>IF(B3429&lt;&gt;"", "AWARD-"&amp;TEXT(ROW()-1,"0000"), "")</f>
        <v/>
      </c>
      <c r="B3429" s="7" t="n"/>
      <c r="C3429" s="7" t="n"/>
      <c r="D3429" s="7" t="n"/>
      <c r="E3429" s="8" t="n"/>
      <c r="F3429" s="9" t="n"/>
      <c r="G3429" s="8" t="n"/>
      <c r="H3429" s="8" t="n"/>
      <c r="I3429" s="8" t="n"/>
      <c r="J3429" s="10">
        <f>IF(A3429="",0,SUMIFS(amount_expended,cfda_key,V3429))</f>
        <v/>
      </c>
      <c r="K3429" s="10">
        <f>IF(G3429="OTHER CLUSTER NOT LISTED ABOVE",SUMIFS(amount_expended,uniform_other_cluster_name,X3429), IF(AND(OR(G3429="N/A",G3429=""),H3429=""),0,IF(G3429="STATE CLUSTER",SUMIFS(amount_expended,uniform_state_cluster_name,W3429),SUMIFS(amount_expended,cluster_name,G3429))))</f>
        <v/>
      </c>
      <c r="L3429" s="8" t="n"/>
      <c r="M3429" s="7" t="n"/>
      <c r="N3429" s="8" t="n"/>
      <c r="O3429" s="7" t="n"/>
      <c r="P3429" s="7" t="n"/>
      <c r="Q3429" s="8" t="n"/>
      <c r="R3429" s="9" t="n"/>
      <c r="S3429" s="8" t="n"/>
      <c r="T3429" s="8" t="n"/>
      <c r="U3429" s="8" t="n"/>
      <c r="V3429" s="11">
        <f>IF(OR(B3429="",C3429=""),"",CONCATENATE(B3429,".",C3429))</f>
        <v/>
      </c>
      <c r="W3429" s="6">
        <f>UPPER(TRIM(H3429))</f>
        <v/>
      </c>
      <c r="X3429" s="6">
        <f>UPPER(TRIM(I3429))</f>
        <v/>
      </c>
      <c r="Y3429" s="6">
        <f>IF(V3429&lt;&gt;"",IFERROR(INDEX(federal_program_name_lookup,MATCH(V3429,aln_lookup,0)),""),"")</f>
        <v/>
      </c>
    </row>
    <row r="3430">
      <c r="A3430" s="6">
        <f>IF(B3430&lt;&gt;"", "AWARD-"&amp;TEXT(ROW()-1,"0000"), "")</f>
        <v/>
      </c>
      <c r="B3430" s="7" t="n"/>
      <c r="C3430" s="7" t="n"/>
      <c r="D3430" s="7" t="n"/>
      <c r="E3430" s="8" t="n"/>
      <c r="F3430" s="9" t="n"/>
      <c r="G3430" s="8" t="n"/>
      <c r="H3430" s="8" t="n"/>
      <c r="I3430" s="8" t="n"/>
      <c r="J3430" s="10">
        <f>IF(A3430="",0,SUMIFS(amount_expended,cfda_key,V3430))</f>
        <v/>
      </c>
      <c r="K3430" s="10">
        <f>IF(G3430="OTHER CLUSTER NOT LISTED ABOVE",SUMIFS(amount_expended,uniform_other_cluster_name,X3430), IF(AND(OR(G3430="N/A",G3430=""),H3430=""),0,IF(G3430="STATE CLUSTER",SUMIFS(amount_expended,uniform_state_cluster_name,W3430),SUMIFS(amount_expended,cluster_name,G3430))))</f>
        <v/>
      </c>
      <c r="L3430" s="8" t="n"/>
      <c r="M3430" s="7" t="n"/>
      <c r="N3430" s="8" t="n"/>
      <c r="O3430" s="7" t="n"/>
      <c r="P3430" s="7" t="n"/>
      <c r="Q3430" s="8" t="n"/>
      <c r="R3430" s="9" t="n"/>
      <c r="S3430" s="8" t="n"/>
      <c r="T3430" s="8" t="n"/>
      <c r="U3430" s="8" t="n"/>
      <c r="V3430" s="11">
        <f>IF(OR(B3430="",C3430=""),"",CONCATENATE(B3430,".",C3430))</f>
        <v/>
      </c>
      <c r="W3430" s="6">
        <f>UPPER(TRIM(H3430))</f>
        <v/>
      </c>
      <c r="X3430" s="6">
        <f>UPPER(TRIM(I3430))</f>
        <v/>
      </c>
      <c r="Y3430" s="6">
        <f>IF(V3430&lt;&gt;"",IFERROR(INDEX(federal_program_name_lookup,MATCH(V3430,aln_lookup,0)),""),"")</f>
        <v/>
      </c>
    </row>
    <row r="3431">
      <c r="A3431" s="6">
        <f>IF(B3431&lt;&gt;"", "AWARD-"&amp;TEXT(ROW()-1,"0000"), "")</f>
        <v/>
      </c>
      <c r="B3431" s="7" t="n"/>
      <c r="C3431" s="7" t="n"/>
      <c r="D3431" s="7" t="n"/>
      <c r="E3431" s="8" t="n"/>
      <c r="F3431" s="9" t="n"/>
      <c r="G3431" s="8" t="n"/>
      <c r="H3431" s="8" t="n"/>
      <c r="I3431" s="8" t="n"/>
      <c r="J3431" s="10">
        <f>IF(A3431="",0,SUMIFS(amount_expended,cfda_key,V3431))</f>
        <v/>
      </c>
      <c r="K3431" s="10">
        <f>IF(G3431="OTHER CLUSTER NOT LISTED ABOVE",SUMIFS(amount_expended,uniform_other_cluster_name,X3431), IF(AND(OR(G3431="N/A",G3431=""),H3431=""),0,IF(G3431="STATE CLUSTER",SUMIFS(amount_expended,uniform_state_cluster_name,W3431),SUMIFS(amount_expended,cluster_name,G3431))))</f>
        <v/>
      </c>
      <c r="L3431" s="8" t="n"/>
      <c r="M3431" s="7" t="n"/>
      <c r="N3431" s="8" t="n"/>
      <c r="O3431" s="7" t="n"/>
      <c r="P3431" s="7" t="n"/>
      <c r="Q3431" s="8" t="n"/>
      <c r="R3431" s="9" t="n"/>
      <c r="S3431" s="8" t="n"/>
      <c r="T3431" s="8" t="n"/>
      <c r="U3431" s="8" t="n"/>
      <c r="V3431" s="11">
        <f>IF(OR(B3431="",C3431=""),"",CONCATENATE(B3431,".",C3431))</f>
        <v/>
      </c>
      <c r="W3431" s="6">
        <f>UPPER(TRIM(H3431))</f>
        <v/>
      </c>
      <c r="X3431" s="6">
        <f>UPPER(TRIM(I3431))</f>
        <v/>
      </c>
      <c r="Y3431" s="6">
        <f>IF(V3431&lt;&gt;"",IFERROR(INDEX(federal_program_name_lookup,MATCH(V3431,aln_lookup,0)),""),"")</f>
        <v/>
      </c>
    </row>
    <row r="3432">
      <c r="A3432" s="6">
        <f>IF(B3432&lt;&gt;"", "AWARD-"&amp;TEXT(ROW()-1,"0000"), "")</f>
        <v/>
      </c>
      <c r="B3432" s="7" t="n"/>
      <c r="C3432" s="7" t="n"/>
      <c r="D3432" s="7" t="n"/>
      <c r="E3432" s="8" t="n"/>
      <c r="F3432" s="9" t="n"/>
      <c r="G3432" s="8" t="n"/>
      <c r="H3432" s="8" t="n"/>
      <c r="I3432" s="8" t="n"/>
      <c r="J3432" s="10">
        <f>IF(A3432="",0,SUMIFS(amount_expended,cfda_key,V3432))</f>
        <v/>
      </c>
      <c r="K3432" s="10">
        <f>IF(G3432="OTHER CLUSTER NOT LISTED ABOVE",SUMIFS(amount_expended,uniform_other_cluster_name,X3432), IF(AND(OR(G3432="N/A",G3432=""),H3432=""),0,IF(G3432="STATE CLUSTER",SUMIFS(amount_expended,uniform_state_cluster_name,W3432),SUMIFS(amount_expended,cluster_name,G3432))))</f>
        <v/>
      </c>
      <c r="L3432" s="8" t="n"/>
      <c r="M3432" s="7" t="n"/>
      <c r="N3432" s="8" t="n"/>
      <c r="O3432" s="7" t="n"/>
      <c r="P3432" s="7" t="n"/>
      <c r="Q3432" s="8" t="n"/>
      <c r="R3432" s="9" t="n"/>
      <c r="S3432" s="8" t="n"/>
      <c r="T3432" s="8" t="n"/>
      <c r="U3432" s="8" t="n"/>
      <c r="V3432" s="11">
        <f>IF(OR(B3432="",C3432=""),"",CONCATENATE(B3432,".",C3432))</f>
        <v/>
      </c>
      <c r="W3432" s="6">
        <f>UPPER(TRIM(H3432))</f>
        <v/>
      </c>
      <c r="X3432" s="6">
        <f>UPPER(TRIM(I3432))</f>
        <v/>
      </c>
      <c r="Y3432" s="6">
        <f>IF(V3432&lt;&gt;"",IFERROR(INDEX(federal_program_name_lookup,MATCH(V3432,aln_lookup,0)),""),"")</f>
        <v/>
      </c>
    </row>
    <row r="3433">
      <c r="A3433" s="6">
        <f>IF(B3433&lt;&gt;"", "AWARD-"&amp;TEXT(ROW()-1,"0000"), "")</f>
        <v/>
      </c>
      <c r="B3433" s="7" t="n"/>
      <c r="C3433" s="7" t="n"/>
      <c r="D3433" s="7" t="n"/>
      <c r="E3433" s="8" t="n"/>
      <c r="F3433" s="9" t="n"/>
      <c r="G3433" s="8" t="n"/>
      <c r="H3433" s="8" t="n"/>
      <c r="I3433" s="8" t="n"/>
      <c r="J3433" s="10">
        <f>IF(A3433="",0,SUMIFS(amount_expended,cfda_key,V3433))</f>
        <v/>
      </c>
      <c r="K3433" s="10">
        <f>IF(G3433="OTHER CLUSTER NOT LISTED ABOVE",SUMIFS(amount_expended,uniform_other_cluster_name,X3433), IF(AND(OR(G3433="N/A",G3433=""),H3433=""),0,IF(G3433="STATE CLUSTER",SUMIFS(amount_expended,uniform_state_cluster_name,W3433),SUMIFS(amount_expended,cluster_name,G3433))))</f>
        <v/>
      </c>
      <c r="L3433" s="8" t="n"/>
      <c r="M3433" s="7" t="n"/>
      <c r="N3433" s="8" t="n"/>
      <c r="O3433" s="7" t="n"/>
      <c r="P3433" s="7" t="n"/>
      <c r="Q3433" s="8" t="n"/>
      <c r="R3433" s="9" t="n"/>
      <c r="S3433" s="8" t="n"/>
      <c r="T3433" s="8" t="n"/>
      <c r="U3433" s="8" t="n"/>
      <c r="V3433" s="11">
        <f>IF(OR(B3433="",C3433=""),"",CONCATENATE(B3433,".",C3433))</f>
        <v/>
      </c>
      <c r="W3433" s="6">
        <f>UPPER(TRIM(H3433))</f>
        <v/>
      </c>
      <c r="X3433" s="6">
        <f>UPPER(TRIM(I3433))</f>
        <v/>
      </c>
      <c r="Y3433" s="6">
        <f>IF(V3433&lt;&gt;"",IFERROR(INDEX(federal_program_name_lookup,MATCH(V3433,aln_lookup,0)),""),"")</f>
        <v/>
      </c>
    </row>
    <row r="3434">
      <c r="A3434" s="6">
        <f>IF(B3434&lt;&gt;"", "AWARD-"&amp;TEXT(ROW()-1,"0000"), "")</f>
        <v/>
      </c>
      <c r="B3434" s="7" t="n"/>
      <c r="C3434" s="7" t="n"/>
      <c r="D3434" s="7" t="n"/>
      <c r="E3434" s="8" t="n"/>
      <c r="F3434" s="9" t="n"/>
      <c r="G3434" s="8" t="n"/>
      <c r="H3434" s="8" t="n"/>
      <c r="I3434" s="8" t="n"/>
      <c r="J3434" s="10">
        <f>IF(A3434="",0,SUMIFS(amount_expended,cfda_key,V3434))</f>
        <v/>
      </c>
      <c r="K3434" s="10">
        <f>IF(G3434="OTHER CLUSTER NOT LISTED ABOVE",SUMIFS(amount_expended,uniform_other_cluster_name,X3434), IF(AND(OR(G3434="N/A",G3434=""),H3434=""),0,IF(G3434="STATE CLUSTER",SUMIFS(amount_expended,uniform_state_cluster_name,W3434),SUMIFS(amount_expended,cluster_name,G3434))))</f>
        <v/>
      </c>
      <c r="L3434" s="8" t="n"/>
      <c r="M3434" s="7" t="n"/>
      <c r="N3434" s="8" t="n"/>
      <c r="O3434" s="7" t="n"/>
      <c r="P3434" s="7" t="n"/>
      <c r="Q3434" s="8" t="n"/>
      <c r="R3434" s="9" t="n"/>
      <c r="S3434" s="8" t="n"/>
      <c r="T3434" s="8" t="n"/>
      <c r="U3434" s="8" t="n"/>
      <c r="V3434" s="11">
        <f>IF(OR(B3434="",C3434=""),"",CONCATENATE(B3434,".",C3434))</f>
        <v/>
      </c>
      <c r="W3434" s="6">
        <f>UPPER(TRIM(H3434))</f>
        <v/>
      </c>
      <c r="X3434" s="6">
        <f>UPPER(TRIM(I3434))</f>
        <v/>
      </c>
      <c r="Y3434" s="6">
        <f>IF(V3434&lt;&gt;"",IFERROR(INDEX(federal_program_name_lookup,MATCH(V3434,aln_lookup,0)),""),"")</f>
        <v/>
      </c>
    </row>
    <row r="3435">
      <c r="A3435" s="6">
        <f>IF(B3435&lt;&gt;"", "AWARD-"&amp;TEXT(ROW()-1,"0000"), "")</f>
        <v/>
      </c>
      <c r="B3435" s="7" t="n"/>
      <c r="C3435" s="7" t="n"/>
      <c r="D3435" s="7" t="n"/>
      <c r="E3435" s="8" t="n"/>
      <c r="F3435" s="9" t="n"/>
      <c r="G3435" s="8" t="n"/>
      <c r="H3435" s="8" t="n"/>
      <c r="I3435" s="8" t="n"/>
      <c r="J3435" s="10">
        <f>IF(A3435="",0,SUMIFS(amount_expended,cfda_key,V3435))</f>
        <v/>
      </c>
      <c r="K3435" s="10">
        <f>IF(G3435="OTHER CLUSTER NOT LISTED ABOVE",SUMIFS(amount_expended,uniform_other_cluster_name,X3435), IF(AND(OR(G3435="N/A",G3435=""),H3435=""),0,IF(G3435="STATE CLUSTER",SUMIFS(amount_expended,uniform_state_cluster_name,W3435),SUMIFS(amount_expended,cluster_name,G3435))))</f>
        <v/>
      </c>
      <c r="L3435" s="8" t="n"/>
      <c r="M3435" s="7" t="n"/>
      <c r="N3435" s="8" t="n"/>
      <c r="O3435" s="7" t="n"/>
      <c r="P3435" s="7" t="n"/>
      <c r="Q3435" s="8" t="n"/>
      <c r="R3435" s="9" t="n"/>
      <c r="S3435" s="8" t="n"/>
      <c r="T3435" s="8" t="n"/>
      <c r="U3435" s="8" t="n"/>
      <c r="V3435" s="11">
        <f>IF(OR(B3435="",C3435=""),"",CONCATENATE(B3435,".",C3435))</f>
        <v/>
      </c>
      <c r="W3435" s="6">
        <f>UPPER(TRIM(H3435))</f>
        <v/>
      </c>
      <c r="X3435" s="6">
        <f>UPPER(TRIM(I3435))</f>
        <v/>
      </c>
      <c r="Y3435" s="6">
        <f>IF(V3435&lt;&gt;"",IFERROR(INDEX(federal_program_name_lookup,MATCH(V3435,aln_lookup,0)),""),"")</f>
        <v/>
      </c>
    </row>
    <row r="3436">
      <c r="A3436" s="6">
        <f>IF(B3436&lt;&gt;"", "AWARD-"&amp;TEXT(ROW()-1,"0000"), "")</f>
        <v/>
      </c>
      <c r="B3436" s="7" t="n"/>
      <c r="C3436" s="7" t="n"/>
      <c r="D3436" s="7" t="n"/>
      <c r="E3436" s="8" t="n"/>
      <c r="F3436" s="9" t="n"/>
      <c r="G3436" s="8" t="n"/>
      <c r="H3436" s="8" t="n"/>
      <c r="I3436" s="8" t="n"/>
      <c r="J3436" s="10">
        <f>IF(A3436="",0,SUMIFS(amount_expended,cfda_key,V3436))</f>
        <v/>
      </c>
      <c r="K3436" s="10">
        <f>IF(G3436="OTHER CLUSTER NOT LISTED ABOVE",SUMIFS(amount_expended,uniform_other_cluster_name,X3436), IF(AND(OR(G3436="N/A",G3436=""),H3436=""),0,IF(G3436="STATE CLUSTER",SUMIFS(amount_expended,uniform_state_cluster_name,W3436),SUMIFS(amount_expended,cluster_name,G3436))))</f>
        <v/>
      </c>
      <c r="L3436" s="8" t="n"/>
      <c r="M3436" s="7" t="n"/>
      <c r="N3436" s="8" t="n"/>
      <c r="O3436" s="7" t="n"/>
      <c r="P3436" s="7" t="n"/>
      <c r="Q3436" s="8" t="n"/>
      <c r="R3436" s="9" t="n"/>
      <c r="S3436" s="8" t="n"/>
      <c r="T3436" s="8" t="n"/>
      <c r="U3436" s="8" t="n"/>
      <c r="V3436" s="11">
        <f>IF(OR(B3436="",C3436=""),"",CONCATENATE(B3436,".",C3436))</f>
        <v/>
      </c>
      <c r="W3436" s="6">
        <f>UPPER(TRIM(H3436))</f>
        <v/>
      </c>
      <c r="X3436" s="6">
        <f>UPPER(TRIM(I3436))</f>
        <v/>
      </c>
      <c r="Y3436" s="6">
        <f>IF(V3436&lt;&gt;"",IFERROR(INDEX(federal_program_name_lookup,MATCH(V3436,aln_lookup,0)),""),"")</f>
        <v/>
      </c>
    </row>
    <row r="3437">
      <c r="A3437" s="6">
        <f>IF(B3437&lt;&gt;"", "AWARD-"&amp;TEXT(ROW()-1,"0000"), "")</f>
        <v/>
      </c>
      <c r="B3437" s="7" t="n"/>
      <c r="C3437" s="7" t="n"/>
      <c r="D3437" s="7" t="n"/>
      <c r="E3437" s="8" t="n"/>
      <c r="F3437" s="9" t="n"/>
      <c r="G3437" s="8" t="n"/>
      <c r="H3437" s="8" t="n"/>
      <c r="I3437" s="8" t="n"/>
      <c r="J3437" s="10">
        <f>IF(A3437="",0,SUMIFS(amount_expended,cfda_key,V3437))</f>
        <v/>
      </c>
      <c r="K3437" s="10">
        <f>IF(G3437="OTHER CLUSTER NOT LISTED ABOVE",SUMIFS(amount_expended,uniform_other_cluster_name,X3437), IF(AND(OR(G3437="N/A",G3437=""),H3437=""),0,IF(G3437="STATE CLUSTER",SUMIFS(amount_expended,uniform_state_cluster_name,W3437),SUMIFS(amount_expended,cluster_name,G3437))))</f>
        <v/>
      </c>
      <c r="L3437" s="8" t="n"/>
      <c r="M3437" s="7" t="n"/>
      <c r="N3437" s="8" t="n"/>
      <c r="O3437" s="7" t="n"/>
      <c r="P3437" s="7" t="n"/>
      <c r="Q3437" s="8" t="n"/>
      <c r="R3437" s="9" t="n"/>
      <c r="S3437" s="8" t="n"/>
      <c r="T3437" s="8" t="n"/>
      <c r="U3437" s="8" t="n"/>
      <c r="V3437" s="11">
        <f>IF(OR(B3437="",C3437=""),"",CONCATENATE(B3437,".",C3437))</f>
        <v/>
      </c>
      <c r="W3437" s="6">
        <f>UPPER(TRIM(H3437))</f>
        <v/>
      </c>
      <c r="X3437" s="6">
        <f>UPPER(TRIM(I3437))</f>
        <v/>
      </c>
      <c r="Y3437" s="6">
        <f>IF(V3437&lt;&gt;"",IFERROR(INDEX(federal_program_name_lookup,MATCH(V3437,aln_lookup,0)),""),"")</f>
        <v/>
      </c>
    </row>
    <row r="3438">
      <c r="A3438" s="6">
        <f>IF(B3438&lt;&gt;"", "AWARD-"&amp;TEXT(ROW()-1,"0000"), "")</f>
        <v/>
      </c>
      <c r="B3438" s="7" t="n"/>
      <c r="C3438" s="7" t="n"/>
      <c r="D3438" s="7" t="n"/>
      <c r="E3438" s="8" t="n"/>
      <c r="F3438" s="9" t="n"/>
      <c r="G3438" s="8" t="n"/>
      <c r="H3438" s="8" t="n"/>
      <c r="I3438" s="8" t="n"/>
      <c r="J3438" s="10">
        <f>IF(A3438="",0,SUMIFS(amount_expended,cfda_key,V3438))</f>
        <v/>
      </c>
      <c r="K3438" s="10">
        <f>IF(G3438="OTHER CLUSTER NOT LISTED ABOVE",SUMIFS(amount_expended,uniform_other_cluster_name,X3438), IF(AND(OR(G3438="N/A",G3438=""),H3438=""),0,IF(G3438="STATE CLUSTER",SUMIFS(amount_expended,uniform_state_cluster_name,W3438),SUMIFS(amount_expended,cluster_name,G3438))))</f>
        <v/>
      </c>
      <c r="L3438" s="8" t="n"/>
      <c r="M3438" s="7" t="n"/>
      <c r="N3438" s="8" t="n"/>
      <c r="O3438" s="7" t="n"/>
      <c r="P3438" s="7" t="n"/>
      <c r="Q3438" s="8" t="n"/>
      <c r="R3438" s="9" t="n"/>
      <c r="S3438" s="8" t="n"/>
      <c r="T3438" s="8" t="n"/>
      <c r="U3438" s="8" t="n"/>
      <c r="V3438" s="11">
        <f>IF(OR(B3438="",C3438=""),"",CONCATENATE(B3438,".",C3438))</f>
        <v/>
      </c>
      <c r="W3438" s="6">
        <f>UPPER(TRIM(H3438))</f>
        <v/>
      </c>
      <c r="X3438" s="6">
        <f>UPPER(TRIM(I3438))</f>
        <v/>
      </c>
      <c r="Y3438" s="6">
        <f>IF(V3438&lt;&gt;"",IFERROR(INDEX(federal_program_name_lookup,MATCH(V3438,aln_lookup,0)),""),"")</f>
        <v/>
      </c>
    </row>
    <row r="3439">
      <c r="A3439" s="6">
        <f>IF(B3439&lt;&gt;"", "AWARD-"&amp;TEXT(ROW()-1,"0000"), "")</f>
        <v/>
      </c>
      <c r="B3439" s="7" t="n"/>
      <c r="C3439" s="7" t="n"/>
      <c r="D3439" s="7" t="n"/>
      <c r="E3439" s="8" t="n"/>
      <c r="F3439" s="9" t="n"/>
      <c r="G3439" s="8" t="n"/>
      <c r="H3439" s="8" t="n"/>
      <c r="I3439" s="8" t="n"/>
      <c r="J3439" s="10">
        <f>IF(A3439="",0,SUMIFS(amount_expended,cfda_key,V3439))</f>
        <v/>
      </c>
      <c r="K3439" s="10">
        <f>IF(G3439="OTHER CLUSTER NOT LISTED ABOVE",SUMIFS(amount_expended,uniform_other_cluster_name,X3439), IF(AND(OR(G3439="N/A",G3439=""),H3439=""),0,IF(G3439="STATE CLUSTER",SUMIFS(amount_expended,uniform_state_cluster_name,W3439),SUMIFS(amount_expended,cluster_name,G3439))))</f>
        <v/>
      </c>
      <c r="L3439" s="8" t="n"/>
      <c r="M3439" s="7" t="n"/>
      <c r="N3439" s="8" t="n"/>
      <c r="O3439" s="7" t="n"/>
      <c r="P3439" s="7" t="n"/>
      <c r="Q3439" s="8" t="n"/>
      <c r="R3439" s="9" t="n"/>
      <c r="S3439" s="8" t="n"/>
      <c r="T3439" s="8" t="n"/>
      <c r="U3439" s="8" t="n"/>
      <c r="V3439" s="11">
        <f>IF(OR(B3439="",C3439=""),"",CONCATENATE(B3439,".",C3439))</f>
        <v/>
      </c>
      <c r="W3439" s="6">
        <f>UPPER(TRIM(H3439))</f>
        <v/>
      </c>
      <c r="X3439" s="6">
        <f>UPPER(TRIM(I3439))</f>
        <v/>
      </c>
      <c r="Y3439" s="6">
        <f>IF(V3439&lt;&gt;"",IFERROR(INDEX(federal_program_name_lookup,MATCH(V3439,aln_lookup,0)),""),"")</f>
        <v/>
      </c>
    </row>
    <row r="3440">
      <c r="A3440" s="6">
        <f>IF(B3440&lt;&gt;"", "AWARD-"&amp;TEXT(ROW()-1,"0000"), "")</f>
        <v/>
      </c>
      <c r="B3440" s="7" t="n"/>
      <c r="C3440" s="7" t="n"/>
      <c r="D3440" s="7" t="n"/>
      <c r="E3440" s="8" t="n"/>
      <c r="F3440" s="9" t="n"/>
      <c r="G3440" s="8" t="n"/>
      <c r="H3440" s="8" t="n"/>
      <c r="I3440" s="8" t="n"/>
      <c r="J3440" s="10">
        <f>IF(A3440="",0,SUMIFS(amount_expended,cfda_key,V3440))</f>
        <v/>
      </c>
      <c r="K3440" s="10">
        <f>IF(G3440="OTHER CLUSTER NOT LISTED ABOVE",SUMIFS(amount_expended,uniform_other_cluster_name,X3440), IF(AND(OR(G3440="N/A",G3440=""),H3440=""),0,IF(G3440="STATE CLUSTER",SUMIFS(amount_expended,uniform_state_cluster_name,W3440),SUMIFS(amount_expended,cluster_name,G3440))))</f>
        <v/>
      </c>
      <c r="L3440" s="8" t="n"/>
      <c r="M3440" s="7" t="n"/>
      <c r="N3440" s="8" t="n"/>
      <c r="O3440" s="7" t="n"/>
      <c r="P3440" s="7" t="n"/>
      <c r="Q3440" s="8" t="n"/>
      <c r="R3440" s="9" t="n"/>
      <c r="S3440" s="8" t="n"/>
      <c r="T3440" s="8" t="n"/>
      <c r="U3440" s="8" t="n"/>
      <c r="V3440" s="11">
        <f>IF(OR(B3440="",C3440=""),"",CONCATENATE(B3440,".",C3440))</f>
        <v/>
      </c>
      <c r="W3440" s="6">
        <f>UPPER(TRIM(H3440))</f>
        <v/>
      </c>
      <c r="X3440" s="6">
        <f>UPPER(TRIM(I3440))</f>
        <v/>
      </c>
      <c r="Y3440" s="6">
        <f>IF(V3440&lt;&gt;"",IFERROR(INDEX(federal_program_name_lookup,MATCH(V3440,aln_lookup,0)),""),"")</f>
        <v/>
      </c>
    </row>
    <row r="3441">
      <c r="A3441" s="6">
        <f>IF(B3441&lt;&gt;"", "AWARD-"&amp;TEXT(ROW()-1,"0000"), "")</f>
        <v/>
      </c>
      <c r="B3441" s="7" t="n"/>
      <c r="C3441" s="7" t="n"/>
      <c r="D3441" s="7" t="n"/>
      <c r="E3441" s="8" t="n"/>
      <c r="F3441" s="9" t="n"/>
      <c r="G3441" s="8" t="n"/>
      <c r="H3441" s="8" t="n"/>
      <c r="I3441" s="8" t="n"/>
      <c r="J3441" s="10">
        <f>IF(A3441="",0,SUMIFS(amount_expended,cfda_key,V3441))</f>
        <v/>
      </c>
      <c r="K3441" s="10">
        <f>IF(G3441="OTHER CLUSTER NOT LISTED ABOVE",SUMIFS(amount_expended,uniform_other_cluster_name,X3441), IF(AND(OR(G3441="N/A",G3441=""),H3441=""),0,IF(G3441="STATE CLUSTER",SUMIFS(amount_expended,uniform_state_cluster_name,W3441),SUMIFS(amount_expended,cluster_name,G3441))))</f>
        <v/>
      </c>
      <c r="L3441" s="8" t="n"/>
      <c r="M3441" s="7" t="n"/>
      <c r="N3441" s="8" t="n"/>
      <c r="O3441" s="7" t="n"/>
      <c r="P3441" s="7" t="n"/>
      <c r="Q3441" s="8" t="n"/>
      <c r="R3441" s="9" t="n"/>
      <c r="S3441" s="8" t="n"/>
      <c r="T3441" s="8" t="n"/>
      <c r="U3441" s="8" t="n"/>
      <c r="V3441" s="11">
        <f>IF(OR(B3441="",C3441=""),"",CONCATENATE(B3441,".",C3441))</f>
        <v/>
      </c>
      <c r="W3441" s="6">
        <f>UPPER(TRIM(H3441))</f>
        <v/>
      </c>
      <c r="X3441" s="6">
        <f>UPPER(TRIM(I3441))</f>
        <v/>
      </c>
      <c r="Y3441" s="6">
        <f>IF(V3441&lt;&gt;"",IFERROR(INDEX(federal_program_name_lookup,MATCH(V3441,aln_lookup,0)),""),"")</f>
        <v/>
      </c>
    </row>
    <row r="3442">
      <c r="A3442" s="6">
        <f>IF(B3442&lt;&gt;"", "AWARD-"&amp;TEXT(ROW()-1,"0000"), "")</f>
        <v/>
      </c>
      <c r="B3442" s="7" t="n"/>
      <c r="C3442" s="7" t="n"/>
      <c r="D3442" s="7" t="n"/>
      <c r="E3442" s="8" t="n"/>
      <c r="F3442" s="9" t="n"/>
      <c r="G3442" s="8" t="n"/>
      <c r="H3442" s="8" t="n"/>
      <c r="I3442" s="8" t="n"/>
      <c r="J3442" s="10">
        <f>IF(A3442="",0,SUMIFS(amount_expended,cfda_key,V3442))</f>
        <v/>
      </c>
      <c r="K3442" s="10">
        <f>IF(G3442="OTHER CLUSTER NOT LISTED ABOVE",SUMIFS(amount_expended,uniform_other_cluster_name,X3442), IF(AND(OR(G3442="N/A",G3442=""),H3442=""),0,IF(G3442="STATE CLUSTER",SUMIFS(amount_expended,uniform_state_cluster_name,W3442),SUMIFS(amount_expended,cluster_name,G3442))))</f>
        <v/>
      </c>
      <c r="L3442" s="8" t="n"/>
      <c r="M3442" s="7" t="n"/>
      <c r="N3442" s="8" t="n"/>
      <c r="O3442" s="7" t="n"/>
      <c r="P3442" s="7" t="n"/>
      <c r="Q3442" s="8" t="n"/>
      <c r="R3442" s="9" t="n"/>
      <c r="S3442" s="8" t="n"/>
      <c r="T3442" s="8" t="n"/>
      <c r="U3442" s="8" t="n"/>
      <c r="V3442" s="11">
        <f>IF(OR(B3442="",C3442=""),"",CONCATENATE(B3442,".",C3442))</f>
        <v/>
      </c>
      <c r="W3442" s="6">
        <f>UPPER(TRIM(H3442))</f>
        <v/>
      </c>
      <c r="X3442" s="6">
        <f>UPPER(TRIM(I3442))</f>
        <v/>
      </c>
      <c r="Y3442" s="6">
        <f>IF(V3442&lt;&gt;"",IFERROR(INDEX(federal_program_name_lookup,MATCH(V3442,aln_lookup,0)),""),"")</f>
        <v/>
      </c>
    </row>
    <row r="3443">
      <c r="A3443" s="6">
        <f>IF(B3443&lt;&gt;"", "AWARD-"&amp;TEXT(ROW()-1,"0000"), "")</f>
        <v/>
      </c>
      <c r="B3443" s="7" t="n"/>
      <c r="C3443" s="7" t="n"/>
      <c r="D3443" s="7" t="n"/>
      <c r="E3443" s="8" t="n"/>
      <c r="F3443" s="9" t="n"/>
      <c r="G3443" s="8" t="n"/>
      <c r="H3443" s="8" t="n"/>
      <c r="I3443" s="8" t="n"/>
      <c r="J3443" s="10">
        <f>IF(A3443="",0,SUMIFS(amount_expended,cfda_key,V3443))</f>
        <v/>
      </c>
      <c r="K3443" s="10">
        <f>IF(G3443="OTHER CLUSTER NOT LISTED ABOVE",SUMIFS(amount_expended,uniform_other_cluster_name,X3443), IF(AND(OR(G3443="N/A",G3443=""),H3443=""),0,IF(G3443="STATE CLUSTER",SUMIFS(amount_expended,uniform_state_cluster_name,W3443),SUMIFS(amount_expended,cluster_name,G3443))))</f>
        <v/>
      </c>
      <c r="L3443" s="8" t="n"/>
      <c r="M3443" s="7" t="n"/>
      <c r="N3443" s="8" t="n"/>
      <c r="O3443" s="7" t="n"/>
      <c r="P3443" s="7" t="n"/>
      <c r="Q3443" s="8" t="n"/>
      <c r="R3443" s="9" t="n"/>
      <c r="S3443" s="8" t="n"/>
      <c r="T3443" s="8" t="n"/>
      <c r="U3443" s="8" t="n"/>
      <c r="V3443" s="11">
        <f>IF(OR(B3443="",C3443=""),"",CONCATENATE(B3443,".",C3443))</f>
        <v/>
      </c>
      <c r="W3443" s="6">
        <f>UPPER(TRIM(H3443))</f>
        <v/>
      </c>
      <c r="X3443" s="6">
        <f>UPPER(TRIM(I3443))</f>
        <v/>
      </c>
      <c r="Y3443" s="6">
        <f>IF(V3443&lt;&gt;"",IFERROR(INDEX(federal_program_name_lookup,MATCH(V3443,aln_lookup,0)),""),"")</f>
        <v/>
      </c>
    </row>
    <row r="3444">
      <c r="A3444" s="6">
        <f>IF(B3444&lt;&gt;"", "AWARD-"&amp;TEXT(ROW()-1,"0000"), "")</f>
        <v/>
      </c>
      <c r="B3444" s="7" t="n"/>
      <c r="C3444" s="7" t="n"/>
      <c r="D3444" s="7" t="n"/>
      <c r="E3444" s="8" t="n"/>
      <c r="F3444" s="9" t="n"/>
      <c r="G3444" s="8" t="n"/>
      <c r="H3444" s="8" t="n"/>
      <c r="I3444" s="8" t="n"/>
      <c r="J3444" s="10">
        <f>IF(A3444="",0,SUMIFS(amount_expended,cfda_key,V3444))</f>
        <v/>
      </c>
      <c r="K3444" s="10">
        <f>IF(G3444="OTHER CLUSTER NOT LISTED ABOVE",SUMIFS(amount_expended,uniform_other_cluster_name,X3444), IF(AND(OR(G3444="N/A",G3444=""),H3444=""),0,IF(G3444="STATE CLUSTER",SUMIFS(amount_expended,uniform_state_cluster_name,W3444),SUMIFS(amount_expended,cluster_name,G3444))))</f>
        <v/>
      </c>
      <c r="L3444" s="8" t="n"/>
      <c r="M3444" s="7" t="n"/>
      <c r="N3444" s="8" t="n"/>
      <c r="O3444" s="7" t="n"/>
      <c r="P3444" s="7" t="n"/>
      <c r="Q3444" s="8" t="n"/>
      <c r="R3444" s="9" t="n"/>
      <c r="S3444" s="8" t="n"/>
      <c r="T3444" s="8" t="n"/>
      <c r="U3444" s="8" t="n"/>
      <c r="V3444" s="11">
        <f>IF(OR(B3444="",C3444=""),"",CONCATENATE(B3444,".",C3444))</f>
        <v/>
      </c>
      <c r="W3444" s="6">
        <f>UPPER(TRIM(H3444))</f>
        <v/>
      </c>
      <c r="X3444" s="6">
        <f>UPPER(TRIM(I3444))</f>
        <v/>
      </c>
      <c r="Y3444" s="6">
        <f>IF(V3444&lt;&gt;"",IFERROR(INDEX(federal_program_name_lookup,MATCH(V3444,aln_lookup,0)),""),"")</f>
        <v/>
      </c>
    </row>
    <row r="3445">
      <c r="A3445" s="6">
        <f>IF(B3445&lt;&gt;"", "AWARD-"&amp;TEXT(ROW()-1,"0000"), "")</f>
        <v/>
      </c>
      <c r="B3445" s="7" t="n"/>
      <c r="C3445" s="7" t="n"/>
      <c r="D3445" s="7" t="n"/>
      <c r="E3445" s="8" t="n"/>
      <c r="F3445" s="9" t="n"/>
      <c r="G3445" s="8" t="n"/>
      <c r="H3445" s="8" t="n"/>
      <c r="I3445" s="8" t="n"/>
      <c r="J3445" s="10">
        <f>IF(A3445="",0,SUMIFS(amount_expended,cfda_key,V3445))</f>
        <v/>
      </c>
      <c r="K3445" s="10">
        <f>IF(G3445="OTHER CLUSTER NOT LISTED ABOVE",SUMIFS(amount_expended,uniform_other_cluster_name,X3445), IF(AND(OR(G3445="N/A",G3445=""),H3445=""),0,IF(G3445="STATE CLUSTER",SUMIFS(amount_expended,uniform_state_cluster_name,W3445),SUMIFS(amount_expended,cluster_name,G3445))))</f>
        <v/>
      </c>
      <c r="L3445" s="8" t="n"/>
      <c r="M3445" s="7" t="n"/>
      <c r="N3445" s="8" t="n"/>
      <c r="O3445" s="7" t="n"/>
      <c r="P3445" s="7" t="n"/>
      <c r="Q3445" s="8" t="n"/>
      <c r="R3445" s="9" t="n"/>
      <c r="S3445" s="8" t="n"/>
      <c r="T3445" s="8" t="n"/>
      <c r="U3445" s="8" t="n"/>
      <c r="V3445" s="11">
        <f>IF(OR(B3445="",C3445=""),"",CONCATENATE(B3445,".",C3445))</f>
        <v/>
      </c>
      <c r="W3445" s="6">
        <f>UPPER(TRIM(H3445))</f>
        <v/>
      </c>
      <c r="X3445" s="6">
        <f>UPPER(TRIM(I3445))</f>
        <v/>
      </c>
      <c r="Y3445" s="6">
        <f>IF(V3445&lt;&gt;"",IFERROR(INDEX(federal_program_name_lookup,MATCH(V3445,aln_lookup,0)),""),"")</f>
        <v/>
      </c>
    </row>
    <row r="3446">
      <c r="A3446" s="6">
        <f>IF(B3446&lt;&gt;"", "AWARD-"&amp;TEXT(ROW()-1,"0000"), "")</f>
        <v/>
      </c>
      <c r="B3446" s="7" t="n"/>
      <c r="C3446" s="7" t="n"/>
      <c r="D3446" s="7" t="n"/>
      <c r="E3446" s="8" t="n"/>
      <c r="F3446" s="9" t="n"/>
      <c r="G3446" s="8" t="n"/>
      <c r="H3446" s="8" t="n"/>
      <c r="I3446" s="8" t="n"/>
      <c r="J3446" s="10">
        <f>IF(A3446="",0,SUMIFS(amount_expended,cfda_key,V3446))</f>
        <v/>
      </c>
      <c r="K3446" s="10">
        <f>IF(G3446="OTHER CLUSTER NOT LISTED ABOVE",SUMIFS(amount_expended,uniform_other_cluster_name,X3446), IF(AND(OR(G3446="N/A",G3446=""),H3446=""),0,IF(G3446="STATE CLUSTER",SUMIFS(amount_expended,uniform_state_cluster_name,W3446),SUMIFS(amount_expended,cluster_name,G3446))))</f>
        <v/>
      </c>
      <c r="L3446" s="8" t="n"/>
      <c r="M3446" s="7" t="n"/>
      <c r="N3446" s="8" t="n"/>
      <c r="O3446" s="7" t="n"/>
      <c r="P3446" s="7" t="n"/>
      <c r="Q3446" s="8" t="n"/>
      <c r="R3446" s="9" t="n"/>
      <c r="S3446" s="8" t="n"/>
      <c r="T3446" s="8" t="n"/>
      <c r="U3446" s="8" t="n"/>
      <c r="V3446" s="11">
        <f>IF(OR(B3446="",C3446=""),"",CONCATENATE(B3446,".",C3446))</f>
        <v/>
      </c>
      <c r="W3446" s="6">
        <f>UPPER(TRIM(H3446))</f>
        <v/>
      </c>
      <c r="X3446" s="6">
        <f>UPPER(TRIM(I3446))</f>
        <v/>
      </c>
      <c r="Y3446" s="6">
        <f>IF(V3446&lt;&gt;"",IFERROR(INDEX(federal_program_name_lookup,MATCH(V3446,aln_lookup,0)),""),"")</f>
        <v/>
      </c>
    </row>
    <row r="3447">
      <c r="A3447" s="6">
        <f>IF(B3447&lt;&gt;"", "AWARD-"&amp;TEXT(ROW()-1,"0000"), "")</f>
        <v/>
      </c>
      <c r="B3447" s="7" t="n"/>
      <c r="C3447" s="7" t="n"/>
      <c r="D3447" s="7" t="n"/>
      <c r="E3447" s="8" t="n"/>
      <c r="F3447" s="9" t="n"/>
      <c r="G3447" s="8" t="n"/>
      <c r="H3447" s="8" t="n"/>
      <c r="I3447" s="8" t="n"/>
      <c r="J3447" s="10">
        <f>IF(A3447="",0,SUMIFS(amount_expended,cfda_key,V3447))</f>
        <v/>
      </c>
      <c r="K3447" s="10">
        <f>IF(G3447="OTHER CLUSTER NOT LISTED ABOVE",SUMIFS(amount_expended,uniform_other_cluster_name,X3447), IF(AND(OR(G3447="N/A",G3447=""),H3447=""),0,IF(G3447="STATE CLUSTER",SUMIFS(amount_expended,uniform_state_cluster_name,W3447),SUMIFS(amount_expended,cluster_name,G3447))))</f>
        <v/>
      </c>
      <c r="L3447" s="8" t="n"/>
      <c r="M3447" s="7" t="n"/>
      <c r="N3447" s="8" t="n"/>
      <c r="O3447" s="7" t="n"/>
      <c r="P3447" s="7" t="n"/>
      <c r="Q3447" s="8" t="n"/>
      <c r="R3447" s="9" t="n"/>
      <c r="S3447" s="8" t="n"/>
      <c r="T3447" s="8" t="n"/>
      <c r="U3447" s="8" t="n"/>
      <c r="V3447" s="11">
        <f>IF(OR(B3447="",C3447=""),"",CONCATENATE(B3447,".",C3447))</f>
        <v/>
      </c>
      <c r="W3447" s="6">
        <f>UPPER(TRIM(H3447))</f>
        <v/>
      </c>
      <c r="X3447" s="6">
        <f>UPPER(TRIM(I3447))</f>
        <v/>
      </c>
      <c r="Y3447" s="6">
        <f>IF(V3447&lt;&gt;"",IFERROR(INDEX(federal_program_name_lookup,MATCH(V3447,aln_lookup,0)),""),"")</f>
        <v/>
      </c>
    </row>
    <row r="3448">
      <c r="A3448" s="6">
        <f>IF(B3448&lt;&gt;"", "AWARD-"&amp;TEXT(ROW()-1,"0000"), "")</f>
        <v/>
      </c>
      <c r="B3448" s="7" t="n"/>
      <c r="C3448" s="7" t="n"/>
      <c r="D3448" s="7" t="n"/>
      <c r="E3448" s="8" t="n"/>
      <c r="F3448" s="9" t="n"/>
      <c r="G3448" s="8" t="n"/>
      <c r="H3448" s="8" t="n"/>
      <c r="I3448" s="8" t="n"/>
      <c r="J3448" s="10">
        <f>IF(A3448="",0,SUMIFS(amount_expended,cfda_key,V3448))</f>
        <v/>
      </c>
      <c r="K3448" s="10">
        <f>IF(G3448="OTHER CLUSTER NOT LISTED ABOVE",SUMIFS(amount_expended,uniform_other_cluster_name,X3448), IF(AND(OR(G3448="N/A",G3448=""),H3448=""),0,IF(G3448="STATE CLUSTER",SUMIFS(amount_expended,uniform_state_cluster_name,W3448),SUMIFS(amount_expended,cluster_name,G3448))))</f>
        <v/>
      </c>
      <c r="L3448" s="8" t="n"/>
      <c r="M3448" s="7" t="n"/>
      <c r="N3448" s="8" t="n"/>
      <c r="O3448" s="7" t="n"/>
      <c r="P3448" s="7" t="n"/>
      <c r="Q3448" s="8" t="n"/>
      <c r="R3448" s="9" t="n"/>
      <c r="S3448" s="8" t="n"/>
      <c r="T3448" s="8" t="n"/>
      <c r="U3448" s="8" t="n"/>
      <c r="V3448" s="11">
        <f>IF(OR(B3448="",C3448=""),"",CONCATENATE(B3448,".",C3448))</f>
        <v/>
      </c>
      <c r="W3448" s="6">
        <f>UPPER(TRIM(H3448))</f>
        <v/>
      </c>
      <c r="X3448" s="6">
        <f>UPPER(TRIM(I3448))</f>
        <v/>
      </c>
      <c r="Y3448" s="6">
        <f>IF(V3448&lt;&gt;"",IFERROR(INDEX(federal_program_name_lookup,MATCH(V3448,aln_lookup,0)),""),"")</f>
        <v/>
      </c>
    </row>
    <row r="3449">
      <c r="A3449" s="6">
        <f>IF(B3449&lt;&gt;"", "AWARD-"&amp;TEXT(ROW()-1,"0000"), "")</f>
        <v/>
      </c>
      <c r="B3449" s="7" t="n"/>
      <c r="C3449" s="7" t="n"/>
      <c r="D3449" s="7" t="n"/>
      <c r="E3449" s="8" t="n"/>
      <c r="F3449" s="9" t="n"/>
      <c r="G3449" s="8" t="n"/>
      <c r="H3449" s="8" t="n"/>
      <c r="I3449" s="8" t="n"/>
      <c r="J3449" s="10">
        <f>IF(A3449="",0,SUMIFS(amount_expended,cfda_key,V3449))</f>
        <v/>
      </c>
      <c r="K3449" s="10">
        <f>IF(G3449="OTHER CLUSTER NOT LISTED ABOVE",SUMIFS(amount_expended,uniform_other_cluster_name,X3449), IF(AND(OR(G3449="N/A",G3449=""),H3449=""),0,IF(G3449="STATE CLUSTER",SUMIFS(amount_expended,uniform_state_cluster_name,W3449),SUMIFS(amount_expended,cluster_name,G3449))))</f>
        <v/>
      </c>
      <c r="L3449" s="8" t="n"/>
      <c r="M3449" s="7" t="n"/>
      <c r="N3449" s="8" t="n"/>
      <c r="O3449" s="7" t="n"/>
      <c r="P3449" s="7" t="n"/>
      <c r="Q3449" s="8" t="n"/>
      <c r="R3449" s="9" t="n"/>
      <c r="S3449" s="8" t="n"/>
      <c r="T3449" s="8" t="n"/>
      <c r="U3449" s="8" t="n"/>
      <c r="V3449" s="11">
        <f>IF(OR(B3449="",C3449=""),"",CONCATENATE(B3449,".",C3449))</f>
        <v/>
      </c>
      <c r="W3449" s="6">
        <f>UPPER(TRIM(H3449))</f>
        <v/>
      </c>
      <c r="X3449" s="6">
        <f>UPPER(TRIM(I3449))</f>
        <v/>
      </c>
      <c r="Y3449" s="6">
        <f>IF(V3449&lt;&gt;"",IFERROR(INDEX(federal_program_name_lookup,MATCH(V3449,aln_lookup,0)),""),"")</f>
        <v/>
      </c>
    </row>
    <row r="3450">
      <c r="A3450" s="6">
        <f>IF(B3450&lt;&gt;"", "AWARD-"&amp;TEXT(ROW()-1,"0000"), "")</f>
        <v/>
      </c>
      <c r="B3450" s="7" t="n"/>
      <c r="C3450" s="7" t="n"/>
      <c r="D3450" s="7" t="n"/>
      <c r="E3450" s="8" t="n"/>
      <c r="F3450" s="9" t="n"/>
      <c r="G3450" s="8" t="n"/>
      <c r="H3450" s="8" t="n"/>
      <c r="I3450" s="8" t="n"/>
      <c r="J3450" s="10">
        <f>IF(A3450="",0,SUMIFS(amount_expended,cfda_key,V3450))</f>
        <v/>
      </c>
      <c r="K3450" s="10">
        <f>IF(G3450="OTHER CLUSTER NOT LISTED ABOVE",SUMIFS(amount_expended,uniform_other_cluster_name,X3450), IF(AND(OR(G3450="N/A",G3450=""),H3450=""),0,IF(G3450="STATE CLUSTER",SUMIFS(amount_expended,uniform_state_cluster_name,W3450),SUMIFS(amount_expended,cluster_name,G3450))))</f>
        <v/>
      </c>
      <c r="L3450" s="8" t="n"/>
      <c r="M3450" s="7" t="n"/>
      <c r="N3450" s="8" t="n"/>
      <c r="O3450" s="7" t="n"/>
      <c r="P3450" s="7" t="n"/>
      <c r="Q3450" s="8" t="n"/>
      <c r="R3450" s="9" t="n"/>
      <c r="S3450" s="8" t="n"/>
      <c r="T3450" s="8" t="n"/>
      <c r="U3450" s="8" t="n"/>
      <c r="V3450" s="11">
        <f>IF(OR(B3450="",C3450=""),"",CONCATENATE(B3450,".",C3450))</f>
        <v/>
      </c>
      <c r="W3450" s="6">
        <f>UPPER(TRIM(H3450))</f>
        <v/>
      </c>
      <c r="X3450" s="6">
        <f>UPPER(TRIM(I3450))</f>
        <v/>
      </c>
      <c r="Y3450" s="6">
        <f>IF(V3450&lt;&gt;"",IFERROR(INDEX(federal_program_name_lookup,MATCH(V3450,aln_lookup,0)),""),"")</f>
        <v/>
      </c>
    </row>
    <row r="3451">
      <c r="A3451" s="6">
        <f>IF(B3451&lt;&gt;"", "AWARD-"&amp;TEXT(ROW()-1,"0000"), "")</f>
        <v/>
      </c>
      <c r="B3451" s="7" t="n"/>
      <c r="C3451" s="7" t="n"/>
      <c r="D3451" s="7" t="n"/>
      <c r="E3451" s="8" t="n"/>
      <c r="F3451" s="9" t="n"/>
      <c r="G3451" s="8" t="n"/>
      <c r="H3451" s="8" t="n"/>
      <c r="I3451" s="8" t="n"/>
      <c r="J3451" s="10">
        <f>IF(A3451="",0,SUMIFS(amount_expended,cfda_key,V3451))</f>
        <v/>
      </c>
      <c r="K3451" s="10">
        <f>IF(G3451="OTHER CLUSTER NOT LISTED ABOVE",SUMIFS(amount_expended,uniform_other_cluster_name,X3451), IF(AND(OR(G3451="N/A",G3451=""),H3451=""),0,IF(G3451="STATE CLUSTER",SUMIFS(amount_expended,uniform_state_cluster_name,W3451),SUMIFS(amount_expended,cluster_name,G3451))))</f>
        <v/>
      </c>
      <c r="L3451" s="8" t="n"/>
      <c r="M3451" s="7" t="n"/>
      <c r="N3451" s="8" t="n"/>
      <c r="O3451" s="7" t="n"/>
      <c r="P3451" s="7" t="n"/>
      <c r="Q3451" s="8" t="n"/>
      <c r="R3451" s="9" t="n"/>
      <c r="S3451" s="8" t="n"/>
      <c r="T3451" s="8" t="n"/>
      <c r="U3451" s="8" t="n"/>
      <c r="V3451" s="11">
        <f>IF(OR(B3451="",C3451=""),"",CONCATENATE(B3451,".",C3451))</f>
        <v/>
      </c>
      <c r="W3451" s="6">
        <f>UPPER(TRIM(H3451))</f>
        <v/>
      </c>
      <c r="X3451" s="6">
        <f>UPPER(TRIM(I3451))</f>
        <v/>
      </c>
      <c r="Y3451" s="6">
        <f>IF(V3451&lt;&gt;"",IFERROR(INDEX(federal_program_name_lookup,MATCH(V3451,aln_lookup,0)),""),"")</f>
        <v/>
      </c>
    </row>
    <row r="3452">
      <c r="A3452" s="6">
        <f>IF(B3452&lt;&gt;"", "AWARD-"&amp;TEXT(ROW()-1,"0000"), "")</f>
        <v/>
      </c>
      <c r="B3452" s="7" t="n"/>
      <c r="C3452" s="7" t="n"/>
      <c r="D3452" s="7" t="n"/>
      <c r="E3452" s="8" t="n"/>
      <c r="F3452" s="9" t="n"/>
      <c r="G3452" s="8" t="n"/>
      <c r="H3452" s="8" t="n"/>
      <c r="I3452" s="8" t="n"/>
      <c r="J3452" s="10">
        <f>IF(A3452="",0,SUMIFS(amount_expended,cfda_key,V3452))</f>
        <v/>
      </c>
      <c r="K3452" s="10">
        <f>IF(G3452="OTHER CLUSTER NOT LISTED ABOVE",SUMIFS(amount_expended,uniform_other_cluster_name,X3452), IF(AND(OR(G3452="N/A",G3452=""),H3452=""),0,IF(G3452="STATE CLUSTER",SUMIFS(amount_expended,uniform_state_cluster_name,W3452),SUMIFS(amount_expended,cluster_name,G3452))))</f>
        <v/>
      </c>
      <c r="L3452" s="8" t="n"/>
      <c r="M3452" s="7" t="n"/>
      <c r="N3452" s="8" t="n"/>
      <c r="O3452" s="7" t="n"/>
      <c r="P3452" s="7" t="n"/>
      <c r="Q3452" s="8" t="n"/>
      <c r="R3452" s="9" t="n"/>
      <c r="S3452" s="8" t="n"/>
      <c r="T3452" s="8" t="n"/>
      <c r="U3452" s="8" t="n"/>
      <c r="V3452" s="11">
        <f>IF(OR(B3452="",C3452=""),"",CONCATENATE(B3452,".",C3452))</f>
        <v/>
      </c>
      <c r="W3452" s="6">
        <f>UPPER(TRIM(H3452))</f>
        <v/>
      </c>
      <c r="X3452" s="6">
        <f>UPPER(TRIM(I3452))</f>
        <v/>
      </c>
      <c r="Y3452" s="6">
        <f>IF(V3452&lt;&gt;"",IFERROR(INDEX(federal_program_name_lookup,MATCH(V3452,aln_lookup,0)),""),"")</f>
        <v/>
      </c>
    </row>
    <row r="3453">
      <c r="A3453" s="6">
        <f>IF(B3453&lt;&gt;"", "AWARD-"&amp;TEXT(ROW()-1,"0000"), "")</f>
        <v/>
      </c>
      <c r="B3453" s="7" t="n"/>
      <c r="C3453" s="7" t="n"/>
      <c r="D3453" s="7" t="n"/>
      <c r="E3453" s="8" t="n"/>
      <c r="F3453" s="9" t="n"/>
      <c r="G3453" s="8" t="n"/>
      <c r="H3453" s="8" t="n"/>
      <c r="I3453" s="8" t="n"/>
      <c r="J3453" s="10">
        <f>IF(A3453="",0,SUMIFS(amount_expended,cfda_key,V3453))</f>
        <v/>
      </c>
      <c r="K3453" s="10">
        <f>IF(G3453="OTHER CLUSTER NOT LISTED ABOVE",SUMIFS(amount_expended,uniform_other_cluster_name,X3453), IF(AND(OR(G3453="N/A",G3453=""),H3453=""),0,IF(G3453="STATE CLUSTER",SUMIFS(amount_expended,uniform_state_cluster_name,W3453),SUMIFS(amount_expended,cluster_name,G3453))))</f>
        <v/>
      </c>
      <c r="L3453" s="8" t="n"/>
      <c r="M3453" s="7" t="n"/>
      <c r="N3453" s="8" t="n"/>
      <c r="O3453" s="7" t="n"/>
      <c r="P3453" s="7" t="n"/>
      <c r="Q3453" s="8" t="n"/>
      <c r="R3453" s="9" t="n"/>
      <c r="S3453" s="8" t="n"/>
      <c r="T3453" s="8" t="n"/>
      <c r="U3453" s="8" t="n"/>
      <c r="V3453" s="11">
        <f>IF(OR(B3453="",C3453=""),"",CONCATENATE(B3453,".",C3453))</f>
        <v/>
      </c>
      <c r="W3453" s="6">
        <f>UPPER(TRIM(H3453))</f>
        <v/>
      </c>
      <c r="X3453" s="6">
        <f>UPPER(TRIM(I3453))</f>
        <v/>
      </c>
      <c r="Y3453" s="6">
        <f>IF(V3453&lt;&gt;"",IFERROR(INDEX(federal_program_name_lookup,MATCH(V3453,aln_lookup,0)),""),"")</f>
        <v/>
      </c>
    </row>
    <row r="3454">
      <c r="A3454" s="6">
        <f>IF(B3454&lt;&gt;"", "AWARD-"&amp;TEXT(ROW()-1,"0000"), "")</f>
        <v/>
      </c>
      <c r="B3454" s="7" t="n"/>
      <c r="C3454" s="7" t="n"/>
      <c r="D3454" s="7" t="n"/>
      <c r="E3454" s="8" t="n"/>
      <c r="F3454" s="9" t="n"/>
      <c r="G3454" s="8" t="n"/>
      <c r="H3454" s="8" t="n"/>
      <c r="I3454" s="8" t="n"/>
      <c r="J3454" s="10">
        <f>IF(A3454="",0,SUMIFS(amount_expended,cfda_key,V3454))</f>
        <v/>
      </c>
      <c r="K3454" s="10">
        <f>IF(G3454="OTHER CLUSTER NOT LISTED ABOVE",SUMIFS(amount_expended,uniform_other_cluster_name,X3454), IF(AND(OR(G3454="N/A",G3454=""),H3454=""),0,IF(G3454="STATE CLUSTER",SUMIFS(amount_expended,uniform_state_cluster_name,W3454),SUMIFS(amount_expended,cluster_name,G3454))))</f>
        <v/>
      </c>
      <c r="L3454" s="8" t="n"/>
      <c r="M3454" s="7" t="n"/>
      <c r="N3454" s="8" t="n"/>
      <c r="O3454" s="7" t="n"/>
      <c r="P3454" s="7" t="n"/>
      <c r="Q3454" s="8" t="n"/>
      <c r="R3454" s="9" t="n"/>
      <c r="S3454" s="8" t="n"/>
      <c r="T3454" s="8" t="n"/>
      <c r="U3454" s="8" t="n"/>
      <c r="V3454" s="11">
        <f>IF(OR(B3454="",C3454=""),"",CONCATENATE(B3454,".",C3454))</f>
        <v/>
      </c>
      <c r="W3454" s="6">
        <f>UPPER(TRIM(H3454))</f>
        <v/>
      </c>
      <c r="X3454" s="6">
        <f>UPPER(TRIM(I3454))</f>
        <v/>
      </c>
      <c r="Y3454" s="6">
        <f>IF(V3454&lt;&gt;"",IFERROR(INDEX(federal_program_name_lookup,MATCH(V3454,aln_lookup,0)),""),"")</f>
        <v/>
      </c>
    </row>
    <row r="3455">
      <c r="A3455" s="6">
        <f>IF(B3455&lt;&gt;"", "AWARD-"&amp;TEXT(ROW()-1,"0000"), "")</f>
        <v/>
      </c>
      <c r="B3455" s="7" t="n"/>
      <c r="C3455" s="7" t="n"/>
      <c r="D3455" s="7" t="n"/>
      <c r="E3455" s="8" t="n"/>
      <c r="F3455" s="9" t="n"/>
      <c r="G3455" s="8" t="n"/>
      <c r="H3455" s="8" t="n"/>
      <c r="I3455" s="8" t="n"/>
      <c r="J3455" s="10">
        <f>IF(A3455="",0,SUMIFS(amount_expended,cfda_key,V3455))</f>
        <v/>
      </c>
      <c r="K3455" s="10">
        <f>IF(G3455="OTHER CLUSTER NOT LISTED ABOVE",SUMIFS(amount_expended,uniform_other_cluster_name,X3455), IF(AND(OR(G3455="N/A",G3455=""),H3455=""),0,IF(G3455="STATE CLUSTER",SUMIFS(amount_expended,uniform_state_cluster_name,W3455),SUMIFS(amount_expended,cluster_name,G3455))))</f>
        <v/>
      </c>
      <c r="L3455" s="8" t="n"/>
      <c r="M3455" s="7" t="n"/>
      <c r="N3455" s="8" t="n"/>
      <c r="O3455" s="7" t="n"/>
      <c r="P3455" s="7" t="n"/>
      <c r="Q3455" s="8" t="n"/>
      <c r="R3455" s="9" t="n"/>
      <c r="S3455" s="8" t="n"/>
      <c r="T3455" s="8" t="n"/>
      <c r="U3455" s="8" t="n"/>
      <c r="V3455" s="11">
        <f>IF(OR(B3455="",C3455=""),"",CONCATENATE(B3455,".",C3455))</f>
        <v/>
      </c>
      <c r="W3455" s="6">
        <f>UPPER(TRIM(H3455))</f>
        <v/>
      </c>
      <c r="X3455" s="6">
        <f>UPPER(TRIM(I3455))</f>
        <v/>
      </c>
      <c r="Y3455" s="6">
        <f>IF(V3455&lt;&gt;"",IFERROR(INDEX(federal_program_name_lookup,MATCH(V3455,aln_lookup,0)),""),"")</f>
        <v/>
      </c>
    </row>
    <row r="3456">
      <c r="A3456" s="6">
        <f>IF(B3456&lt;&gt;"", "AWARD-"&amp;TEXT(ROW()-1,"0000"), "")</f>
        <v/>
      </c>
      <c r="B3456" s="7" t="n"/>
      <c r="C3456" s="7" t="n"/>
      <c r="D3456" s="7" t="n"/>
      <c r="E3456" s="8" t="n"/>
      <c r="F3456" s="9" t="n"/>
      <c r="G3456" s="8" t="n"/>
      <c r="H3456" s="8" t="n"/>
      <c r="I3456" s="8" t="n"/>
      <c r="J3456" s="10">
        <f>IF(A3456="",0,SUMIFS(amount_expended,cfda_key,V3456))</f>
        <v/>
      </c>
      <c r="K3456" s="10">
        <f>IF(G3456="OTHER CLUSTER NOT LISTED ABOVE",SUMIFS(amount_expended,uniform_other_cluster_name,X3456), IF(AND(OR(G3456="N/A",G3456=""),H3456=""),0,IF(G3456="STATE CLUSTER",SUMIFS(amount_expended,uniform_state_cluster_name,W3456),SUMIFS(amount_expended,cluster_name,G3456))))</f>
        <v/>
      </c>
      <c r="L3456" s="8" t="n"/>
      <c r="M3456" s="7" t="n"/>
      <c r="N3456" s="8" t="n"/>
      <c r="O3456" s="7" t="n"/>
      <c r="P3456" s="7" t="n"/>
      <c r="Q3456" s="8" t="n"/>
      <c r="R3456" s="9" t="n"/>
      <c r="S3456" s="8" t="n"/>
      <c r="T3456" s="8" t="n"/>
      <c r="U3456" s="8" t="n"/>
      <c r="V3456" s="11">
        <f>IF(OR(B3456="",C3456=""),"",CONCATENATE(B3456,".",C3456))</f>
        <v/>
      </c>
      <c r="W3456" s="6">
        <f>UPPER(TRIM(H3456))</f>
        <v/>
      </c>
      <c r="X3456" s="6">
        <f>UPPER(TRIM(I3456))</f>
        <v/>
      </c>
      <c r="Y3456" s="6">
        <f>IF(V3456&lt;&gt;"",IFERROR(INDEX(federal_program_name_lookup,MATCH(V3456,aln_lookup,0)),""),"")</f>
        <v/>
      </c>
    </row>
    <row r="3457">
      <c r="A3457" s="6">
        <f>IF(B3457&lt;&gt;"", "AWARD-"&amp;TEXT(ROW()-1,"0000"), "")</f>
        <v/>
      </c>
      <c r="B3457" s="7" t="n"/>
      <c r="C3457" s="7" t="n"/>
      <c r="D3457" s="7" t="n"/>
      <c r="E3457" s="8" t="n"/>
      <c r="F3457" s="9" t="n"/>
      <c r="G3457" s="8" t="n"/>
      <c r="H3457" s="8" t="n"/>
      <c r="I3457" s="8" t="n"/>
      <c r="J3457" s="10">
        <f>IF(A3457="",0,SUMIFS(amount_expended,cfda_key,V3457))</f>
        <v/>
      </c>
      <c r="K3457" s="10">
        <f>IF(G3457="OTHER CLUSTER NOT LISTED ABOVE",SUMIFS(amount_expended,uniform_other_cluster_name,X3457), IF(AND(OR(G3457="N/A",G3457=""),H3457=""),0,IF(G3457="STATE CLUSTER",SUMIFS(amount_expended,uniform_state_cluster_name,W3457),SUMIFS(amount_expended,cluster_name,G3457))))</f>
        <v/>
      </c>
      <c r="L3457" s="8" t="n"/>
      <c r="M3457" s="7" t="n"/>
      <c r="N3457" s="8" t="n"/>
      <c r="O3457" s="7" t="n"/>
      <c r="P3457" s="7" t="n"/>
      <c r="Q3457" s="8" t="n"/>
      <c r="R3457" s="9" t="n"/>
      <c r="S3457" s="8" t="n"/>
      <c r="T3457" s="8" t="n"/>
      <c r="U3457" s="8" t="n"/>
      <c r="V3457" s="11">
        <f>IF(OR(B3457="",C3457=""),"",CONCATENATE(B3457,".",C3457))</f>
        <v/>
      </c>
      <c r="W3457" s="6">
        <f>UPPER(TRIM(H3457))</f>
        <v/>
      </c>
      <c r="X3457" s="6">
        <f>UPPER(TRIM(I3457))</f>
        <v/>
      </c>
      <c r="Y3457" s="6">
        <f>IF(V3457&lt;&gt;"",IFERROR(INDEX(federal_program_name_lookup,MATCH(V3457,aln_lookup,0)),""),"")</f>
        <v/>
      </c>
    </row>
    <row r="3458">
      <c r="A3458" s="6">
        <f>IF(B3458&lt;&gt;"", "AWARD-"&amp;TEXT(ROW()-1,"0000"), "")</f>
        <v/>
      </c>
      <c r="B3458" s="7" t="n"/>
      <c r="C3458" s="7" t="n"/>
      <c r="D3458" s="7" t="n"/>
      <c r="E3458" s="8" t="n"/>
      <c r="F3458" s="9" t="n"/>
      <c r="G3458" s="8" t="n"/>
      <c r="H3458" s="8" t="n"/>
      <c r="I3458" s="8" t="n"/>
      <c r="J3458" s="10">
        <f>IF(A3458="",0,SUMIFS(amount_expended,cfda_key,V3458))</f>
        <v/>
      </c>
      <c r="K3458" s="10">
        <f>IF(G3458="OTHER CLUSTER NOT LISTED ABOVE",SUMIFS(amount_expended,uniform_other_cluster_name,X3458), IF(AND(OR(G3458="N/A",G3458=""),H3458=""),0,IF(G3458="STATE CLUSTER",SUMIFS(amount_expended,uniform_state_cluster_name,W3458),SUMIFS(amount_expended,cluster_name,G3458))))</f>
        <v/>
      </c>
      <c r="L3458" s="8" t="n"/>
      <c r="M3458" s="7" t="n"/>
      <c r="N3458" s="8" t="n"/>
      <c r="O3458" s="7" t="n"/>
      <c r="P3458" s="7" t="n"/>
      <c r="Q3458" s="8" t="n"/>
      <c r="R3458" s="9" t="n"/>
      <c r="S3458" s="8" t="n"/>
      <c r="T3458" s="8" t="n"/>
      <c r="U3458" s="8" t="n"/>
      <c r="V3458" s="11">
        <f>IF(OR(B3458="",C3458=""),"",CONCATENATE(B3458,".",C3458))</f>
        <v/>
      </c>
      <c r="W3458" s="6">
        <f>UPPER(TRIM(H3458))</f>
        <v/>
      </c>
      <c r="X3458" s="6">
        <f>UPPER(TRIM(I3458))</f>
        <v/>
      </c>
      <c r="Y3458" s="6">
        <f>IF(V3458&lt;&gt;"",IFERROR(INDEX(federal_program_name_lookup,MATCH(V3458,aln_lookup,0)),""),"")</f>
        <v/>
      </c>
    </row>
    <row r="3459">
      <c r="A3459" s="6">
        <f>IF(B3459&lt;&gt;"", "AWARD-"&amp;TEXT(ROW()-1,"0000"), "")</f>
        <v/>
      </c>
      <c r="B3459" s="7" t="n"/>
      <c r="C3459" s="7" t="n"/>
      <c r="D3459" s="7" t="n"/>
      <c r="E3459" s="8" t="n"/>
      <c r="F3459" s="9" t="n"/>
      <c r="G3459" s="8" t="n"/>
      <c r="H3459" s="8" t="n"/>
      <c r="I3459" s="8" t="n"/>
      <c r="J3459" s="10">
        <f>IF(A3459="",0,SUMIFS(amount_expended,cfda_key,V3459))</f>
        <v/>
      </c>
      <c r="K3459" s="10">
        <f>IF(G3459="OTHER CLUSTER NOT LISTED ABOVE",SUMIFS(amount_expended,uniform_other_cluster_name,X3459), IF(AND(OR(G3459="N/A",G3459=""),H3459=""),0,IF(G3459="STATE CLUSTER",SUMIFS(amount_expended,uniform_state_cluster_name,W3459),SUMIFS(amount_expended,cluster_name,G3459))))</f>
        <v/>
      </c>
      <c r="L3459" s="8" t="n"/>
      <c r="M3459" s="7" t="n"/>
      <c r="N3459" s="8" t="n"/>
      <c r="O3459" s="7" t="n"/>
      <c r="P3459" s="7" t="n"/>
      <c r="Q3459" s="8" t="n"/>
      <c r="R3459" s="9" t="n"/>
      <c r="S3459" s="8" t="n"/>
      <c r="T3459" s="8" t="n"/>
      <c r="U3459" s="8" t="n"/>
      <c r="V3459" s="11">
        <f>IF(OR(B3459="",C3459=""),"",CONCATENATE(B3459,".",C3459))</f>
        <v/>
      </c>
      <c r="W3459" s="6">
        <f>UPPER(TRIM(H3459))</f>
        <v/>
      </c>
      <c r="X3459" s="6">
        <f>UPPER(TRIM(I3459))</f>
        <v/>
      </c>
      <c r="Y3459" s="6">
        <f>IF(V3459&lt;&gt;"",IFERROR(INDEX(federal_program_name_lookup,MATCH(V3459,aln_lookup,0)),""),"")</f>
        <v/>
      </c>
    </row>
    <row r="3460">
      <c r="A3460" s="6">
        <f>IF(B3460&lt;&gt;"", "AWARD-"&amp;TEXT(ROW()-1,"0000"), "")</f>
        <v/>
      </c>
      <c r="B3460" s="7" t="n"/>
      <c r="C3460" s="7" t="n"/>
      <c r="D3460" s="7" t="n"/>
      <c r="E3460" s="8" t="n"/>
      <c r="F3460" s="9" t="n"/>
      <c r="G3460" s="8" t="n"/>
      <c r="H3460" s="8" t="n"/>
      <c r="I3460" s="8" t="n"/>
      <c r="J3460" s="10">
        <f>IF(A3460="",0,SUMIFS(amount_expended,cfda_key,V3460))</f>
        <v/>
      </c>
      <c r="K3460" s="10">
        <f>IF(G3460="OTHER CLUSTER NOT LISTED ABOVE",SUMIFS(amount_expended,uniform_other_cluster_name,X3460), IF(AND(OR(G3460="N/A",G3460=""),H3460=""),0,IF(G3460="STATE CLUSTER",SUMIFS(amount_expended,uniform_state_cluster_name,W3460),SUMIFS(amount_expended,cluster_name,G3460))))</f>
        <v/>
      </c>
      <c r="L3460" s="8" t="n"/>
      <c r="M3460" s="7" t="n"/>
      <c r="N3460" s="8" t="n"/>
      <c r="O3460" s="7" t="n"/>
      <c r="P3460" s="7" t="n"/>
      <c r="Q3460" s="8" t="n"/>
      <c r="R3460" s="9" t="n"/>
      <c r="S3460" s="8" t="n"/>
      <c r="T3460" s="8" t="n"/>
      <c r="U3460" s="8" t="n"/>
      <c r="V3460" s="11">
        <f>IF(OR(B3460="",C3460=""),"",CONCATENATE(B3460,".",C3460))</f>
        <v/>
      </c>
      <c r="W3460" s="6">
        <f>UPPER(TRIM(H3460))</f>
        <v/>
      </c>
      <c r="X3460" s="6">
        <f>UPPER(TRIM(I3460))</f>
        <v/>
      </c>
      <c r="Y3460" s="6">
        <f>IF(V3460&lt;&gt;"",IFERROR(INDEX(federal_program_name_lookup,MATCH(V3460,aln_lookup,0)),""),"")</f>
        <v/>
      </c>
    </row>
    <row r="3461">
      <c r="A3461" s="6">
        <f>IF(B3461&lt;&gt;"", "AWARD-"&amp;TEXT(ROW()-1,"0000"), "")</f>
        <v/>
      </c>
      <c r="B3461" s="7" t="n"/>
      <c r="C3461" s="7" t="n"/>
      <c r="D3461" s="7" t="n"/>
      <c r="E3461" s="8" t="n"/>
      <c r="F3461" s="9" t="n"/>
      <c r="G3461" s="8" t="n"/>
      <c r="H3461" s="8" t="n"/>
      <c r="I3461" s="8" t="n"/>
      <c r="J3461" s="10">
        <f>IF(A3461="",0,SUMIFS(amount_expended,cfda_key,V3461))</f>
        <v/>
      </c>
      <c r="K3461" s="10">
        <f>IF(G3461="OTHER CLUSTER NOT LISTED ABOVE",SUMIFS(amount_expended,uniform_other_cluster_name,X3461), IF(AND(OR(G3461="N/A",G3461=""),H3461=""),0,IF(G3461="STATE CLUSTER",SUMIFS(amount_expended,uniform_state_cluster_name,W3461),SUMIFS(amount_expended,cluster_name,G3461))))</f>
        <v/>
      </c>
      <c r="L3461" s="8" t="n"/>
      <c r="M3461" s="7" t="n"/>
      <c r="N3461" s="8" t="n"/>
      <c r="O3461" s="7" t="n"/>
      <c r="P3461" s="7" t="n"/>
      <c r="Q3461" s="8" t="n"/>
      <c r="R3461" s="9" t="n"/>
      <c r="S3461" s="8" t="n"/>
      <c r="T3461" s="8" t="n"/>
      <c r="U3461" s="8" t="n"/>
      <c r="V3461" s="11">
        <f>IF(OR(B3461="",C3461=""),"",CONCATENATE(B3461,".",C3461))</f>
        <v/>
      </c>
      <c r="W3461" s="6">
        <f>UPPER(TRIM(H3461))</f>
        <v/>
      </c>
      <c r="X3461" s="6">
        <f>UPPER(TRIM(I3461))</f>
        <v/>
      </c>
      <c r="Y3461" s="6">
        <f>IF(V3461&lt;&gt;"",IFERROR(INDEX(federal_program_name_lookup,MATCH(V3461,aln_lookup,0)),""),"")</f>
        <v/>
      </c>
    </row>
    <row r="3462">
      <c r="A3462" s="6">
        <f>IF(B3462&lt;&gt;"", "AWARD-"&amp;TEXT(ROW()-1,"0000"), "")</f>
        <v/>
      </c>
      <c r="B3462" s="7" t="n"/>
      <c r="C3462" s="7" t="n"/>
      <c r="D3462" s="7" t="n"/>
      <c r="E3462" s="8" t="n"/>
      <c r="F3462" s="9" t="n"/>
      <c r="G3462" s="8" t="n"/>
      <c r="H3462" s="8" t="n"/>
      <c r="I3462" s="8" t="n"/>
      <c r="J3462" s="10">
        <f>IF(A3462="",0,SUMIFS(amount_expended,cfda_key,V3462))</f>
        <v/>
      </c>
      <c r="K3462" s="10">
        <f>IF(G3462="OTHER CLUSTER NOT LISTED ABOVE",SUMIFS(amount_expended,uniform_other_cluster_name,X3462), IF(AND(OR(G3462="N/A",G3462=""),H3462=""),0,IF(G3462="STATE CLUSTER",SUMIFS(amount_expended,uniform_state_cluster_name,W3462),SUMIFS(amount_expended,cluster_name,G3462))))</f>
        <v/>
      </c>
      <c r="L3462" s="8" t="n"/>
      <c r="M3462" s="7" t="n"/>
      <c r="N3462" s="8" t="n"/>
      <c r="O3462" s="7" t="n"/>
      <c r="P3462" s="7" t="n"/>
      <c r="Q3462" s="8" t="n"/>
      <c r="R3462" s="9" t="n"/>
      <c r="S3462" s="8" t="n"/>
      <c r="T3462" s="8" t="n"/>
      <c r="U3462" s="8" t="n"/>
      <c r="V3462" s="11">
        <f>IF(OR(B3462="",C3462=""),"",CONCATENATE(B3462,".",C3462))</f>
        <v/>
      </c>
      <c r="W3462" s="6">
        <f>UPPER(TRIM(H3462))</f>
        <v/>
      </c>
      <c r="X3462" s="6">
        <f>UPPER(TRIM(I3462))</f>
        <v/>
      </c>
      <c r="Y3462" s="6">
        <f>IF(V3462&lt;&gt;"",IFERROR(INDEX(federal_program_name_lookup,MATCH(V3462,aln_lookup,0)),""),"")</f>
        <v/>
      </c>
    </row>
    <row r="3463">
      <c r="A3463" s="6">
        <f>IF(B3463&lt;&gt;"", "AWARD-"&amp;TEXT(ROW()-1,"0000"), "")</f>
        <v/>
      </c>
      <c r="B3463" s="7" t="n"/>
      <c r="C3463" s="7" t="n"/>
      <c r="D3463" s="7" t="n"/>
      <c r="E3463" s="8" t="n"/>
      <c r="F3463" s="9" t="n"/>
      <c r="G3463" s="8" t="n"/>
      <c r="H3463" s="8" t="n"/>
      <c r="I3463" s="8" t="n"/>
      <c r="J3463" s="10">
        <f>IF(A3463="",0,SUMIFS(amount_expended,cfda_key,V3463))</f>
        <v/>
      </c>
      <c r="K3463" s="10">
        <f>IF(G3463="OTHER CLUSTER NOT LISTED ABOVE",SUMIFS(amount_expended,uniform_other_cluster_name,X3463), IF(AND(OR(G3463="N/A",G3463=""),H3463=""),0,IF(G3463="STATE CLUSTER",SUMIFS(amount_expended,uniform_state_cluster_name,W3463),SUMIFS(amount_expended,cluster_name,G3463))))</f>
        <v/>
      </c>
      <c r="L3463" s="8" t="n"/>
      <c r="M3463" s="7" t="n"/>
      <c r="N3463" s="8" t="n"/>
      <c r="O3463" s="7" t="n"/>
      <c r="P3463" s="7" t="n"/>
      <c r="Q3463" s="8" t="n"/>
      <c r="R3463" s="9" t="n"/>
      <c r="S3463" s="8" t="n"/>
      <c r="T3463" s="8" t="n"/>
      <c r="U3463" s="8" t="n"/>
      <c r="V3463" s="11">
        <f>IF(OR(B3463="",C3463=""),"",CONCATENATE(B3463,".",C3463))</f>
        <v/>
      </c>
      <c r="W3463" s="6">
        <f>UPPER(TRIM(H3463))</f>
        <v/>
      </c>
      <c r="X3463" s="6">
        <f>UPPER(TRIM(I3463))</f>
        <v/>
      </c>
      <c r="Y3463" s="6">
        <f>IF(V3463&lt;&gt;"",IFERROR(INDEX(federal_program_name_lookup,MATCH(V3463,aln_lookup,0)),""),"")</f>
        <v/>
      </c>
    </row>
    <row r="3464">
      <c r="A3464" s="6">
        <f>IF(B3464&lt;&gt;"", "AWARD-"&amp;TEXT(ROW()-1,"0000"), "")</f>
        <v/>
      </c>
      <c r="B3464" s="7" t="n"/>
      <c r="C3464" s="7" t="n"/>
      <c r="D3464" s="7" t="n"/>
      <c r="E3464" s="8" t="n"/>
      <c r="F3464" s="9" t="n"/>
      <c r="G3464" s="8" t="n"/>
      <c r="H3464" s="8" t="n"/>
      <c r="I3464" s="8" t="n"/>
      <c r="J3464" s="10">
        <f>IF(A3464="",0,SUMIFS(amount_expended,cfda_key,V3464))</f>
        <v/>
      </c>
      <c r="K3464" s="10">
        <f>IF(G3464="OTHER CLUSTER NOT LISTED ABOVE",SUMIFS(amount_expended,uniform_other_cluster_name,X3464), IF(AND(OR(G3464="N/A",G3464=""),H3464=""),0,IF(G3464="STATE CLUSTER",SUMIFS(amount_expended,uniform_state_cluster_name,W3464),SUMIFS(amount_expended,cluster_name,G3464))))</f>
        <v/>
      </c>
      <c r="L3464" s="8" t="n"/>
      <c r="M3464" s="7" t="n"/>
      <c r="N3464" s="8" t="n"/>
      <c r="O3464" s="7" t="n"/>
      <c r="P3464" s="7" t="n"/>
      <c r="Q3464" s="8" t="n"/>
      <c r="R3464" s="9" t="n"/>
      <c r="S3464" s="8" t="n"/>
      <c r="T3464" s="8" t="n"/>
      <c r="U3464" s="8" t="n"/>
      <c r="V3464" s="11">
        <f>IF(OR(B3464="",C3464=""),"",CONCATENATE(B3464,".",C3464))</f>
        <v/>
      </c>
      <c r="W3464" s="6">
        <f>UPPER(TRIM(H3464))</f>
        <v/>
      </c>
      <c r="X3464" s="6">
        <f>UPPER(TRIM(I3464))</f>
        <v/>
      </c>
      <c r="Y3464" s="6">
        <f>IF(V3464&lt;&gt;"",IFERROR(INDEX(federal_program_name_lookup,MATCH(V3464,aln_lookup,0)),""),"")</f>
        <v/>
      </c>
    </row>
    <row r="3465">
      <c r="A3465" s="6">
        <f>IF(B3465&lt;&gt;"", "AWARD-"&amp;TEXT(ROW()-1,"0000"), "")</f>
        <v/>
      </c>
      <c r="B3465" s="7" t="n"/>
      <c r="C3465" s="7" t="n"/>
      <c r="D3465" s="7" t="n"/>
      <c r="E3465" s="8" t="n"/>
      <c r="F3465" s="9" t="n"/>
      <c r="G3465" s="8" t="n"/>
      <c r="H3465" s="8" t="n"/>
      <c r="I3465" s="8" t="n"/>
      <c r="J3465" s="10">
        <f>IF(A3465="",0,SUMIFS(amount_expended,cfda_key,V3465))</f>
        <v/>
      </c>
      <c r="K3465" s="10">
        <f>IF(G3465="OTHER CLUSTER NOT LISTED ABOVE",SUMIFS(amount_expended,uniform_other_cluster_name,X3465), IF(AND(OR(G3465="N/A",G3465=""),H3465=""),0,IF(G3465="STATE CLUSTER",SUMIFS(amount_expended,uniform_state_cluster_name,W3465),SUMIFS(amount_expended,cluster_name,G3465))))</f>
        <v/>
      </c>
      <c r="L3465" s="8" t="n"/>
      <c r="M3465" s="7" t="n"/>
      <c r="N3465" s="8" t="n"/>
      <c r="O3465" s="7" t="n"/>
      <c r="P3465" s="7" t="n"/>
      <c r="Q3465" s="8" t="n"/>
      <c r="R3465" s="9" t="n"/>
      <c r="S3465" s="8" t="n"/>
      <c r="T3465" s="8" t="n"/>
      <c r="U3465" s="8" t="n"/>
      <c r="V3465" s="11">
        <f>IF(OR(B3465="",C3465=""),"",CONCATENATE(B3465,".",C3465))</f>
        <v/>
      </c>
      <c r="W3465" s="6">
        <f>UPPER(TRIM(H3465))</f>
        <v/>
      </c>
      <c r="X3465" s="6">
        <f>UPPER(TRIM(I3465))</f>
        <v/>
      </c>
      <c r="Y3465" s="6">
        <f>IF(V3465&lt;&gt;"",IFERROR(INDEX(federal_program_name_lookup,MATCH(V3465,aln_lookup,0)),""),"")</f>
        <v/>
      </c>
    </row>
    <row r="3466">
      <c r="A3466" s="6">
        <f>IF(B3466&lt;&gt;"", "AWARD-"&amp;TEXT(ROW()-1,"0000"), "")</f>
        <v/>
      </c>
      <c r="B3466" s="7" t="n"/>
      <c r="C3466" s="7" t="n"/>
      <c r="D3466" s="7" t="n"/>
      <c r="E3466" s="8" t="n"/>
      <c r="F3466" s="9" t="n"/>
      <c r="G3466" s="8" t="n"/>
      <c r="H3466" s="8" t="n"/>
      <c r="I3466" s="8" t="n"/>
      <c r="J3466" s="10">
        <f>IF(A3466="",0,SUMIFS(amount_expended,cfda_key,V3466))</f>
        <v/>
      </c>
      <c r="K3466" s="10">
        <f>IF(G3466="OTHER CLUSTER NOT LISTED ABOVE",SUMIFS(amount_expended,uniform_other_cluster_name,X3466), IF(AND(OR(G3466="N/A",G3466=""),H3466=""),0,IF(G3466="STATE CLUSTER",SUMIFS(amount_expended,uniform_state_cluster_name,W3466),SUMIFS(amount_expended,cluster_name,G3466))))</f>
        <v/>
      </c>
      <c r="L3466" s="8" t="n"/>
      <c r="M3466" s="7" t="n"/>
      <c r="N3466" s="8" t="n"/>
      <c r="O3466" s="7" t="n"/>
      <c r="P3466" s="7" t="n"/>
      <c r="Q3466" s="8" t="n"/>
      <c r="R3466" s="9" t="n"/>
      <c r="S3466" s="8" t="n"/>
      <c r="T3466" s="8" t="n"/>
      <c r="U3466" s="8" t="n"/>
      <c r="V3466" s="11">
        <f>IF(OR(B3466="",C3466=""),"",CONCATENATE(B3466,".",C3466))</f>
        <v/>
      </c>
      <c r="W3466" s="6">
        <f>UPPER(TRIM(H3466))</f>
        <v/>
      </c>
      <c r="X3466" s="6">
        <f>UPPER(TRIM(I3466))</f>
        <v/>
      </c>
      <c r="Y3466" s="6">
        <f>IF(V3466&lt;&gt;"",IFERROR(INDEX(federal_program_name_lookup,MATCH(V3466,aln_lookup,0)),""),"")</f>
        <v/>
      </c>
    </row>
    <row r="3467">
      <c r="A3467" s="6">
        <f>IF(B3467&lt;&gt;"", "AWARD-"&amp;TEXT(ROW()-1,"0000"), "")</f>
        <v/>
      </c>
      <c r="B3467" s="7" t="n"/>
      <c r="C3467" s="7" t="n"/>
      <c r="D3467" s="7" t="n"/>
      <c r="E3467" s="8" t="n"/>
      <c r="F3467" s="9" t="n"/>
      <c r="G3467" s="8" t="n"/>
      <c r="H3467" s="8" t="n"/>
      <c r="I3467" s="8" t="n"/>
      <c r="J3467" s="10">
        <f>IF(A3467="",0,SUMIFS(amount_expended,cfda_key,V3467))</f>
        <v/>
      </c>
      <c r="K3467" s="10">
        <f>IF(G3467="OTHER CLUSTER NOT LISTED ABOVE",SUMIFS(amount_expended,uniform_other_cluster_name,X3467), IF(AND(OR(G3467="N/A",G3467=""),H3467=""),0,IF(G3467="STATE CLUSTER",SUMIFS(amount_expended,uniform_state_cluster_name,W3467),SUMIFS(amount_expended,cluster_name,G3467))))</f>
        <v/>
      </c>
      <c r="L3467" s="8" t="n"/>
      <c r="M3467" s="7" t="n"/>
      <c r="N3467" s="8" t="n"/>
      <c r="O3467" s="7" t="n"/>
      <c r="P3467" s="7" t="n"/>
      <c r="Q3467" s="8" t="n"/>
      <c r="R3467" s="9" t="n"/>
      <c r="S3467" s="8" t="n"/>
      <c r="T3467" s="8" t="n"/>
      <c r="U3467" s="8" t="n"/>
      <c r="V3467" s="11">
        <f>IF(OR(B3467="",C3467=""),"",CONCATENATE(B3467,".",C3467))</f>
        <v/>
      </c>
      <c r="W3467" s="6">
        <f>UPPER(TRIM(H3467))</f>
        <v/>
      </c>
      <c r="X3467" s="6">
        <f>UPPER(TRIM(I3467))</f>
        <v/>
      </c>
      <c r="Y3467" s="6">
        <f>IF(V3467&lt;&gt;"",IFERROR(INDEX(federal_program_name_lookup,MATCH(V3467,aln_lookup,0)),""),"")</f>
        <v/>
      </c>
    </row>
    <row r="3468">
      <c r="A3468" s="6">
        <f>IF(B3468&lt;&gt;"", "AWARD-"&amp;TEXT(ROW()-1,"0000"), "")</f>
        <v/>
      </c>
      <c r="B3468" s="7" t="n"/>
      <c r="C3468" s="7" t="n"/>
      <c r="D3468" s="7" t="n"/>
      <c r="E3468" s="8" t="n"/>
      <c r="F3468" s="9" t="n"/>
      <c r="G3468" s="8" t="n"/>
      <c r="H3468" s="8" t="n"/>
      <c r="I3468" s="8" t="n"/>
      <c r="J3468" s="10">
        <f>IF(A3468="",0,SUMIFS(amount_expended,cfda_key,V3468))</f>
        <v/>
      </c>
      <c r="K3468" s="10">
        <f>IF(G3468="OTHER CLUSTER NOT LISTED ABOVE",SUMIFS(amount_expended,uniform_other_cluster_name,X3468), IF(AND(OR(G3468="N/A",G3468=""),H3468=""),0,IF(G3468="STATE CLUSTER",SUMIFS(amount_expended,uniform_state_cluster_name,W3468),SUMIFS(amount_expended,cluster_name,G3468))))</f>
        <v/>
      </c>
      <c r="L3468" s="8" t="n"/>
      <c r="M3468" s="7" t="n"/>
      <c r="N3468" s="8" t="n"/>
      <c r="O3468" s="7" t="n"/>
      <c r="P3468" s="7" t="n"/>
      <c r="Q3468" s="8" t="n"/>
      <c r="R3468" s="9" t="n"/>
      <c r="S3468" s="8" t="n"/>
      <c r="T3468" s="8" t="n"/>
      <c r="U3468" s="8" t="n"/>
      <c r="V3468" s="11">
        <f>IF(OR(B3468="",C3468=""),"",CONCATENATE(B3468,".",C3468))</f>
        <v/>
      </c>
      <c r="W3468" s="6">
        <f>UPPER(TRIM(H3468))</f>
        <v/>
      </c>
      <c r="X3468" s="6">
        <f>UPPER(TRIM(I3468))</f>
        <v/>
      </c>
      <c r="Y3468" s="6">
        <f>IF(V3468&lt;&gt;"",IFERROR(INDEX(federal_program_name_lookup,MATCH(V3468,aln_lookup,0)),""),"")</f>
        <v/>
      </c>
    </row>
    <row r="3469">
      <c r="A3469" s="6">
        <f>IF(B3469&lt;&gt;"", "AWARD-"&amp;TEXT(ROW()-1,"0000"), "")</f>
        <v/>
      </c>
      <c r="B3469" s="7" t="n"/>
      <c r="C3469" s="7" t="n"/>
      <c r="D3469" s="7" t="n"/>
      <c r="E3469" s="8" t="n"/>
      <c r="F3469" s="9" t="n"/>
      <c r="G3469" s="8" t="n"/>
      <c r="H3469" s="8" t="n"/>
      <c r="I3469" s="8" t="n"/>
      <c r="J3469" s="10">
        <f>IF(A3469="",0,SUMIFS(amount_expended,cfda_key,V3469))</f>
        <v/>
      </c>
      <c r="K3469" s="10">
        <f>IF(G3469="OTHER CLUSTER NOT LISTED ABOVE",SUMIFS(amount_expended,uniform_other_cluster_name,X3469), IF(AND(OR(G3469="N/A",G3469=""),H3469=""),0,IF(G3469="STATE CLUSTER",SUMIFS(amount_expended,uniform_state_cluster_name,W3469),SUMIFS(amount_expended,cluster_name,G3469))))</f>
        <v/>
      </c>
      <c r="L3469" s="8" t="n"/>
      <c r="M3469" s="7" t="n"/>
      <c r="N3469" s="8" t="n"/>
      <c r="O3469" s="7" t="n"/>
      <c r="P3469" s="7" t="n"/>
      <c r="Q3469" s="8" t="n"/>
      <c r="R3469" s="9" t="n"/>
      <c r="S3469" s="8" t="n"/>
      <c r="T3469" s="8" t="n"/>
      <c r="U3469" s="8" t="n"/>
      <c r="V3469" s="11">
        <f>IF(OR(B3469="",C3469=""),"",CONCATENATE(B3469,".",C3469))</f>
        <v/>
      </c>
      <c r="W3469" s="6">
        <f>UPPER(TRIM(H3469))</f>
        <v/>
      </c>
      <c r="X3469" s="6">
        <f>UPPER(TRIM(I3469))</f>
        <v/>
      </c>
      <c r="Y3469" s="6">
        <f>IF(V3469&lt;&gt;"",IFERROR(INDEX(federal_program_name_lookup,MATCH(V3469,aln_lookup,0)),""),"")</f>
        <v/>
      </c>
    </row>
    <row r="3470">
      <c r="A3470" s="6">
        <f>IF(B3470&lt;&gt;"", "AWARD-"&amp;TEXT(ROW()-1,"0000"), "")</f>
        <v/>
      </c>
      <c r="B3470" s="7" t="n"/>
      <c r="C3470" s="7" t="n"/>
      <c r="D3470" s="7" t="n"/>
      <c r="E3470" s="8" t="n"/>
      <c r="F3470" s="9" t="n"/>
      <c r="G3470" s="8" t="n"/>
      <c r="H3470" s="8" t="n"/>
      <c r="I3470" s="8" t="n"/>
      <c r="J3470" s="10">
        <f>IF(A3470="",0,SUMIFS(amount_expended,cfda_key,V3470))</f>
        <v/>
      </c>
      <c r="K3470" s="10">
        <f>IF(G3470="OTHER CLUSTER NOT LISTED ABOVE",SUMIFS(amount_expended,uniform_other_cluster_name,X3470), IF(AND(OR(G3470="N/A",G3470=""),H3470=""),0,IF(G3470="STATE CLUSTER",SUMIFS(amount_expended,uniform_state_cluster_name,W3470),SUMIFS(amount_expended,cluster_name,G3470))))</f>
        <v/>
      </c>
      <c r="L3470" s="8" t="n"/>
      <c r="M3470" s="7" t="n"/>
      <c r="N3470" s="8" t="n"/>
      <c r="O3470" s="7" t="n"/>
      <c r="P3470" s="7" t="n"/>
      <c r="Q3470" s="8" t="n"/>
      <c r="R3470" s="9" t="n"/>
      <c r="S3470" s="8" t="n"/>
      <c r="T3470" s="8" t="n"/>
      <c r="U3470" s="8" t="n"/>
      <c r="V3470" s="11">
        <f>IF(OR(B3470="",C3470=""),"",CONCATENATE(B3470,".",C3470))</f>
        <v/>
      </c>
      <c r="W3470" s="6">
        <f>UPPER(TRIM(H3470))</f>
        <v/>
      </c>
      <c r="X3470" s="6">
        <f>UPPER(TRIM(I3470))</f>
        <v/>
      </c>
      <c r="Y3470" s="6">
        <f>IF(V3470&lt;&gt;"",IFERROR(INDEX(federal_program_name_lookup,MATCH(V3470,aln_lookup,0)),""),"")</f>
        <v/>
      </c>
    </row>
    <row r="3471">
      <c r="A3471" s="6">
        <f>IF(B3471&lt;&gt;"", "AWARD-"&amp;TEXT(ROW()-1,"0000"), "")</f>
        <v/>
      </c>
      <c r="B3471" s="7" t="n"/>
      <c r="C3471" s="7" t="n"/>
      <c r="D3471" s="7" t="n"/>
      <c r="E3471" s="8" t="n"/>
      <c r="F3471" s="9" t="n"/>
      <c r="G3471" s="8" t="n"/>
      <c r="H3471" s="8" t="n"/>
      <c r="I3471" s="8" t="n"/>
      <c r="J3471" s="10">
        <f>IF(A3471="",0,SUMIFS(amount_expended,cfda_key,V3471))</f>
        <v/>
      </c>
      <c r="K3471" s="10">
        <f>IF(G3471="OTHER CLUSTER NOT LISTED ABOVE",SUMIFS(amount_expended,uniform_other_cluster_name,X3471), IF(AND(OR(G3471="N/A",G3471=""),H3471=""),0,IF(G3471="STATE CLUSTER",SUMIFS(amount_expended,uniform_state_cluster_name,W3471),SUMIFS(amount_expended,cluster_name,G3471))))</f>
        <v/>
      </c>
      <c r="L3471" s="8" t="n"/>
      <c r="M3471" s="7" t="n"/>
      <c r="N3471" s="8" t="n"/>
      <c r="O3471" s="7" t="n"/>
      <c r="P3471" s="7" t="n"/>
      <c r="Q3471" s="8" t="n"/>
      <c r="R3471" s="9" t="n"/>
      <c r="S3471" s="8" t="n"/>
      <c r="T3471" s="8" t="n"/>
      <c r="U3471" s="8" t="n"/>
      <c r="V3471" s="11">
        <f>IF(OR(B3471="",C3471=""),"",CONCATENATE(B3471,".",C3471))</f>
        <v/>
      </c>
      <c r="W3471" s="6">
        <f>UPPER(TRIM(H3471))</f>
        <v/>
      </c>
      <c r="X3471" s="6">
        <f>UPPER(TRIM(I3471))</f>
        <v/>
      </c>
      <c r="Y3471" s="6">
        <f>IF(V3471&lt;&gt;"",IFERROR(INDEX(federal_program_name_lookup,MATCH(V3471,aln_lookup,0)),""),"")</f>
        <v/>
      </c>
    </row>
    <row r="3472">
      <c r="A3472" s="6">
        <f>IF(B3472&lt;&gt;"", "AWARD-"&amp;TEXT(ROW()-1,"0000"), "")</f>
        <v/>
      </c>
      <c r="B3472" s="7" t="n"/>
      <c r="C3472" s="7" t="n"/>
      <c r="D3472" s="7" t="n"/>
      <c r="E3472" s="8" t="n"/>
      <c r="F3472" s="9" t="n"/>
      <c r="G3472" s="8" t="n"/>
      <c r="H3472" s="8" t="n"/>
      <c r="I3472" s="8" t="n"/>
      <c r="J3472" s="10">
        <f>IF(A3472="",0,SUMIFS(amount_expended,cfda_key,V3472))</f>
        <v/>
      </c>
      <c r="K3472" s="10">
        <f>IF(G3472="OTHER CLUSTER NOT LISTED ABOVE",SUMIFS(amount_expended,uniform_other_cluster_name,X3472), IF(AND(OR(G3472="N/A",G3472=""),H3472=""),0,IF(G3472="STATE CLUSTER",SUMIFS(amount_expended,uniform_state_cluster_name,W3472),SUMIFS(amount_expended,cluster_name,G3472))))</f>
        <v/>
      </c>
      <c r="L3472" s="8" t="n"/>
      <c r="M3472" s="7" t="n"/>
      <c r="N3472" s="8" t="n"/>
      <c r="O3472" s="7" t="n"/>
      <c r="P3472" s="7" t="n"/>
      <c r="Q3472" s="8" t="n"/>
      <c r="R3472" s="9" t="n"/>
      <c r="S3472" s="8" t="n"/>
      <c r="T3472" s="8" t="n"/>
      <c r="U3472" s="8" t="n"/>
      <c r="V3472" s="11">
        <f>IF(OR(B3472="",C3472=""),"",CONCATENATE(B3472,".",C3472))</f>
        <v/>
      </c>
      <c r="W3472" s="6">
        <f>UPPER(TRIM(H3472))</f>
        <v/>
      </c>
      <c r="X3472" s="6">
        <f>UPPER(TRIM(I3472))</f>
        <v/>
      </c>
      <c r="Y3472" s="6">
        <f>IF(V3472&lt;&gt;"",IFERROR(INDEX(federal_program_name_lookup,MATCH(V3472,aln_lookup,0)),""),"")</f>
        <v/>
      </c>
    </row>
    <row r="3473">
      <c r="A3473" s="6">
        <f>IF(B3473&lt;&gt;"", "AWARD-"&amp;TEXT(ROW()-1,"0000"), "")</f>
        <v/>
      </c>
      <c r="B3473" s="7" t="n"/>
      <c r="C3473" s="7" t="n"/>
      <c r="D3473" s="7" t="n"/>
      <c r="E3473" s="8" t="n"/>
      <c r="F3473" s="9" t="n"/>
      <c r="G3473" s="8" t="n"/>
      <c r="H3473" s="8" t="n"/>
      <c r="I3473" s="8" t="n"/>
      <c r="J3473" s="10">
        <f>IF(A3473="",0,SUMIFS(amount_expended,cfda_key,V3473))</f>
        <v/>
      </c>
      <c r="K3473" s="10">
        <f>IF(G3473="OTHER CLUSTER NOT LISTED ABOVE",SUMIFS(amount_expended,uniform_other_cluster_name,X3473), IF(AND(OR(G3473="N/A",G3473=""),H3473=""),0,IF(G3473="STATE CLUSTER",SUMIFS(amount_expended,uniform_state_cluster_name,W3473),SUMIFS(amount_expended,cluster_name,G3473))))</f>
        <v/>
      </c>
      <c r="L3473" s="8" t="n"/>
      <c r="M3473" s="7" t="n"/>
      <c r="N3473" s="8" t="n"/>
      <c r="O3473" s="7" t="n"/>
      <c r="P3473" s="7" t="n"/>
      <c r="Q3473" s="8" t="n"/>
      <c r="R3473" s="9" t="n"/>
      <c r="S3473" s="8" t="n"/>
      <c r="T3473" s="8" t="n"/>
      <c r="U3473" s="8" t="n"/>
      <c r="V3473" s="11">
        <f>IF(OR(B3473="",C3473=""),"",CONCATENATE(B3473,".",C3473))</f>
        <v/>
      </c>
      <c r="W3473" s="6">
        <f>UPPER(TRIM(H3473))</f>
        <v/>
      </c>
      <c r="X3473" s="6">
        <f>UPPER(TRIM(I3473))</f>
        <v/>
      </c>
      <c r="Y3473" s="6">
        <f>IF(V3473&lt;&gt;"",IFERROR(INDEX(federal_program_name_lookup,MATCH(V3473,aln_lookup,0)),""),"")</f>
        <v/>
      </c>
    </row>
    <row r="3474">
      <c r="A3474" s="6">
        <f>IF(B3474&lt;&gt;"", "AWARD-"&amp;TEXT(ROW()-1,"0000"), "")</f>
        <v/>
      </c>
      <c r="B3474" s="7" t="n"/>
      <c r="C3474" s="7" t="n"/>
      <c r="D3474" s="7" t="n"/>
      <c r="E3474" s="8" t="n"/>
      <c r="F3474" s="9" t="n"/>
      <c r="G3474" s="8" t="n"/>
      <c r="H3474" s="8" t="n"/>
      <c r="I3474" s="8" t="n"/>
      <c r="J3474" s="10">
        <f>IF(A3474="",0,SUMIFS(amount_expended,cfda_key,V3474))</f>
        <v/>
      </c>
      <c r="K3474" s="10">
        <f>IF(G3474="OTHER CLUSTER NOT LISTED ABOVE",SUMIFS(amount_expended,uniform_other_cluster_name,X3474), IF(AND(OR(G3474="N/A",G3474=""),H3474=""),0,IF(G3474="STATE CLUSTER",SUMIFS(amount_expended,uniform_state_cluster_name,W3474),SUMIFS(amount_expended,cluster_name,G3474))))</f>
        <v/>
      </c>
      <c r="L3474" s="8" t="n"/>
      <c r="M3474" s="7" t="n"/>
      <c r="N3474" s="8" t="n"/>
      <c r="O3474" s="7" t="n"/>
      <c r="P3474" s="7" t="n"/>
      <c r="Q3474" s="8" t="n"/>
      <c r="R3474" s="9" t="n"/>
      <c r="S3474" s="8" t="n"/>
      <c r="T3474" s="8" t="n"/>
      <c r="U3474" s="8" t="n"/>
      <c r="V3474" s="11">
        <f>IF(OR(B3474="",C3474=""),"",CONCATENATE(B3474,".",C3474))</f>
        <v/>
      </c>
      <c r="W3474" s="6">
        <f>UPPER(TRIM(H3474))</f>
        <v/>
      </c>
      <c r="X3474" s="6">
        <f>UPPER(TRIM(I3474))</f>
        <v/>
      </c>
      <c r="Y3474" s="6">
        <f>IF(V3474&lt;&gt;"",IFERROR(INDEX(federal_program_name_lookup,MATCH(V3474,aln_lookup,0)),""),"")</f>
        <v/>
      </c>
    </row>
    <row r="3475">
      <c r="A3475" s="6">
        <f>IF(B3475&lt;&gt;"", "AWARD-"&amp;TEXT(ROW()-1,"0000"), "")</f>
        <v/>
      </c>
      <c r="B3475" s="7" t="n"/>
      <c r="C3475" s="7" t="n"/>
      <c r="D3475" s="7" t="n"/>
      <c r="E3475" s="8" t="n"/>
      <c r="F3475" s="9" t="n"/>
      <c r="G3475" s="8" t="n"/>
      <c r="H3475" s="8" t="n"/>
      <c r="I3475" s="8" t="n"/>
      <c r="J3475" s="10">
        <f>IF(A3475="",0,SUMIFS(amount_expended,cfda_key,V3475))</f>
        <v/>
      </c>
      <c r="K3475" s="10">
        <f>IF(G3475="OTHER CLUSTER NOT LISTED ABOVE",SUMIFS(amount_expended,uniform_other_cluster_name,X3475), IF(AND(OR(G3475="N/A",G3475=""),H3475=""),0,IF(G3475="STATE CLUSTER",SUMIFS(amount_expended,uniform_state_cluster_name,W3475),SUMIFS(amount_expended,cluster_name,G3475))))</f>
        <v/>
      </c>
      <c r="L3475" s="8" t="n"/>
      <c r="M3475" s="7" t="n"/>
      <c r="N3475" s="8" t="n"/>
      <c r="O3475" s="7" t="n"/>
      <c r="P3475" s="7" t="n"/>
      <c r="Q3475" s="8" t="n"/>
      <c r="R3475" s="9" t="n"/>
      <c r="S3475" s="8" t="n"/>
      <c r="T3475" s="8" t="n"/>
      <c r="U3475" s="8" t="n"/>
      <c r="V3475" s="11">
        <f>IF(OR(B3475="",C3475=""),"",CONCATENATE(B3475,".",C3475))</f>
        <v/>
      </c>
      <c r="W3475" s="6">
        <f>UPPER(TRIM(H3475))</f>
        <v/>
      </c>
      <c r="X3475" s="6">
        <f>UPPER(TRIM(I3475))</f>
        <v/>
      </c>
      <c r="Y3475" s="6">
        <f>IF(V3475&lt;&gt;"",IFERROR(INDEX(federal_program_name_lookup,MATCH(V3475,aln_lookup,0)),""),"")</f>
        <v/>
      </c>
    </row>
    <row r="3476">
      <c r="A3476" s="6">
        <f>IF(B3476&lt;&gt;"", "AWARD-"&amp;TEXT(ROW()-1,"0000"), "")</f>
        <v/>
      </c>
      <c r="B3476" s="7" t="n"/>
      <c r="C3476" s="7" t="n"/>
      <c r="D3476" s="7" t="n"/>
      <c r="E3476" s="8" t="n"/>
      <c r="F3476" s="9" t="n"/>
      <c r="G3476" s="8" t="n"/>
      <c r="H3476" s="8" t="n"/>
      <c r="I3476" s="8" t="n"/>
      <c r="J3476" s="10">
        <f>IF(A3476="",0,SUMIFS(amount_expended,cfda_key,V3476))</f>
        <v/>
      </c>
      <c r="K3476" s="10">
        <f>IF(G3476="OTHER CLUSTER NOT LISTED ABOVE",SUMIFS(amount_expended,uniform_other_cluster_name,X3476), IF(AND(OR(G3476="N/A",G3476=""),H3476=""),0,IF(G3476="STATE CLUSTER",SUMIFS(amount_expended,uniform_state_cluster_name,W3476),SUMIFS(amount_expended,cluster_name,G3476))))</f>
        <v/>
      </c>
      <c r="L3476" s="8" t="n"/>
      <c r="M3476" s="7" t="n"/>
      <c r="N3476" s="8" t="n"/>
      <c r="O3476" s="7" t="n"/>
      <c r="P3476" s="7" t="n"/>
      <c r="Q3476" s="8" t="n"/>
      <c r="R3476" s="9" t="n"/>
      <c r="S3476" s="8" t="n"/>
      <c r="T3476" s="8" t="n"/>
      <c r="U3476" s="8" t="n"/>
      <c r="V3476" s="11">
        <f>IF(OR(B3476="",C3476=""),"",CONCATENATE(B3476,".",C3476))</f>
        <v/>
      </c>
      <c r="W3476" s="6">
        <f>UPPER(TRIM(H3476))</f>
        <v/>
      </c>
      <c r="X3476" s="6">
        <f>UPPER(TRIM(I3476))</f>
        <v/>
      </c>
      <c r="Y3476" s="6">
        <f>IF(V3476&lt;&gt;"",IFERROR(INDEX(federal_program_name_lookup,MATCH(V3476,aln_lookup,0)),""),"")</f>
        <v/>
      </c>
    </row>
    <row r="3477">
      <c r="A3477" s="6">
        <f>IF(B3477&lt;&gt;"", "AWARD-"&amp;TEXT(ROW()-1,"0000"), "")</f>
        <v/>
      </c>
      <c r="B3477" s="7" t="n"/>
      <c r="C3477" s="7" t="n"/>
      <c r="D3477" s="7" t="n"/>
      <c r="E3477" s="8" t="n"/>
      <c r="F3477" s="9" t="n"/>
      <c r="G3477" s="8" t="n"/>
      <c r="H3477" s="8" t="n"/>
      <c r="I3477" s="8" t="n"/>
      <c r="J3477" s="10">
        <f>IF(A3477="",0,SUMIFS(amount_expended,cfda_key,V3477))</f>
        <v/>
      </c>
      <c r="K3477" s="10">
        <f>IF(G3477="OTHER CLUSTER NOT LISTED ABOVE",SUMIFS(amount_expended,uniform_other_cluster_name,X3477), IF(AND(OR(G3477="N/A",G3477=""),H3477=""),0,IF(G3477="STATE CLUSTER",SUMIFS(amount_expended,uniform_state_cluster_name,W3477),SUMIFS(amount_expended,cluster_name,G3477))))</f>
        <v/>
      </c>
      <c r="L3477" s="8" t="n"/>
      <c r="M3477" s="7" t="n"/>
      <c r="N3477" s="8" t="n"/>
      <c r="O3477" s="7" t="n"/>
      <c r="P3477" s="7" t="n"/>
      <c r="Q3477" s="8" t="n"/>
      <c r="R3477" s="9" t="n"/>
      <c r="S3477" s="8" t="n"/>
      <c r="T3477" s="8" t="n"/>
      <c r="U3477" s="8" t="n"/>
      <c r="V3477" s="11">
        <f>IF(OR(B3477="",C3477=""),"",CONCATENATE(B3477,".",C3477))</f>
        <v/>
      </c>
      <c r="W3477" s="6">
        <f>UPPER(TRIM(H3477))</f>
        <v/>
      </c>
      <c r="X3477" s="6">
        <f>UPPER(TRIM(I3477))</f>
        <v/>
      </c>
      <c r="Y3477" s="6">
        <f>IF(V3477&lt;&gt;"",IFERROR(INDEX(federal_program_name_lookup,MATCH(V3477,aln_lookup,0)),""),"")</f>
        <v/>
      </c>
    </row>
    <row r="3478">
      <c r="A3478" s="6">
        <f>IF(B3478&lt;&gt;"", "AWARD-"&amp;TEXT(ROW()-1,"0000"), "")</f>
        <v/>
      </c>
      <c r="B3478" s="7" t="n"/>
      <c r="C3478" s="7" t="n"/>
      <c r="D3478" s="7" t="n"/>
      <c r="E3478" s="8" t="n"/>
      <c r="F3478" s="9" t="n"/>
      <c r="G3478" s="8" t="n"/>
      <c r="H3478" s="8" t="n"/>
      <c r="I3478" s="8" t="n"/>
      <c r="J3478" s="10">
        <f>IF(A3478="",0,SUMIFS(amount_expended,cfda_key,V3478))</f>
        <v/>
      </c>
      <c r="K3478" s="10">
        <f>IF(G3478="OTHER CLUSTER NOT LISTED ABOVE",SUMIFS(amount_expended,uniform_other_cluster_name,X3478), IF(AND(OR(G3478="N/A",G3478=""),H3478=""),0,IF(G3478="STATE CLUSTER",SUMIFS(amount_expended,uniform_state_cluster_name,W3478),SUMIFS(amount_expended,cluster_name,G3478))))</f>
        <v/>
      </c>
      <c r="L3478" s="8" t="n"/>
      <c r="M3478" s="7" t="n"/>
      <c r="N3478" s="8" t="n"/>
      <c r="O3478" s="7" t="n"/>
      <c r="P3478" s="7" t="n"/>
      <c r="Q3478" s="8" t="n"/>
      <c r="R3478" s="9" t="n"/>
      <c r="S3478" s="8" t="n"/>
      <c r="T3478" s="8" t="n"/>
      <c r="U3478" s="8" t="n"/>
      <c r="V3478" s="11">
        <f>IF(OR(B3478="",C3478=""),"",CONCATENATE(B3478,".",C3478))</f>
        <v/>
      </c>
      <c r="W3478" s="6">
        <f>UPPER(TRIM(H3478))</f>
        <v/>
      </c>
      <c r="X3478" s="6">
        <f>UPPER(TRIM(I3478))</f>
        <v/>
      </c>
      <c r="Y3478" s="6">
        <f>IF(V3478&lt;&gt;"",IFERROR(INDEX(federal_program_name_lookup,MATCH(V3478,aln_lookup,0)),""),"")</f>
        <v/>
      </c>
    </row>
    <row r="3479">
      <c r="A3479" s="6">
        <f>IF(B3479&lt;&gt;"", "AWARD-"&amp;TEXT(ROW()-1,"0000"), "")</f>
        <v/>
      </c>
      <c r="B3479" s="7" t="n"/>
      <c r="C3479" s="7" t="n"/>
      <c r="D3479" s="7" t="n"/>
      <c r="E3479" s="8" t="n"/>
      <c r="F3479" s="9" t="n"/>
      <c r="G3479" s="8" t="n"/>
      <c r="H3479" s="8" t="n"/>
      <c r="I3479" s="8" t="n"/>
      <c r="J3479" s="10">
        <f>IF(A3479="",0,SUMIFS(amount_expended,cfda_key,V3479))</f>
        <v/>
      </c>
      <c r="K3479" s="10">
        <f>IF(G3479="OTHER CLUSTER NOT LISTED ABOVE",SUMIFS(amount_expended,uniform_other_cluster_name,X3479), IF(AND(OR(G3479="N/A",G3479=""),H3479=""),0,IF(G3479="STATE CLUSTER",SUMIFS(amount_expended,uniform_state_cluster_name,W3479),SUMIFS(amount_expended,cluster_name,G3479))))</f>
        <v/>
      </c>
      <c r="L3479" s="8" t="n"/>
      <c r="M3479" s="7" t="n"/>
      <c r="N3479" s="8" t="n"/>
      <c r="O3479" s="7" t="n"/>
      <c r="P3479" s="7" t="n"/>
      <c r="Q3479" s="8" t="n"/>
      <c r="R3479" s="9" t="n"/>
      <c r="S3479" s="8" t="n"/>
      <c r="T3479" s="8" t="n"/>
      <c r="U3479" s="8" t="n"/>
      <c r="V3479" s="11">
        <f>IF(OR(B3479="",C3479=""),"",CONCATENATE(B3479,".",C3479))</f>
        <v/>
      </c>
      <c r="W3479" s="6">
        <f>UPPER(TRIM(H3479))</f>
        <v/>
      </c>
      <c r="X3479" s="6">
        <f>UPPER(TRIM(I3479))</f>
        <v/>
      </c>
      <c r="Y3479" s="6">
        <f>IF(V3479&lt;&gt;"",IFERROR(INDEX(federal_program_name_lookup,MATCH(V3479,aln_lookup,0)),""),"")</f>
        <v/>
      </c>
    </row>
    <row r="3480">
      <c r="A3480" s="6">
        <f>IF(B3480&lt;&gt;"", "AWARD-"&amp;TEXT(ROW()-1,"0000"), "")</f>
        <v/>
      </c>
      <c r="B3480" s="7" t="n"/>
      <c r="C3480" s="7" t="n"/>
      <c r="D3480" s="7" t="n"/>
      <c r="E3480" s="8" t="n"/>
      <c r="F3480" s="9" t="n"/>
      <c r="G3480" s="8" t="n"/>
      <c r="H3480" s="8" t="n"/>
      <c r="I3480" s="8" t="n"/>
      <c r="J3480" s="10">
        <f>IF(A3480="",0,SUMIFS(amount_expended,cfda_key,V3480))</f>
        <v/>
      </c>
      <c r="K3480" s="10">
        <f>IF(G3480="OTHER CLUSTER NOT LISTED ABOVE",SUMIFS(amount_expended,uniform_other_cluster_name,X3480), IF(AND(OR(G3480="N/A",G3480=""),H3480=""),0,IF(G3480="STATE CLUSTER",SUMIFS(amount_expended,uniform_state_cluster_name,W3480),SUMIFS(amount_expended,cluster_name,G3480))))</f>
        <v/>
      </c>
      <c r="L3480" s="8" t="n"/>
      <c r="M3480" s="7" t="n"/>
      <c r="N3480" s="8" t="n"/>
      <c r="O3480" s="7" t="n"/>
      <c r="P3480" s="7" t="n"/>
      <c r="Q3480" s="8" t="n"/>
      <c r="R3480" s="9" t="n"/>
      <c r="S3480" s="8" t="n"/>
      <c r="T3480" s="8" t="n"/>
      <c r="U3480" s="8" t="n"/>
      <c r="V3480" s="11">
        <f>IF(OR(B3480="",C3480=""),"",CONCATENATE(B3480,".",C3480))</f>
        <v/>
      </c>
      <c r="W3480" s="6">
        <f>UPPER(TRIM(H3480))</f>
        <v/>
      </c>
      <c r="X3480" s="6">
        <f>UPPER(TRIM(I3480))</f>
        <v/>
      </c>
      <c r="Y3480" s="6">
        <f>IF(V3480&lt;&gt;"",IFERROR(INDEX(federal_program_name_lookup,MATCH(V3480,aln_lookup,0)),""),"")</f>
        <v/>
      </c>
    </row>
    <row r="3481">
      <c r="A3481" s="6">
        <f>IF(B3481&lt;&gt;"", "AWARD-"&amp;TEXT(ROW()-1,"0000"), "")</f>
        <v/>
      </c>
      <c r="B3481" s="7" t="n"/>
      <c r="C3481" s="7" t="n"/>
      <c r="D3481" s="7" t="n"/>
      <c r="E3481" s="8" t="n"/>
      <c r="F3481" s="9" t="n"/>
      <c r="G3481" s="8" t="n"/>
      <c r="H3481" s="8" t="n"/>
      <c r="I3481" s="8" t="n"/>
      <c r="J3481" s="10">
        <f>IF(A3481="",0,SUMIFS(amount_expended,cfda_key,V3481))</f>
        <v/>
      </c>
      <c r="K3481" s="10">
        <f>IF(G3481="OTHER CLUSTER NOT LISTED ABOVE",SUMIFS(amount_expended,uniform_other_cluster_name,X3481), IF(AND(OR(G3481="N/A",G3481=""),H3481=""),0,IF(G3481="STATE CLUSTER",SUMIFS(amount_expended,uniform_state_cluster_name,W3481),SUMIFS(amount_expended,cluster_name,G3481))))</f>
        <v/>
      </c>
      <c r="L3481" s="8" t="n"/>
      <c r="M3481" s="7" t="n"/>
      <c r="N3481" s="8" t="n"/>
      <c r="O3481" s="7" t="n"/>
      <c r="P3481" s="7" t="n"/>
      <c r="Q3481" s="8" t="n"/>
      <c r="R3481" s="9" t="n"/>
      <c r="S3481" s="8" t="n"/>
      <c r="T3481" s="8" t="n"/>
      <c r="U3481" s="8" t="n"/>
      <c r="V3481" s="11">
        <f>IF(OR(B3481="",C3481=""),"",CONCATENATE(B3481,".",C3481))</f>
        <v/>
      </c>
      <c r="W3481" s="6">
        <f>UPPER(TRIM(H3481))</f>
        <v/>
      </c>
      <c r="X3481" s="6">
        <f>UPPER(TRIM(I3481))</f>
        <v/>
      </c>
      <c r="Y3481" s="6">
        <f>IF(V3481&lt;&gt;"",IFERROR(INDEX(federal_program_name_lookup,MATCH(V3481,aln_lookup,0)),""),"")</f>
        <v/>
      </c>
    </row>
    <row r="3482">
      <c r="A3482" s="6">
        <f>IF(B3482&lt;&gt;"", "AWARD-"&amp;TEXT(ROW()-1,"0000"), "")</f>
        <v/>
      </c>
      <c r="B3482" s="7" t="n"/>
      <c r="C3482" s="7" t="n"/>
      <c r="D3482" s="7" t="n"/>
      <c r="E3482" s="8" t="n"/>
      <c r="F3482" s="9" t="n"/>
      <c r="G3482" s="8" t="n"/>
      <c r="H3482" s="8" t="n"/>
      <c r="I3482" s="8" t="n"/>
      <c r="J3482" s="10">
        <f>IF(A3482="",0,SUMIFS(amount_expended,cfda_key,V3482))</f>
        <v/>
      </c>
      <c r="K3482" s="10">
        <f>IF(G3482="OTHER CLUSTER NOT LISTED ABOVE",SUMIFS(amount_expended,uniform_other_cluster_name,X3482), IF(AND(OR(G3482="N/A",G3482=""),H3482=""),0,IF(G3482="STATE CLUSTER",SUMIFS(amount_expended,uniform_state_cluster_name,W3482),SUMIFS(amount_expended,cluster_name,G3482))))</f>
        <v/>
      </c>
      <c r="L3482" s="8" t="n"/>
      <c r="M3482" s="7" t="n"/>
      <c r="N3482" s="8" t="n"/>
      <c r="O3482" s="7" t="n"/>
      <c r="P3482" s="7" t="n"/>
      <c r="Q3482" s="8" t="n"/>
      <c r="R3482" s="9" t="n"/>
      <c r="S3482" s="8" t="n"/>
      <c r="T3482" s="8" t="n"/>
      <c r="U3482" s="8" t="n"/>
      <c r="V3482" s="11">
        <f>IF(OR(B3482="",C3482=""),"",CONCATENATE(B3482,".",C3482))</f>
        <v/>
      </c>
      <c r="W3482" s="6">
        <f>UPPER(TRIM(H3482))</f>
        <v/>
      </c>
      <c r="X3482" s="6">
        <f>UPPER(TRIM(I3482))</f>
        <v/>
      </c>
      <c r="Y3482" s="6">
        <f>IF(V3482&lt;&gt;"",IFERROR(INDEX(federal_program_name_lookup,MATCH(V3482,aln_lookup,0)),""),"")</f>
        <v/>
      </c>
    </row>
    <row r="3483">
      <c r="A3483" s="6">
        <f>IF(B3483&lt;&gt;"", "AWARD-"&amp;TEXT(ROW()-1,"0000"), "")</f>
        <v/>
      </c>
      <c r="B3483" s="7" t="n"/>
      <c r="C3483" s="7" t="n"/>
      <c r="D3483" s="7" t="n"/>
      <c r="E3483" s="8" t="n"/>
      <c r="F3483" s="9" t="n"/>
      <c r="G3483" s="8" t="n"/>
      <c r="H3483" s="8" t="n"/>
      <c r="I3483" s="8" t="n"/>
      <c r="J3483" s="10">
        <f>IF(A3483="",0,SUMIFS(amount_expended,cfda_key,V3483))</f>
        <v/>
      </c>
      <c r="K3483" s="10">
        <f>IF(G3483="OTHER CLUSTER NOT LISTED ABOVE",SUMIFS(amount_expended,uniform_other_cluster_name,X3483), IF(AND(OR(G3483="N/A",G3483=""),H3483=""),0,IF(G3483="STATE CLUSTER",SUMIFS(amount_expended,uniform_state_cluster_name,W3483),SUMIFS(amount_expended,cluster_name,G3483))))</f>
        <v/>
      </c>
      <c r="L3483" s="8" t="n"/>
      <c r="M3483" s="7" t="n"/>
      <c r="N3483" s="8" t="n"/>
      <c r="O3483" s="7" t="n"/>
      <c r="P3483" s="7" t="n"/>
      <c r="Q3483" s="8" t="n"/>
      <c r="R3483" s="9" t="n"/>
      <c r="S3483" s="8" t="n"/>
      <c r="T3483" s="8" t="n"/>
      <c r="U3483" s="8" t="n"/>
      <c r="V3483" s="11">
        <f>IF(OR(B3483="",C3483=""),"",CONCATENATE(B3483,".",C3483))</f>
        <v/>
      </c>
      <c r="W3483" s="6">
        <f>UPPER(TRIM(H3483))</f>
        <v/>
      </c>
      <c r="X3483" s="6">
        <f>UPPER(TRIM(I3483))</f>
        <v/>
      </c>
      <c r="Y3483" s="6">
        <f>IF(V3483&lt;&gt;"",IFERROR(INDEX(federal_program_name_lookup,MATCH(V3483,aln_lookup,0)),""),"")</f>
        <v/>
      </c>
    </row>
    <row r="3484">
      <c r="A3484" s="6">
        <f>IF(B3484&lt;&gt;"", "AWARD-"&amp;TEXT(ROW()-1,"0000"), "")</f>
        <v/>
      </c>
      <c r="B3484" s="7" t="n"/>
      <c r="C3484" s="7" t="n"/>
      <c r="D3484" s="7" t="n"/>
      <c r="E3484" s="8" t="n"/>
      <c r="F3484" s="9" t="n"/>
      <c r="G3484" s="8" t="n"/>
      <c r="H3484" s="8" t="n"/>
      <c r="I3484" s="8" t="n"/>
      <c r="J3484" s="10">
        <f>IF(A3484="",0,SUMIFS(amount_expended,cfda_key,V3484))</f>
        <v/>
      </c>
      <c r="K3484" s="10">
        <f>IF(G3484="OTHER CLUSTER NOT LISTED ABOVE",SUMIFS(amount_expended,uniform_other_cluster_name,X3484), IF(AND(OR(G3484="N/A",G3484=""),H3484=""),0,IF(G3484="STATE CLUSTER",SUMIFS(amount_expended,uniform_state_cluster_name,W3484),SUMIFS(amount_expended,cluster_name,G3484))))</f>
        <v/>
      </c>
      <c r="L3484" s="8" t="n"/>
      <c r="M3484" s="7" t="n"/>
      <c r="N3484" s="8" t="n"/>
      <c r="O3484" s="7" t="n"/>
      <c r="P3484" s="7" t="n"/>
      <c r="Q3484" s="8" t="n"/>
      <c r="R3484" s="9" t="n"/>
      <c r="S3484" s="8" t="n"/>
      <c r="T3484" s="8" t="n"/>
      <c r="U3484" s="8" t="n"/>
      <c r="V3484" s="11">
        <f>IF(OR(B3484="",C3484=""),"",CONCATENATE(B3484,".",C3484))</f>
        <v/>
      </c>
      <c r="W3484" s="6">
        <f>UPPER(TRIM(H3484))</f>
        <v/>
      </c>
      <c r="X3484" s="6">
        <f>UPPER(TRIM(I3484))</f>
        <v/>
      </c>
      <c r="Y3484" s="6">
        <f>IF(V3484&lt;&gt;"",IFERROR(INDEX(federal_program_name_lookup,MATCH(V3484,aln_lookup,0)),""),"")</f>
        <v/>
      </c>
    </row>
    <row r="3485">
      <c r="A3485" s="6">
        <f>IF(B3485&lt;&gt;"", "AWARD-"&amp;TEXT(ROW()-1,"0000"), "")</f>
        <v/>
      </c>
      <c r="B3485" s="7" t="n"/>
      <c r="C3485" s="7" t="n"/>
      <c r="D3485" s="7" t="n"/>
      <c r="E3485" s="8" t="n"/>
      <c r="F3485" s="9" t="n"/>
      <c r="G3485" s="8" t="n"/>
      <c r="H3485" s="8" t="n"/>
      <c r="I3485" s="8" t="n"/>
      <c r="J3485" s="10">
        <f>IF(A3485="",0,SUMIFS(amount_expended,cfda_key,V3485))</f>
        <v/>
      </c>
      <c r="K3485" s="10">
        <f>IF(G3485="OTHER CLUSTER NOT LISTED ABOVE",SUMIFS(amount_expended,uniform_other_cluster_name,X3485), IF(AND(OR(G3485="N/A",G3485=""),H3485=""),0,IF(G3485="STATE CLUSTER",SUMIFS(amount_expended,uniform_state_cluster_name,W3485),SUMIFS(amount_expended,cluster_name,G3485))))</f>
        <v/>
      </c>
      <c r="L3485" s="8" t="n"/>
      <c r="M3485" s="7" t="n"/>
      <c r="N3485" s="8" t="n"/>
      <c r="O3485" s="7" t="n"/>
      <c r="P3485" s="7" t="n"/>
      <c r="Q3485" s="8" t="n"/>
      <c r="R3485" s="9" t="n"/>
      <c r="S3485" s="8" t="n"/>
      <c r="T3485" s="8" t="n"/>
      <c r="U3485" s="8" t="n"/>
      <c r="V3485" s="11">
        <f>IF(OR(B3485="",C3485=""),"",CONCATENATE(B3485,".",C3485))</f>
        <v/>
      </c>
      <c r="W3485" s="6">
        <f>UPPER(TRIM(H3485))</f>
        <v/>
      </c>
      <c r="X3485" s="6">
        <f>UPPER(TRIM(I3485))</f>
        <v/>
      </c>
      <c r="Y3485" s="6">
        <f>IF(V3485&lt;&gt;"",IFERROR(INDEX(federal_program_name_lookup,MATCH(V3485,aln_lookup,0)),""),"")</f>
        <v/>
      </c>
    </row>
    <row r="3486">
      <c r="A3486" s="6">
        <f>IF(B3486&lt;&gt;"", "AWARD-"&amp;TEXT(ROW()-1,"0000"), "")</f>
        <v/>
      </c>
      <c r="B3486" s="7" t="n"/>
      <c r="C3486" s="7" t="n"/>
      <c r="D3486" s="7" t="n"/>
      <c r="E3486" s="8" t="n"/>
      <c r="F3486" s="9" t="n"/>
      <c r="G3486" s="8" t="n"/>
      <c r="H3486" s="8" t="n"/>
      <c r="I3486" s="8" t="n"/>
      <c r="J3486" s="10">
        <f>IF(A3486="",0,SUMIFS(amount_expended,cfda_key,V3486))</f>
        <v/>
      </c>
      <c r="K3486" s="10">
        <f>IF(G3486="OTHER CLUSTER NOT LISTED ABOVE",SUMIFS(amount_expended,uniform_other_cluster_name,X3486), IF(AND(OR(G3486="N/A",G3486=""),H3486=""),0,IF(G3486="STATE CLUSTER",SUMIFS(amount_expended,uniform_state_cluster_name,W3486),SUMIFS(amount_expended,cluster_name,G3486))))</f>
        <v/>
      </c>
      <c r="L3486" s="8" t="n"/>
      <c r="M3486" s="7" t="n"/>
      <c r="N3486" s="8" t="n"/>
      <c r="O3486" s="7" t="n"/>
      <c r="P3486" s="7" t="n"/>
      <c r="Q3486" s="8" t="n"/>
      <c r="R3486" s="9" t="n"/>
      <c r="S3486" s="8" t="n"/>
      <c r="T3486" s="8" t="n"/>
      <c r="U3486" s="8" t="n"/>
      <c r="V3486" s="11">
        <f>IF(OR(B3486="",C3486=""),"",CONCATENATE(B3486,".",C3486))</f>
        <v/>
      </c>
      <c r="W3486" s="6">
        <f>UPPER(TRIM(H3486))</f>
        <v/>
      </c>
      <c r="X3486" s="6">
        <f>UPPER(TRIM(I3486))</f>
        <v/>
      </c>
      <c r="Y3486" s="6">
        <f>IF(V3486&lt;&gt;"",IFERROR(INDEX(federal_program_name_lookup,MATCH(V3486,aln_lookup,0)),""),"")</f>
        <v/>
      </c>
    </row>
    <row r="3487">
      <c r="A3487" s="6">
        <f>IF(B3487&lt;&gt;"", "AWARD-"&amp;TEXT(ROW()-1,"0000"), "")</f>
        <v/>
      </c>
      <c r="B3487" s="7" t="n"/>
      <c r="C3487" s="7" t="n"/>
      <c r="D3487" s="7" t="n"/>
      <c r="E3487" s="8" t="n"/>
      <c r="F3487" s="9" t="n"/>
      <c r="G3487" s="8" t="n"/>
      <c r="H3487" s="8" t="n"/>
      <c r="I3487" s="8" t="n"/>
      <c r="J3487" s="10">
        <f>IF(A3487="",0,SUMIFS(amount_expended,cfda_key,V3487))</f>
        <v/>
      </c>
      <c r="K3487" s="10">
        <f>IF(G3487="OTHER CLUSTER NOT LISTED ABOVE",SUMIFS(amount_expended,uniform_other_cluster_name,X3487), IF(AND(OR(G3487="N/A",G3487=""),H3487=""),0,IF(G3487="STATE CLUSTER",SUMIFS(amount_expended,uniform_state_cluster_name,W3487),SUMIFS(amount_expended,cluster_name,G3487))))</f>
        <v/>
      </c>
      <c r="L3487" s="8" t="n"/>
      <c r="M3487" s="7" t="n"/>
      <c r="N3487" s="8" t="n"/>
      <c r="O3487" s="7" t="n"/>
      <c r="P3487" s="7" t="n"/>
      <c r="Q3487" s="8" t="n"/>
      <c r="R3487" s="9" t="n"/>
      <c r="S3487" s="8" t="n"/>
      <c r="T3487" s="8" t="n"/>
      <c r="U3487" s="8" t="n"/>
      <c r="V3487" s="11">
        <f>IF(OR(B3487="",C3487=""),"",CONCATENATE(B3487,".",C3487))</f>
        <v/>
      </c>
      <c r="W3487" s="6">
        <f>UPPER(TRIM(H3487))</f>
        <v/>
      </c>
      <c r="X3487" s="6">
        <f>UPPER(TRIM(I3487))</f>
        <v/>
      </c>
      <c r="Y3487" s="6">
        <f>IF(V3487&lt;&gt;"",IFERROR(INDEX(federal_program_name_lookup,MATCH(V3487,aln_lookup,0)),""),"")</f>
        <v/>
      </c>
    </row>
    <row r="3488">
      <c r="A3488" s="6">
        <f>IF(B3488&lt;&gt;"", "AWARD-"&amp;TEXT(ROW()-1,"0000"), "")</f>
        <v/>
      </c>
      <c r="B3488" s="7" t="n"/>
      <c r="C3488" s="7" t="n"/>
      <c r="D3488" s="7" t="n"/>
      <c r="E3488" s="8" t="n"/>
      <c r="F3488" s="9" t="n"/>
      <c r="G3488" s="8" t="n"/>
      <c r="H3488" s="8" t="n"/>
      <c r="I3488" s="8" t="n"/>
      <c r="J3488" s="10">
        <f>IF(A3488="",0,SUMIFS(amount_expended,cfda_key,V3488))</f>
        <v/>
      </c>
      <c r="K3488" s="10">
        <f>IF(G3488="OTHER CLUSTER NOT LISTED ABOVE",SUMIFS(amount_expended,uniform_other_cluster_name,X3488), IF(AND(OR(G3488="N/A",G3488=""),H3488=""),0,IF(G3488="STATE CLUSTER",SUMIFS(amount_expended,uniform_state_cluster_name,W3488),SUMIFS(amount_expended,cluster_name,G3488))))</f>
        <v/>
      </c>
      <c r="L3488" s="8" t="n"/>
      <c r="M3488" s="7" t="n"/>
      <c r="N3488" s="8" t="n"/>
      <c r="O3488" s="7" t="n"/>
      <c r="P3488" s="7" t="n"/>
      <c r="Q3488" s="8" t="n"/>
      <c r="R3488" s="9" t="n"/>
      <c r="S3488" s="8" t="n"/>
      <c r="T3488" s="8" t="n"/>
      <c r="U3488" s="8" t="n"/>
      <c r="V3488" s="11">
        <f>IF(OR(B3488="",C3488=""),"",CONCATENATE(B3488,".",C3488))</f>
        <v/>
      </c>
      <c r="W3488" s="6">
        <f>UPPER(TRIM(H3488))</f>
        <v/>
      </c>
      <c r="X3488" s="6">
        <f>UPPER(TRIM(I3488))</f>
        <v/>
      </c>
      <c r="Y3488" s="6">
        <f>IF(V3488&lt;&gt;"",IFERROR(INDEX(federal_program_name_lookup,MATCH(V3488,aln_lookup,0)),""),"")</f>
        <v/>
      </c>
    </row>
    <row r="3489">
      <c r="A3489" s="6">
        <f>IF(B3489&lt;&gt;"", "AWARD-"&amp;TEXT(ROW()-1,"0000"), "")</f>
        <v/>
      </c>
      <c r="B3489" s="7" t="n"/>
      <c r="C3489" s="7" t="n"/>
      <c r="D3489" s="7" t="n"/>
      <c r="E3489" s="8" t="n"/>
      <c r="F3489" s="9" t="n"/>
      <c r="G3489" s="8" t="n"/>
      <c r="H3489" s="8" t="n"/>
      <c r="I3489" s="8" t="n"/>
      <c r="J3489" s="10">
        <f>IF(A3489="",0,SUMIFS(amount_expended,cfda_key,V3489))</f>
        <v/>
      </c>
      <c r="K3489" s="10">
        <f>IF(G3489="OTHER CLUSTER NOT LISTED ABOVE",SUMIFS(amount_expended,uniform_other_cluster_name,X3489), IF(AND(OR(G3489="N/A",G3489=""),H3489=""),0,IF(G3489="STATE CLUSTER",SUMIFS(amount_expended,uniform_state_cluster_name,W3489),SUMIFS(amount_expended,cluster_name,G3489))))</f>
        <v/>
      </c>
      <c r="L3489" s="8" t="n"/>
      <c r="M3489" s="7" t="n"/>
      <c r="N3489" s="8" t="n"/>
      <c r="O3489" s="7" t="n"/>
      <c r="P3489" s="7" t="n"/>
      <c r="Q3489" s="8" t="n"/>
      <c r="R3489" s="9" t="n"/>
      <c r="S3489" s="8" t="n"/>
      <c r="T3489" s="8" t="n"/>
      <c r="U3489" s="8" t="n"/>
      <c r="V3489" s="11">
        <f>IF(OR(B3489="",C3489=""),"",CONCATENATE(B3489,".",C3489))</f>
        <v/>
      </c>
      <c r="W3489" s="6">
        <f>UPPER(TRIM(H3489))</f>
        <v/>
      </c>
      <c r="X3489" s="6">
        <f>UPPER(TRIM(I3489))</f>
        <v/>
      </c>
      <c r="Y3489" s="6">
        <f>IF(V3489&lt;&gt;"",IFERROR(INDEX(federal_program_name_lookup,MATCH(V3489,aln_lookup,0)),""),"")</f>
        <v/>
      </c>
    </row>
    <row r="3490">
      <c r="A3490" s="6">
        <f>IF(B3490&lt;&gt;"", "AWARD-"&amp;TEXT(ROW()-1,"0000"), "")</f>
        <v/>
      </c>
      <c r="B3490" s="7" t="n"/>
      <c r="C3490" s="7" t="n"/>
      <c r="D3490" s="7" t="n"/>
      <c r="E3490" s="8" t="n"/>
      <c r="F3490" s="9" t="n"/>
      <c r="G3490" s="8" t="n"/>
      <c r="H3490" s="8" t="n"/>
      <c r="I3490" s="8" t="n"/>
      <c r="J3490" s="10">
        <f>IF(A3490="",0,SUMIFS(amount_expended,cfda_key,V3490))</f>
        <v/>
      </c>
      <c r="K3490" s="10">
        <f>IF(G3490="OTHER CLUSTER NOT LISTED ABOVE",SUMIFS(amount_expended,uniform_other_cluster_name,X3490), IF(AND(OR(G3490="N/A",G3490=""),H3490=""),0,IF(G3490="STATE CLUSTER",SUMIFS(amount_expended,uniform_state_cluster_name,W3490),SUMIFS(amount_expended,cluster_name,G3490))))</f>
        <v/>
      </c>
      <c r="L3490" s="8" t="n"/>
      <c r="M3490" s="7" t="n"/>
      <c r="N3490" s="8" t="n"/>
      <c r="O3490" s="7" t="n"/>
      <c r="P3490" s="7" t="n"/>
      <c r="Q3490" s="8" t="n"/>
      <c r="R3490" s="9" t="n"/>
      <c r="S3490" s="8" t="n"/>
      <c r="T3490" s="8" t="n"/>
      <c r="U3490" s="8" t="n"/>
      <c r="V3490" s="11">
        <f>IF(OR(B3490="",C3490=""),"",CONCATENATE(B3490,".",C3490))</f>
        <v/>
      </c>
      <c r="W3490" s="6">
        <f>UPPER(TRIM(H3490))</f>
        <v/>
      </c>
      <c r="X3490" s="6">
        <f>UPPER(TRIM(I3490))</f>
        <v/>
      </c>
      <c r="Y3490" s="6">
        <f>IF(V3490&lt;&gt;"",IFERROR(INDEX(federal_program_name_lookup,MATCH(V3490,aln_lookup,0)),""),"")</f>
        <v/>
      </c>
    </row>
    <row r="3491">
      <c r="A3491" s="6">
        <f>IF(B3491&lt;&gt;"", "AWARD-"&amp;TEXT(ROW()-1,"0000"), "")</f>
        <v/>
      </c>
      <c r="B3491" s="7" t="n"/>
      <c r="C3491" s="7" t="n"/>
      <c r="D3491" s="7" t="n"/>
      <c r="E3491" s="8" t="n"/>
      <c r="F3491" s="9" t="n"/>
      <c r="G3491" s="8" t="n"/>
      <c r="H3491" s="8" t="n"/>
      <c r="I3491" s="8" t="n"/>
      <c r="J3491" s="10">
        <f>IF(A3491="",0,SUMIFS(amount_expended,cfda_key,V3491))</f>
        <v/>
      </c>
      <c r="K3491" s="10">
        <f>IF(G3491="OTHER CLUSTER NOT LISTED ABOVE",SUMIFS(amount_expended,uniform_other_cluster_name,X3491), IF(AND(OR(G3491="N/A",G3491=""),H3491=""),0,IF(G3491="STATE CLUSTER",SUMIFS(amount_expended,uniform_state_cluster_name,W3491),SUMIFS(amount_expended,cluster_name,G3491))))</f>
        <v/>
      </c>
      <c r="L3491" s="8" t="n"/>
      <c r="M3491" s="7" t="n"/>
      <c r="N3491" s="8" t="n"/>
      <c r="O3491" s="7" t="n"/>
      <c r="P3491" s="7" t="n"/>
      <c r="Q3491" s="8" t="n"/>
      <c r="R3491" s="9" t="n"/>
      <c r="S3491" s="8" t="n"/>
      <c r="T3491" s="8" t="n"/>
      <c r="U3491" s="8" t="n"/>
      <c r="V3491" s="11">
        <f>IF(OR(B3491="",C3491=""),"",CONCATENATE(B3491,".",C3491))</f>
        <v/>
      </c>
      <c r="W3491" s="6">
        <f>UPPER(TRIM(H3491))</f>
        <v/>
      </c>
      <c r="X3491" s="6">
        <f>UPPER(TRIM(I3491))</f>
        <v/>
      </c>
      <c r="Y3491" s="6">
        <f>IF(V3491&lt;&gt;"",IFERROR(INDEX(federal_program_name_lookup,MATCH(V3491,aln_lookup,0)),""),"")</f>
        <v/>
      </c>
    </row>
    <row r="3492">
      <c r="A3492" s="6">
        <f>IF(B3492&lt;&gt;"", "AWARD-"&amp;TEXT(ROW()-1,"0000"), "")</f>
        <v/>
      </c>
      <c r="B3492" s="7" t="n"/>
      <c r="C3492" s="7" t="n"/>
      <c r="D3492" s="7" t="n"/>
      <c r="E3492" s="8" t="n"/>
      <c r="F3492" s="9" t="n"/>
      <c r="G3492" s="8" t="n"/>
      <c r="H3492" s="8" t="n"/>
      <c r="I3492" s="8" t="n"/>
      <c r="J3492" s="10">
        <f>IF(A3492="",0,SUMIFS(amount_expended,cfda_key,V3492))</f>
        <v/>
      </c>
      <c r="K3492" s="10">
        <f>IF(G3492="OTHER CLUSTER NOT LISTED ABOVE",SUMIFS(amount_expended,uniform_other_cluster_name,X3492), IF(AND(OR(G3492="N/A",G3492=""),H3492=""),0,IF(G3492="STATE CLUSTER",SUMIFS(amount_expended,uniform_state_cluster_name,W3492),SUMIFS(amount_expended,cluster_name,G3492))))</f>
        <v/>
      </c>
      <c r="L3492" s="8" t="n"/>
      <c r="M3492" s="7" t="n"/>
      <c r="N3492" s="8" t="n"/>
      <c r="O3492" s="7" t="n"/>
      <c r="P3492" s="7" t="n"/>
      <c r="Q3492" s="8" t="n"/>
      <c r="R3492" s="9" t="n"/>
      <c r="S3492" s="8" t="n"/>
      <c r="T3492" s="8" t="n"/>
      <c r="U3492" s="8" t="n"/>
      <c r="V3492" s="11">
        <f>IF(OR(B3492="",C3492=""),"",CONCATENATE(B3492,".",C3492))</f>
        <v/>
      </c>
      <c r="W3492" s="6">
        <f>UPPER(TRIM(H3492))</f>
        <v/>
      </c>
      <c r="X3492" s="6">
        <f>UPPER(TRIM(I3492))</f>
        <v/>
      </c>
      <c r="Y3492" s="6">
        <f>IF(V3492&lt;&gt;"",IFERROR(INDEX(federal_program_name_lookup,MATCH(V3492,aln_lookup,0)),""),"")</f>
        <v/>
      </c>
    </row>
    <row r="3493">
      <c r="A3493" s="6">
        <f>IF(B3493&lt;&gt;"", "AWARD-"&amp;TEXT(ROW()-1,"0000"), "")</f>
        <v/>
      </c>
      <c r="B3493" s="7" t="n"/>
      <c r="C3493" s="7" t="n"/>
      <c r="D3493" s="7" t="n"/>
      <c r="E3493" s="8" t="n"/>
      <c r="F3493" s="9" t="n"/>
      <c r="G3493" s="8" t="n"/>
      <c r="H3493" s="8" t="n"/>
      <c r="I3493" s="8" t="n"/>
      <c r="J3493" s="10">
        <f>IF(A3493="",0,SUMIFS(amount_expended,cfda_key,V3493))</f>
        <v/>
      </c>
      <c r="K3493" s="10">
        <f>IF(G3493="OTHER CLUSTER NOT LISTED ABOVE",SUMIFS(amount_expended,uniform_other_cluster_name,X3493), IF(AND(OR(G3493="N/A",G3493=""),H3493=""),0,IF(G3493="STATE CLUSTER",SUMIFS(amount_expended,uniform_state_cluster_name,W3493),SUMIFS(amount_expended,cluster_name,G3493))))</f>
        <v/>
      </c>
      <c r="L3493" s="8" t="n"/>
      <c r="M3493" s="7" t="n"/>
      <c r="N3493" s="8" t="n"/>
      <c r="O3493" s="7" t="n"/>
      <c r="P3493" s="7" t="n"/>
      <c r="Q3493" s="8" t="n"/>
      <c r="R3493" s="9" t="n"/>
      <c r="S3493" s="8" t="n"/>
      <c r="T3493" s="8" t="n"/>
      <c r="U3493" s="8" t="n"/>
      <c r="V3493" s="11">
        <f>IF(OR(B3493="",C3493=""),"",CONCATENATE(B3493,".",C3493))</f>
        <v/>
      </c>
      <c r="W3493" s="6">
        <f>UPPER(TRIM(H3493))</f>
        <v/>
      </c>
      <c r="X3493" s="6">
        <f>UPPER(TRIM(I3493))</f>
        <v/>
      </c>
      <c r="Y3493" s="6">
        <f>IF(V3493&lt;&gt;"",IFERROR(INDEX(federal_program_name_lookup,MATCH(V3493,aln_lookup,0)),""),"")</f>
        <v/>
      </c>
    </row>
    <row r="3494">
      <c r="A3494" s="6">
        <f>IF(B3494&lt;&gt;"", "AWARD-"&amp;TEXT(ROW()-1,"0000"), "")</f>
        <v/>
      </c>
      <c r="B3494" s="7" t="n"/>
      <c r="C3494" s="7" t="n"/>
      <c r="D3494" s="7" t="n"/>
      <c r="E3494" s="8" t="n"/>
      <c r="F3494" s="9" t="n"/>
      <c r="G3494" s="8" t="n"/>
      <c r="H3494" s="8" t="n"/>
      <c r="I3494" s="8" t="n"/>
      <c r="J3494" s="10">
        <f>IF(A3494="",0,SUMIFS(amount_expended,cfda_key,V3494))</f>
        <v/>
      </c>
      <c r="K3494" s="10">
        <f>IF(G3494="OTHER CLUSTER NOT LISTED ABOVE",SUMIFS(amount_expended,uniform_other_cluster_name,X3494), IF(AND(OR(G3494="N/A",G3494=""),H3494=""),0,IF(G3494="STATE CLUSTER",SUMIFS(amount_expended,uniform_state_cluster_name,W3494),SUMIFS(amount_expended,cluster_name,G3494))))</f>
        <v/>
      </c>
      <c r="L3494" s="8" t="n"/>
      <c r="M3494" s="7" t="n"/>
      <c r="N3494" s="8" t="n"/>
      <c r="O3494" s="7" t="n"/>
      <c r="P3494" s="7" t="n"/>
      <c r="Q3494" s="8" t="n"/>
      <c r="R3494" s="9" t="n"/>
      <c r="S3494" s="8" t="n"/>
      <c r="T3494" s="8" t="n"/>
      <c r="U3494" s="8" t="n"/>
      <c r="V3494" s="11">
        <f>IF(OR(B3494="",C3494=""),"",CONCATENATE(B3494,".",C3494))</f>
        <v/>
      </c>
      <c r="W3494" s="6">
        <f>UPPER(TRIM(H3494))</f>
        <v/>
      </c>
      <c r="X3494" s="6">
        <f>UPPER(TRIM(I3494))</f>
        <v/>
      </c>
      <c r="Y3494" s="6">
        <f>IF(V3494&lt;&gt;"",IFERROR(INDEX(federal_program_name_lookup,MATCH(V3494,aln_lookup,0)),""),"")</f>
        <v/>
      </c>
    </row>
    <row r="3495">
      <c r="A3495" s="6">
        <f>IF(B3495&lt;&gt;"", "AWARD-"&amp;TEXT(ROW()-1,"0000"), "")</f>
        <v/>
      </c>
      <c r="B3495" s="7" t="n"/>
      <c r="C3495" s="7" t="n"/>
      <c r="D3495" s="7" t="n"/>
      <c r="E3495" s="8" t="n"/>
      <c r="F3495" s="9" t="n"/>
      <c r="G3495" s="8" t="n"/>
      <c r="H3495" s="8" t="n"/>
      <c r="I3495" s="8" t="n"/>
      <c r="J3495" s="10">
        <f>IF(A3495="",0,SUMIFS(amount_expended,cfda_key,V3495))</f>
        <v/>
      </c>
      <c r="K3495" s="10">
        <f>IF(G3495="OTHER CLUSTER NOT LISTED ABOVE",SUMIFS(amount_expended,uniform_other_cluster_name,X3495), IF(AND(OR(G3495="N/A",G3495=""),H3495=""),0,IF(G3495="STATE CLUSTER",SUMIFS(amount_expended,uniform_state_cluster_name,W3495),SUMIFS(amount_expended,cluster_name,G3495))))</f>
        <v/>
      </c>
      <c r="L3495" s="8" t="n"/>
      <c r="M3495" s="7" t="n"/>
      <c r="N3495" s="8" t="n"/>
      <c r="O3495" s="7" t="n"/>
      <c r="P3495" s="7" t="n"/>
      <c r="Q3495" s="8" t="n"/>
      <c r="R3495" s="9" t="n"/>
      <c r="S3495" s="8" t="n"/>
      <c r="T3495" s="8" t="n"/>
      <c r="U3495" s="8" t="n"/>
      <c r="V3495" s="11">
        <f>IF(OR(B3495="",C3495=""),"",CONCATENATE(B3495,".",C3495))</f>
        <v/>
      </c>
      <c r="W3495" s="6">
        <f>UPPER(TRIM(H3495))</f>
        <v/>
      </c>
      <c r="X3495" s="6">
        <f>UPPER(TRIM(I3495))</f>
        <v/>
      </c>
      <c r="Y3495" s="6">
        <f>IF(V3495&lt;&gt;"",IFERROR(INDEX(federal_program_name_lookup,MATCH(V3495,aln_lookup,0)),""),"")</f>
        <v/>
      </c>
    </row>
    <row r="3496">
      <c r="A3496" s="6">
        <f>IF(B3496&lt;&gt;"", "AWARD-"&amp;TEXT(ROW()-1,"0000"), "")</f>
        <v/>
      </c>
      <c r="B3496" s="7" t="n"/>
      <c r="C3496" s="7" t="n"/>
      <c r="D3496" s="7" t="n"/>
      <c r="E3496" s="8" t="n"/>
      <c r="F3496" s="9" t="n"/>
      <c r="G3496" s="8" t="n"/>
      <c r="H3496" s="8" t="n"/>
      <c r="I3496" s="8" t="n"/>
      <c r="J3496" s="10">
        <f>IF(A3496="",0,SUMIFS(amount_expended,cfda_key,V3496))</f>
        <v/>
      </c>
      <c r="K3496" s="10">
        <f>IF(G3496="OTHER CLUSTER NOT LISTED ABOVE",SUMIFS(amount_expended,uniform_other_cluster_name,X3496), IF(AND(OR(G3496="N/A",G3496=""),H3496=""),0,IF(G3496="STATE CLUSTER",SUMIFS(amount_expended,uniform_state_cluster_name,W3496),SUMIFS(amount_expended,cluster_name,G3496))))</f>
        <v/>
      </c>
      <c r="L3496" s="8" t="n"/>
      <c r="M3496" s="7" t="n"/>
      <c r="N3496" s="8" t="n"/>
      <c r="O3496" s="7" t="n"/>
      <c r="P3496" s="7" t="n"/>
      <c r="Q3496" s="8" t="n"/>
      <c r="R3496" s="9" t="n"/>
      <c r="S3496" s="8" t="n"/>
      <c r="T3496" s="8" t="n"/>
      <c r="U3496" s="8" t="n"/>
      <c r="V3496" s="11">
        <f>IF(OR(B3496="",C3496=""),"",CONCATENATE(B3496,".",C3496))</f>
        <v/>
      </c>
      <c r="W3496" s="6">
        <f>UPPER(TRIM(H3496))</f>
        <v/>
      </c>
      <c r="X3496" s="6">
        <f>UPPER(TRIM(I3496))</f>
        <v/>
      </c>
      <c r="Y3496" s="6">
        <f>IF(V3496&lt;&gt;"",IFERROR(INDEX(federal_program_name_lookup,MATCH(V3496,aln_lookup,0)),""),"")</f>
        <v/>
      </c>
    </row>
    <row r="3497">
      <c r="A3497" s="6">
        <f>IF(B3497&lt;&gt;"", "AWARD-"&amp;TEXT(ROW()-1,"0000"), "")</f>
        <v/>
      </c>
      <c r="B3497" s="7" t="n"/>
      <c r="C3497" s="7" t="n"/>
      <c r="D3497" s="7" t="n"/>
      <c r="E3497" s="8" t="n"/>
      <c r="F3497" s="9" t="n"/>
      <c r="G3497" s="8" t="n"/>
      <c r="H3497" s="8" t="n"/>
      <c r="I3497" s="8" t="n"/>
      <c r="J3497" s="10">
        <f>IF(A3497="",0,SUMIFS(amount_expended,cfda_key,V3497))</f>
        <v/>
      </c>
      <c r="K3497" s="10">
        <f>IF(G3497="OTHER CLUSTER NOT LISTED ABOVE",SUMIFS(amount_expended,uniform_other_cluster_name,X3497), IF(AND(OR(G3497="N/A",G3497=""),H3497=""),0,IF(G3497="STATE CLUSTER",SUMIFS(amount_expended,uniform_state_cluster_name,W3497),SUMIFS(amount_expended,cluster_name,G3497))))</f>
        <v/>
      </c>
      <c r="L3497" s="8" t="n"/>
      <c r="M3497" s="7" t="n"/>
      <c r="N3497" s="8" t="n"/>
      <c r="O3497" s="7" t="n"/>
      <c r="P3497" s="7" t="n"/>
      <c r="Q3497" s="8" t="n"/>
      <c r="R3497" s="9" t="n"/>
      <c r="S3497" s="8" t="n"/>
      <c r="T3497" s="8" t="n"/>
      <c r="U3497" s="8" t="n"/>
      <c r="V3497" s="11">
        <f>IF(OR(B3497="",C3497=""),"",CONCATENATE(B3497,".",C3497))</f>
        <v/>
      </c>
      <c r="W3497" s="6">
        <f>UPPER(TRIM(H3497))</f>
        <v/>
      </c>
      <c r="X3497" s="6">
        <f>UPPER(TRIM(I3497))</f>
        <v/>
      </c>
      <c r="Y3497" s="6">
        <f>IF(V3497&lt;&gt;"",IFERROR(INDEX(federal_program_name_lookup,MATCH(V3497,aln_lookup,0)),""),"")</f>
        <v/>
      </c>
    </row>
    <row r="3498">
      <c r="A3498" s="6">
        <f>IF(B3498&lt;&gt;"", "AWARD-"&amp;TEXT(ROW()-1,"0000"), "")</f>
        <v/>
      </c>
      <c r="B3498" s="7" t="n"/>
      <c r="C3498" s="7" t="n"/>
      <c r="D3498" s="7" t="n"/>
      <c r="E3498" s="8" t="n"/>
      <c r="F3498" s="9" t="n"/>
      <c r="G3498" s="8" t="n"/>
      <c r="H3498" s="8" t="n"/>
      <c r="I3498" s="8" t="n"/>
      <c r="J3498" s="10">
        <f>IF(A3498="",0,SUMIFS(amount_expended,cfda_key,V3498))</f>
        <v/>
      </c>
      <c r="K3498" s="10">
        <f>IF(G3498="OTHER CLUSTER NOT LISTED ABOVE",SUMIFS(amount_expended,uniform_other_cluster_name,X3498), IF(AND(OR(G3498="N/A",G3498=""),H3498=""),0,IF(G3498="STATE CLUSTER",SUMIFS(amount_expended,uniform_state_cluster_name,W3498),SUMIFS(amount_expended,cluster_name,G3498))))</f>
        <v/>
      </c>
      <c r="L3498" s="8" t="n"/>
      <c r="M3498" s="7" t="n"/>
      <c r="N3498" s="8" t="n"/>
      <c r="O3498" s="7" t="n"/>
      <c r="P3498" s="7" t="n"/>
      <c r="Q3498" s="8" t="n"/>
      <c r="R3498" s="9" t="n"/>
      <c r="S3498" s="8" t="n"/>
      <c r="T3498" s="8" t="n"/>
      <c r="U3498" s="8" t="n"/>
      <c r="V3498" s="11">
        <f>IF(OR(B3498="",C3498=""),"",CONCATENATE(B3498,".",C3498))</f>
        <v/>
      </c>
      <c r="W3498" s="6">
        <f>UPPER(TRIM(H3498))</f>
        <v/>
      </c>
      <c r="X3498" s="6">
        <f>UPPER(TRIM(I3498))</f>
        <v/>
      </c>
      <c r="Y3498" s="6">
        <f>IF(V3498&lt;&gt;"",IFERROR(INDEX(federal_program_name_lookup,MATCH(V3498,aln_lookup,0)),""),"")</f>
        <v/>
      </c>
    </row>
    <row r="3499">
      <c r="A3499" s="6">
        <f>IF(B3499&lt;&gt;"", "AWARD-"&amp;TEXT(ROW()-1,"0000"), "")</f>
        <v/>
      </c>
      <c r="B3499" s="7" t="n"/>
      <c r="C3499" s="7" t="n"/>
      <c r="D3499" s="7" t="n"/>
      <c r="E3499" s="8" t="n"/>
      <c r="F3499" s="9" t="n"/>
      <c r="G3499" s="8" t="n"/>
      <c r="H3499" s="8" t="n"/>
      <c r="I3499" s="8" t="n"/>
      <c r="J3499" s="10">
        <f>IF(A3499="",0,SUMIFS(amount_expended,cfda_key,V3499))</f>
        <v/>
      </c>
      <c r="K3499" s="10">
        <f>IF(G3499="OTHER CLUSTER NOT LISTED ABOVE",SUMIFS(amount_expended,uniform_other_cluster_name,X3499), IF(AND(OR(G3499="N/A",G3499=""),H3499=""),0,IF(G3499="STATE CLUSTER",SUMIFS(amount_expended,uniform_state_cluster_name,W3499),SUMIFS(amount_expended,cluster_name,G3499))))</f>
        <v/>
      </c>
      <c r="L3499" s="8" t="n"/>
      <c r="M3499" s="7" t="n"/>
      <c r="N3499" s="8" t="n"/>
      <c r="O3499" s="7" t="n"/>
      <c r="P3499" s="7" t="n"/>
      <c r="Q3499" s="8" t="n"/>
      <c r="R3499" s="9" t="n"/>
      <c r="S3499" s="8" t="n"/>
      <c r="T3499" s="8" t="n"/>
      <c r="U3499" s="8" t="n"/>
      <c r="V3499" s="11">
        <f>IF(OR(B3499="",C3499=""),"",CONCATENATE(B3499,".",C3499))</f>
        <v/>
      </c>
      <c r="W3499" s="6">
        <f>UPPER(TRIM(H3499))</f>
        <v/>
      </c>
      <c r="X3499" s="6">
        <f>UPPER(TRIM(I3499))</f>
        <v/>
      </c>
      <c r="Y3499" s="6">
        <f>IF(V3499&lt;&gt;"",IFERROR(INDEX(federal_program_name_lookup,MATCH(V3499,aln_lookup,0)),""),"")</f>
        <v/>
      </c>
    </row>
    <row r="3500">
      <c r="A3500" s="6">
        <f>IF(B3500&lt;&gt;"", "AWARD-"&amp;TEXT(ROW()-1,"0000"), "")</f>
        <v/>
      </c>
      <c r="B3500" s="7" t="n"/>
      <c r="C3500" s="7" t="n"/>
      <c r="D3500" s="7" t="n"/>
      <c r="E3500" s="8" t="n"/>
      <c r="F3500" s="9" t="n"/>
      <c r="G3500" s="8" t="n"/>
      <c r="H3500" s="8" t="n"/>
      <c r="I3500" s="8" t="n"/>
      <c r="J3500" s="10">
        <f>IF(A3500="",0,SUMIFS(amount_expended,cfda_key,V3500))</f>
        <v/>
      </c>
      <c r="K3500" s="10">
        <f>IF(G3500="OTHER CLUSTER NOT LISTED ABOVE",SUMIFS(amount_expended,uniform_other_cluster_name,X3500), IF(AND(OR(G3500="N/A",G3500=""),H3500=""),0,IF(G3500="STATE CLUSTER",SUMIFS(amount_expended,uniform_state_cluster_name,W3500),SUMIFS(amount_expended,cluster_name,G3500))))</f>
        <v/>
      </c>
      <c r="L3500" s="8" t="n"/>
      <c r="M3500" s="7" t="n"/>
      <c r="N3500" s="8" t="n"/>
      <c r="O3500" s="7" t="n"/>
      <c r="P3500" s="7" t="n"/>
      <c r="Q3500" s="8" t="n"/>
      <c r="R3500" s="9" t="n"/>
      <c r="S3500" s="8" t="n"/>
      <c r="T3500" s="8" t="n"/>
      <c r="U3500" s="8" t="n"/>
      <c r="V3500" s="11">
        <f>IF(OR(B3500="",C3500=""),"",CONCATENATE(B3500,".",C3500))</f>
        <v/>
      </c>
      <c r="W3500" s="6">
        <f>UPPER(TRIM(H3500))</f>
        <v/>
      </c>
      <c r="X3500" s="6">
        <f>UPPER(TRIM(I3500))</f>
        <v/>
      </c>
      <c r="Y3500" s="6">
        <f>IF(V3500&lt;&gt;"",IFERROR(INDEX(federal_program_name_lookup,MATCH(V3500,aln_lookup,0)),""),"")</f>
        <v/>
      </c>
    </row>
    <row r="3501">
      <c r="A3501" s="6">
        <f>IF(B3501&lt;&gt;"", "AWARD-"&amp;TEXT(ROW()-1,"0000"), "")</f>
        <v/>
      </c>
      <c r="B3501" s="7" t="n"/>
      <c r="C3501" s="7" t="n"/>
      <c r="D3501" s="7" t="n"/>
      <c r="E3501" s="8" t="n"/>
      <c r="F3501" s="9" t="n"/>
      <c r="G3501" s="8" t="n"/>
      <c r="H3501" s="8" t="n"/>
      <c r="I3501" s="8" t="n"/>
      <c r="J3501" s="10">
        <f>IF(A3501="",0,SUMIFS(amount_expended,cfda_key,V3501))</f>
        <v/>
      </c>
      <c r="K3501" s="10">
        <f>IF(G3501="OTHER CLUSTER NOT LISTED ABOVE",SUMIFS(amount_expended,uniform_other_cluster_name,X3501), IF(AND(OR(G3501="N/A",G3501=""),H3501=""),0,IF(G3501="STATE CLUSTER",SUMIFS(amount_expended,uniform_state_cluster_name,W3501),SUMIFS(amount_expended,cluster_name,G3501))))</f>
        <v/>
      </c>
      <c r="L3501" s="8" t="n"/>
      <c r="M3501" s="7" t="n"/>
      <c r="N3501" s="8" t="n"/>
      <c r="O3501" s="7" t="n"/>
      <c r="P3501" s="7" t="n"/>
      <c r="Q3501" s="8" t="n"/>
      <c r="R3501" s="9" t="n"/>
      <c r="S3501" s="8" t="n"/>
      <c r="T3501" s="8" t="n"/>
      <c r="U3501" s="8" t="n"/>
      <c r="V3501" s="11">
        <f>IF(OR(B3501="",C3501=""),"",CONCATENATE(B3501,".",C3501))</f>
        <v/>
      </c>
      <c r="W3501" s="6">
        <f>UPPER(TRIM(H3501))</f>
        <v/>
      </c>
      <c r="X3501" s="6">
        <f>UPPER(TRIM(I3501))</f>
        <v/>
      </c>
      <c r="Y3501" s="6">
        <f>IF(V3501&lt;&gt;"",IFERROR(INDEX(federal_program_name_lookup,MATCH(V3501,aln_lookup,0)),""),"")</f>
        <v/>
      </c>
    </row>
    <row r="3502">
      <c r="A3502" s="6">
        <f>IF(B3502&lt;&gt;"", "AWARD-"&amp;TEXT(ROW()-1,"0000"), "")</f>
        <v/>
      </c>
      <c r="B3502" s="7" t="n"/>
      <c r="C3502" s="7" t="n"/>
      <c r="D3502" s="7" t="n"/>
      <c r="E3502" s="8" t="n"/>
      <c r="F3502" s="9" t="n"/>
      <c r="G3502" s="8" t="n"/>
      <c r="H3502" s="8" t="n"/>
      <c r="I3502" s="8" t="n"/>
      <c r="J3502" s="10">
        <f>IF(A3502="",0,SUMIFS(amount_expended,cfda_key,V3502))</f>
        <v/>
      </c>
      <c r="K3502" s="10">
        <f>IF(G3502="OTHER CLUSTER NOT LISTED ABOVE",SUMIFS(amount_expended,uniform_other_cluster_name,X3502), IF(AND(OR(G3502="N/A",G3502=""),H3502=""),0,IF(G3502="STATE CLUSTER",SUMIFS(amount_expended,uniform_state_cluster_name,W3502),SUMIFS(amount_expended,cluster_name,G3502))))</f>
        <v/>
      </c>
      <c r="L3502" s="8" t="n"/>
      <c r="M3502" s="7" t="n"/>
      <c r="N3502" s="8" t="n"/>
      <c r="O3502" s="7" t="n"/>
      <c r="P3502" s="7" t="n"/>
      <c r="Q3502" s="8" t="n"/>
      <c r="R3502" s="9" t="n"/>
      <c r="S3502" s="8" t="n"/>
      <c r="T3502" s="8" t="n"/>
      <c r="U3502" s="8" t="n"/>
      <c r="V3502" s="11">
        <f>IF(OR(B3502="",C3502=""),"",CONCATENATE(B3502,".",C3502))</f>
        <v/>
      </c>
      <c r="W3502" s="6">
        <f>UPPER(TRIM(H3502))</f>
        <v/>
      </c>
      <c r="X3502" s="6">
        <f>UPPER(TRIM(I3502))</f>
        <v/>
      </c>
      <c r="Y3502" s="6">
        <f>IF(V3502&lt;&gt;"",IFERROR(INDEX(federal_program_name_lookup,MATCH(V3502,aln_lookup,0)),""),"")</f>
        <v/>
      </c>
    </row>
    <row r="3503">
      <c r="A3503" s="6">
        <f>IF(B3503&lt;&gt;"", "AWARD-"&amp;TEXT(ROW()-1,"0000"), "")</f>
        <v/>
      </c>
      <c r="B3503" s="7" t="n"/>
      <c r="C3503" s="7" t="n"/>
      <c r="D3503" s="7" t="n"/>
      <c r="E3503" s="8" t="n"/>
      <c r="F3503" s="9" t="n"/>
      <c r="G3503" s="8" t="n"/>
      <c r="H3503" s="8" t="n"/>
      <c r="I3503" s="8" t="n"/>
      <c r="J3503" s="10">
        <f>IF(A3503="",0,SUMIFS(amount_expended,cfda_key,V3503))</f>
        <v/>
      </c>
      <c r="K3503" s="10">
        <f>IF(G3503="OTHER CLUSTER NOT LISTED ABOVE",SUMIFS(amount_expended,uniform_other_cluster_name,X3503), IF(AND(OR(G3503="N/A",G3503=""),H3503=""),0,IF(G3503="STATE CLUSTER",SUMIFS(amount_expended,uniform_state_cluster_name,W3503),SUMIFS(amount_expended,cluster_name,G3503))))</f>
        <v/>
      </c>
      <c r="L3503" s="8" t="n"/>
      <c r="M3503" s="7" t="n"/>
      <c r="N3503" s="8" t="n"/>
      <c r="O3503" s="7" t="n"/>
      <c r="P3503" s="7" t="n"/>
      <c r="Q3503" s="8" t="n"/>
      <c r="R3503" s="9" t="n"/>
      <c r="S3503" s="8" t="n"/>
      <c r="T3503" s="8" t="n"/>
      <c r="U3503" s="8" t="n"/>
      <c r="V3503" s="11">
        <f>IF(OR(B3503="",C3503=""),"",CONCATENATE(B3503,".",C3503))</f>
        <v/>
      </c>
      <c r="W3503" s="6">
        <f>UPPER(TRIM(H3503))</f>
        <v/>
      </c>
      <c r="X3503" s="6">
        <f>UPPER(TRIM(I3503))</f>
        <v/>
      </c>
      <c r="Y3503" s="6">
        <f>IF(V3503&lt;&gt;"",IFERROR(INDEX(federal_program_name_lookup,MATCH(V3503,aln_lookup,0)),""),"")</f>
        <v/>
      </c>
    </row>
    <row r="3504">
      <c r="A3504" s="6">
        <f>IF(B3504&lt;&gt;"", "AWARD-"&amp;TEXT(ROW()-1,"0000"), "")</f>
        <v/>
      </c>
      <c r="B3504" s="7" t="n"/>
      <c r="C3504" s="7" t="n"/>
      <c r="D3504" s="7" t="n"/>
      <c r="E3504" s="8" t="n"/>
      <c r="F3504" s="9" t="n"/>
      <c r="G3504" s="8" t="n"/>
      <c r="H3504" s="8" t="n"/>
      <c r="I3504" s="8" t="n"/>
      <c r="J3504" s="10">
        <f>IF(A3504="",0,SUMIFS(amount_expended,cfda_key,V3504))</f>
        <v/>
      </c>
      <c r="K3504" s="10">
        <f>IF(G3504="OTHER CLUSTER NOT LISTED ABOVE",SUMIFS(amount_expended,uniform_other_cluster_name,X3504), IF(AND(OR(G3504="N/A",G3504=""),H3504=""),0,IF(G3504="STATE CLUSTER",SUMIFS(amount_expended,uniform_state_cluster_name,W3504),SUMIFS(amount_expended,cluster_name,G3504))))</f>
        <v/>
      </c>
      <c r="L3504" s="8" t="n"/>
      <c r="M3504" s="7" t="n"/>
      <c r="N3504" s="8" t="n"/>
      <c r="O3504" s="7" t="n"/>
      <c r="P3504" s="7" t="n"/>
      <c r="Q3504" s="8" t="n"/>
      <c r="R3504" s="9" t="n"/>
      <c r="S3504" s="8" t="n"/>
      <c r="T3504" s="8" t="n"/>
      <c r="U3504" s="8" t="n"/>
      <c r="V3504" s="11">
        <f>IF(OR(B3504="",C3504=""),"",CONCATENATE(B3504,".",C3504))</f>
        <v/>
      </c>
      <c r="W3504" s="6">
        <f>UPPER(TRIM(H3504))</f>
        <v/>
      </c>
      <c r="X3504" s="6">
        <f>UPPER(TRIM(I3504))</f>
        <v/>
      </c>
      <c r="Y3504" s="6">
        <f>IF(V3504&lt;&gt;"",IFERROR(INDEX(federal_program_name_lookup,MATCH(V3504,aln_lookup,0)),""),"")</f>
        <v/>
      </c>
    </row>
    <row r="3505">
      <c r="A3505" s="6">
        <f>IF(B3505&lt;&gt;"", "AWARD-"&amp;TEXT(ROW()-1,"0000"), "")</f>
        <v/>
      </c>
      <c r="B3505" s="7" t="n"/>
      <c r="C3505" s="7" t="n"/>
      <c r="D3505" s="7" t="n"/>
      <c r="E3505" s="8" t="n"/>
      <c r="F3505" s="9" t="n"/>
      <c r="G3505" s="8" t="n"/>
      <c r="H3505" s="8" t="n"/>
      <c r="I3505" s="8" t="n"/>
      <c r="J3505" s="10">
        <f>IF(A3505="",0,SUMIFS(amount_expended,cfda_key,V3505))</f>
        <v/>
      </c>
      <c r="K3505" s="10">
        <f>IF(G3505="OTHER CLUSTER NOT LISTED ABOVE",SUMIFS(amount_expended,uniform_other_cluster_name,X3505), IF(AND(OR(G3505="N/A",G3505=""),H3505=""),0,IF(G3505="STATE CLUSTER",SUMIFS(amount_expended,uniform_state_cluster_name,W3505),SUMIFS(amount_expended,cluster_name,G3505))))</f>
        <v/>
      </c>
      <c r="L3505" s="8" t="n"/>
      <c r="M3505" s="7" t="n"/>
      <c r="N3505" s="8" t="n"/>
      <c r="O3505" s="7" t="n"/>
      <c r="P3505" s="7" t="n"/>
      <c r="Q3505" s="8" t="n"/>
      <c r="R3505" s="9" t="n"/>
      <c r="S3505" s="8" t="n"/>
      <c r="T3505" s="8" t="n"/>
      <c r="U3505" s="8" t="n"/>
      <c r="V3505" s="11">
        <f>IF(OR(B3505="",C3505=""),"",CONCATENATE(B3505,".",C3505))</f>
        <v/>
      </c>
      <c r="W3505" s="6">
        <f>UPPER(TRIM(H3505))</f>
        <v/>
      </c>
      <c r="X3505" s="6">
        <f>UPPER(TRIM(I3505))</f>
        <v/>
      </c>
      <c r="Y3505" s="6">
        <f>IF(V3505&lt;&gt;"",IFERROR(INDEX(federal_program_name_lookup,MATCH(V3505,aln_lookup,0)),""),"")</f>
        <v/>
      </c>
    </row>
    <row r="3506">
      <c r="A3506" s="6">
        <f>IF(B3506&lt;&gt;"", "AWARD-"&amp;TEXT(ROW()-1,"0000"), "")</f>
        <v/>
      </c>
      <c r="B3506" s="7" t="n"/>
      <c r="C3506" s="7" t="n"/>
      <c r="D3506" s="7" t="n"/>
      <c r="E3506" s="8" t="n"/>
      <c r="F3506" s="9" t="n"/>
      <c r="G3506" s="8" t="n"/>
      <c r="H3506" s="8" t="n"/>
      <c r="I3506" s="8" t="n"/>
      <c r="J3506" s="10">
        <f>IF(A3506="",0,SUMIFS(amount_expended,cfda_key,V3506))</f>
        <v/>
      </c>
      <c r="K3506" s="10">
        <f>IF(G3506="OTHER CLUSTER NOT LISTED ABOVE",SUMIFS(amount_expended,uniform_other_cluster_name,X3506), IF(AND(OR(G3506="N/A",G3506=""),H3506=""),0,IF(G3506="STATE CLUSTER",SUMIFS(amount_expended,uniform_state_cluster_name,W3506),SUMIFS(amount_expended,cluster_name,G3506))))</f>
        <v/>
      </c>
      <c r="L3506" s="8" t="n"/>
      <c r="M3506" s="7" t="n"/>
      <c r="N3506" s="8" t="n"/>
      <c r="O3506" s="7" t="n"/>
      <c r="P3506" s="7" t="n"/>
      <c r="Q3506" s="8" t="n"/>
      <c r="R3506" s="9" t="n"/>
      <c r="S3506" s="8" t="n"/>
      <c r="T3506" s="8" t="n"/>
      <c r="U3506" s="8" t="n"/>
      <c r="V3506" s="11">
        <f>IF(OR(B3506="",C3506=""),"",CONCATENATE(B3506,".",C3506))</f>
        <v/>
      </c>
      <c r="W3506" s="6">
        <f>UPPER(TRIM(H3506))</f>
        <v/>
      </c>
      <c r="X3506" s="6">
        <f>UPPER(TRIM(I3506))</f>
        <v/>
      </c>
      <c r="Y3506" s="6">
        <f>IF(V3506&lt;&gt;"",IFERROR(INDEX(federal_program_name_lookup,MATCH(V3506,aln_lookup,0)),""),"")</f>
        <v/>
      </c>
    </row>
    <row r="3507">
      <c r="A3507" s="6">
        <f>IF(B3507&lt;&gt;"", "AWARD-"&amp;TEXT(ROW()-1,"0000"), "")</f>
        <v/>
      </c>
      <c r="B3507" s="7" t="n"/>
      <c r="C3507" s="7" t="n"/>
      <c r="D3507" s="7" t="n"/>
      <c r="E3507" s="8" t="n"/>
      <c r="F3507" s="9" t="n"/>
      <c r="G3507" s="8" t="n"/>
      <c r="H3507" s="8" t="n"/>
      <c r="I3507" s="8" t="n"/>
      <c r="J3507" s="10">
        <f>IF(A3507="",0,SUMIFS(amount_expended,cfda_key,V3507))</f>
        <v/>
      </c>
      <c r="K3507" s="10">
        <f>IF(G3507="OTHER CLUSTER NOT LISTED ABOVE",SUMIFS(amount_expended,uniform_other_cluster_name,X3507), IF(AND(OR(G3507="N/A",G3507=""),H3507=""),0,IF(G3507="STATE CLUSTER",SUMIFS(amount_expended,uniform_state_cluster_name,W3507),SUMIFS(amount_expended,cluster_name,G3507))))</f>
        <v/>
      </c>
      <c r="L3507" s="8" t="n"/>
      <c r="M3507" s="7" t="n"/>
      <c r="N3507" s="8" t="n"/>
      <c r="O3507" s="7" t="n"/>
      <c r="P3507" s="7" t="n"/>
      <c r="Q3507" s="8" t="n"/>
      <c r="R3507" s="9" t="n"/>
      <c r="S3507" s="8" t="n"/>
      <c r="T3507" s="8" t="n"/>
      <c r="U3507" s="8" t="n"/>
      <c r="V3507" s="11">
        <f>IF(OR(B3507="",C3507=""),"",CONCATENATE(B3507,".",C3507))</f>
        <v/>
      </c>
      <c r="W3507" s="6">
        <f>UPPER(TRIM(H3507))</f>
        <v/>
      </c>
      <c r="X3507" s="6">
        <f>UPPER(TRIM(I3507))</f>
        <v/>
      </c>
      <c r="Y3507" s="6">
        <f>IF(V3507&lt;&gt;"",IFERROR(INDEX(federal_program_name_lookup,MATCH(V3507,aln_lookup,0)),""),"")</f>
        <v/>
      </c>
    </row>
    <row r="3508">
      <c r="A3508" s="6">
        <f>IF(B3508&lt;&gt;"", "AWARD-"&amp;TEXT(ROW()-1,"0000"), "")</f>
        <v/>
      </c>
      <c r="B3508" s="7" t="n"/>
      <c r="C3508" s="7" t="n"/>
      <c r="D3508" s="7" t="n"/>
      <c r="E3508" s="8" t="n"/>
      <c r="F3508" s="9" t="n"/>
      <c r="G3508" s="8" t="n"/>
      <c r="H3508" s="8" t="n"/>
      <c r="I3508" s="8" t="n"/>
      <c r="J3508" s="10">
        <f>IF(A3508="",0,SUMIFS(amount_expended,cfda_key,V3508))</f>
        <v/>
      </c>
      <c r="K3508" s="10">
        <f>IF(G3508="OTHER CLUSTER NOT LISTED ABOVE",SUMIFS(amount_expended,uniform_other_cluster_name,X3508), IF(AND(OR(G3508="N/A",G3508=""),H3508=""),0,IF(G3508="STATE CLUSTER",SUMIFS(amount_expended,uniform_state_cluster_name,W3508),SUMIFS(amount_expended,cluster_name,G3508))))</f>
        <v/>
      </c>
      <c r="L3508" s="8" t="n"/>
      <c r="M3508" s="7" t="n"/>
      <c r="N3508" s="8" t="n"/>
      <c r="O3508" s="7" t="n"/>
      <c r="P3508" s="7" t="n"/>
      <c r="Q3508" s="8" t="n"/>
      <c r="R3508" s="9" t="n"/>
      <c r="S3508" s="8" t="n"/>
      <c r="T3508" s="8" t="n"/>
      <c r="U3508" s="8" t="n"/>
      <c r="V3508" s="11">
        <f>IF(OR(B3508="",C3508=""),"",CONCATENATE(B3508,".",C3508))</f>
        <v/>
      </c>
      <c r="W3508" s="6">
        <f>UPPER(TRIM(H3508))</f>
        <v/>
      </c>
      <c r="X3508" s="6">
        <f>UPPER(TRIM(I3508))</f>
        <v/>
      </c>
      <c r="Y3508" s="6">
        <f>IF(V3508&lt;&gt;"",IFERROR(INDEX(federal_program_name_lookup,MATCH(V3508,aln_lookup,0)),""),"")</f>
        <v/>
      </c>
    </row>
    <row r="3509">
      <c r="A3509" s="6">
        <f>IF(B3509&lt;&gt;"", "AWARD-"&amp;TEXT(ROW()-1,"0000"), "")</f>
        <v/>
      </c>
      <c r="B3509" s="7" t="n"/>
      <c r="C3509" s="7" t="n"/>
      <c r="D3509" s="7" t="n"/>
      <c r="E3509" s="8" t="n"/>
      <c r="F3509" s="9" t="n"/>
      <c r="G3509" s="8" t="n"/>
      <c r="H3509" s="8" t="n"/>
      <c r="I3509" s="8" t="n"/>
      <c r="J3509" s="10">
        <f>IF(A3509="",0,SUMIFS(amount_expended,cfda_key,V3509))</f>
        <v/>
      </c>
      <c r="K3509" s="10">
        <f>IF(G3509="OTHER CLUSTER NOT LISTED ABOVE",SUMIFS(amount_expended,uniform_other_cluster_name,X3509), IF(AND(OR(G3509="N/A",G3509=""),H3509=""),0,IF(G3509="STATE CLUSTER",SUMIFS(amount_expended,uniform_state_cluster_name,W3509),SUMIFS(amount_expended,cluster_name,G3509))))</f>
        <v/>
      </c>
      <c r="L3509" s="8" t="n"/>
      <c r="M3509" s="7" t="n"/>
      <c r="N3509" s="8" t="n"/>
      <c r="O3509" s="7" t="n"/>
      <c r="P3509" s="7" t="n"/>
      <c r="Q3509" s="8" t="n"/>
      <c r="R3509" s="9" t="n"/>
      <c r="S3509" s="8" t="n"/>
      <c r="T3509" s="8" t="n"/>
      <c r="U3509" s="8" t="n"/>
      <c r="V3509" s="11">
        <f>IF(OR(B3509="",C3509=""),"",CONCATENATE(B3509,".",C3509))</f>
        <v/>
      </c>
      <c r="W3509" s="6">
        <f>UPPER(TRIM(H3509))</f>
        <v/>
      </c>
      <c r="X3509" s="6">
        <f>UPPER(TRIM(I3509))</f>
        <v/>
      </c>
      <c r="Y3509" s="6">
        <f>IF(V3509&lt;&gt;"",IFERROR(INDEX(federal_program_name_lookup,MATCH(V3509,aln_lookup,0)),""),"")</f>
        <v/>
      </c>
    </row>
    <row r="3510">
      <c r="A3510" s="6">
        <f>IF(B3510&lt;&gt;"", "AWARD-"&amp;TEXT(ROW()-1,"0000"), "")</f>
        <v/>
      </c>
      <c r="B3510" s="7" t="n"/>
      <c r="C3510" s="7" t="n"/>
      <c r="D3510" s="7" t="n"/>
      <c r="E3510" s="8" t="n"/>
      <c r="F3510" s="9" t="n"/>
      <c r="G3510" s="8" t="n"/>
      <c r="H3510" s="8" t="n"/>
      <c r="I3510" s="8" t="n"/>
      <c r="J3510" s="10">
        <f>IF(A3510="",0,SUMIFS(amount_expended,cfda_key,V3510))</f>
        <v/>
      </c>
      <c r="K3510" s="10">
        <f>IF(G3510="OTHER CLUSTER NOT LISTED ABOVE",SUMIFS(amount_expended,uniform_other_cluster_name,X3510), IF(AND(OR(G3510="N/A",G3510=""),H3510=""),0,IF(G3510="STATE CLUSTER",SUMIFS(amount_expended,uniform_state_cluster_name,W3510),SUMIFS(amount_expended,cluster_name,G3510))))</f>
        <v/>
      </c>
      <c r="L3510" s="8" t="n"/>
      <c r="M3510" s="7" t="n"/>
      <c r="N3510" s="8" t="n"/>
      <c r="O3510" s="7" t="n"/>
      <c r="P3510" s="7" t="n"/>
      <c r="Q3510" s="8" t="n"/>
      <c r="R3510" s="9" t="n"/>
      <c r="S3510" s="8" t="n"/>
      <c r="T3510" s="8" t="n"/>
      <c r="U3510" s="8" t="n"/>
      <c r="V3510" s="11">
        <f>IF(OR(B3510="",C3510=""),"",CONCATENATE(B3510,".",C3510))</f>
        <v/>
      </c>
      <c r="W3510" s="6">
        <f>UPPER(TRIM(H3510))</f>
        <v/>
      </c>
      <c r="X3510" s="6">
        <f>UPPER(TRIM(I3510))</f>
        <v/>
      </c>
      <c r="Y3510" s="6">
        <f>IF(V3510&lt;&gt;"",IFERROR(INDEX(federal_program_name_lookup,MATCH(V3510,aln_lookup,0)),""),"")</f>
        <v/>
      </c>
    </row>
    <row r="3511">
      <c r="A3511" s="6">
        <f>IF(B3511&lt;&gt;"", "AWARD-"&amp;TEXT(ROW()-1,"0000"), "")</f>
        <v/>
      </c>
      <c r="B3511" s="7" t="n"/>
      <c r="C3511" s="7" t="n"/>
      <c r="D3511" s="7" t="n"/>
      <c r="E3511" s="8" t="n"/>
      <c r="F3511" s="9" t="n"/>
      <c r="G3511" s="8" t="n"/>
      <c r="H3511" s="8" t="n"/>
      <c r="I3511" s="8" t="n"/>
      <c r="J3511" s="10">
        <f>IF(A3511="",0,SUMIFS(amount_expended,cfda_key,V3511))</f>
        <v/>
      </c>
      <c r="K3511" s="10">
        <f>IF(G3511="OTHER CLUSTER NOT LISTED ABOVE",SUMIFS(amount_expended,uniform_other_cluster_name,X3511), IF(AND(OR(G3511="N/A",G3511=""),H3511=""),0,IF(G3511="STATE CLUSTER",SUMIFS(amount_expended,uniform_state_cluster_name,W3511),SUMIFS(amount_expended,cluster_name,G3511))))</f>
        <v/>
      </c>
      <c r="L3511" s="8" t="n"/>
      <c r="M3511" s="7" t="n"/>
      <c r="N3511" s="8" t="n"/>
      <c r="O3511" s="7" t="n"/>
      <c r="P3511" s="7" t="n"/>
      <c r="Q3511" s="8" t="n"/>
      <c r="R3511" s="9" t="n"/>
      <c r="S3511" s="8" t="n"/>
      <c r="T3511" s="8" t="n"/>
      <c r="U3511" s="8" t="n"/>
      <c r="V3511" s="11">
        <f>IF(OR(B3511="",C3511=""),"",CONCATENATE(B3511,".",C3511))</f>
        <v/>
      </c>
      <c r="W3511" s="6">
        <f>UPPER(TRIM(H3511))</f>
        <v/>
      </c>
      <c r="X3511" s="6">
        <f>UPPER(TRIM(I3511))</f>
        <v/>
      </c>
      <c r="Y3511" s="6">
        <f>IF(V3511&lt;&gt;"",IFERROR(INDEX(federal_program_name_lookup,MATCH(V3511,aln_lookup,0)),""),"")</f>
        <v/>
      </c>
    </row>
    <row r="3512">
      <c r="A3512" s="6">
        <f>IF(B3512&lt;&gt;"", "AWARD-"&amp;TEXT(ROW()-1,"0000"), "")</f>
        <v/>
      </c>
      <c r="B3512" s="7" t="n"/>
      <c r="C3512" s="7" t="n"/>
      <c r="D3512" s="7" t="n"/>
      <c r="E3512" s="8" t="n"/>
      <c r="F3512" s="9" t="n"/>
      <c r="G3512" s="8" t="n"/>
      <c r="H3512" s="8" t="n"/>
      <c r="I3512" s="8" t="n"/>
      <c r="J3512" s="10">
        <f>IF(A3512="",0,SUMIFS(amount_expended,cfda_key,V3512))</f>
        <v/>
      </c>
      <c r="K3512" s="10">
        <f>IF(G3512="OTHER CLUSTER NOT LISTED ABOVE",SUMIFS(amount_expended,uniform_other_cluster_name,X3512), IF(AND(OR(G3512="N/A",G3512=""),H3512=""),0,IF(G3512="STATE CLUSTER",SUMIFS(amount_expended,uniform_state_cluster_name,W3512),SUMIFS(amount_expended,cluster_name,G3512))))</f>
        <v/>
      </c>
      <c r="L3512" s="8" t="n"/>
      <c r="M3512" s="7" t="n"/>
      <c r="N3512" s="8" t="n"/>
      <c r="O3512" s="7" t="n"/>
      <c r="P3512" s="7" t="n"/>
      <c r="Q3512" s="8" t="n"/>
      <c r="R3512" s="9" t="n"/>
      <c r="S3512" s="8" t="n"/>
      <c r="T3512" s="8" t="n"/>
      <c r="U3512" s="8" t="n"/>
      <c r="V3512" s="11">
        <f>IF(OR(B3512="",C3512=""),"",CONCATENATE(B3512,".",C3512))</f>
        <v/>
      </c>
      <c r="W3512" s="6">
        <f>UPPER(TRIM(H3512))</f>
        <v/>
      </c>
      <c r="X3512" s="6">
        <f>UPPER(TRIM(I3512))</f>
        <v/>
      </c>
      <c r="Y3512" s="6">
        <f>IF(V3512&lt;&gt;"",IFERROR(INDEX(federal_program_name_lookup,MATCH(V3512,aln_lookup,0)),""),"")</f>
        <v/>
      </c>
    </row>
    <row r="3513">
      <c r="A3513" s="6">
        <f>IF(B3513&lt;&gt;"", "AWARD-"&amp;TEXT(ROW()-1,"0000"), "")</f>
        <v/>
      </c>
      <c r="B3513" s="7" t="n"/>
      <c r="C3513" s="7" t="n"/>
      <c r="D3513" s="7" t="n"/>
      <c r="E3513" s="8" t="n"/>
      <c r="F3513" s="9" t="n"/>
      <c r="G3513" s="8" t="n"/>
      <c r="H3513" s="8" t="n"/>
      <c r="I3513" s="8" t="n"/>
      <c r="J3513" s="10">
        <f>IF(A3513="",0,SUMIFS(amount_expended,cfda_key,V3513))</f>
        <v/>
      </c>
      <c r="K3513" s="10">
        <f>IF(G3513="OTHER CLUSTER NOT LISTED ABOVE",SUMIFS(amount_expended,uniform_other_cluster_name,X3513), IF(AND(OR(G3513="N/A",G3513=""),H3513=""),0,IF(G3513="STATE CLUSTER",SUMIFS(amount_expended,uniform_state_cluster_name,W3513),SUMIFS(amount_expended,cluster_name,G3513))))</f>
        <v/>
      </c>
      <c r="L3513" s="8" t="n"/>
      <c r="M3513" s="7" t="n"/>
      <c r="N3513" s="8" t="n"/>
      <c r="O3513" s="7" t="n"/>
      <c r="P3513" s="7" t="n"/>
      <c r="Q3513" s="8" t="n"/>
      <c r="R3513" s="9" t="n"/>
      <c r="S3513" s="8" t="n"/>
      <c r="T3513" s="8" t="n"/>
      <c r="U3513" s="8" t="n"/>
      <c r="V3513" s="11">
        <f>IF(OR(B3513="",C3513=""),"",CONCATENATE(B3513,".",C3513))</f>
        <v/>
      </c>
      <c r="W3513" s="6">
        <f>UPPER(TRIM(H3513))</f>
        <v/>
      </c>
      <c r="X3513" s="6">
        <f>UPPER(TRIM(I3513))</f>
        <v/>
      </c>
      <c r="Y3513" s="6">
        <f>IF(V3513&lt;&gt;"",IFERROR(INDEX(federal_program_name_lookup,MATCH(V3513,aln_lookup,0)),""),"")</f>
        <v/>
      </c>
    </row>
    <row r="3514">
      <c r="A3514" s="6">
        <f>IF(B3514&lt;&gt;"", "AWARD-"&amp;TEXT(ROW()-1,"0000"), "")</f>
        <v/>
      </c>
      <c r="B3514" s="7" t="n"/>
      <c r="C3514" s="7" t="n"/>
      <c r="D3514" s="7" t="n"/>
      <c r="E3514" s="8" t="n"/>
      <c r="F3514" s="9" t="n"/>
      <c r="G3514" s="8" t="n"/>
      <c r="H3514" s="8" t="n"/>
      <c r="I3514" s="8" t="n"/>
      <c r="J3514" s="10">
        <f>IF(A3514="",0,SUMIFS(amount_expended,cfda_key,V3514))</f>
        <v/>
      </c>
      <c r="K3514" s="10">
        <f>IF(G3514="OTHER CLUSTER NOT LISTED ABOVE",SUMIFS(amount_expended,uniform_other_cluster_name,X3514), IF(AND(OR(G3514="N/A",G3514=""),H3514=""),0,IF(G3514="STATE CLUSTER",SUMIFS(amount_expended,uniform_state_cluster_name,W3514),SUMIFS(amount_expended,cluster_name,G3514))))</f>
        <v/>
      </c>
      <c r="L3514" s="8" t="n"/>
      <c r="M3514" s="7" t="n"/>
      <c r="N3514" s="8" t="n"/>
      <c r="O3514" s="7" t="n"/>
      <c r="P3514" s="7" t="n"/>
      <c r="Q3514" s="8" t="n"/>
      <c r="R3514" s="9" t="n"/>
      <c r="S3514" s="8" t="n"/>
      <c r="T3514" s="8" t="n"/>
      <c r="U3514" s="8" t="n"/>
      <c r="V3514" s="11">
        <f>IF(OR(B3514="",C3514=""),"",CONCATENATE(B3514,".",C3514))</f>
        <v/>
      </c>
      <c r="W3514" s="6">
        <f>UPPER(TRIM(H3514))</f>
        <v/>
      </c>
      <c r="X3514" s="6">
        <f>UPPER(TRIM(I3514))</f>
        <v/>
      </c>
      <c r="Y3514" s="6">
        <f>IF(V3514&lt;&gt;"",IFERROR(INDEX(federal_program_name_lookup,MATCH(V3514,aln_lookup,0)),""),"")</f>
        <v/>
      </c>
    </row>
    <row r="3515">
      <c r="A3515" s="6">
        <f>IF(B3515&lt;&gt;"", "AWARD-"&amp;TEXT(ROW()-1,"0000"), "")</f>
        <v/>
      </c>
      <c r="B3515" s="7" t="n"/>
      <c r="C3515" s="7" t="n"/>
      <c r="D3515" s="7" t="n"/>
      <c r="E3515" s="8" t="n"/>
      <c r="F3515" s="9" t="n"/>
      <c r="G3515" s="8" t="n"/>
      <c r="H3515" s="8" t="n"/>
      <c r="I3515" s="8" t="n"/>
      <c r="J3515" s="10">
        <f>IF(A3515="",0,SUMIFS(amount_expended,cfda_key,V3515))</f>
        <v/>
      </c>
      <c r="K3515" s="10">
        <f>IF(G3515="OTHER CLUSTER NOT LISTED ABOVE",SUMIFS(amount_expended,uniform_other_cluster_name,X3515), IF(AND(OR(G3515="N/A",G3515=""),H3515=""),0,IF(G3515="STATE CLUSTER",SUMIFS(amount_expended,uniform_state_cluster_name,W3515),SUMIFS(amount_expended,cluster_name,G3515))))</f>
        <v/>
      </c>
      <c r="L3515" s="8" t="n"/>
      <c r="M3515" s="7" t="n"/>
      <c r="N3515" s="8" t="n"/>
      <c r="O3515" s="7" t="n"/>
      <c r="P3515" s="7" t="n"/>
      <c r="Q3515" s="8" t="n"/>
      <c r="R3515" s="9" t="n"/>
      <c r="S3515" s="8" t="n"/>
      <c r="T3515" s="8" t="n"/>
      <c r="U3515" s="8" t="n"/>
      <c r="V3515" s="11">
        <f>IF(OR(B3515="",C3515=""),"",CONCATENATE(B3515,".",C3515))</f>
        <v/>
      </c>
      <c r="W3515" s="6">
        <f>UPPER(TRIM(H3515))</f>
        <v/>
      </c>
      <c r="X3515" s="6">
        <f>UPPER(TRIM(I3515))</f>
        <v/>
      </c>
      <c r="Y3515" s="6">
        <f>IF(V3515&lt;&gt;"",IFERROR(INDEX(federal_program_name_lookup,MATCH(V3515,aln_lookup,0)),""),"")</f>
        <v/>
      </c>
    </row>
    <row r="3516">
      <c r="A3516" s="6">
        <f>IF(B3516&lt;&gt;"", "AWARD-"&amp;TEXT(ROW()-1,"0000"), "")</f>
        <v/>
      </c>
      <c r="B3516" s="7" t="n"/>
      <c r="C3516" s="7" t="n"/>
      <c r="D3516" s="7" t="n"/>
      <c r="E3516" s="8" t="n"/>
      <c r="F3516" s="9" t="n"/>
      <c r="G3516" s="8" t="n"/>
      <c r="H3516" s="8" t="n"/>
      <c r="I3516" s="8" t="n"/>
      <c r="J3516" s="10">
        <f>IF(A3516="",0,SUMIFS(amount_expended,cfda_key,V3516))</f>
        <v/>
      </c>
      <c r="K3516" s="10">
        <f>IF(G3516="OTHER CLUSTER NOT LISTED ABOVE",SUMIFS(amount_expended,uniform_other_cluster_name,X3516), IF(AND(OR(G3516="N/A",G3516=""),H3516=""),0,IF(G3516="STATE CLUSTER",SUMIFS(amount_expended,uniform_state_cluster_name,W3516),SUMIFS(amount_expended,cluster_name,G3516))))</f>
        <v/>
      </c>
      <c r="L3516" s="8" t="n"/>
      <c r="M3516" s="7" t="n"/>
      <c r="N3516" s="8" t="n"/>
      <c r="O3516" s="7" t="n"/>
      <c r="P3516" s="7" t="n"/>
      <c r="Q3516" s="8" t="n"/>
      <c r="R3516" s="9" t="n"/>
      <c r="S3516" s="8" t="n"/>
      <c r="T3516" s="8" t="n"/>
      <c r="U3516" s="8" t="n"/>
      <c r="V3516" s="11">
        <f>IF(OR(B3516="",C3516=""),"",CONCATENATE(B3516,".",C3516))</f>
        <v/>
      </c>
      <c r="W3516" s="6">
        <f>UPPER(TRIM(H3516))</f>
        <v/>
      </c>
      <c r="X3516" s="6">
        <f>UPPER(TRIM(I3516))</f>
        <v/>
      </c>
      <c r="Y3516" s="6">
        <f>IF(V3516&lt;&gt;"",IFERROR(INDEX(federal_program_name_lookup,MATCH(V3516,aln_lookup,0)),""),"")</f>
        <v/>
      </c>
    </row>
    <row r="3517">
      <c r="A3517" s="6">
        <f>IF(B3517&lt;&gt;"", "AWARD-"&amp;TEXT(ROW()-1,"0000"), "")</f>
        <v/>
      </c>
      <c r="B3517" s="7" t="n"/>
      <c r="C3517" s="7" t="n"/>
      <c r="D3517" s="7" t="n"/>
      <c r="E3517" s="8" t="n"/>
      <c r="F3517" s="9" t="n"/>
      <c r="G3517" s="8" t="n"/>
      <c r="H3517" s="8" t="n"/>
      <c r="I3517" s="8" t="n"/>
      <c r="J3517" s="10">
        <f>IF(A3517="",0,SUMIFS(amount_expended,cfda_key,V3517))</f>
        <v/>
      </c>
      <c r="K3517" s="10">
        <f>IF(G3517="OTHER CLUSTER NOT LISTED ABOVE",SUMIFS(amount_expended,uniform_other_cluster_name,X3517), IF(AND(OR(G3517="N/A",G3517=""),H3517=""),0,IF(G3517="STATE CLUSTER",SUMIFS(amount_expended,uniform_state_cluster_name,W3517),SUMIFS(amount_expended,cluster_name,G3517))))</f>
        <v/>
      </c>
      <c r="L3517" s="8" t="n"/>
      <c r="M3517" s="7" t="n"/>
      <c r="N3517" s="8" t="n"/>
      <c r="O3517" s="7" t="n"/>
      <c r="P3517" s="7" t="n"/>
      <c r="Q3517" s="8" t="n"/>
      <c r="R3517" s="9" t="n"/>
      <c r="S3517" s="8" t="n"/>
      <c r="T3517" s="8" t="n"/>
      <c r="U3517" s="8" t="n"/>
      <c r="V3517" s="11">
        <f>IF(OR(B3517="",C3517=""),"",CONCATENATE(B3517,".",C3517))</f>
        <v/>
      </c>
      <c r="W3517" s="6">
        <f>UPPER(TRIM(H3517))</f>
        <v/>
      </c>
      <c r="X3517" s="6">
        <f>UPPER(TRIM(I3517))</f>
        <v/>
      </c>
      <c r="Y3517" s="6">
        <f>IF(V3517&lt;&gt;"",IFERROR(INDEX(federal_program_name_lookup,MATCH(V3517,aln_lookup,0)),""),"")</f>
        <v/>
      </c>
    </row>
    <row r="3518">
      <c r="A3518" s="6">
        <f>IF(B3518&lt;&gt;"", "AWARD-"&amp;TEXT(ROW()-1,"0000"), "")</f>
        <v/>
      </c>
      <c r="B3518" s="7" t="n"/>
      <c r="C3518" s="7" t="n"/>
      <c r="D3518" s="7" t="n"/>
      <c r="E3518" s="8" t="n"/>
      <c r="F3518" s="9" t="n"/>
      <c r="G3518" s="8" t="n"/>
      <c r="H3518" s="8" t="n"/>
      <c r="I3518" s="8" t="n"/>
      <c r="J3518" s="10">
        <f>IF(A3518="",0,SUMIFS(amount_expended,cfda_key,V3518))</f>
        <v/>
      </c>
      <c r="K3518" s="10">
        <f>IF(G3518="OTHER CLUSTER NOT LISTED ABOVE",SUMIFS(amount_expended,uniform_other_cluster_name,X3518), IF(AND(OR(G3518="N/A",G3518=""),H3518=""),0,IF(G3518="STATE CLUSTER",SUMIFS(amount_expended,uniform_state_cluster_name,W3518),SUMIFS(amount_expended,cluster_name,G3518))))</f>
        <v/>
      </c>
      <c r="L3518" s="8" t="n"/>
      <c r="M3518" s="7" t="n"/>
      <c r="N3518" s="8" t="n"/>
      <c r="O3518" s="7" t="n"/>
      <c r="P3518" s="7" t="n"/>
      <c r="Q3518" s="8" t="n"/>
      <c r="R3518" s="9" t="n"/>
      <c r="S3518" s="8" t="n"/>
      <c r="T3518" s="8" t="n"/>
      <c r="U3518" s="8" t="n"/>
      <c r="V3518" s="11">
        <f>IF(OR(B3518="",C3518=""),"",CONCATENATE(B3518,".",C3518))</f>
        <v/>
      </c>
      <c r="W3518" s="6">
        <f>UPPER(TRIM(H3518))</f>
        <v/>
      </c>
      <c r="X3518" s="6">
        <f>UPPER(TRIM(I3518))</f>
        <v/>
      </c>
      <c r="Y3518" s="6">
        <f>IF(V3518&lt;&gt;"",IFERROR(INDEX(federal_program_name_lookup,MATCH(V3518,aln_lookup,0)),""),"")</f>
        <v/>
      </c>
    </row>
    <row r="3519">
      <c r="A3519" s="6">
        <f>IF(B3519&lt;&gt;"", "AWARD-"&amp;TEXT(ROW()-1,"0000"), "")</f>
        <v/>
      </c>
      <c r="B3519" s="7" t="n"/>
      <c r="C3519" s="7" t="n"/>
      <c r="D3519" s="7" t="n"/>
      <c r="E3519" s="8" t="n"/>
      <c r="F3519" s="9" t="n"/>
      <c r="G3519" s="8" t="n"/>
      <c r="H3519" s="8" t="n"/>
      <c r="I3519" s="8" t="n"/>
      <c r="J3519" s="10">
        <f>IF(A3519="",0,SUMIFS(amount_expended,cfda_key,V3519))</f>
        <v/>
      </c>
      <c r="K3519" s="10">
        <f>IF(G3519="OTHER CLUSTER NOT LISTED ABOVE",SUMIFS(amount_expended,uniform_other_cluster_name,X3519), IF(AND(OR(G3519="N/A",G3519=""),H3519=""),0,IF(G3519="STATE CLUSTER",SUMIFS(amount_expended,uniform_state_cluster_name,W3519),SUMIFS(amount_expended,cluster_name,G3519))))</f>
        <v/>
      </c>
      <c r="L3519" s="8" t="n"/>
      <c r="M3519" s="7" t="n"/>
      <c r="N3519" s="8" t="n"/>
      <c r="O3519" s="7" t="n"/>
      <c r="P3519" s="7" t="n"/>
      <c r="Q3519" s="8" t="n"/>
      <c r="R3519" s="9" t="n"/>
      <c r="S3519" s="8" t="n"/>
      <c r="T3519" s="8" t="n"/>
      <c r="U3519" s="8" t="n"/>
      <c r="V3519" s="11">
        <f>IF(OR(B3519="",C3519=""),"",CONCATENATE(B3519,".",C3519))</f>
        <v/>
      </c>
      <c r="W3519" s="6">
        <f>UPPER(TRIM(H3519))</f>
        <v/>
      </c>
      <c r="X3519" s="6">
        <f>UPPER(TRIM(I3519))</f>
        <v/>
      </c>
      <c r="Y3519" s="6">
        <f>IF(V3519&lt;&gt;"",IFERROR(INDEX(federal_program_name_lookup,MATCH(V3519,aln_lookup,0)),""),"")</f>
        <v/>
      </c>
    </row>
    <row r="3520">
      <c r="A3520" s="6">
        <f>IF(B3520&lt;&gt;"", "AWARD-"&amp;TEXT(ROW()-1,"0000"), "")</f>
        <v/>
      </c>
      <c r="B3520" s="7" t="n"/>
      <c r="C3520" s="7" t="n"/>
      <c r="D3520" s="7" t="n"/>
      <c r="E3520" s="8" t="n"/>
      <c r="F3520" s="9" t="n"/>
      <c r="G3520" s="8" t="n"/>
      <c r="H3520" s="8" t="n"/>
      <c r="I3520" s="8" t="n"/>
      <c r="J3520" s="10">
        <f>IF(A3520="",0,SUMIFS(amount_expended,cfda_key,V3520))</f>
        <v/>
      </c>
      <c r="K3520" s="10">
        <f>IF(G3520="OTHER CLUSTER NOT LISTED ABOVE",SUMIFS(amount_expended,uniform_other_cluster_name,X3520), IF(AND(OR(G3520="N/A",G3520=""),H3520=""),0,IF(G3520="STATE CLUSTER",SUMIFS(amount_expended,uniform_state_cluster_name,W3520),SUMIFS(amount_expended,cluster_name,G3520))))</f>
        <v/>
      </c>
      <c r="L3520" s="8" t="n"/>
      <c r="M3520" s="7" t="n"/>
      <c r="N3520" s="8" t="n"/>
      <c r="O3520" s="7" t="n"/>
      <c r="P3520" s="7" t="n"/>
      <c r="Q3520" s="8" t="n"/>
      <c r="R3520" s="9" t="n"/>
      <c r="S3520" s="8" t="n"/>
      <c r="T3520" s="8" t="n"/>
      <c r="U3520" s="8" t="n"/>
      <c r="V3520" s="11">
        <f>IF(OR(B3520="",C3520=""),"",CONCATENATE(B3520,".",C3520))</f>
        <v/>
      </c>
      <c r="W3520" s="6">
        <f>UPPER(TRIM(H3520))</f>
        <v/>
      </c>
      <c r="X3520" s="6">
        <f>UPPER(TRIM(I3520))</f>
        <v/>
      </c>
      <c r="Y3520" s="6">
        <f>IF(V3520&lt;&gt;"",IFERROR(INDEX(federal_program_name_lookup,MATCH(V3520,aln_lookup,0)),""),"")</f>
        <v/>
      </c>
    </row>
    <row r="3521">
      <c r="A3521" s="6">
        <f>IF(B3521&lt;&gt;"", "AWARD-"&amp;TEXT(ROW()-1,"0000"), "")</f>
        <v/>
      </c>
      <c r="B3521" s="7" t="n"/>
      <c r="C3521" s="7" t="n"/>
      <c r="D3521" s="7" t="n"/>
      <c r="E3521" s="8" t="n"/>
      <c r="F3521" s="9" t="n"/>
      <c r="G3521" s="8" t="n"/>
      <c r="H3521" s="8" t="n"/>
      <c r="I3521" s="8" t="n"/>
      <c r="J3521" s="10">
        <f>IF(A3521="",0,SUMIFS(amount_expended,cfda_key,V3521))</f>
        <v/>
      </c>
      <c r="K3521" s="10">
        <f>IF(G3521="OTHER CLUSTER NOT LISTED ABOVE",SUMIFS(amount_expended,uniform_other_cluster_name,X3521), IF(AND(OR(G3521="N/A",G3521=""),H3521=""),0,IF(G3521="STATE CLUSTER",SUMIFS(amount_expended,uniform_state_cluster_name,W3521),SUMIFS(amount_expended,cluster_name,G3521))))</f>
        <v/>
      </c>
      <c r="L3521" s="8" t="n"/>
      <c r="M3521" s="7" t="n"/>
      <c r="N3521" s="8" t="n"/>
      <c r="O3521" s="7" t="n"/>
      <c r="P3521" s="7" t="n"/>
      <c r="Q3521" s="8" t="n"/>
      <c r="R3521" s="9" t="n"/>
      <c r="S3521" s="8" t="n"/>
      <c r="T3521" s="8" t="n"/>
      <c r="U3521" s="8" t="n"/>
      <c r="V3521" s="11">
        <f>IF(OR(B3521="",C3521=""),"",CONCATENATE(B3521,".",C3521))</f>
        <v/>
      </c>
      <c r="W3521" s="6">
        <f>UPPER(TRIM(H3521))</f>
        <v/>
      </c>
      <c r="X3521" s="6">
        <f>UPPER(TRIM(I3521))</f>
        <v/>
      </c>
      <c r="Y3521" s="6">
        <f>IF(V3521&lt;&gt;"",IFERROR(INDEX(federal_program_name_lookup,MATCH(V3521,aln_lookup,0)),""),"")</f>
        <v/>
      </c>
    </row>
    <row r="3522">
      <c r="A3522" s="6">
        <f>IF(B3522&lt;&gt;"", "AWARD-"&amp;TEXT(ROW()-1,"0000"), "")</f>
        <v/>
      </c>
      <c r="B3522" s="7" t="n"/>
      <c r="C3522" s="7" t="n"/>
      <c r="D3522" s="7" t="n"/>
      <c r="E3522" s="8" t="n"/>
      <c r="F3522" s="9" t="n"/>
      <c r="G3522" s="8" t="n"/>
      <c r="H3522" s="8" t="n"/>
      <c r="I3522" s="8" t="n"/>
      <c r="J3522" s="10">
        <f>IF(A3522="",0,SUMIFS(amount_expended,cfda_key,V3522))</f>
        <v/>
      </c>
      <c r="K3522" s="10">
        <f>IF(G3522="OTHER CLUSTER NOT LISTED ABOVE",SUMIFS(amount_expended,uniform_other_cluster_name,X3522), IF(AND(OR(G3522="N/A",G3522=""),H3522=""),0,IF(G3522="STATE CLUSTER",SUMIFS(amount_expended,uniform_state_cluster_name,W3522),SUMIFS(amount_expended,cluster_name,G3522))))</f>
        <v/>
      </c>
      <c r="L3522" s="8" t="n"/>
      <c r="M3522" s="7" t="n"/>
      <c r="N3522" s="8" t="n"/>
      <c r="O3522" s="7" t="n"/>
      <c r="P3522" s="7" t="n"/>
      <c r="Q3522" s="8" t="n"/>
      <c r="R3522" s="9" t="n"/>
      <c r="S3522" s="8" t="n"/>
      <c r="T3522" s="8" t="n"/>
      <c r="U3522" s="8" t="n"/>
      <c r="V3522" s="11">
        <f>IF(OR(B3522="",C3522=""),"",CONCATENATE(B3522,".",C3522))</f>
        <v/>
      </c>
      <c r="W3522" s="6">
        <f>UPPER(TRIM(H3522))</f>
        <v/>
      </c>
      <c r="X3522" s="6">
        <f>UPPER(TRIM(I3522))</f>
        <v/>
      </c>
      <c r="Y3522" s="6">
        <f>IF(V3522&lt;&gt;"",IFERROR(INDEX(federal_program_name_lookup,MATCH(V3522,aln_lookup,0)),""),"")</f>
        <v/>
      </c>
    </row>
    <row r="3523">
      <c r="A3523" s="6">
        <f>IF(B3523&lt;&gt;"", "AWARD-"&amp;TEXT(ROW()-1,"0000"), "")</f>
        <v/>
      </c>
      <c r="B3523" s="7" t="n"/>
      <c r="C3523" s="7" t="n"/>
      <c r="D3523" s="7" t="n"/>
      <c r="E3523" s="8" t="n"/>
      <c r="F3523" s="9" t="n"/>
      <c r="G3523" s="8" t="n"/>
      <c r="H3523" s="8" t="n"/>
      <c r="I3523" s="8" t="n"/>
      <c r="J3523" s="10">
        <f>IF(A3523="",0,SUMIFS(amount_expended,cfda_key,V3523))</f>
        <v/>
      </c>
      <c r="K3523" s="10">
        <f>IF(G3523="OTHER CLUSTER NOT LISTED ABOVE",SUMIFS(amount_expended,uniform_other_cluster_name,X3523), IF(AND(OR(G3523="N/A",G3523=""),H3523=""),0,IF(G3523="STATE CLUSTER",SUMIFS(amount_expended,uniform_state_cluster_name,W3523),SUMIFS(amount_expended,cluster_name,G3523))))</f>
        <v/>
      </c>
      <c r="L3523" s="8" t="n"/>
      <c r="M3523" s="7" t="n"/>
      <c r="N3523" s="8" t="n"/>
      <c r="O3523" s="7" t="n"/>
      <c r="P3523" s="7" t="n"/>
      <c r="Q3523" s="8" t="n"/>
      <c r="R3523" s="9" t="n"/>
      <c r="S3523" s="8" t="n"/>
      <c r="T3523" s="8" t="n"/>
      <c r="U3523" s="8" t="n"/>
      <c r="V3523" s="11">
        <f>IF(OR(B3523="",C3523=""),"",CONCATENATE(B3523,".",C3523))</f>
        <v/>
      </c>
      <c r="W3523" s="6">
        <f>UPPER(TRIM(H3523))</f>
        <v/>
      </c>
      <c r="X3523" s="6">
        <f>UPPER(TRIM(I3523))</f>
        <v/>
      </c>
      <c r="Y3523" s="6">
        <f>IF(V3523&lt;&gt;"",IFERROR(INDEX(federal_program_name_lookup,MATCH(V3523,aln_lookup,0)),""),"")</f>
        <v/>
      </c>
    </row>
    <row r="3524">
      <c r="A3524" s="6">
        <f>IF(B3524&lt;&gt;"", "AWARD-"&amp;TEXT(ROW()-1,"0000"), "")</f>
        <v/>
      </c>
      <c r="B3524" s="7" t="n"/>
      <c r="C3524" s="7" t="n"/>
      <c r="D3524" s="7" t="n"/>
      <c r="E3524" s="8" t="n"/>
      <c r="F3524" s="9" t="n"/>
      <c r="G3524" s="8" t="n"/>
      <c r="H3524" s="8" t="n"/>
      <c r="I3524" s="8" t="n"/>
      <c r="J3524" s="10">
        <f>IF(A3524="",0,SUMIFS(amount_expended,cfda_key,V3524))</f>
        <v/>
      </c>
      <c r="K3524" s="10">
        <f>IF(G3524="OTHER CLUSTER NOT LISTED ABOVE",SUMIFS(amount_expended,uniform_other_cluster_name,X3524), IF(AND(OR(G3524="N/A",G3524=""),H3524=""),0,IF(G3524="STATE CLUSTER",SUMIFS(amount_expended,uniform_state_cluster_name,W3524),SUMIFS(amount_expended,cluster_name,G3524))))</f>
        <v/>
      </c>
      <c r="L3524" s="8" t="n"/>
      <c r="M3524" s="7" t="n"/>
      <c r="N3524" s="8" t="n"/>
      <c r="O3524" s="7" t="n"/>
      <c r="P3524" s="7" t="n"/>
      <c r="Q3524" s="8" t="n"/>
      <c r="R3524" s="9" t="n"/>
      <c r="S3524" s="8" t="n"/>
      <c r="T3524" s="8" t="n"/>
      <c r="U3524" s="8" t="n"/>
      <c r="V3524" s="11">
        <f>IF(OR(B3524="",C3524=""),"",CONCATENATE(B3524,".",C3524))</f>
        <v/>
      </c>
      <c r="W3524" s="6">
        <f>UPPER(TRIM(H3524))</f>
        <v/>
      </c>
      <c r="X3524" s="6">
        <f>UPPER(TRIM(I3524))</f>
        <v/>
      </c>
      <c r="Y3524" s="6">
        <f>IF(V3524&lt;&gt;"",IFERROR(INDEX(federal_program_name_lookup,MATCH(V3524,aln_lookup,0)),""),"")</f>
        <v/>
      </c>
    </row>
    <row r="3525">
      <c r="A3525" s="6">
        <f>IF(B3525&lt;&gt;"", "AWARD-"&amp;TEXT(ROW()-1,"0000"), "")</f>
        <v/>
      </c>
      <c r="B3525" s="7" t="n"/>
      <c r="C3525" s="7" t="n"/>
      <c r="D3525" s="7" t="n"/>
      <c r="E3525" s="8" t="n"/>
      <c r="F3525" s="9" t="n"/>
      <c r="G3525" s="8" t="n"/>
      <c r="H3525" s="8" t="n"/>
      <c r="I3525" s="8" t="n"/>
      <c r="J3525" s="10">
        <f>IF(A3525="",0,SUMIFS(amount_expended,cfda_key,V3525))</f>
        <v/>
      </c>
      <c r="K3525" s="10">
        <f>IF(G3525="OTHER CLUSTER NOT LISTED ABOVE",SUMIFS(amount_expended,uniform_other_cluster_name,X3525), IF(AND(OR(G3525="N/A",G3525=""),H3525=""),0,IF(G3525="STATE CLUSTER",SUMIFS(amount_expended,uniform_state_cluster_name,W3525),SUMIFS(amount_expended,cluster_name,G3525))))</f>
        <v/>
      </c>
      <c r="L3525" s="8" t="n"/>
      <c r="M3525" s="7" t="n"/>
      <c r="N3525" s="8" t="n"/>
      <c r="O3525" s="7" t="n"/>
      <c r="P3525" s="7" t="n"/>
      <c r="Q3525" s="8" t="n"/>
      <c r="R3525" s="9" t="n"/>
      <c r="S3525" s="8" t="n"/>
      <c r="T3525" s="8" t="n"/>
      <c r="U3525" s="8" t="n"/>
      <c r="V3525" s="11">
        <f>IF(OR(B3525="",C3525=""),"",CONCATENATE(B3525,".",C3525))</f>
        <v/>
      </c>
      <c r="W3525" s="6">
        <f>UPPER(TRIM(H3525))</f>
        <v/>
      </c>
      <c r="X3525" s="6">
        <f>UPPER(TRIM(I3525))</f>
        <v/>
      </c>
      <c r="Y3525" s="6">
        <f>IF(V3525&lt;&gt;"",IFERROR(INDEX(federal_program_name_lookup,MATCH(V3525,aln_lookup,0)),""),"")</f>
        <v/>
      </c>
    </row>
    <row r="3526">
      <c r="A3526" s="6">
        <f>IF(B3526&lt;&gt;"", "AWARD-"&amp;TEXT(ROW()-1,"0000"), "")</f>
        <v/>
      </c>
      <c r="B3526" s="7" t="n"/>
      <c r="C3526" s="7" t="n"/>
      <c r="D3526" s="7" t="n"/>
      <c r="E3526" s="8" t="n"/>
      <c r="F3526" s="9" t="n"/>
      <c r="G3526" s="8" t="n"/>
      <c r="H3526" s="8" t="n"/>
      <c r="I3526" s="8" t="n"/>
      <c r="J3526" s="10">
        <f>IF(A3526="",0,SUMIFS(amount_expended,cfda_key,V3526))</f>
        <v/>
      </c>
      <c r="K3526" s="10">
        <f>IF(G3526="OTHER CLUSTER NOT LISTED ABOVE",SUMIFS(amount_expended,uniform_other_cluster_name,X3526), IF(AND(OR(G3526="N/A",G3526=""),H3526=""),0,IF(G3526="STATE CLUSTER",SUMIFS(amount_expended,uniform_state_cluster_name,W3526),SUMIFS(amount_expended,cluster_name,G3526))))</f>
        <v/>
      </c>
      <c r="L3526" s="8" t="n"/>
      <c r="M3526" s="7" t="n"/>
      <c r="N3526" s="8" t="n"/>
      <c r="O3526" s="7" t="n"/>
      <c r="P3526" s="7" t="n"/>
      <c r="Q3526" s="8" t="n"/>
      <c r="R3526" s="9" t="n"/>
      <c r="S3526" s="8" t="n"/>
      <c r="T3526" s="8" t="n"/>
      <c r="U3526" s="8" t="n"/>
      <c r="V3526" s="11">
        <f>IF(OR(B3526="",C3526=""),"",CONCATENATE(B3526,".",C3526))</f>
        <v/>
      </c>
      <c r="W3526" s="6">
        <f>UPPER(TRIM(H3526))</f>
        <v/>
      </c>
      <c r="X3526" s="6">
        <f>UPPER(TRIM(I3526))</f>
        <v/>
      </c>
      <c r="Y3526" s="6">
        <f>IF(V3526&lt;&gt;"",IFERROR(INDEX(federal_program_name_lookup,MATCH(V3526,aln_lookup,0)),""),"")</f>
        <v/>
      </c>
    </row>
    <row r="3527">
      <c r="A3527" s="6">
        <f>IF(B3527&lt;&gt;"", "AWARD-"&amp;TEXT(ROW()-1,"0000"), "")</f>
        <v/>
      </c>
      <c r="B3527" s="7" t="n"/>
      <c r="C3527" s="7" t="n"/>
      <c r="D3527" s="7" t="n"/>
      <c r="E3527" s="8" t="n"/>
      <c r="F3527" s="9" t="n"/>
      <c r="G3527" s="8" t="n"/>
      <c r="H3527" s="8" t="n"/>
      <c r="I3527" s="8" t="n"/>
      <c r="J3527" s="10">
        <f>IF(A3527="",0,SUMIFS(amount_expended,cfda_key,V3527))</f>
        <v/>
      </c>
      <c r="K3527" s="10">
        <f>IF(G3527="OTHER CLUSTER NOT LISTED ABOVE",SUMIFS(amount_expended,uniform_other_cluster_name,X3527), IF(AND(OR(G3527="N/A",G3527=""),H3527=""),0,IF(G3527="STATE CLUSTER",SUMIFS(amount_expended,uniform_state_cluster_name,W3527),SUMIFS(amount_expended,cluster_name,G3527))))</f>
        <v/>
      </c>
      <c r="L3527" s="8" t="n"/>
      <c r="M3527" s="7" t="n"/>
      <c r="N3527" s="8" t="n"/>
      <c r="O3527" s="7" t="n"/>
      <c r="P3527" s="7" t="n"/>
      <c r="Q3527" s="8" t="n"/>
      <c r="R3527" s="9" t="n"/>
      <c r="S3527" s="8" t="n"/>
      <c r="T3527" s="8" t="n"/>
      <c r="U3527" s="8" t="n"/>
      <c r="V3527" s="11">
        <f>IF(OR(B3527="",C3527=""),"",CONCATENATE(B3527,".",C3527))</f>
        <v/>
      </c>
      <c r="W3527" s="6">
        <f>UPPER(TRIM(H3527))</f>
        <v/>
      </c>
      <c r="X3527" s="6">
        <f>UPPER(TRIM(I3527))</f>
        <v/>
      </c>
      <c r="Y3527" s="6">
        <f>IF(V3527&lt;&gt;"",IFERROR(INDEX(federal_program_name_lookup,MATCH(V3527,aln_lookup,0)),""),"")</f>
        <v/>
      </c>
    </row>
    <row r="3528">
      <c r="A3528" s="6">
        <f>IF(B3528&lt;&gt;"", "AWARD-"&amp;TEXT(ROW()-1,"0000"), "")</f>
        <v/>
      </c>
      <c r="B3528" s="7" t="n"/>
      <c r="C3528" s="7" t="n"/>
      <c r="D3528" s="7" t="n"/>
      <c r="E3528" s="8" t="n"/>
      <c r="F3528" s="9" t="n"/>
      <c r="G3528" s="8" t="n"/>
      <c r="H3528" s="8" t="n"/>
      <c r="I3528" s="8" t="n"/>
      <c r="J3528" s="10">
        <f>IF(A3528="",0,SUMIFS(amount_expended,cfda_key,V3528))</f>
        <v/>
      </c>
      <c r="K3528" s="10">
        <f>IF(G3528="OTHER CLUSTER NOT LISTED ABOVE",SUMIFS(amount_expended,uniform_other_cluster_name,X3528), IF(AND(OR(G3528="N/A",G3528=""),H3528=""),0,IF(G3528="STATE CLUSTER",SUMIFS(amount_expended,uniform_state_cluster_name,W3528),SUMIFS(amount_expended,cluster_name,G3528))))</f>
        <v/>
      </c>
      <c r="L3528" s="8" t="n"/>
      <c r="M3528" s="7" t="n"/>
      <c r="N3528" s="8" t="n"/>
      <c r="O3528" s="7" t="n"/>
      <c r="P3528" s="7" t="n"/>
      <c r="Q3528" s="8" t="n"/>
      <c r="R3528" s="9" t="n"/>
      <c r="S3528" s="8" t="n"/>
      <c r="T3528" s="8" t="n"/>
      <c r="U3528" s="8" t="n"/>
      <c r="V3528" s="11">
        <f>IF(OR(B3528="",C3528=""),"",CONCATENATE(B3528,".",C3528))</f>
        <v/>
      </c>
      <c r="W3528" s="6">
        <f>UPPER(TRIM(H3528))</f>
        <v/>
      </c>
      <c r="X3528" s="6">
        <f>UPPER(TRIM(I3528))</f>
        <v/>
      </c>
      <c r="Y3528" s="6">
        <f>IF(V3528&lt;&gt;"",IFERROR(INDEX(federal_program_name_lookup,MATCH(V3528,aln_lookup,0)),""),"")</f>
        <v/>
      </c>
    </row>
    <row r="3529">
      <c r="A3529" s="6">
        <f>IF(B3529&lt;&gt;"", "AWARD-"&amp;TEXT(ROW()-1,"0000"), "")</f>
        <v/>
      </c>
      <c r="B3529" s="7" t="n"/>
      <c r="C3529" s="7" t="n"/>
      <c r="D3529" s="7" t="n"/>
      <c r="E3529" s="8" t="n"/>
      <c r="F3529" s="9" t="n"/>
      <c r="G3529" s="8" t="n"/>
      <c r="H3529" s="8" t="n"/>
      <c r="I3529" s="8" t="n"/>
      <c r="J3529" s="10">
        <f>IF(A3529="",0,SUMIFS(amount_expended,cfda_key,V3529))</f>
        <v/>
      </c>
      <c r="K3529" s="10">
        <f>IF(G3529="OTHER CLUSTER NOT LISTED ABOVE",SUMIFS(amount_expended,uniform_other_cluster_name,X3529), IF(AND(OR(G3529="N/A",G3529=""),H3529=""),0,IF(G3529="STATE CLUSTER",SUMIFS(amount_expended,uniform_state_cluster_name,W3529),SUMIFS(amount_expended,cluster_name,G3529))))</f>
        <v/>
      </c>
      <c r="L3529" s="8" t="n"/>
      <c r="M3529" s="7" t="n"/>
      <c r="N3529" s="8" t="n"/>
      <c r="O3529" s="7" t="n"/>
      <c r="P3529" s="7" t="n"/>
      <c r="Q3529" s="8" t="n"/>
      <c r="R3529" s="9" t="n"/>
      <c r="S3529" s="8" t="n"/>
      <c r="T3529" s="8" t="n"/>
      <c r="U3529" s="8" t="n"/>
      <c r="V3529" s="11">
        <f>IF(OR(B3529="",C3529=""),"",CONCATENATE(B3529,".",C3529))</f>
        <v/>
      </c>
      <c r="W3529" s="6">
        <f>UPPER(TRIM(H3529))</f>
        <v/>
      </c>
      <c r="X3529" s="6">
        <f>UPPER(TRIM(I3529))</f>
        <v/>
      </c>
      <c r="Y3529" s="6">
        <f>IF(V3529&lt;&gt;"",IFERROR(INDEX(federal_program_name_lookup,MATCH(V3529,aln_lookup,0)),""),"")</f>
        <v/>
      </c>
    </row>
    <row r="3530">
      <c r="A3530" s="6">
        <f>IF(B3530&lt;&gt;"", "AWARD-"&amp;TEXT(ROW()-1,"0000"), "")</f>
        <v/>
      </c>
      <c r="B3530" s="7" t="n"/>
      <c r="C3530" s="7" t="n"/>
      <c r="D3530" s="7" t="n"/>
      <c r="E3530" s="8" t="n"/>
      <c r="F3530" s="9" t="n"/>
      <c r="G3530" s="8" t="n"/>
      <c r="H3530" s="8" t="n"/>
      <c r="I3530" s="8" t="n"/>
      <c r="J3530" s="10">
        <f>IF(A3530="",0,SUMIFS(amount_expended,cfda_key,V3530))</f>
        <v/>
      </c>
      <c r="K3530" s="10">
        <f>IF(G3530="OTHER CLUSTER NOT LISTED ABOVE",SUMIFS(amount_expended,uniform_other_cluster_name,X3530), IF(AND(OR(G3530="N/A",G3530=""),H3530=""),0,IF(G3530="STATE CLUSTER",SUMIFS(amount_expended,uniform_state_cluster_name,W3530),SUMIFS(amount_expended,cluster_name,G3530))))</f>
        <v/>
      </c>
      <c r="L3530" s="8" t="n"/>
      <c r="M3530" s="7" t="n"/>
      <c r="N3530" s="8" t="n"/>
      <c r="O3530" s="7" t="n"/>
      <c r="P3530" s="7" t="n"/>
      <c r="Q3530" s="8" t="n"/>
      <c r="R3530" s="9" t="n"/>
      <c r="S3530" s="8" t="n"/>
      <c r="T3530" s="8" t="n"/>
      <c r="U3530" s="8" t="n"/>
      <c r="V3530" s="11">
        <f>IF(OR(B3530="",C3530=""),"",CONCATENATE(B3530,".",C3530))</f>
        <v/>
      </c>
      <c r="W3530" s="6">
        <f>UPPER(TRIM(H3530))</f>
        <v/>
      </c>
      <c r="X3530" s="6">
        <f>UPPER(TRIM(I3530))</f>
        <v/>
      </c>
      <c r="Y3530" s="6">
        <f>IF(V3530&lt;&gt;"",IFERROR(INDEX(federal_program_name_lookup,MATCH(V3530,aln_lookup,0)),""),"")</f>
        <v/>
      </c>
    </row>
    <row r="3531">
      <c r="A3531" s="6">
        <f>IF(B3531&lt;&gt;"", "AWARD-"&amp;TEXT(ROW()-1,"0000"), "")</f>
        <v/>
      </c>
      <c r="B3531" s="7" t="n"/>
      <c r="C3531" s="7" t="n"/>
      <c r="D3531" s="7" t="n"/>
      <c r="E3531" s="8" t="n"/>
      <c r="F3531" s="9" t="n"/>
      <c r="G3531" s="8" t="n"/>
      <c r="H3531" s="8" t="n"/>
      <c r="I3531" s="8" t="n"/>
      <c r="J3531" s="10">
        <f>IF(A3531="",0,SUMIFS(amount_expended,cfda_key,V3531))</f>
        <v/>
      </c>
      <c r="K3531" s="10">
        <f>IF(G3531="OTHER CLUSTER NOT LISTED ABOVE",SUMIFS(amount_expended,uniform_other_cluster_name,X3531), IF(AND(OR(G3531="N/A",G3531=""),H3531=""),0,IF(G3531="STATE CLUSTER",SUMIFS(amount_expended,uniform_state_cluster_name,W3531),SUMIFS(amount_expended,cluster_name,G3531))))</f>
        <v/>
      </c>
      <c r="L3531" s="8" t="n"/>
      <c r="M3531" s="7" t="n"/>
      <c r="N3531" s="8" t="n"/>
      <c r="O3531" s="7" t="n"/>
      <c r="P3531" s="7" t="n"/>
      <c r="Q3531" s="8" t="n"/>
      <c r="R3531" s="9" t="n"/>
      <c r="S3531" s="8" t="n"/>
      <c r="T3531" s="8" t="n"/>
      <c r="U3531" s="8" t="n"/>
      <c r="V3531" s="11">
        <f>IF(OR(B3531="",C3531=""),"",CONCATENATE(B3531,".",C3531))</f>
        <v/>
      </c>
      <c r="W3531" s="6">
        <f>UPPER(TRIM(H3531))</f>
        <v/>
      </c>
      <c r="X3531" s="6">
        <f>UPPER(TRIM(I3531))</f>
        <v/>
      </c>
      <c r="Y3531" s="6">
        <f>IF(V3531&lt;&gt;"",IFERROR(INDEX(federal_program_name_lookup,MATCH(V3531,aln_lookup,0)),""),"")</f>
        <v/>
      </c>
    </row>
    <row r="3532">
      <c r="A3532" s="6">
        <f>IF(B3532&lt;&gt;"", "AWARD-"&amp;TEXT(ROW()-1,"0000"), "")</f>
        <v/>
      </c>
      <c r="B3532" s="7" t="n"/>
      <c r="C3532" s="7" t="n"/>
      <c r="D3532" s="7" t="n"/>
      <c r="E3532" s="8" t="n"/>
      <c r="F3532" s="9" t="n"/>
      <c r="G3532" s="8" t="n"/>
      <c r="H3532" s="8" t="n"/>
      <c r="I3532" s="8" t="n"/>
      <c r="J3532" s="10">
        <f>IF(A3532="",0,SUMIFS(amount_expended,cfda_key,V3532))</f>
        <v/>
      </c>
      <c r="K3532" s="10">
        <f>IF(G3532="OTHER CLUSTER NOT LISTED ABOVE",SUMIFS(amount_expended,uniform_other_cluster_name,X3532), IF(AND(OR(G3532="N/A",G3532=""),H3532=""),0,IF(G3532="STATE CLUSTER",SUMIFS(amount_expended,uniform_state_cluster_name,W3532),SUMIFS(amount_expended,cluster_name,G3532))))</f>
        <v/>
      </c>
      <c r="L3532" s="8" t="n"/>
      <c r="M3532" s="7" t="n"/>
      <c r="N3532" s="8" t="n"/>
      <c r="O3532" s="7" t="n"/>
      <c r="P3532" s="7" t="n"/>
      <c r="Q3532" s="8" t="n"/>
      <c r="R3532" s="9" t="n"/>
      <c r="S3532" s="8" t="n"/>
      <c r="T3532" s="8" t="n"/>
      <c r="U3532" s="8" t="n"/>
      <c r="V3532" s="11">
        <f>IF(OR(B3532="",C3532=""),"",CONCATENATE(B3532,".",C3532))</f>
        <v/>
      </c>
      <c r="W3532" s="6">
        <f>UPPER(TRIM(H3532))</f>
        <v/>
      </c>
      <c r="X3532" s="6">
        <f>UPPER(TRIM(I3532))</f>
        <v/>
      </c>
      <c r="Y3532" s="6">
        <f>IF(V3532&lt;&gt;"",IFERROR(INDEX(federal_program_name_lookup,MATCH(V3532,aln_lookup,0)),""),"")</f>
        <v/>
      </c>
    </row>
    <row r="3533">
      <c r="A3533" s="6">
        <f>IF(B3533&lt;&gt;"", "AWARD-"&amp;TEXT(ROW()-1,"0000"), "")</f>
        <v/>
      </c>
      <c r="B3533" s="7" t="n"/>
      <c r="C3533" s="7" t="n"/>
      <c r="D3533" s="7" t="n"/>
      <c r="E3533" s="8" t="n"/>
      <c r="F3533" s="9" t="n"/>
      <c r="G3533" s="8" t="n"/>
      <c r="H3533" s="8" t="n"/>
      <c r="I3533" s="8" t="n"/>
      <c r="J3533" s="10">
        <f>IF(A3533="",0,SUMIFS(amount_expended,cfda_key,V3533))</f>
        <v/>
      </c>
      <c r="K3533" s="10">
        <f>IF(G3533="OTHER CLUSTER NOT LISTED ABOVE",SUMIFS(amount_expended,uniform_other_cluster_name,X3533), IF(AND(OR(G3533="N/A",G3533=""),H3533=""),0,IF(G3533="STATE CLUSTER",SUMIFS(amount_expended,uniform_state_cluster_name,W3533),SUMIFS(amount_expended,cluster_name,G3533))))</f>
        <v/>
      </c>
      <c r="L3533" s="8" t="n"/>
      <c r="M3533" s="7" t="n"/>
      <c r="N3533" s="8" t="n"/>
      <c r="O3533" s="7" t="n"/>
      <c r="P3533" s="7" t="n"/>
      <c r="Q3533" s="8" t="n"/>
      <c r="R3533" s="9" t="n"/>
      <c r="S3533" s="8" t="n"/>
      <c r="T3533" s="8" t="n"/>
      <c r="U3533" s="8" t="n"/>
      <c r="V3533" s="11">
        <f>IF(OR(B3533="",C3533=""),"",CONCATENATE(B3533,".",C3533))</f>
        <v/>
      </c>
      <c r="W3533" s="6">
        <f>UPPER(TRIM(H3533))</f>
        <v/>
      </c>
      <c r="X3533" s="6">
        <f>UPPER(TRIM(I3533))</f>
        <v/>
      </c>
      <c r="Y3533" s="6">
        <f>IF(V3533&lt;&gt;"",IFERROR(INDEX(federal_program_name_lookup,MATCH(V3533,aln_lookup,0)),""),"")</f>
        <v/>
      </c>
    </row>
    <row r="3534">
      <c r="A3534" s="6">
        <f>IF(B3534&lt;&gt;"", "AWARD-"&amp;TEXT(ROW()-1,"0000"), "")</f>
        <v/>
      </c>
      <c r="B3534" s="7" t="n"/>
      <c r="C3534" s="7" t="n"/>
      <c r="D3534" s="7" t="n"/>
      <c r="E3534" s="8" t="n"/>
      <c r="F3534" s="9" t="n"/>
      <c r="G3534" s="8" t="n"/>
      <c r="H3534" s="8" t="n"/>
      <c r="I3534" s="8" t="n"/>
      <c r="J3534" s="10">
        <f>IF(A3534="",0,SUMIFS(amount_expended,cfda_key,V3534))</f>
        <v/>
      </c>
      <c r="K3534" s="10">
        <f>IF(G3534="OTHER CLUSTER NOT LISTED ABOVE",SUMIFS(amount_expended,uniform_other_cluster_name,X3534), IF(AND(OR(G3534="N/A",G3534=""),H3534=""),0,IF(G3534="STATE CLUSTER",SUMIFS(amount_expended,uniform_state_cluster_name,W3534),SUMIFS(amount_expended,cluster_name,G3534))))</f>
        <v/>
      </c>
      <c r="L3534" s="8" t="n"/>
      <c r="M3534" s="7" t="n"/>
      <c r="N3534" s="8" t="n"/>
      <c r="O3534" s="7" t="n"/>
      <c r="P3534" s="7" t="n"/>
      <c r="Q3534" s="8" t="n"/>
      <c r="R3534" s="9" t="n"/>
      <c r="S3534" s="8" t="n"/>
      <c r="T3534" s="8" t="n"/>
      <c r="U3534" s="8" t="n"/>
      <c r="V3534" s="11">
        <f>IF(OR(B3534="",C3534=""),"",CONCATENATE(B3534,".",C3534))</f>
        <v/>
      </c>
      <c r="W3534" s="6">
        <f>UPPER(TRIM(H3534))</f>
        <v/>
      </c>
      <c r="X3534" s="6">
        <f>UPPER(TRIM(I3534))</f>
        <v/>
      </c>
      <c r="Y3534" s="6">
        <f>IF(V3534&lt;&gt;"",IFERROR(INDEX(federal_program_name_lookup,MATCH(V3534,aln_lookup,0)),""),"")</f>
        <v/>
      </c>
    </row>
    <row r="3535">
      <c r="A3535" s="6">
        <f>IF(B3535&lt;&gt;"", "AWARD-"&amp;TEXT(ROW()-1,"0000"), "")</f>
        <v/>
      </c>
      <c r="B3535" s="7" t="n"/>
      <c r="C3535" s="7" t="n"/>
      <c r="D3535" s="7" t="n"/>
      <c r="E3535" s="8" t="n"/>
      <c r="F3535" s="9" t="n"/>
      <c r="G3535" s="8" t="n"/>
      <c r="H3535" s="8" t="n"/>
      <c r="I3535" s="8" t="n"/>
      <c r="J3535" s="10">
        <f>IF(A3535="",0,SUMIFS(amount_expended,cfda_key,V3535))</f>
        <v/>
      </c>
      <c r="K3535" s="10">
        <f>IF(G3535="OTHER CLUSTER NOT LISTED ABOVE",SUMIFS(amount_expended,uniform_other_cluster_name,X3535), IF(AND(OR(G3535="N/A",G3535=""),H3535=""),0,IF(G3535="STATE CLUSTER",SUMIFS(amount_expended,uniform_state_cluster_name,W3535),SUMIFS(amount_expended,cluster_name,G3535))))</f>
        <v/>
      </c>
      <c r="L3535" s="8" t="n"/>
      <c r="M3535" s="7" t="n"/>
      <c r="N3535" s="8" t="n"/>
      <c r="O3535" s="7" t="n"/>
      <c r="P3535" s="7" t="n"/>
      <c r="Q3535" s="8" t="n"/>
      <c r="R3535" s="9" t="n"/>
      <c r="S3535" s="8" t="n"/>
      <c r="T3535" s="8" t="n"/>
      <c r="U3535" s="8" t="n"/>
      <c r="V3535" s="11">
        <f>IF(OR(B3535="",C3535=""),"",CONCATENATE(B3535,".",C3535))</f>
        <v/>
      </c>
      <c r="W3535" s="6">
        <f>UPPER(TRIM(H3535))</f>
        <v/>
      </c>
      <c r="X3535" s="6">
        <f>UPPER(TRIM(I3535))</f>
        <v/>
      </c>
      <c r="Y3535" s="6">
        <f>IF(V3535&lt;&gt;"",IFERROR(INDEX(federal_program_name_lookup,MATCH(V3535,aln_lookup,0)),""),"")</f>
        <v/>
      </c>
    </row>
    <row r="3536">
      <c r="A3536" s="6">
        <f>IF(B3536&lt;&gt;"", "AWARD-"&amp;TEXT(ROW()-1,"0000"), "")</f>
        <v/>
      </c>
      <c r="B3536" s="7" t="n"/>
      <c r="C3536" s="7" t="n"/>
      <c r="D3536" s="7" t="n"/>
      <c r="E3536" s="8" t="n"/>
      <c r="F3536" s="9" t="n"/>
      <c r="G3536" s="8" t="n"/>
      <c r="H3536" s="8" t="n"/>
      <c r="I3536" s="8" t="n"/>
      <c r="J3536" s="10">
        <f>IF(A3536="",0,SUMIFS(amount_expended,cfda_key,V3536))</f>
        <v/>
      </c>
      <c r="K3536" s="10">
        <f>IF(G3536="OTHER CLUSTER NOT LISTED ABOVE",SUMIFS(amount_expended,uniform_other_cluster_name,X3536), IF(AND(OR(G3536="N/A",G3536=""),H3536=""),0,IF(G3536="STATE CLUSTER",SUMIFS(amount_expended,uniform_state_cluster_name,W3536),SUMIFS(amount_expended,cluster_name,G3536))))</f>
        <v/>
      </c>
      <c r="L3536" s="8" t="n"/>
      <c r="M3536" s="7" t="n"/>
      <c r="N3536" s="8" t="n"/>
      <c r="O3536" s="7" t="n"/>
      <c r="P3536" s="7" t="n"/>
      <c r="Q3536" s="8" t="n"/>
      <c r="R3536" s="9" t="n"/>
      <c r="S3536" s="8" t="n"/>
      <c r="T3536" s="8" t="n"/>
      <c r="U3536" s="8" t="n"/>
      <c r="V3536" s="11">
        <f>IF(OR(B3536="",C3536=""),"",CONCATENATE(B3536,".",C3536))</f>
        <v/>
      </c>
      <c r="W3536" s="6">
        <f>UPPER(TRIM(H3536))</f>
        <v/>
      </c>
      <c r="X3536" s="6">
        <f>UPPER(TRIM(I3536))</f>
        <v/>
      </c>
      <c r="Y3536" s="6">
        <f>IF(V3536&lt;&gt;"",IFERROR(INDEX(federal_program_name_lookup,MATCH(V3536,aln_lookup,0)),""),"")</f>
        <v/>
      </c>
    </row>
    <row r="3537">
      <c r="A3537" s="6">
        <f>IF(B3537&lt;&gt;"", "AWARD-"&amp;TEXT(ROW()-1,"0000"), "")</f>
        <v/>
      </c>
      <c r="B3537" s="7" t="n"/>
      <c r="C3537" s="7" t="n"/>
      <c r="D3537" s="7" t="n"/>
      <c r="E3537" s="8" t="n"/>
      <c r="F3537" s="9" t="n"/>
      <c r="G3537" s="8" t="n"/>
      <c r="H3537" s="8" t="n"/>
      <c r="I3537" s="8" t="n"/>
      <c r="J3537" s="10">
        <f>IF(A3537="",0,SUMIFS(amount_expended,cfda_key,V3537))</f>
        <v/>
      </c>
      <c r="K3537" s="10">
        <f>IF(G3537="OTHER CLUSTER NOT LISTED ABOVE",SUMIFS(amount_expended,uniform_other_cluster_name,X3537), IF(AND(OR(G3537="N/A",G3537=""),H3537=""),0,IF(G3537="STATE CLUSTER",SUMIFS(amount_expended,uniform_state_cluster_name,W3537),SUMIFS(amount_expended,cluster_name,G3537))))</f>
        <v/>
      </c>
      <c r="L3537" s="8" t="n"/>
      <c r="M3537" s="7" t="n"/>
      <c r="N3537" s="8" t="n"/>
      <c r="O3537" s="7" t="n"/>
      <c r="P3537" s="7" t="n"/>
      <c r="Q3537" s="8" t="n"/>
      <c r="R3537" s="9" t="n"/>
      <c r="S3537" s="8" t="n"/>
      <c r="T3537" s="8" t="n"/>
      <c r="U3537" s="8" t="n"/>
      <c r="V3537" s="11">
        <f>IF(OR(B3537="",C3537=""),"",CONCATENATE(B3537,".",C3537))</f>
        <v/>
      </c>
      <c r="W3537" s="6">
        <f>UPPER(TRIM(H3537))</f>
        <v/>
      </c>
      <c r="X3537" s="6">
        <f>UPPER(TRIM(I3537))</f>
        <v/>
      </c>
      <c r="Y3537" s="6">
        <f>IF(V3537&lt;&gt;"",IFERROR(INDEX(federal_program_name_lookup,MATCH(V3537,aln_lookup,0)),""),"")</f>
        <v/>
      </c>
    </row>
    <row r="3538">
      <c r="A3538" s="6">
        <f>IF(B3538&lt;&gt;"", "AWARD-"&amp;TEXT(ROW()-1,"0000"), "")</f>
        <v/>
      </c>
      <c r="B3538" s="7" t="n"/>
      <c r="C3538" s="7" t="n"/>
      <c r="D3538" s="7" t="n"/>
      <c r="E3538" s="8" t="n"/>
      <c r="F3538" s="9" t="n"/>
      <c r="G3538" s="8" t="n"/>
      <c r="H3538" s="8" t="n"/>
      <c r="I3538" s="8" t="n"/>
      <c r="J3538" s="10">
        <f>IF(A3538="",0,SUMIFS(amount_expended,cfda_key,V3538))</f>
        <v/>
      </c>
      <c r="K3538" s="10">
        <f>IF(G3538="OTHER CLUSTER NOT LISTED ABOVE",SUMIFS(amount_expended,uniform_other_cluster_name,X3538), IF(AND(OR(G3538="N/A",G3538=""),H3538=""),0,IF(G3538="STATE CLUSTER",SUMIFS(amount_expended,uniform_state_cluster_name,W3538),SUMIFS(amount_expended,cluster_name,G3538))))</f>
        <v/>
      </c>
      <c r="L3538" s="8" t="n"/>
      <c r="M3538" s="7" t="n"/>
      <c r="N3538" s="8" t="n"/>
      <c r="O3538" s="7" t="n"/>
      <c r="P3538" s="7" t="n"/>
      <c r="Q3538" s="8" t="n"/>
      <c r="R3538" s="9" t="n"/>
      <c r="S3538" s="8" t="n"/>
      <c r="T3538" s="8" t="n"/>
      <c r="U3538" s="8" t="n"/>
      <c r="V3538" s="11">
        <f>IF(OR(B3538="",C3538=""),"",CONCATENATE(B3538,".",C3538))</f>
        <v/>
      </c>
      <c r="W3538" s="6">
        <f>UPPER(TRIM(H3538))</f>
        <v/>
      </c>
      <c r="X3538" s="6">
        <f>UPPER(TRIM(I3538))</f>
        <v/>
      </c>
      <c r="Y3538" s="6">
        <f>IF(V3538&lt;&gt;"",IFERROR(INDEX(federal_program_name_lookup,MATCH(V3538,aln_lookup,0)),""),"")</f>
        <v/>
      </c>
    </row>
    <row r="3539">
      <c r="A3539" s="6">
        <f>IF(B3539&lt;&gt;"", "AWARD-"&amp;TEXT(ROW()-1,"0000"), "")</f>
        <v/>
      </c>
      <c r="B3539" s="7" t="n"/>
      <c r="C3539" s="7" t="n"/>
      <c r="D3539" s="7" t="n"/>
      <c r="E3539" s="8" t="n"/>
      <c r="F3539" s="9" t="n"/>
      <c r="G3539" s="8" t="n"/>
      <c r="H3539" s="8" t="n"/>
      <c r="I3539" s="8" t="n"/>
      <c r="J3539" s="10">
        <f>IF(A3539="",0,SUMIFS(amount_expended,cfda_key,V3539))</f>
        <v/>
      </c>
      <c r="K3539" s="10">
        <f>IF(G3539="OTHER CLUSTER NOT LISTED ABOVE",SUMIFS(amount_expended,uniform_other_cluster_name,X3539), IF(AND(OR(G3539="N/A",G3539=""),H3539=""),0,IF(G3539="STATE CLUSTER",SUMIFS(amount_expended,uniform_state_cluster_name,W3539),SUMIFS(amount_expended,cluster_name,G3539))))</f>
        <v/>
      </c>
      <c r="L3539" s="8" t="n"/>
      <c r="M3539" s="7" t="n"/>
      <c r="N3539" s="8" t="n"/>
      <c r="O3539" s="7" t="n"/>
      <c r="P3539" s="7" t="n"/>
      <c r="Q3539" s="8" t="n"/>
      <c r="R3539" s="9" t="n"/>
      <c r="S3539" s="8" t="n"/>
      <c r="T3539" s="8" t="n"/>
      <c r="U3539" s="8" t="n"/>
      <c r="V3539" s="11">
        <f>IF(OR(B3539="",C3539=""),"",CONCATENATE(B3539,".",C3539))</f>
        <v/>
      </c>
      <c r="W3539" s="6">
        <f>UPPER(TRIM(H3539))</f>
        <v/>
      </c>
      <c r="X3539" s="6">
        <f>UPPER(TRIM(I3539))</f>
        <v/>
      </c>
      <c r="Y3539" s="6">
        <f>IF(V3539&lt;&gt;"",IFERROR(INDEX(federal_program_name_lookup,MATCH(V3539,aln_lookup,0)),""),"")</f>
        <v/>
      </c>
    </row>
    <row r="3540">
      <c r="A3540" s="6">
        <f>IF(B3540&lt;&gt;"", "AWARD-"&amp;TEXT(ROW()-1,"0000"), "")</f>
        <v/>
      </c>
      <c r="B3540" s="7" t="n"/>
      <c r="C3540" s="7" t="n"/>
      <c r="D3540" s="7" t="n"/>
      <c r="E3540" s="8" t="n"/>
      <c r="F3540" s="9" t="n"/>
      <c r="G3540" s="8" t="n"/>
      <c r="H3540" s="8" t="n"/>
      <c r="I3540" s="8" t="n"/>
      <c r="J3540" s="10">
        <f>IF(A3540="",0,SUMIFS(amount_expended,cfda_key,V3540))</f>
        <v/>
      </c>
      <c r="K3540" s="10">
        <f>IF(G3540="OTHER CLUSTER NOT LISTED ABOVE",SUMIFS(amount_expended,uniform_other_cluster_name,X3540), IF(AND(OR(G3540="N/A",G3540=""),H3540=""),0,IF(G3540="STATE CLUSTER",SUMIFS(amount_expended,uniform_state_cluster_name,W3540),SUMIFS(amount_expended,cluster_name,G3540))))</f>
        <v/>
      </c>
      <c r="L3540" s="8" t="n"/>
      <c r="M3540" s="7" t="n"/>
      <c r="N3540" s="8" t="n"/>
      <c r="O3540" s="7" t="n"/>
      <c r="P3540" s="7" t="n"/>
      <c r="Q3540" s="8" t="n"/>
      <c r="R3540" s="9" t="n"/>
      <c r="S3540" s="8" t="n"/>
      <c r="T3540" s="8" t="n"/>
      <c r="U3540" s="8" t="n"/>
      <c r="V3540" s="11">
        <f>IF(OR(B3540="",C3540=""),"",CONCATENATE(B3540,".",C3540))</f>
        <v/>
      </c>
      <c r="W3540" s="6">
        <f>UPPER(TRIM(H3540))</f>
        <v/>
      </c>
      <c r="X3540" s="6">
        <f>UPPER(TRIM(I3540))</f>
        <v/>
      </c>
      <c r="Y3540" s="6">
        <f>IF(V3540&lt;&gt;"",IFERROR(INDEX(federal_program_name_lookup,MATCH(V3540,aln_lookup,0)),""),"")</f>
        <v/>
      </c>
    </row>
    <row r="3541">
      <c r="A3541" s="6">
        <f>IF(B3541&lt;&gt;"", "AWARD-"&amp;TEXT(ROW()-1,"0000"), "")</f>
        <v/>
      </c>
      <c r="B3541" s="7" t="n"/>
      <c r="C3541" s="7" t="n"/>
      <c r="D3541" s="7" t="n"/>
      <c r="E3541" s="8" t="n"/>
      <c r="F3541" s="9" t="n"/>
      <c r="G3541" s="8" t="n"/>
      <c r="H3541" s="8" t="n"/>
      <c r="I3541" s="8" t="n"/>
      <c r="J3541" s="10">
        <f>IF(A3541="",0,SUMIFS(amount_expended,cfda_key,V3541))</f>
        <v/>
      </c>
      <c r="K3541" s="10">
        <f>IF(G3541="OTHER CLUSTER NOT LISTED ABOVE",SUMIFS(amount_expended,uniform_other_cluster_name,X3541), IF(AND(OR(G3541="N/A",G3541=""),H3541=""),0,IF(G3541="STATE CLUSTER",SUMIFS(amount_expended,uniform_state_cluster_name,W3541),SUMIFS(amount_expended,cluster_name,G3541))))</f>
        <v/>
      </c>
      <c r="L3541" s="8" t="n"/>
      <c r="M3541" s="7" t="n"/>
      <c r="N3541" s="8" t="n"/>
      <c r="O3541" s="7" t="n"/>
      <c r="P3541" s="7" t="n"/>
      <c r="Q3541" s="8" t="n"/>
      <c r="R3541" s="9" t="n"/>
      <c r="S3541" s="8" t="n"/>
      <c r="T3541" s="8" t="n"/>
      <c r="U3541" s="8" t="n"/>
      <c r="V3541" s="11">
        <f>IF(OR(B3541="",C3541=""),"",CONCATENATE(B3541,".",C3541))</f>
        <v/>
      </c>
      <c r="W3541" s="6">
        <f>UPPER(TRIM(H3541))</f>
        <v/>
      </c>
      <c r="X3541" s="6">
        <f>UPPER(TRIM(I3541))</f>
        <v/>
      </c>
      <c r="Y3541" s="6">
        <f>IF(V3541&lt;&gt;"",IFERROR(INDEX(federal_program_name_lookup,MATCH(V3541,aln_lookup,0)),""),"")</f>
        <v/>
      </c>
    </row>
    <row r="3542">
      <c r="A3542" s="6">
        <f>IF(B3542&lt;&gt;"", "AWARD-"&amp;TEXT(ROW()-1,"0000"), "")</f>
        <v/>
      </c>
      <c r="B3542" s="7" t="n"/>
      <c r="C3542" s="7" t="n"/>
      <c r="D3542" s="7" t="n"/>
      <c r="E3542" s="8" t="n"/>
      <c r="F3542" s="9" t="n"/>
      <c r="G3542" s="8" t="n"/>
      <c r="H3542" s="8" t="n"/>
      <c r="I3542" s="8" t="n"/>
      <c r="J3542" s="10">
        <f>IF(A3542="",0,SUMIFS(amount_expended,cfda_key,V3542))</f>
        <v/>
      </c>
      <c r="K3542" s="10">
        <f>IF(G3542="OTHER CLUSTER NOT LISTED ABOVE",SUMIFS(amount_expended,uniform_other_cluster_name,X3542), IF(AND(OR(G3542="N/A",G3542=""),H3542=""),0,IF(G3542="STATE CLUSTER",SUMIFS(amount_expended,uniform_state_cluster_name,W3542),SUMIFS(amount_expended,cluster_name,G3542))))</f>
        <v/>
      </c>
      <c r="L3542" s="8" t="n"/>
      <c r="M3542" s="7" t="n"/>
      <c r="N3542" s="8" t="n"/>
      <c r="O3542" s="7" t="n"/>
      <c r="P3542" s="7" t="n"/>
      <c r="Q3542" s="8" t="n"/>
      <c r="R3542" s="9" t="n"/>
      <c r="S3542" s="8" t="n"/>
      <c r="T3542" s="8" t="n"/>
      <c r="U3542" s="8" t="n"/>
      <c r="V3542" s="11">
        <f>IF(OR(B3542="",C3542=""),"",CONCATENATE(B3542,".",C3542))</f>
        <v/>
      </c>
      <c r="W3542" s="6">
        <f>UPPER(TRIM(H3542))</f>
        <v/>
      </c>
      <c r="X3542" s="6">
        <f>UPPER(TRIM(I3542))</f>
        <v/>
      </c>
      <c r="Y3542" s="6">
        <f>IF(V3542&lt;&gt;"",IFERROR(INDEX(federal_program_name_lookup,MATCH(V3542,aln_lookup,0)),""),"")</f>
        <v/>
      </c>
    </row>
    <row r="3543">
      <c r="A3543" s="6">
        <f>IF(B3543&lt;&gt;"", "AWARD-"&amp;TEXT(ROW()-1,"0000"), "")</f>
        <v/>
      </c>
      <c r="B3543" s="7" t="n"/>
      <c r="C3543" s="7" t="n"/>
      <c r="D3543" s="7" t="n"/>
      <c r="E3543" s="8" t="n"/>
      <c r="F3543" s="9" t="n"/>
      <c r="G3543" s="8" t="n"/>
      <c r="H3543" s="8" t="n"/>
      <c r="I3543" s="8" t="n"/>
      <c r="J3543" s="10">
        <f>IF(A3543="",0,SUMIFS(amount_expended,cfda_key,V3543))</f>
        <v/>
      </c>
      <c r="K3543" s="10">
        <f>IF(G3543="OTHER CLUSTER NOT LISTED ABOVE",SUMIFS(amount_expended,uniform_other_cluster_name,X3543), IF(AND(OR(G3543="N/A",G3543=""),H3543=""),0,IF(G3543="STATE CLUSTER",SUMIFS(amount_expended,uniform_state_cluster_name,W3543),SUMIFS(amount_expended,cluster_name,G3543))))</f>
        <v/>
      </c>
      <c r="L3543" s="8" t="n"/>
      <c r="M3543" s="7" t="n"/>
      <c r="N3543" s="8" t="n"/>
      <c r="O3543" s="7" t="n"/>
      <c r="P3543" s="7" t="n"/>
      <c r="Q3543" s="8" t="n"/>
      <c r="R3543" s="9" t="n"/>
      <c r="S3543" s="8" t="n"/>
      <c r="T3543" s="8" t="n"/>
      <c r="U3543" s="8" t="n"/>
      <c r="V3543" s="11">
        <f>IF(OR(B3543="",C3543=""),"",CONCATENATE(B3543,".",C3543))</f>
        <v/>
      </c>
      <c r="W3543" s="6">
        <f>UPPER(TRIM(H3543))</f>
        <v/>
      </c>
      <c r="X3543" s="6">
        <f>UPPER(TRIM(I3543))</f>
        <v/>
      </c>
      <c r="Y3543" s="6">
        <f>IF(V3543&lt;&gt;"",IFERROR(INDEX(federal_program_name_lookup,MATCH(V3543,aln_lookup,0)),""),"")</f>
        <v/>
      </c>
    </row>
    <row r="3544">
      <c r="A3544" s="6">
        <f>IF(B3544&lt;&gt;"", "AWARD-"&amp;TEXT(ROW()-1,"0000"), "")</f>
        <v/>
      </c>
      <c r="B3544" s="7" t="n"/>
      <c r="C3544" s="7" t="n"/>
      <c r="D3544" s="7" t="n"/>
      <c r="E3544" s="8" t="n"/>
      <c r="F3544" s="9" t="n"/>
      <c r="G3544" s="8" t="n"/>
      <c r="H3544" s="8" t="n"/>
      <c r="I3544" s="8" t="n"/>
      <c r="J3544" s="10">
        <f>IF(A3544="",0,SUMIFS(amount_expended,cfda_key,V3544))</f>
        <v/>
      </c>
      <c r="K3544" s="10">
        <f>IF(G3544="OTHER CLUSTER NOT LISTED ABOVE",SUMIFS(amount_expended,uniform_other_cluster_name,X3544), IF(AND(OR(G3544="N/A",G3544=""),H3544=""),0,IF(G3544="STATE CLUSTER",SUMIFS(amount_expended,uniform_state_cluster_name,W3544),SUMIFS(amount_expended,cluster_name,G3544))))</f>
        <v/>
      </c>
      <c r="L3544" s="8" t="n"/>
      <c r="M3544" s="7" t="n"/>
      <c r="N3544" s="8" t="n"/>
      <c r="O3544" s="7" t="n"/>
      <c r="P3544" s="7" t="n"/>
      <c r="Q3544" s="8" t="n"/>
      <c r="R3544" s="9" t="n"/>
      <c r="S3544" s="8" t="n"/>
      <c r="T3544" s="8" t="n"/>
      <c r="U3544" s="8" t="n"/>
      <c r="V3544" s="11">
        <f>IF(OR(B3544="",C3544=""),"",CONCATENATE(B3544,".",C3544))</f>
        <v/>
      </c>
      <c r="W3544" s="6">
        <f>UPPER(TRIM(H3544))</f>
        <v/>
      </c>
      <c r="X3544" s="6">
        <f>UPPER(TRIM(I3544))</f>
        <v/>
      </c>
      <c r="Y3544" s="6">
        <f>IF(V3544&lt;&gt;"",IFERROR(INDEX(federal_program_name_lookup,MATCH(V3544,aln_lookup,0)),""),"")</f>
        <v/>
      </c>
    </row>
    <row r="3545">
      <c r="A3545" s="6">
        <f>IF(B3545&lt;&gt;"", "AWARD-"&amp;TEXT(ROW()-1,"0000"), "")</f>
        <v/>
      </c>
      <c r="B3545" s="7" t="n"/>
      <c r="C3545" s="7" t="n"/>
      <c r="D3545" s="7" t="n"/>
      <c r="E3545" s="8" t="n"/>
      <c r="F3545" s="9" t="n"/>
      <c r="G3545" s="8" t="n"/>
      <c r="H3545" s="8" t="n"/>
      <c r="I3545" s="8" t="n"/>
      <c r="J3545" s="10">
        <f>IF(A3545="",0,SUMIFS(amount_expended,cfda_key,V3545))</f>
        <v/>
      </c>
      <c r="K3545" s="10">
        <f>IF(G3545="OTHER CLUSTER NOT LISTED ABOVE",SUMIFS(amount_expended,uniform_other_cluster_name,X3545), IF(AND(OR(G3545="N/A",G3545=""),H3545=""),0,IF(G3545="STATE CLUSTER",SUMIFS(amount_expended,uniform_state_cluster_name,W3545),SUMIFS(amount_expended,cluster_name,G3545))))</f>
        <v/>
      </c>
      <c r="L3545" s="8" t="n"/>
      <c r="M3545" s="7" t="n"/>
      <c r="N3545" s="8" t="n"/>
      <c r="O3545" s="7" t="n"/>
      <c r="P3545" s="7" t="n"/>
      <c r="Q3545" s="8" t="n"/>
      <c r="R3545" s="9" t="n"/>
      <c r="S3545" s="8" t="n"/>
      <c r="T3545" s="8" t="n"/>
      <c r="U3545" s="8" t="n"/>
      <c r="V3545" s="11">
        <f>IF(OR(B3545="",C3545=""),"",CONCATENATE(B3545,".",C3545))</f>
        <v/>
      </c>
      <c r="W3545" s="6">
        <f>UPPER(TRIM(H3545))</f>
        <v/>
      </c>
      <c r="X3545" s="6">
        <f>UPPER(TRIM(I3545))</f>
        <v/>
      </c>
      <c r="Y3545" s="6">
        <f>IF(V3545&lt;&gt;"",IFERROR(INDEX(federal_program_name_lookup,MATCH(V3545,aln_lookup,0)),""),"")</f>
        <v/>
      </c>
    </row>
    <row r="3546">
      <c r="A3546" s="6">
        <f>IF(B3546&lt;&gt;"", "AWARD-"&amp;TEXT(ROW()-1,"0000"), "")</f>
        <v/>
      </c>
      <c r="B3546" s="7" t="n"/>
      <c r="C3546" s="7" t="n"/>
      <c r="D3546" s="7" t="n"/>
      <c r="E3546" s="8" t="n"/>
      <c r="F3546" s="9" t="n"/>
      <c r="G3546" s="8" t="n"/>
      <c r="H3546" s="8" t="n"/>
      <c r="I3546" s="8" t="n"/>
      <c r="J3546" s="10">
        <f>IF(A3546="",0,SUMIFS(amount_expended,cfda_key,V3546))</f>
        <v/>
      </c>
      <c r="K3546" s="10">
        <f>IF(G3546="OTHER CLUSTER NOT LISTED ABOVE",SUMIFS(amount_expended,uniform_other_cluster_name,X3546), IF(AND(OR(G3546="N/A",G3546=""),H3546=""),0,IF(G3546="STATE CLUSTER",SUMIFS(amount_expended,uniform_state_cluster_name,W3546),SUMIFS(amount_expended,cluster_name,G3546))))</f>
        <v/>
      </c>
      <c r="L3546" s="8" t="n"/>
      <c r="M3546" s="7" t="n"/>
      <c r="N3546" s="8" t="n"/>
      <c r="O3546" s="7" t="n"/>
      <c r="P3546" s="7" t="n"/>
      <c r="Q3546" s="8" t="n"/>
      <c r="R3546" s="9" t="n"/>
      <c r="S3546" s="8" t="n"/>
      <c r="T3546" s="8" t="n"/>
      <c r="U3546" s="8" t="n"/>
      <c r="V3546" s="11">
        <f>IF(OR(B3546="",C3546=""),"",CONCATENATE(B3546,".",C3546))</f>
        <v/>
      </c>
      <c r="W3546" s="6">
        <f>UPPER(TRIM(H3546))</f>
        <v/>
      </c>
      <c r="X3546" s="6">
        <f>UPPER(TRIM(I3546))</f>
        <v/>
      </c>
      <c r="Y3546" s="6">
        <f>IF(V3546&lt;&gt;"",IFERROR(INDEX(federal_program_name_lookup,MATCH(V3546,aln_lookup,0)),""),"")</f>
        <v/>
      </c>
    </row>
    <row r="3547">
      <c r="A3547" s="6">
        <f>IF(B3547&lt;&gt;"", "AWARD-"&amp;TEXT(ROW()-1,"0000"), "")</f>
        <v/>
      </c>
      <c r="B3547" s="7" t="n"/>
      <c r="C3547" s="7" t="n"/>
      <c r="D3547" s="7" t="n"/>
      <c r="E3547" s="8" t="n"/>
      <c r="F3547" s="9" t="n"/>
      <c r="G3547" s="8" t="n"/>
      <c r="H3547" s="8" t="n"/>
      <c r="I3547" s="8" t="n"/>
      <c r="J3547" s="10">
        <f>IF(A3547="",0,SUMIFS(amount_expended,cfda_key,V3547))</f>
        <v/>
      </c>
      <c r="K3547" s="10">
        <f>IF(G3547="OTHER CLUSTER NOT LISTED ABOVE",SUMIFS(amount_expended,uniform_other_cluster_name,X3547), IF(AND(OR(G3547="N/A",G3547=""),H3547=""),0,IF(G3547="STATE CLUSTER",SUMIFS(amount_expended,uniform_state_cluster_name,W3547),SUMIFS(amount_expended,cluster_name,G3547))))</f>
        <v/>
      </c>
      <c r="L3547" s="8" t="n"/>
      <c r="M3547" s="7" t="n"/>
      <c r="N3547" s="8" t="n"/>
      <c r="O3547" s="7" t="n"/>
      <c r="P3547" s="7" t="n"/>
      <c r="Q3547" s="8" t="n"/>
      <c r="R3547" s="9" t="n"/>
      <c r="S3547" s="8" t="n"/>
      <c r="T3547" s="8" t="n"/>
      <c r="U3547" s="8" t="n"/>
      <c r="V3547" s="11">
        <f>IF(OR(B3547="",C3547=""),"",CONCATENATE(B3547,".",C3547))</f>
        <v/>
      </c>
      <c r="W3547" s="6">
        <f>UPPER(TRIM(H3547))</f>
        <v/>
      </c>
      <c r="X3547" s="6">
        <f>UPPER(TRIM(I3547))</f>
        <v/>
      </c>
      <c r="Y3547" s="6">
        <f>IF(V3547&lt;&gt;"",IFERROR(INDEX(federal_program_name_lookup,MATCH(V3547,aln_lookup,0)),""),"")</f>
        <v/>
      </c>
    </row>
    <row r="3548">
      <c r="A3548" s="6">
        <f>IF(B3548&lt;&gt;"", "AWARD-"&amp;TEXT(ROW()-1,"0000"), "")</f>
        <v/>
      </c>
      <c r="B3548" s="7" t="n"/>
      <c r="C3548" s="7" t="n"/>
      <c r="D3548" s="7" t="n"/>
      <c r="E3548" s="8" t="n"/>
      <c r="F3548" s="9" t="n"/>
      <c r="G3548" s="8" t="n"/>
      <c r="H3548" s="8" t="n"/>
      <c r="I3548" s="8" t="n"/>
      <c r="J3548" s="10">
        <f>IF(A3548="",0,SUMIFS(amount_expended,cfda_key,V3548))</f>
        <v/>
      </c>
      <c r="K3548" s="10">
        <f>IF(G3548="OTHER CLUSTER NOT LISTED ABOVE",SUMIFS(amount_expended,uniform_other_cluster_name,X3548), IF(AND(OR(G3548="N/A",G3548=""),H3548=""),0,IF(G3548="STATE CLUSTER",SUMIFS(amount_expended,uniform_state_cluster_name,W3548),SUMIFS(amount_expended,cluster_name,G3548))))</f>
        <v/>
      </c>
      <c r="L3548" s="8" t="n"/>
      <c r="M3548" s="7" t="n"/>
      <c r="N3548" s="8" t="n"/>
      <c r="O3548" s="7" t="n"/>
      <c r="P3548" s="7" t="n"/>
      <c r="Q3548" s="8" t="n"/>
      <c r="R3548" s="9" t="n"/>
      <c r="S3548" s="8" t="n"/>
      <c r="T3548" s="8" t="n"/>
      <c r="U3548" s="8" t="n"/>
      <c r="V3548" s="11">
        <f>IF(OR(B3548="",C3548=""),"",CONCATENATE(B3548,".",C3548))</f>
        <v/>
      </c>
      <c r="W3548" s="6">
        <f>UPPER(TRIM(H3548))</f>
        <v/>
      </c>
      <c r="X3548" s="6">
        <f>UPPER(TRIM(I3548))</f>
        <v/>
      </c>
      <c r="Y3548" s="6">
        <f>IF(V3548&lt;&gt;"",IFERROR(INDEX(federal_program_name_lookup,MATCH(V3548,aln_lookup,0)),""),"")</f>
        <v/>
      </c>
    </row>
    <row r="3549">
      <c r="A3549" s="6">
        <f>IF(B3549&lt;&gt;"", "AWARD-"&amp;TEXT(ROW()-1,"0000"), "")</f>
        <v/>
      </c>
      <c r="B3549" s="7" t="n"/>
      <c r="C3549" s="7" t="n"/>
      <c r="D3549" s="7" t="n"/>
      <c r="E3549" s="8" t="n"/>
      <c r="F3549" s="9" t="n"/>
      <c r="G3549" s="8" t="n"/>
      <c r="H3549" s="8" t="n"/>
      <c r="I3549" s="8" t="n"/>
      <c r="J3549" s="10">
        <f>IF(A3549="",0,SUMIFS(amount_expended,cfda_key,V3549))</f>
        <v/>
      </c>
      <c r="K3549" s="10">
        <f>IF(G3549="OTHER CLUSTER NOT LISTED ABOVE",SUMIFS(amount_expended,uniform_other_cluster_name,X3549), IF(AND(OR(G3549="N/A",G3549=""),H3549=""),0,IF(G3549="STATE CLUSTER",SUMIFS(amount_expended,uniform_state_cluster_name,W3549),SUMIFS(amount_expended,cluster_name,G3549))))</f>
        <v/>
      </c>
      <c r="L3549" s="8" t="n"/>
      <c r="M3549" s="7" t="n"/>
      <c r="N3549" s="8" t="n"/>
      <c r="O3549" s="7" t="n"/>
      <c r="P3549" s="7" t="n"/>
      <c r="Q3549" s="8" t="n"/>
      <c r="R3549" s="9" t="n"/>
      <c r="S3549" s="8" t="n"/>
      <c r="T3549" s="8" t="n"/>
      <c r="U3549" s="8" t="n"/>
      <c r="V3549" s="11">
        <f>IF(OR(B3549="",C3549=""),"",CONCATENATE(B3549,".",C3549))</f>
        <v/>
      </c>
      <c r="W3549" s="6">
        <f>UPPER(TRIM(H3549))</f>
        <v/>
      </c>
      <c r="X3549" s="6">
        <f>UPPER(TRIM(I3549))</f>
        <v/>
      </c>
      <c r="Y3549" s="6">
        <f>IF(V3549&lt;&gt;"",IFERROR(INDEX(federal_program_name_lookup,MATCH(V3549,aln_lookup,0)),""),"")</f>
        <v/>
      </c>
    </row>
    <row r="3550">
      <c r="A3550" s="6">
        <f>IF(B3550&lt;&gt;"", "AWARD-"&amp;TEXT(ROW()-1,"0000"), "")</f>
        <v/>
      </c>
      <c r="B3550" s="7" t="n"/>
      <c r="C3550" s="7" t="n"/>
      <c r="D3550" s="7" t="n"/>
      <c r="E3550" s="8" t="n"/>
      <c r="F3550" s="9" t="n"/>
      <c r="G3550" s="8" t="n"/>
      <c r="H3550" s="8" t="n"/>
      <c r="I3550" s="8" t="n"/>
      <c r="J3550" s="10">
        <f>IF(A3550="",0,SUMIFS(amount_expended,cfda_key,V3550))</f>
        <v/>
      </c>
      <c r="K3550" s="10">
        <f>IF(G3550="OTHER CLUSTER NOT LISTED ABOVE",SUMIFS(amount_expended,uniform_other_cluster_name,X3550), IF(AND(OR(G3550="N/A",G3550=""),H3550=""),0,IF(G3550="STATE CLUSTER",SUMIFS(amount_expended,uniform_state_cluster_name,W3550),SUMIFS(amount_expended,cluster_name,G3550))))</f>
        <v/>
      </c>
      <c r="L3550" s="8" t="n"/>
      <c r="M3550" s="7" t="n"/>
      <c r="N3550" s="8" t="n"/>
      <c r="O3550" s="7" t="n"/>
      <c r="P3550" s="7" t="n"/>
      <c r="Q3550" s="8" t="n"/>
      <c r="R3550" s="9" t="n"/>
      <c r="S3550" s="8" t="n"/>
      <c r="T3550" s="8" t="n"/>
      <c r="U3550" s="8" t="n"/>
      <c r="V3550" s="11">
        <f>IF(OR(B3550="",C3550=""),"",CONCATENATE(B3550,".",C3550))</f>
        <v/>
      </c>
      <c r="W3550" s="6">
        <f>UPPER(TRIM(H3550))</f>
        <v/>
      </c>
      <c r="X3550" s="6">
        <f>UPPER(TRIM(I3550))</f>
        <v/>
      </c>
      <c r="Y3550" s="6">
        <f>IF(V3550&lt;&gt;"",IFERROR(INDEX(federal_program_name_lookup,MATCH(V3550,aln_lookup,0)),""),"")</f>
        <v/>
      </c>
    </row>
    <row r="3551">
      <c r="A3551" s="6">
        <f>IF(B3551&lt;&gt;"", "AWARD-"&amp;TEXT(ROW()-1,"0000"), "")</f>
        <v/>
      </c>
      <c r="B3551" s="7" t="n"/>
      <c r="C3551" s="7" t="n"/>
      <c r="D3551" s="7" t="n"/>
      <c r="E3551" s="8" t="n"/>
      <c r="F3551" s="9" t="n"/>
      <c r="G3551" s="8" t="n"/>
      <c r="H3551" s="8" t="n"/>
      <c r="I3551" s="8" t="n"/>
      <c r="J3551" s="10">
        <f>IF(A3551="",0,SUMIFS(amount_expended,cfda_key,V3551))</f>
        <v/>
      </c>
      <c r="K3551" s="10">
        <f>IF(G3551="OTHER CLUSTER NOT LISTED ABOVE",SUMIFS(amount_expended,uniform_other_cluster_name,X3551), IF(AND(OR(G3551="N/A",G3551=""),H3551=""),0,IF(G3551="STATE CLUSTER",SUMIFS(amount_expended,uniform_state_cluster_name,W3551),SUMIFS(amount_expended,cluster_name,G3551))))</f>
        <v/>
      </c>
      <c r="L3551" s="8" t="n"/>
      <c r="M3551" s="7" t="n"/>
      <c r="N3551" s="8" t="n"/>
      <c r="O3551" s="7" t="n"/>
      <c r="P3551" s="7" t="n"/>
      <c r="Q3551" s="8" t="n"/>
      <c r="R3551" s="9" t="n"/>
      <c r="S3551" s="8" t="n"/>
      <c r="T3551" s="8" t="n"/>
      <c r="U3551" s="8" t="n"/>
      <c r="V3551" s="11">
        <f>IF(OR(B3551="",C3551=""),"",CONCATENATE(B3551,".",C3551))</f>
        <v/>
      </c>
      <c r="W3551" s="6">
        <f>UPPER(TRIM(H3551))</f>
        <v/>
      </c>
      <c r="X3551" s="6">
        <f>UPPER(TRIM(I3551))</f>
        <v/>
      </c>
      <c r="Y3551" s="6">
        <f>IF(V3551&lt;&gt;"",IFERROR(INDEX(federal_program_name_lookup,MATCH(V3551,aln_lookup,0)),""),"")</f>
        <v/>
      </c>
    </row>
    <row r="3552">
      <c r="A3552" s="6">
        <f>IF(B3552&lt;&gt;"", "AWARD-"&amp;TEXT(ROW()-1,"0000"), "")</f>
        <v/>
      </c>
      <c r="B3552" s="7" t="n"/>
      <c r="C3552" s="7" t="n"/>
      <c r="D3552" s="7" t="n"/>
      <c r="E3552" s="8" t="n"/>
      <c r="F3552" s="9" t="n"/>
      <c r="G3552" s="8" t="n"/>
      <c r="H3552" s="8" t="n"/>
      <c r="I3552" s="8" t="n"/>
      <c r="J3552" s="10">
        <f>IF(A3552="",0,SUMIFS(amount_expended,cfda_key,V3552))</f>
        <v/>
      </c>
      <c r="K3552" s="10">
        <f>IF(G3552="OTHER CLUSTER NOT LISTED ABOVE",SUMIFS(amount_expended,uniform_other_cluster_name,X3552), IF(AND(OR(G3552="N/A",G3552=""),H3552=""),0,IF(G3552="STATE CLUSTER",SUMIFS(amount_expended,uniform_state_cluster_name,W3552),SUMIFS(amount_expended,cluster_name,G3552))))</f>
        <v/>
      </c>
      <c r="L3552" s="8" t="n"/>
      <c r="M3552" s="7" t="n"/>
      <c r="N3552" s="8" t="n"/>
      <c r="O3552" s="7" t="n"/>
      <c r="P3552" s="7" t="n"/>
      <c r="Q3552" s="8" t="n"/>
      <c r="R3552" s="9" t="n"/>
      <c r="S3552" s="8" t="n"/>
      <c r="T3552" s="8" t="n"/>
      <c r="U3552" s="8" t="n"/>
      <c r="V3552" s="11">
        <f>IF(OR(B3552="",C3552=""),"",CONCATENATE(B3552,".",C3552))</f>
        <v/>
      </c>
      <c r="W3552" s="6">
        <f>UPPER(TRIM(H3552))</f>
        <v/>
      </c>
      <c r="X3552" s="6">
        <f>UPPER(TRIM(I3552))</f>
        <v/>
      </c>
      <c r="Y3552" s="6">
        <f>IF(V3552&lt;&gt;"",IFERROR(INDEX(federal_program_name_lookup,MATCH(V3552,aln_lookup,0)),""),"")</f>
        <v/>
      </c>
    </row>
    <row r="3553">
      <c r="A3553" s="6">
        <f>IF(B3553&lt;&gt;"", "AWARD-"&amp;TEXT(ROW()-1,"0000"), "")</f>
        <v/>
      </c>
      <c r="B3553" s="7" t="n"/>
      <c r="C3553" s="7" t="n"/>
      <c r="D3553" s="7" t="n"/>
      <c r="E3553" s="8" t="n"/>
      <c r="F3553" s="9" t="n"/>
      <c r="G3553" s="8" t="n"/>
      <c r="H3553" s="8" t="n"/>
      <c r="I3553" s="8" t="n"/>
      <c r="J3553" s="10">
        <f>IF(A3553="",0,SUMIFS(amount_expended,cfda_key,V3553))</f>
        <v/>
      </c>
      <c r="K3553" s="10">
        <f>IF(G3553="OTHER CLUSTER NOT LISTED ABOVE",SUMIFS(amount_expended,uniform_other_cluster_name,X3553), IF(AND(OR(G3553="N/A",G3553=""),H3553=""),0,IF(G3553="STATE CLUSTER",SUMIFS(amount_expended,uniform_state_cluster_name,W3553),SUMIFS(amount_expended,cluster_name,G3553))))</f>
        <v/>
      </c>
      <c r="L3553" s="8" t="n"/>
      <c r="M3553" s="7" t="n"/>
      <c r="N3553" s="8" t="n"/>
      <c r="O3553" s="7" t="n"/>
      <c r="P3553" s="7" t="n"/>
      <c r="Q3553" s="8" t="n"/>
      <c r="R3553" s="9" t="n"/>
      <c r="S3553" s="8" t="n"/>
      <c r="T3553" s="8" t="n"/>
      <c r="U3553" s="8" t="n"/>
      <c r="V3553" s="11">
        <f>IF(OR(B3553="",C3553=""),"",CONCATENATE(B3553,".",C3553))</f>
        <v/>
      </c>
      <c r="W3553" s="6">
        <f>UPPER(TRIM(H3553))</f>
        <v/>
      </c>
      <c r="X3553" s="6">
        <f>UPPER(TRIM(I3553))</f>
        <v/>
      </c>
      <c r="Y3553" s="6">
        <f>IF(V3553&lt;&gt;"",IFERROR(INDEX(federal_program_name_lookup,MATCH(V3553,aln_lookup,0)),""),"")</f>
        <v/>
      </c>
    </row>
    <row r="3554">
      <c r="A3554" s="6">
        <f>IF(B3554&lt;&gt;"", "AWARD-"&amp;TEXT(ROW()-1,"0000"), "")</f>
        <v/>
      </c>
      <c r="B3554" s="7" t="n"/>
      <c r="C3554" s="7" t="n"/>
      <c r="D3554" s="7" t="n"/>
      <c r="E3554" s="8" t="n"/>
      <c r="F3554" s="9" t="n"/>
      <c r="G3554" s="8" t="n"/>
      <c r="H3554" s="8" t="n"/>
      <c r="I3554" s="8" t="n"/>
      <c r="J3554" s="10">
        <f>IF(A3554="",0,SUMIFS(amount_expended,cfda_key,V3554))</f>
        <v/>
      </c>
      <c r="K3554" s="10">
        <f>IF(G3554="OTHER CLUSTER NOT LISTED ABOVE",SUMIFS(amount_expended,uniform_other_cluster_name,X3554), IF(AND(OR(G3554="N/A",G3554=""),H3554=""),0,IF(G3554="STATE CLUSTER",SUMIFS(amount_expended,uniform_state_cluster_name,W3554),SUMIFS(amount_expended,cluster_name,G3554))))</f>
        <v/>
      </c>
      <c r="L3554" s="8" t="n"/>
      <c r="M3554" s="7" t="n"/>
      <c r="N3554" s="8" t="n"/>
      <c r="O3554" s="7" t="n"/>
      <c r="P3554" s="7" t="n"/>
      <c r="Q3554" s="8" t="n"/>
      <c r="R3554" s="9" t="n"/>
      <c r="S3554" s="8" t="n"/>
      <c r="T3554" s="8" t="n"/>
      <c r="U3554" s="8" t="n"/>
      <c r="V3554" s="11">
        <f>IF(OR(B3554="",C3554=""),"",CONCATENATE(B3554,".",C3554))</f>
        <v/>
      </c>
      <c r="W3554" s="6">
        <f>UPPER(TRIM(H3554))</f>
        <v/>
      </c>
      <c r="X3554" s="6">
        <f>UPPER(TRIM(I3554))</f>
        <v/>
      </c>
      <c r="Y3554" s="6">
        <f>IF(V3554&lt;&gt;"",IFERROR(INDEX(federal_program_name_lookup,MATCH(V3554,aln_lookup,0)),""),"")</f>
        <v/>
      </c>
    </row>
    <row r="3555">
      <c r="A3555" s="6">
        <f>IF(B3555&lt;&gt;"", "AWARD-"&amp;TEXT(ROW()-1,"0000"), "")</f>
        <v/>
      </c>
      <c r="B3555" s="7" t="n"/>
      <c r="C3555" s="7" t="n"/>
      <c r="D3555" s="7" t="n"/>
      <c r="E3555" s="8" t="n"/>
      <c r="F3555" s="9" t="n"/>
      <c r="G3555" s="8" t="n"/>
      <c r="H3555" s="8" t="n"/>
      <c r="I3555" s="8" t="n"/>
      <c r="J3555" s="10">
        <f>IF(A3555="",0,SUMIFS(amount_expended,cfda_key,V3555))</f>
        <v/>
      </c>
      <c r="K3555" s="10">
        <f>IF(G3555="OTHER CLUSTER NOT LISTED ABOVE",SUMIFS(amount_expended,uniform_other_cluster_name,X3555), IF(AND(OR(G3555="N/A",G3555=""),H3555=""),0,IF(G3555="STATE CLUSTER",SUMIFS(amount_expended,uniform_state_cluster_name,W3555),SUMIFS(amount_expended,cluster_name,G3555))))</f>
        <v/>
      </c>
      <c r="L3555" s="8" t="n"/>
      <c r="M3555" s="7" t="n"/>
      <c r="N3555" s="8" t="n"/>
      <c r="O3555" s="7" t="n"/>
      <c r="P3555" s="7" t="n"/>
      <c r="Q3555" s="8" t="n"/>
      <c r="R3555" s="9" t="n"/>
      <c r="S3555" s="8" t="n"/>
      <c r="T3555" s="8" t="n"/>
      <c r="U3555" s="8" t="n"/>
      <c r="V3555" s="11">
        <f>IF(OR(B3555="",C3555=""),"",CONCATENATE(B3555,".",C3555))</f>
        <v/>
      </c>
      <c r="W3555" s="6">
        <f>UPPER(TRIM(H3555))</f>
        <v/>
      </c>
      <c r="X3555" s="6">
        <f>UPPER(TRIM(I3555))</f>
        <v/>
      </c>
      <c r="Y3555" s="6">
        <f>IF(V3555&lt;&gt;"",IFERROR(INDEX(federal_program_name_lookup,MATCH(V3555,aln_lookup,0)),""),"")</f>
        <v/>
      </c>
    </row>
    <row r="3556">
      <c r="A3556" s="6">
        <f>IF(B3556&lt;&gt;"", "AWARD-"&amp;TEXT(ROW()-1,"0000"), "")</f>
        <v/>
      </c>
      <c r="B3556" s="7" t="n"/>
      <c r="C3556" s="7" t="n"/>
      <c r="D3556" s="7" t="n"/>
      <c r="E3556" s="8" t="n"/>
      <c r="F3556" s="9" t="n"/>
      <c r="G3556" s="8" t="n"/>
      <c r="H3556" s="8" t="n"/>
      <c r="I3556" s="8" t="n"/>
      <c r="J3556" s="10">
        <f>IF(A3556="",0,SUMIFS(amount_expended,cfda_key,V3556))</f>
        <v/>
      </c>
      <c r="K3556" s="10">
        <f>IF(G3556="OTHER CLUSTER NOT LISTED ABOVE",SUMIFS(amount_expended,uniform_other_cluster_name,X3556), IF(AND(OR(G3556="N/A",G3556=""),H3556=""),0,IF(G3556="STATE CLUSTER",SUMIFS(amount_expended,uniform_state_cluster_name,W3556),SUMIFS(amount_expended,cluster_name,G3556))))</f>
        <v/>
      </c>
      <c r="L3556" s="8" t="n"/>
      <c r="M3556" s="7" t="n"/>
      <c r="N3556" s="8" t="n"/>
      <c r="O3556" s="7" t="n"/>
      <c r="P3556" s="7" t="n"/>
      <c r="Q3556" s="8" t="n"/>
      <c r="R3556" s="9" t="n"/>
      <c r="S3556" s="8" t="n"/>
      <c r="T3556" s="8" t="n"/>
      <c r="U3556" s="8" t="n"/>
      <c r="V3556" s="11">
        <f>IF(OR(B3556="",C3556=""),"",CONCATENATE(B3556,".",C3556))</f>
        <v/>
      </c>
      <c r="W3556" s="6">
        <f>UPPER(TRIM(H3556))</f>
        <v/>
      </c>
      <c r="X3556" s="6">
        <f>UPPER(TRIM(I3556))</f>
        <v/>
      </c>
      <c r="Y3556" s="6">
        <f>IF(V3556&lt;&gt;"",IFERROR(INDEX(federal_program_name_lookup,MATCH(V3556,aln_lookup,0)),""),"")</f>
        <v/>
      </c>
    </row>
    <row r="3557">
      <c r="A3557" s="6">
        <f>IF(B3557&lt;&gt;"", "AWARD-"&amp;TEXT(ROW()-1,"0000"), "")</f>
        <v/>
      </c>
      <c r="B3557" s="7" t="n"/>
      <c r="C3557" s="7" t="n"/>
      <c r="D3557" s="7" t="n"/>
      <c r="E3557" s="8" t="n"/>
      <c r="F3557" s="9" t="n"/>
      <c r="G3557" s="8" t="n"/>
      <c r="H3557" s="8" t="n"/>
      <c r="I3557" s="8" t="n"/>
      <c r="J3557" s="10">
        <f>IF(A3557="",0,SUMIFS(amount_expended,cfda_key,V3557))</f>
        <v/>
      </c>
      <c r="K3557" s="10">
        <f>IF(G3557="OTHER CLUSTER NOT LISTED ABOVE",SUMIFS(amount_expended,uniform_other_cluster_name,X3557), IF(AND(OR(G3557="N/A",G3557=""),H3557=""),0,IF(G3557="STATE CLUSTER",SUMIFS(amount_expended,uniform_state_cluster_name,W3557),SUMIFS(amount_expended,cluster_name,G3557))))</f>
        <v/>
      </c>
      <c r="L3557" s="8" t="n"/>
      <c r="M3557" s="7" t="n"/>
      <c r="N3557" s="8" t="n"/>
      <c r="O3557" s="7" t="n"/>
      <c r="P3557" s="7" t="n"/>
      <c r="Q3557" s="8" t="n"/>
      <c r="R3557" s="9" t="n"/>
      <c r="S3557" s="8" t="n"/>
      <c r="T3557" s="8" t="n"/>
      <c r="U3557" s="8" t="n"/>
      <c r="V3557" s="11">
        <f>IF(OR(B3557="",C3557=""),"",CONCATENATE(B3557,".",C3557))</f>
        <v/>
      </c>
      <c r="W3557" s="6">
        <f>UPPER(TRIM(H3557))</f>
        <v/>
      </c>
      <c r="X3557" s="6">
        <f>UPPER(TRIM(I3557))</f>
        <v/>
      </c>
      <c r="Y3557" s="6">
        <f>IF(V3557&lt;&gt;"",IFERROR(INDEX(federal_program_name_lookup,MATCH(V3557,aln_lookup,0)),""),"")</f>
        <v/>
      </c>
    </row>
    <row r="3558">
      <c r="A3558" s="6">
        <f>IF(B3558&lt;&gt;"", "AWARD-"&amp;TEXT(ROW()-1,"0000"), "")</f>
        <v/>
      </c>
      <c r="B3558" s="7" t="n"/>
      <c r="C3558" s="7" t="n"/>
      <c r="D3558" s="7" t="n"/>
      <c r="E3558" s="8" t="n"/>
      <c r="F3558" s="9" t="n"/>
      <c r="G3558" s="8" t="n"/>
      <c r="H3558" s="8" t="n"/>
      <c r="I3558" s="8" t="n"/>
      <c r="J3558" s="10">
        <f>IF(A3558="",0,SUMIFS(amount_expended,cfda_key,V3558))</f>
        <v/>
      </c>
      <c r="K3558" s="10">
        <f>IF(G3558="OTHER CLUSTER NOT LISTED ABOVE",SUMIFS(amount_expended,uniform_other_cluster_name,X3558), IF(AND(OR(G3558="N/A",G3558=""),H3558=""),0,IF(G3558="STATE CLUSTER",SUMIFS(amount_expended,uniform_state_cluster_name,W3558),SUMIFS(amount_expended,cluster_name,G3558))))</f>
        <v/>
      </c>
      <c r="L3558" s="8" t="n"/>
      <c r="M3558" s="7" t="n"/>
      <c r="N3558" s="8" t="n"/>
      <c r="O3558" s="7" t="n"/>
      <c r="P3558" s="7" t="n"/>
      <c r="Q3558" s="8" t="n"/>
      <c r="R3558" s="9" t="n"/>
      <c r="S3558" s="8" t="n"/>
      <c r="T3558" s="8" t="n"/>
      <c r="U3558" s="8" t="n"/>
      <c r="V3558" s="11">
        <f>IF(OR(B3558="",C3558=""),"",CONCATENATE(B3558,".",C3558))</f>
        <v/>
      </c>
      <c r="W3558" s="6">
        <f>UPPER(TRIM(H3558))</f>
        <v/>
      </c>
      <c r="X3558" s="6">
        <f>UPPER(TRIM(I3558))</f>
        <v/>
      </c>
      <c r="Y3558" s="6">
        <f>IF(V3558&lt;&gt;"",IFERROR(INDEX(federal_program_name_lookup,MATCH(V3558,aln_lookup,0)),""),"")</f>
        <v/>
      </c>
    </row>
    <row r="3559">
      <c r="A3559" s="6">
        <f>IF(B3559&lt;&gt;"", "AWARD-"&amp;TEXT(ROW()-1,"0000"), "")</f>
        <v/>
      </c>
      <c r="B3559" s="7" t="n"/>
      <c r="C3559" s="7" t="n"/>
      <c r="D3559" s="7" t="n"/>
      <c r="E3559" s="8" t="n"/>
      <c r="F3559" s="9" t="n"/>
      <c r="G3559" s="8" t="n"/>
      <c r="H3559" s="8" t="n"/>
      <c r="I3559" s="8" t="n"/>
      <c r="J3559" s="10">
        <f>IF(A3559="",0,SUMIFS(amount_expended,cfda_key,V3559))</f>
        <v/>
      </c>
      <c r="K3559" s="10">
        <f>IF(G3559="OTHER CLUSTER NOT LISTED ABOVE",SUMIFS(amount_expended,uniform_other_cluster_name,X3559), IF(AND(OR(G3559="N/A",G3559=""),H3559=""),0,IF(G3559="STATE CLUSTER",SUMIFS(amount_expended,uniform_state_cluster_name,W3559),SUMIFS(amount_expended,cluster_name,G3559))))</f>
        <v/>
      </c>
      <c r="L3559" s="8" t="n"/>
      <c r="M3559" s="7" t="n"/>
      <c r="N3559" s="8" t="n"/>
      <c r="O3559" s="7" t="n"/>
      <c r="P3559" s="7" t="n"/>
      <c r="Q3559" s="8" t="n"/>
      <c r="R3559" s="9" t="n"/>
      <c r="S3559" s="8" t="n"/>
      <c r="T3559" s="8" t="n"/>
      <c r="U3559" s="8" t="n"/>
      <c r="V3559" s="11">
        <f>IF(OR(B3559="",C3559=""),"",CONCATENATE(B3559,".",C3559))</f>
        <v/>
      </c>
      <c r="W3559" s="6">
        <f>UPPER(TRIM(H3559))</f>
        <v/>
      </c>
      <c r="X3559" s="6">
        <f>UPPER(TRIM(I3559))</f>
        <v/>
      </c>
      <c r="Y3559" s="6">
        <f>IF(V3559&lt;&gt;"",IFERROR(INDEX(federal_program_name_lookup,MATCH(V3559,aln_lookup,0)),""),"")</f>
        <v/>
      </c>
    </row>
    <row r="3560">
      <c r="A3560" s="6">
        <f>IF(B3560&lt;&gt;"", "AWARD-"&amp;TEXT(ROW()-1,"0000"), "")</f>
        <v/>
      </c>
      <c r="B3560" s="7" t="n"/>
      <c r="C3560" s="7" t="n"/>
      <c r="D3560" s="7" t="n"/>
      <c r="E3560" s="8" t="n"/>
      <c r="F3560" s="9" t="n"/>
      <c r="G3560" s="8" t="n"/>
      <c r="H3560" s="8" t="n"/>
      <c r="I3560" s="8" t="n"/>
      <c r="J3560" s="10">
        <f>IF(A3560="",0,SUMIFS(amount_expended,cfda_key,V3560))</f>
        <v/>
      </c>
      <c r="K3560" s="10">
        <f>IF(G3560="OTHER CLUSTER NOT LISTED ABOVE",SUMIFS(amount_expended,uniform_other_cluster_name,X3560), IF(AND(OR(G3560="N/A",G3560=""),H3560=""),0,IF(G3560="STATE CLUSTER",SUMIFS(amount_expended,uniform_state_cluster_name,W3560),SUMIFS(amount_expended,cluster_name,G3560))))</f>
        <v/>
      </c>
      <c r="L3560" s="8" t="n"/>
      <c r="M3560" s="7" t="n"/>
      <c r="N3560" s="8" t="n"/>
      <c r="O3560" s="7" t="n"/>
      <c r="P3560" s="7" t="n"/>
      <c r="Q3560" s="8" t="n"/>
      <c r="R3560" s="9" t="n"/>
      <c r="S3560" s="8" t="n"/>
      <c r="T3560" s="8" t="n"/>
      <c r="U3560" s="8" t="n"/>
      <c r="V3560" s="11">
        <f>IF(OR(B3560="",C3560=""),"",CONCATENATE(B3560,".",C3560))</f>
        <v/>
      </c>
      <c r="W3560" s="6">
        <f>UPPER(TRIM(H3560))</f>
        <v/>
      </c>
      <c r="X3560" s="6">
        <f>UPPER(TRIM(I3560))</f>
        <v/>
      </c>
      <c r="Y3560" s="6">
        <f>IF(V3560&lt;&gt;"",IFERROR(INDEX(federal_program_name_lookup,MATCH(V3560,aln_lookup,0)),""),"")</f>
        <v/>
      </c>
    </row>
    <row r="3561">
      <c r="A3561" s="6">
        <f>IF(B3561&lt;&gt;"", "AWARD-"&amp;TEXT(ROW()-1,"0000"), "")</f>
        <v/>
      </c>
      <c r="B3561" s="7" t="n"/>
      <c r="C3561" s="7" t="n"/>
      <c r="D3561" s="7" t="n"/>
      <c r="E3561" s="8" t="n"/>
      <c r="F3561" s="9" t="n"/>
      <c r="G3561" s="8" t="n"/>
      <c r="H3561" s="8" t="n"/>
      <c r="I3561" s="8" t="n"/>
      <c r="J3561" s="10">
        <f>IF(A3561="",0,SUMIFS(amount_expended,cfda_key,V3561))</f>
        <v/>
      </c>
      <c r="K3561" s="10">
        <f>IF(G3561="OTHER CLUSTER NOT LISTED ABOVE",SUMIFS(amount_expended,uniform_other_cluster_name,X3561), IF(AND(OR(G3561="N/A",G3561=""),H3561=""),0,IF(G3561="STATE CLUSTER",SUMIFS(amount_expended,uniform_state_cluster_name,W3561),SUMIFS(amount_expended,cluster_name,G3561))))</f>
        <v/>
      </c>
      <c r="L3561" s="8" t="n"/>
      <c r="M3561" s="7" t="n"/>
      <c r="N3561" s="8" t="n"/>
      <c r="O3561" s="7" t="n"/>
      <c r="P3561" s="7" t="n"/>
      <c r="Q3561" s="8" t="n"/>
      <c r="R3561" s="9" t="n"/>
      <c r="S3561" s="8" t="n"/>
      <c r="T3561" s="8" t="n"/>
      <c r="U3561" s="8" t="n"/>
      <c r="V3561" s="11">
        <f>IF(OR(B3561="",C3561=""),"",CONCATENATE(B3561,".",C3561))</f>
        <v/>
      </c>
      <c r="W3561" s="6">
        <f>UPPER(TRIM(H3561))</f>
        <v/>
      </c>
      <c r="X3561" s="6">
        <f>UPPER(TRIM(I3561))</f>
        <v/>
      </c>
      <c r="Y3561" s="6">
        <f>IF(V3561&lt;&gt;"",IFERROR(INDEX(federal_program_name_lookup,MATCH(V3561,aln_lookup,0)),""),"")</f>
        <v/>
      </c>
    </row>
    <row r="3562">
      <c r="A3562" s="6">
        <f>IF(B3562&lt;&gt;"", "AWARD-"&amp;TEXT(ROW()-1,"0000"), "")</f>
        <v/>
      </c>
      <c r="B3562" s="7" t="n"/>
      <c r="C3562" s="7" t="n"/>
      <c r="D3562" s="7" t="n"/>
      <c r="E3562" s="8" t="n"/>
      <c r="F3562" s="9" t="n"/>
      <c r="G3562" s="8" t="n"/>
      <c r="H3562" s="8" t="n"/>
      <c r="I3562" s="8" t="n"/>
      <c r="J3562" s="10">
        <f>IF(A3562="",0,SUMIFS(amount_expended,cfda_key,V3562))</f>
        <v/>
      </c>
      <c r="K3562" s="10">
        <f>IF(G3562="OTHER CLUSTER NOT LISTED ABOVE",SUMIFS(amount_expended,uniform_other_cluster_name,X3562), IF(AND(OR(G3562="N/A",G3562=""),H3562=""),0,IF(G3562="STATE CLUSTER",SUMIFS(amount_expended,uniform_state_cluster_name,W3562),SUMIFS(amount_expended,cluster_name,G3562))))</f>
        <v/>
      </c>
      <c r="L3562" s="8" t="n"/>
      <c r="M3562" s="7" t="n"/>
      <c r="N3562" s="8" t="n"/>
      <c r="O3562" s="7" t="n"/>
      <c r="P3562" s="7" t="n"/>
      <c r="Q3562" s="8" t="n"/>
      <c r="R3562" s="9" t="n"/>
      <c r="S3562" s="8" t="n"/>
      <c r="T3562" s="8" t="n"/>
      <c r="U3562" s="8" t="n"/>
      <c r="V3562" s="11">
        <f>IF(OR(B3562="",C3562=""),"",CONCATENATE(B3562,".",C3562))</f>
        <v/>
      </c>
      <c r="W3562" s="6">
        <f>UPPER(TRIM(H3562))</f>
        <v/>
      </c>
      <c r="X3562" s="6">
        <f>UPPER(TRIM(I3562))</f>
        <v/>
      </c>
      <c r="Y3562" s="6">
        <f>IF(V3562&lt;&gt;"",IFERROR(INDEX(federal_program_name_lookup,MATCH(V3562,aln_lookup,0)),""),"")</f>
        <v/>
      </c>
    </row>
    <row r="3563">
      <c r="A3563" s="6">
        <f>IF(B3563&lt;&gt;"", "AWARD-"&amp;TEXT(ROW()-1,"0000"), "")</f>
        <v/>
      </c>
      <c r="B3563" s="7" t="n"/>
      <c r="C3563" s="7" t="n"/>
      <c r="D3563" s="7" t="n"/>
      <c r="E3563" s="8" t="n"/>
      <c r="F3563" s="9" t="n"/>
      <c r="G3563" s="8" t="n"/>
      <c r="H3563" s="8" t="n"/>
      <c r="I3563" s="8" t="n"/>
      <c r="J3563" s="10">
        <f>IF(A3563="",0,SUMIFS(amount_expended,cfda_key,V3563))</f>
        <v/>
      </c>
      <c r="K3563" s="10">
        <f>IF(G3563="OTHER CLUSTER NOT LISTED ABOVE",SUMIFS(amount_expended,uniform_other_cluster_name,X3563), IF(AND(OR(G3563="N/A",G3563=""),H3563=""),0,IF(G3563="STATE CLUSTER",SUMIFS(amount_expended,uniform_state_cluster_name,W3563),SUMIFS(amount_expended,cluster_name,G3563))))</f>
        <v/>
      </c>
      <c r="L3563" s="8" t="n"/>
      <c r="M3563" s="7" t="n"/>
      <c r="N3563" s="8" t="n"/>
      <c r="O3563" s="7" t="n"/>
      <c r="P3563" s="7" t="n"/>
      <c r="Q3563" s="8" t="n"/>
      <c r="R3563" s="9" t="n"/>
      <c r="S3563" s="8" t="n"/>
      <c r="T3563" s="8" t="n"/>
      <c r="U3563" s="8" t="n"/>
      <c r="V3563" s="11">
        <f>IF(OR(B3563="",C3563=""),"",CONCATENATE(B3563,".",C3563))</f>
        <v/>
      </c>
      <c r="W3563" s="6">
        <f>UPPER(TRIM(H3563))</f>
        <v/>
      </c>
      <c r="X3563" s="6">
        <f>UPPER(TRIM(I3563))</f>
        <v/>
      </c>
      <c r="Y3563" s="6">
        <f>IF(V3563&lt;&gt;"",IFERROR(INDEX(federal_program_name_lookup,MATCH(V3563,aln_lookup,0)),""),"")</f>
        <v/>
      </c>
    </row>
    <row r="3564">
      <c r="A3564" s="6">
        <f>IF(B3564&lt;&gt;"", "AWARD-"&amp;TEXT(ROW()-1,"0000"), "")</f>
        <v/>
      </c>
      <c r="B3564" s="7" t="n"/>
      <c r="C3564" s="7" t="n"/>
      <c r="D3564" s="7" t="n"/>
      <c r="E3564" s="8" t="n"/>
      <c r="F3564" s="9" t="n"/>
      <c r="G3564" s="8" t="n"/>
      <c r="H3564" s="8" t="n"/>
      <c r="I3564" s="8" t="n"/>
      <c r="J3564" s="10">
        <f>IF(A3564="",0,SUMIFS(amount_expended,cfda_key,V3564))</f>
        <v/>
      </c>
      <c r="K3564" s="10">
        <f>IF(G3564="OTHER CLUSTER NOT LISTED ABOVE",SUMIFS(amount_expended,uniform_other_cluster_name,X3564), IF(AND(OR(G3564="N/A",G3564=""),H3564=""),0,IF(G3564="STATE CLUSTER",SUMIFS(amount_expended,uniform_state_cluster_name,W3564),SUMIFS(amount_expended,cluster_name,G3564))))</f>
        <v/>
      </c>
      <c r="L3564" s="8" t="n"/>
      <c r="M3564" s="7" t="n"/>
      <c r="N3564" s="8" t="n"/>
      <c r="O3564" s="7" t="n"/>
      <c r="P3564" s="7" t="n"/>
      <c r="Q3564" s="8" t="n"/>
      <c r="R3564" s="9" t="n"/>
      <c r="S3564" s="8" t="n"/>
      <c r="T3564" s="8" t="n"/>
      <c r="U3564" s="8" t="n"/>
      <c r="V3564" s="11">
        <f>IF(OR(B3564="",C3564=""),"",CONCATENATE(B3564,".",C3564))</f>
        <v/>
      </c>
      <c r="W3564" s="6">
        <f>UPPER(TRIM(H3564))</f>
        <v/>
      </c>
      <c r="X3564" s="6">
        <f>UPPER(TRIM(I3564))</f>
        <v/>
      </c>
      <c r="Y3564" s="6">
        <f>IF(V3564&lt;&gt;"",IFERROR(INDEX(federal_program_name_lookup,MATCH(V3564,aln_lookup,0)),""),"")</f>
        <v/>
      </c>
    </row>
    <row r="3565">
      <c r="A3565" s="6">
        <f>IF(B3565&lt;&gt;"", "AWARD-"&amp;TEXT(ROW()-1,"0000"), "")</f>
        <v/>
      </c>
      <c r="B3565" s="7" t="n"/>
      <c r="C3565" s="7" t="n"/>
      <c r="D3565" s="7" t="n"/>
      <c r="E3565" s="8" t="n"/>
      <c r="F3565" s="9" t="n"/>
      <c r="G3565" s="8" t="n"/>
      <c r="H3565" s="8" t="n"/>
      <c r="I3565" s="8" t="n"/>
      <c r="J3565" s="10">
        <f>IF(A3565="",0,SUMIFS(amount_expended,cfda_key,V3565))</f>
        <v/>
      </c>
      <c r="K3565" s="10">
        <f>IF(G3565="OTHER CLUSTER NOT LISTED ABOVE",SUMIFS(amount_expended,uniform_other_cluster_name,X3565), IF(AND(OR(G3565="N/A",G3565=""),H3565=""),0,IF(G3565="STATE CLUSTER",SUMIFS(amount_expended,uniform_state_cluster_name,W3565),SUMIFS(amount_expended,cluster_name,G3565))))</f>
        <v/>
      </c>
      <c r="L3565" s="8" t="n"/>
      <c r="M3565" s="7" t="n"/>
      <c r="N3565" s="8" t="n"/>
      <c r="O3565" s="7" t="n"/>
      <c r="P3565" s="7" t="n"/>
      <c r="Q3565" s="8" t="n"/>
      <c r="R3565" s="9" t="n"/>
      <c r="S3565" s="8" t="n"/>
      <c r="T3565" s="8" t="n"/>
      <c r="U3565" s="8" t="n"/>
      <c r="V3565" s="11">
        <f>IF(OR(B3565="",C3565=""),"",CONCATENATE(B3565,".",C3565))</f>
        <v/>
      </c>
      <c r="W3565" s="6">
        <f>UPPER(TRIM(H3565))</f>
        <v/>
      </c>
      <c r="X3565" s="6">
        <f>UPPER(TRIM(I3565))</f>
        <v/>
      </c>
      <c r="Y3565" s="6">
        <f>IF(V3565&lt;&gt;"",IFERROR(INDEX(federal_program_name_lookup,MATCH(V3565,aln_lookup,0)),""),"")</f>
        <v/>
      </c>
    </row>
    <row r="3566">
      <c r="A3566" s="6">
        <f>IF(B3566&lt;&gt;"", "AWARD-"&amp;TEXT(ROW()-1,"0000"), "")</f>
        <v/>
      </c>
      <c r="B3566" s="7" t="n"/>
      <c r="C3566" s="7" t="n"/>
      <c r="D3566" s="7" t="n"/>
      <c r="E3566" s="8" t="n"/>
      <c r="F3566" s="9" t="n"/>
      <c r="G3566" s="8" t="n"/>
      <c r="H3566" s="8" t="n"/>
      <c r="I3566" s="8" t="n"/>
      <c r="J3566" s="10">
        <f>IF(A3566="",0,SUMIFS(amount_expended,cfda_key,V3566))</f>
        <v/>
      </c>
      <c r="K3566" s="10">
        <f>IF(G3566="OTHER CLUSTER NOT LISTED ABOVE",SUMIFS(amount_expended,uniform_other_cluster_name,X3566), IF(AND(OR(G3566="N/A",G3566=""),H3566=""),0,IF(G3566="STATE CLUSTER",SUMIFS(amount_expended,uniform_state_cluster_name,W3566),SUMIFS(amount_expended,cluster_name,G3566))))</f>
        <v/>
      </c>
      <c r="L3566" s="8" t="n"/>
      <c r="M3566" s="7" t="n"/>
      <c r="N3566" s="8" t="n"/>
      <c r="O3566" s="7" t="n"/>
      <c r="P3566" s="7" t="n"/>
      <c r="Q3566" s="8" t="n"/>
      <c r="R3566" s="9" t="n"/>
      <c r="S3566" s="8" t="n"/>
      <c r="T3566" s="8" t="n"/>
      <c r="U3566" s="8" t="n"/>
      <c r="V3566" s="11">
        <f>IF(OR(B3566="",C3566=""),"",CONCATENATE(B3566,".",C3566))</f>
        <v/>
      </c>
      <c r="W3566" s="6">
        <f>UPPER(TRIM(H3566))</f>
        <v/>
      </c>
      <c r="X3566" s="6">
        <f>UPPER(TRIM(I3566))</f>
        <v/>
      </c>
      <c r="Y3566" s="6">
        <f>IF(V3566&lt;&gt;"",IFERROR(INDEX(federal_program_name_lookup,MATCH(V3566,aln_lookup,0)),""),"")</f>
        <v/>
      </c>
    </row>
    <row r="3567">
      <c r="A3567" s="6">
        <f>IF(B3567&lt;&gt;"", "AWARD-"&amp;TEXT(ROW()-1,"0000"), "")</f>
        <v/>
      </c>
      <c r="B3567" s="7" t="n"/>
      <c r="C3567" s="7" t="n"/>
      <c r="D3567" s="7" t="n"/>
      <c r="E3567" s="8" t="n"/>
      <c r="F3567" s="9" t="n"/>
      <c r="G3567" s="8" t="n"/>
      <c r="H3567" s="8" t="n"/>
      <c r="I3567" s="8" t="n"/>
      <c r="J3567" s="10">
        <f>IF(A3567="",0,SUMIFS(amount_expended,cfda_key,V3567))</f>
        <v/>
      </c>
      <c r="K3567" s="10">
        <f>IF(G3567="OTHER CLUSTER NOT LISTED ABOVE",SUMIFS(amount_expended,uniform_other_cluster_name,X3567), IF(AND(OR(G3567="N/A",G3567=""),H3567=""),0,IF(G3567="STATE CLUSTER",SUMIFS(amount_expended,uniform_state_cluster_name,W3567),SUMIFS(amount_expended,cluster_name,G3567))))</f>
        <v/>
      </c>
      <c r="L3567" s="8" t="n"/>
      <c r="M3567" s="7" t="n"/>
      <c r="N3567" s="8" t="n"/>
      <c r="O3567" s="7" t="n"/>
      <c r="P3567" s="7" t="n"/>
      <c r="Q3567" s="8" t="n"/>
      <c r="R3567" s="9" t="n"/>
      <c r="S3567" s="8" t="n"/>
      <c r="T3567" s="8" t="n"/>
      <c r="U3567" s="8" t="n"/>
      <c r="V3567" s="11">
        <f>IF(OR(B3567="",C3567=""),"",CONCATENATE(B3567,".",C3567))</f>
        <v/>
      </c>
      <c r="W3567" s="6">
        <f>UPPER(TRIM(H3567))</f>
        <v/>
      </c>
      <c r="X3567" s="6">
        <f>UPPER(TRIM(I3567))</f>
        <v/>
      </c>
      <c r="Y3567" s="6">
        <f>IF(V3567&lt;&gt;"",IFERROR(INDEX(federal_program_name_lookup,MATCH(V3567,aln_lookup,0)),""),"")</f>
        <v/>
      </c>
    </row>
    <row r="3568">
      <c r="A3568" s="6">
        <f>IF(B3568&lt;&gt;"", "AWARD-"&amp;TEXT(ROW()-1,"0000"), "")</f>
        <v/>
      </c>
      <c r="B3568" s="7" t="n"/>
      <c r="C3568" s="7" t="n"/>
      <c r="D3568" s="7" t="n"/>
      <c r="E3568" s="8" t="n"/>
      <c r="F3568" s="9" t="n"/>
      <c r="G3568" s="8" t="n"/>
      <c r="H3568" s="8" t="n"/>
      <c r="I3568" s="8" t="n"/>
      <c r="J3568" s="10">
        <f>IF(A3568="",0,SUMIFS(amount_expended,cfda_key,V3568))</f>
        <v/>
      </c>
      <c r="K3568" s="10">
        <f>IF(G3568="OTHER CLUSTER NOT LISTED ABOVE",SUMIFS(amount_expended,uniform_other_cluster_name,X3568), IF(AND(OR(G3568="N/A",G3568=""),H3568=""),0,IF(G3568="STATE CLUSTER",SUMIFS(amount_expended,uniform_state_cluster_name,W3568),SUMIFS(amount_expended,cluster_name,G3568))))</f>
        <v/>
      </c>
      <c r="L3568" s="8" t="n"/>
      <c r="M3568" s="7" t="n"/>
      <c r="N3568" s="8" t="n"/>
      <c r="O3568" s="7" t="n"/>
      <c r="P3568" s="7" t="n"/>
      <c r="Q3568" s="8" t="n"/>
      <c r="R3568" s="9" t="n"/>
      <c r="S3568" s="8" t="n"/>
      <c r="T3568" s="8" t="n"/>
      <c r="U3568" s="8" t="n"/>
      <c r="V3568" s="11">
        <f>IF(OR(B3568="",C3568=""),"",CONCATENATE(B3568,".",C3568))</f>
        <v/>
      </c>
      <c r="W3568" s="6">
        <f>UPPER(TRIM(H3568))</f>
        <v/>
      </c>
      <c r="X3568" s="6">
        <f>UPPER(TRIM(I3568))</f>
        <v/>
      </c>
      <c r="Y3568" s="6">
        <f>IF(V3568&lt;&gt;"",IFERROR(INDEX(federal_program_name_lookup,MATCH(V3568,aln_lookup,0)),""),"")</f>
        <v/>
      </c>
    </row>
    <row r="3569">
      <c r="A3569" s="6">
        <f>IF(B3569&lt;&gt;"", "AWARD-"&amp;TEXT(ROW()-1,"0000"), "")</f>
        <v/>
      </c>
      <c r="B3569" s="7" t="n"/>
      <c r="C3569" s="7" t="n"/>
      <c r="D3569" s="7" t="n"/>
      <c r="E3569" s="8" t="n"/>
      <c r="F3569" s="9" t="n"/>
      <c r="G3569" s="8" t="n"/>
      <c r="H3569" s="8" t="n"/>
      <c r="I3569" s="8" t="n"/>
      <c r="J3569" s="10">
        <f>IF(A3569="",0,SUMIFS(amount_expended,cfda_key,V3569))</f>
        <v/>
      </c>
      <c r="K3569" s="10">
        <f>IF(G3569="OTHER CLUSTER NOT LISTED ABOVE",SUMIFS(amount_expended,uniform_other_cluster_name,X3569), IF(AND(OR(G3569="N/A",G3569=""),H3569=""),0,IF(G3569="STATE CLUSTER",SUMIFS(amount_expended,uniform_state_cluster_name,W3569),SUMIFS(amount_expended,cluster_name,G3569))))</f>
        <v/>
      </c>
      <c r="L3569" s="8" t="n"/>
      <c r="M3569" s="7" t="n"/>
      <c r="N3569" s="8" t="n"/>
      <c r="O3569" s="7" t="n"/>
      <c r="P3569" s="7" t="n"/>
      <c r="Q3569" s="8" t="n"/>
      <c r="R3569" s="9" t="n"/>
      <c r="S3569" s="8" t="n"/>
      <c r="T3569" s="8" t="n"/>
      <c r="U3569" s="8" t="n"/>
      <c r="V3569" s="11">
        <f>IF(OR(B3569="",C3569=""),"",CONCATENATE(B3569,".",C3569))</f>
        <v/>
      </c>
      <c r="W3569" s="6">
        <f>UPPER(TRIM(H3569))</f>
        <v/>
      </c>
      <c r="X3569" s="6">
        <f>UPPER(TRIM(I3569))</f>
        <v/>
      </c>
      <c r="Y3569" s="6">
        <f>IF(V3569&lt;&gt;"",IFERROR(INDEX(federal_program_name_lookup,MATCH(V3569,aln_lookup,0)),""),"")</f>
        <v/>
      </c>
    </row>
    <row r="3570">
      <c r="A3570" s="6">
        <f>IF(B3570&lt;&gt;"", "AWARD-"&amp;TEXT(ROW()-1,"0000"), "")</f>
        <v/>
      </c>
      <c r="B3570" s="7" t="n"/>
      <c r="C3570" s="7" t="n"/>
      <c r="D3570" s="7" t="n"/>
      <c r="E3570" s="8" t="n"/>
      <c r="F3570" s="9" t="n"/>
      <c r="G3570" s="8" t="n"/>
      <c r="H3570" s="8" t="n"/>
      <c r="I3570" s="8" t="n"/>
      <c r="J3570" s="10">
        <f>IF(A3570="",0,SUMIFS(amount_expended,cfda_key,V3570))</f>
        <v/>
      </c>
      <c r="K3570" s="10">
        <f>IF(G3570="OTHER CLUSTER NOT LISTED ABOVE",SUMIFS(amount_expended,uniform_other_cluster_name,X3570), IF(AND(OR(G3570="N/A",G3570=""),H3570=""),0,IF(G3570="STATE CLUSTER",SUMIFS(amount_expended,uniform_state_cluster_name,W3570),SUMIFS(amount_expended,cluster_name,G3570))))</f>
        <v/>
      </c>
      <c r="L3570" s="8" t="n"/>
      <c r="M3570" s="7" t="n"/>
      <c r="N3570" s="8" t="n"/>
      <c r="O3570" s="7" t="n"/>
      <c r="P3570" s="7" t="n"/>
      <c r="Q3570" s="8" t="n"/>
      <c r="R3570" s="9" t="n"/>
      <c r="S3570" s="8" t="n"/>
      <c r="T3570" s="8" t="n"/>
      <c r="U3570" s="8" t="n"/>
      <c r="V3570" s="11">
        <f>IF(OR(B3570="",C3570=""),"",CONCATENATE(B3570,".",C3570))</f>
        <v/>
      </c>
      <c r="W3570" s="6">
        <f>UPPER(TRIM(H3570))</f>
        <v/>
      </c>
      <c r="X3570" s="6">
        <f>UPPER(TRIM(I3570))</f>
        <v/>
      </c>
      <c r="Y3570" s="6">
        <f>IF(V3570&lt;&gt;"",IFERROR(INDEX(federal_program_name_lookup,MATCH(V3570,aln_lookup,0)),""),"")</f>
        <v/>
      </c>
    </row>
    <row r="3571">
      <c r="A3571" s="6">
        <f>IF(B3571&lt;&gt;"", "AWARD-"&amp;TEXT(ROW()-1,"0000"), "")</f>
        <v/>
      </c>
      <c r="B3571" s="7" t="n"/>
      <c r="C3571" s="7" t="n"/>
      <c r="D3571" s="7" t="n"/>
      <c r="E3571" s="8" t="n"/>
      <c r="F3571" s="9" t="n"/>
      <c r="G3571" s="8" t="n"/>
      <c r="H3571" s="8" t="n"/>
      <c r="I3571" s="8" t="n"/>
      <c r="J3571" s="10">
        <f>IF(A3571="",0,SUMIFS(amount_expended,cfda_key,V3571))</f>
        <v/>
      </c>
      <c r="K3571" s="10">
        <f>IF(G3571="OTHER CLUSTER NOT LISTED ABOVE",SUMIFS(amount_expended,uniform_other_cluster_name,X3571), IF(AND(OR(G3571="N/A",G3571=""),H3571=""),0,IF(G3571="STATE CLUSTER",SUMIFS(amount_expended,uniform_state_cluster_name,W3571),SUMIFS(amount_expended,cluster_name,G3571))))</f>
        <v/>
      </c>
      <c r="L3571" s="8" t="n"/>
      <c r="M3571" s="7" t="n"/>
      <c r="N3571" s="8" t="n"/>
      <c r="O3571" s="7" t="n"/>
      <c r="P3571" s="7" t="n"/>
      <c r="Q3571" s="8" t="n"/>
      <c r="R3571" s="9" t="n"/>
      <c r="S3571" s="8" t="n"/>
      <c r="T3571" s="8" t="n"/>
      <c r="U3571" s="8" t="n"/>
      <c r="V3571" s="11">
        <f>IF(OR(B3571="",C3571=""),"",CONCATENATE(B3571,".",C3571))</f>
        <v/>
      </c>
      <c r="W3571" s="6">
        <f>UPPER(TRIM(H3571))</f>
        <v/>
      </c>
      <c r="X3571" s="6">
        <f>UPPER(TRIM(I3571))</f>
        <v/>
      </c>
      <c r="Y3571" s="6">
        <f>IF(V3571&lt;&gt;"",IFERROR(INDEX(federal_program_name_lookup,MATCH(V3571,aln_lookup,0)),""),"")</f>
        <v/>
      </c>
    </row>
    <row r="3572">
      <c r="A3572" s="6">
        <f>IF(B3572&lt;&gt;"", "AWARD-"&amp;TEXT(ROW()-1,"0000"), "")</f>
        <v/>
      </c>
      <c r="B3572" s="7" t="n"/>
      <c r="C3572" s="7" t="n"/>
      <c r="D3572" s="7" t="n"/>
      <c r="E3572" s="8" t="n"/>
      <c r="F3572" s="9" t="n"/>
      <c r="G3572" s="8" t="n"/>
      <c r="H3572" s="8" t="n"/>
      <c r="I3572" s="8" t="n"/>
      <c r="J3572" s="10">
        <f>IF(A3572="",0,SUMIFS(amount_expended,cfda_key,V3572))</f>
        <v/>
      </c>
      <c r="K3572" s="10">
        <f>IF(G3572="OTHER CLUSTER NOT LISTED ABOVE",SUMIFS(amount_expended,uniform_other_cluster_name,X3572), IF(AND(OR(G3572="N/A",G3572=""),H3572=""),0,IF(G3572="STATE CLUSTER",SUMIFS(amount_expended,uniform_state_cluster_name,W3572),SUMIFS(amount_expended,cluster_name,G3572))))</f>
        <v/>
      </c>
      <c r="L3572" s="8" t="n"/>
      <c r="M3572" s="7" t="n"/>
      <c r="N3572" s="8" t="n"/>
      <c r="O3572" s="7" t="n"/>
      <c r="P3572" s="7" t="n"/>
      <c r="Q3572" s="8" t="n"/>
      <c r="R3572" s="9" t="n"/>
      <c r="S3572" s="8" t="n"/>
      <c r="T3572" s="8" t="n"/>
      <c r="U3572" s="8" t="n"/>
      <c r="V3572" s="11">
        <f>IF(OR(B3572="",C3572=""),"",CONCATENATE(B3572,".",C3572))</f>
        <v/>
      </c>
      <c r="W3572" s="6">
        <f>UPPER(TRIM(H3572))</f>
        <v/>
      </c>
      <c r="X3572" s="6">
        <f>UPPER(TRIM(I3572))</f>
        <v/>
      </c>
      <c r="Y3572" s="6">
        <f>IF(V3572&lt;&gt;"",IFERROR(INDEX(federal_program_name_lookup,MATCH(V3572,aln_lookup,0)),""),"")</f>
        <v/>
      </c>
    </row>
    <row r="3573">
      <c r="A3573" s="6">
        <f>IF(B3573&lt;&gt;"", "AWARD-"&amp;TEXT(ROW()-1,"0000"), "")</f>
        <v/>
      </c>
      <c r="B3573" s="7" t="n"/>
      <c r="C3573" s="7" t="n"/>
      <c r="D3573" s="7" t="n"/>
      <c r="E3573" s="8" t="n"/>
      <c r="F3573" s="9" t="n"/>
      <c r="G3573" s="8" t="n"/>
      <c r="H3573" s="8" t="n"/>
      <c r="I3573" s="8" t="n"/>
      <c r="J3573" s="10">
        <f>IF(A3573="",0,SUMIFS(amount_expended,cfda_key,V3573))</f>
        <v/>
      </c>
      <c r="K3573" s="10">
        <f>IF(G3573="OTHER CLUSTER NOT LISTED ABOVE",SUMIFS(amount_expended,uniform_other_cluster_name,X3573), IF(AND(OR(G3573="N/A",G3573=""),H3573=""),0,IF(G3573="STATE CLUSTER",SUMIFS(amount_expended,uniform_state_cluster_name,W3573),SUMIFS(amount_expended,cluster_name,G3573))))</f>
        <v/>
      </c>
      <c r="L3573" s="8" t="n"/>
      <c r="M3573" s="7" t="n"/>
      <c r="N3573" s="8" t="n"/>
      <c r="O3573" s="7" t="n"/>
      <c r="P3573" s="7" t="n"/>
      <c r="Q3573" s="8" t="n"/>
      <c r="R3573" s="9" t="n"/>
      <c r="S3573" s="8" t="n"/>
      <c r="T3573" s="8" t="n"/>
      <c r="U3573" s="8" t="n"/>
      <c r="V3573" s="11">
        <f>IF(OR(B3573="",C3573=""),"",CONCATENATE(B3573,".",C3573))</f>
        <v/>
      </c>
      <c r="W3573" s="6">
        <f>UPPER(TRIM(H3573))</f>
        <v/>
      </c>
      <c r="X3573" s="6">
        <f>UPPER(TRIM(I3573))</f>
        <v/>
      </c>
      <c r="Y3573" s="6">
        <f>IF(V3573&lt;&gt;"",IFERROR(INDEX(federal_program_name_lookup,MATCH(V3573,aln_lookup,0)),""),"")</f>
        <v/>
      </c>
    </row>
    <row r="3574">
      <c r="A3574" s="6">
        <f>IF(B3574&lt;&gt;"", "AWARD-"&amp;TEXT(ROW()-1,"0000"), "")</f>
        <v/>
      </c>
      <c r="B3574" s="7" t="n"/>
      <c r="C3574" s="7" t="n"/>
      <c r="D3574" s="7" t="n"/>
      <c r="E3574" s="8" t="n"/>
      <c r="F3574" s="9" t="n"/>
      <c r="G3574" s="8" t="n"/>
      <c r="H3574" s="8" t="n"/>
      <c r="I3574" s="8" t="n"/>
      <c r="J3574" s="10">
        <f>IF(A3574="",0,SUMIFS(amount_expended,cfda_key,V3574))</f>
        <v/>
      </c>
      <c r="K3574" s="10">
        <f>IF(G3574="OTHER CLUSTER NOT LISTED ABOVE",SUMIFS(amount_expended,uniform_other_cluster_name,X3574), IF(AND(OR(G3574="N/A",G3574=""),H3574=""),0,IF(G3574="STATE CLUSTER",SUMIFS(amount_expended,uniform_state_cluster_name,W3574),SUMIFS(amount_expended,cluster_name,G3574))))</f>
        <v/>
      </c>
      <c r="L3574" s="8" t="n"/>
      <c r="M3574" s="7" t="n"/>
      <c r="N3574" s="8" t="n"/>
      <c r="O3574" s="7" t="n"/>
      <c r="P3574" s="7" t="n"/>
      <c r="Q3574" s="8" t="n"/>
      <c r="R3574" s="9" t="n"/>
      <c r="S3574" s="8" t="n"/>
      <c r="T3574" s="8" t="n"/>
      <c r="U3574" s="8" t="n"/>
      <c r="V3574" s="11">
        <f>IF(OR(B3574="",C3574=""),"",CONCATENATE(B3574,".",C3574))</f>
        <v/>
      </c>
      <c r="W3574" s="6">
        <f>UPPER(TRIM(H3574))</f>
        <v/>
      </c>
      <c r="X3574" s="6">
        <f>UPPER(TRIM(I3574))</f>
        <v/>
      </c>
      <c r="Y3574" s="6">
        <f>IF(V3574&lt;&gt;"",IFERROR(INDEX(federal_program_name_lookup,MATCH(V3574,aln_lookup,0)),""),"")</f>
        <v/>
      </c>
    </row>
    <row r="3575">
      <c r="A3575" s="6">
        <f>IF(B3575&lt;&gt;"", "AWARD-"&amp;TEXT(ROW()-1,"0000"), "")</f>
        <v/>
      </c>
      <c r="B3575" s="7" t="n"/>
      <c r="C3575" s="7" t="n"/>
      <c r="D3575" s="7" t="n"/>
      <c r="E3575" s="8" t="n"/>
      <c r="F3575" s="9" t="n"/>
      <c r="G3575" s="8" t="n"/>
      <c r="H3575" s="8" t="n"/>
      <c r="I3575" s="8" t="n"/>
      <c r="J3575" s="10">
        <f>IF(A3575="",0,SUMIFS(amount_expended,cfda_key,V3575))</f>
        <v/>
      </c>
      <c r="K3575" s="10">
        <f>IF(G3575="OTHER CLUSTER NOT LISTED ABOVE",SUMIFS(amount_expended,uniform_other_cluster_name,X3575), IF(AND(OR(G3575="N/A",G3575=""),H3575=""),0,IF(G3575="STATE CLUSTER",SUMIFS(amount_expended,uniform_state_cluster_name,W3575),SUMIFS(amount_expended,cluster_name,G3575))))</f>
        <v/>
      </c>
      <c r="L3575" s="8" t="n"/>
      <c r="M3575" s="7" t="n"/>
      <c r="N3575" s="8" t="n"/>
      <c r="O3575" s="7" t="n"/>
      <c r="P3575" s="7" t="n"/>
      <c r="Q3575" s="8" t="n"/>
      <c r="R3575" s="9" t="n"/>
      <c r="S3575" s="8" t="n"/>
      <c r="T3575" s="8" t="n"/>
      <c r="U3575" s="8" t="n"/>
      <c r="V3575" s="11">
        <f>IF(OR(B3575="",C3575=""),"",CONCATENATE(B3575,".",C3575))</f>
        <v/>
      </c>
      <c r="W3575" s="6">
        <f>UPPER(TRIM(H3575))</f>
        <v/>
      </c>
      <c r="X3575" s="6">
        <f>UPPER(TRIM(I3575))</f>
        <v/>
      </c>
      <c r="Y3575" s="6">
        <f>IF(V3575&lt;&gt;"",IFERROR(INDEX(federal_program_name_lookup,MATCH(V3575,aln_lookup,0)),""),"")</f>
        <v/>
      </c>
    </row>
    <row r="3576">
      <c r="A3576" s="6">
        <f>IF(B3576&lt;&gt;"", "AWARD-"&amp;TEXT(ROW()-1,"0000"), "")</f>
        <v/>
      </c>
      <c r="B3576" s="7" t="n"/>
      <c r="C3576" s="7" t="n"/>
      <c r="D3576" s="7" t="n"/>
      <c r="E3576" s="8" t="n"/>
      <c r="F3576" s="9" t="n"/>
      <c r="G3576" s="8" t="n"/>
      <c r="H3576" s="8" t="n"/>
      <c r="I3576" s="8" t="n"/>
      <c r="J3576" s="10">
        <f>IF(A3576="",0,SUMIFS(amount_expended,cfda_key,V3576))</f>
        <v/>
      </c>
      <c r="K3576" s="10">
        <f>IF(G3576="OTHER CLUSTER NOT LISTED ABOVE",SUMIFS(amount_expended,uniform_other_cluster_name,X3576), IF(AND(OR(G3576="N/A",G3576=""),H3576=""),0,IF(G3576="STATE CLUSTER",SUMIFS(amount_expended,uniform_state_cluster_name,W3576),SUMIFS(amount_expended,cluster_name,G3576))))</f>
        <v/>
      </c>
      <c r="L3576" s="8" t="n"/>
      <c r="M3576" s="7" t="n"/>
      <c r="N3576" s="8" t="n"/>
      <c r="O3576" s="7" t="n"/>
      <c r="P3576" s="7" t="n"/>
      <c r="Q3576" s="8" t="n"/>
      <c r="R3576" s="9" t="n"/>
      <c r="S3576" s="8" t="n"/>
      <c r="T3576" s="8" t="n"/>
      <c r="U3576" s="8" t="n"/>
      <c r="V3576" s="11">
        <f>IF(OR(B3576="",C3576=""),"",CONCATENATE(B3576,".",C3576))</f>
        <v/>
      </c>
      <c r="W3576" s="6">
        <f>UPPER(TRIM(H3576))</f>
        <v/>
      </c>
      <c r="X3576" s="6">
        <f>UPPER(TRIM(I3576))</f>
        <v/>
      </c>
      <c r="Y3576" s="6">
        <f>IF(V3576&lt;&gt;"",IFERROR(INDEX(federal_program_name_lookup,MATCH(V3576,aln_lookup,0)),""),"")</f>
        <v/>
      </c>
    </row>
    <row r="3577">
      <c r="A3577" s="6">
        <f>IF(B3577&lt;&gt;"", "AWARD-"&amp;TEXT(ROW()-1,"0000"), "")</f>
        <v/>
      </c>
      <c r="B3577" s="7" t="n"/>
      <c r="C3577" s="7" t="n"/>
      <c r="D3577" s="7" t="n"/>
      <c r="E3577" s="8" t="n"/>
      <c r="F3577" s="9" t="n"/>
      <c r="G3577" s="8" t="n"/>
      <c r="H3577" s="8" t="n"/>
      <c r="I3577" s="8" t="n"/>
      <c r="J3577" s="10">
        <f>IF(A3577="",0,SUMIFS(amount_expended,cfda_key,V3577))</f>
        <v/>
      </c>
      <c r="K3577" s="10">
        <f>IF(G3577="OTHER CLUSTER NOT LISTED ABOVE",SUMIFS(amount_expended,uniform_other_cluster_name,X3577), IF(AND(OR(G3577="N/A",G3577=""),H3577=""),0,IF(G3577="STATE CLUSTER",SUMIFS(amount_expended,uniform_state_cluster_name,W3577),SUMIFS(amount_expended,cluster_name,G3577))))</f>
        <v/>
      </c>
      <c r="L3577" s="8" t="n"/>
      <c r="M3577" s="7" t="n"/>
      <c r="N3577" s="8" t="n"/>
      <c r="O3577" s="7" t="n"/>
      <c r="P3577" s="7" t="n"/>
      <c r="Q3577" s="8" t="n"/>
      <c r="R3577" s="9" t="n"/>
      <c r="S3577" s="8" t="n"/>
      <c r="T3577" s="8" t="n"/>
      <c r="U3577" s="8" t="n"/>
      <c r="V3577" s="11">
        <f>IF(OR(B3577="",C3577=""),"",CONCATENATE(B3577,".",C3577))</f>
        <v/>
      </c>
      <c r="W3577" s="6">
        <f>UPPER(TRIM(H3577))</f>
        <v/>
      </c>
      <c r="X3577" s="6">
        <f>UPPER(TRIM(I3577))</f>
        <v/>
      </c>
      <c r="Y3577" s="6">
        <f>IF(V3577&lt;&gt;"",IFERROR(INDEX(federal_program_name_lookup,MATCH(V3577,aln_lookup,0)),""),"")</f>
        <v/>
      </c>
    </row>
    <row r="3578">
      <c r="A3578" s="6">
        <f>IF(B3578&lt;&gt;"", "AWARD-"&amp;TEXT(ROW()-1,"0000"), "")</f>
        <v/>
      </c>
      <c r="B3578" s="7" t="n"/>
      <c r="C3578" s="7" t="n"/>
      <c r="D3578" s="7" t="n"/>
      <c r="E3578" s="8" t="n"/>
      <c r="F3578" s="9" t="n"/>
      <c r="G3578" s="8" t="n"/>
      <c r="H3578" s="8" t="n"/>
      <c r="I3578" s="8" t="n"/>
      <c r="J3578" s="10">
        <f>IF(A3578="",0,SUMIFS(amount_expended,cfda_key,V3578))</f>
        <v/>
      </c>
      <c r="K3578" s="10">
        <f>IF(G3578="OTHER CLUSTER NOT LISTED ABOVE",SUMIFS(amount_expended,uniform_other_cluster_name,X3578), IF(AND(OR(G3578="N/A",G3578=""),H3578=""),0,IF(G3578="STATE CLUSTER",SUMIFS(amount_expended,uniform_state_cluster_name,W3578),SUMIFS(amount_expended,cluster_name,G3578))))</f>
        <v/>
      </c>
      <c r="L3578" s="8" t="n"/>
      <c r="M3578" s="7" t="n"/>
      <c r="N3578" s="8" t="n"/>
      <c r="O3578" s="7" t="n"/>
      <c r="P3578" s="7" t="n"/>
      <c r="Q3578" s="8" t="n"/>
      <c r="R3578" s="9" t="n"/>
      <c r="S3578" s="8" t="n"/>
      <c r="T3578" s="8" t="n"/>
      <c r="U3578" s="8" t="n"/>
      <c r="V3578" s="11">
        <f>IF(OR(B3578="",C3578=""),"",CONCATENATE(B3578,".",C3578))</f>
        <v/>
      </c>
      <c r="W3578" s="6">
        <f>UPPER(TRIM(H3578))</f>
        <v/>
      </c>
      <c r="X3578" s="6">
        <f>UPPER(TRIM(I3578))</f>
        <v/>
      </c>
      <c r="Y3578" s="6">
        <f>IF(V3578&lt;&gt;"",IFERROR(INDEX(federal_program_name_lookup,MATCH(V3578,aln_lookup,0)),""),"")</f>
        <v/>
      </c>
    </row>
    <row r="3579">
      <c r="A3579" s="6">
        <f>IF(B3579&lt;&gt;"", "AWARD-"&amp;TEXT(ROW()-1,"0000"), "")</f>
        <v/>
      </c>
      <c r="B3579" s="7" t="n"/>
      <c r="C3579" s="7" t="n"/>
      <c r="D3579" s="7" t="n"/>
      <c r="E3579" s="8" t="n"/>
      <c r="F3579" s="9" t="n"/>
      <c r="G3579" s="8" t="n"/>
      <c r="H3579" s="8" t="n"/>
      <c r="I3579" s="8" t="n"/>
      <c r="J3579" s="10">
        <f>IF(A3579="",0,SUMIFS(amount_expended,cfda_key,V3579))</f>
        <v/>
      </c>
      <c r="K3579" s="10">
        <f>IF(G3579="OTHER CLUSTER NOT LISTED ABOVE",SUMIFS(amount_expended,uniform_other_cluster_name,X3579), IF(AND(OR(G3579="N/A",G3579=""),H3579=""),0,IF(G3579="STATE CLUSTER",SUMIFS(amount_expended,uniform_state_cluster_name,W3579),SUMIFS(amount_expended,cluster_name,G3579))))</f>
        <v/>
      </c>
      <c r="L3579" s="8" t="n"/>
      <c r="M3579" s="7" t="n"/>
      <c r="N3579" s="8" t="n"/>
      <c r="O3579" s="7" t="n"/>
      <c r="P3579" s="7" t="n"/>
      <c r="Q3579" s="8" t="n"/>
      <c r="R3579" s="9" t="n"/>
      <c r="S3579" s="8" t="n"/>
      <c r="T3579" s="8" t="n"/>
      <c r="U3579" s="8" t="n"/>
      <c r="V3579" s="11">
        <f>IF(OR(B3579="",C3579=""),"",CONCATENATE(B3579,".",C3579))</f>
        <v/>
      </c>
      <c r="W3579" s="6">
        <f>UPPER(TRIM(H3579))</f>
        <v/>
      </c>
      <c r="X3579" s="6">
        <f>UPPER(TRIM(I3579))</f>
        <v/>
      </c>
      <c r="Y3579" s="6">
        <f>IF(V3579&lt;&gt;"",IFERROR(INDEX(federal_program_name_lookup,MATCH(V3579,aln_lookup,0)),""),"")</f>
        <v/>
      </c>
    </row>
    <row r="3580">
      <c r="A3580" s="6">
        <f>IF(B3580&lt;&gt;"", "AWARD-"&amp;TEXT(ROW()-1,"0000"), "")</f>
        <v/>
      </c>
      <c r="B3580" s="7" t="n"/>
      <c r="C3580" s="7" t="n"/>
      <c r="D3580" s="7" t="n"/>
      <c r="E3580" s="8" t="n"/>
      <c r="F3580" s="9" t="n"/>
      <c r="G3580" s="8" t="n"/>
      <c r="H3580" s="8" t="n"/>
      <c r="I3580" s="8" t="n"/>
      <c r="J3580" s="10">
        <f>IF(A3580="",0,SUMIFS(amount_expended,cfda_key,V3580))</f>
        <v/>
      </c>
      <c r="K3580" s="10">
        <f>IF(G3580="OTHER CLUSTER NOT LISTED ABOVE",SUMIFS(amount_expended,uniform_other_cluster_name,X3580), IF(AND(OR(G3580="N/A",G3580=""),H3580=""),0,IF(G3580="STATE CLUSTER",SUMIFS(amount_expended,uniform_state_cluster_name,W3580),SUMIFS(amount_expended,cluster_name,G3580))))</f>
        <v/>
      </c>
      <c r="L3580" s="8" t="n"/>
      <c r="M3580" s="7" t="n"/>
      <c r="N3580" s="8" t="n"/>
      <c r="O3580" s="7" t="n"/>
      <c r="P3580" s="7" t="n"/>
      <c r="Q3580" s="8" t="n"/>
      <c r="R3580" s="9" t="n"/>
      <c r="S3580" s="8" t="n"/>
      <c r="T3580" s="8" t="n"/>
      <c r="U3580" s="8" t="n"/>
      <c r="V3580" s="11">
        <f>IF(OR(B3580="",C3580=""),"",CONCATENATE(B3580,".",C3580))</f>
        <v/>
      </c>
      <c r="W3580" s="6">
        <f>UPPER(TRIM(H3580))</f>
        <v/>
      </c>
      <c r="X3580" s="6">
        <f>UPPER(TRIM(I3580))</f>
        <v/>
      </c>
      <c r="Y3580" s="6">
        <f>IF(V3580&lt;&gt;"",IFERROR(INDEX(federal_program_name_lookup,MATCH(V3580,aln_lookup,0)),""),"")</f>
        <v/>
      </c>
    </row>
    <row r="3581">
      <c r="A3581" s="6">
        <f>IF(B3581&lt;&gt;"", "AWARD-"&amp;TEXT(ROW()-1,"0000"), "")</f>
        <v/>
      </c>
      <c r="B3581" s="7" t="n"/>
      <c r="C3581" s="7" t="n"/>
      <c r="D3581" s="7" t="n"/>
      <c r="E3581" s="8" t="n"/>
      <c r="F3581" s="9" t="n"/>
      <c r="G3581" s="8" t="n"/>
      <c r="H3581" s="8" t="n"/>
      <c r="I3581" s="8" t="n"/>
      <c r="J3581" s="10">
        <f>IF(A3581="",0,SUMIFS(amount_expended,cfda_key,V3581))</f>
        <v/>
      </c>
      <c r="K3581" s="10">
        <f>IF(G3581="OTHER CLUSTER NOT LISTED ABOVE",SUMIFS(amount_expended,uniform_other_cluster_name,X3581), IF(AND(OR(G3581="N/A",G3581=""),H3581=""),0,IF(G3581="STATE CLUSTER",SUMIFS(amount_expended,uniform_state_cluster_name,W3581),SUMIFS(amount_expended,cluster_name,G3581))))</f>
        <v/>
      </c>
      <c r="L3581" s="8" t="n"/>
      <c r="M3581" s="7" t="n"/>
      <c r="N3581" s="8" t="n"/>
      <c r="O3581" s="7" t="n"/>
      <c r="P3581" s="7" t="n"/>
      <c r="Q3581" s="8" t="n"/>
      <c r="R3581" s="9" t="n"/>
      <c r="S3581" s="8" t="n"/>
      <c r="T3581" s="8" t="n"/>
      <c r="U3581" s="8" t="n"/>
      <c r="V3581" s="11">
        <f>IF(OR(B3581="",C3581=""),"",CONCATENATE(B3581,".",C3581))</f>
        <v/>
      </c>
      <c r="W3581" s="6">
        <f>UPPER(TRIM(H3581))</f>
        <v/>
      </c>
      <c r="X3581" s="6">
        <f>UPPER(TRIM(I3581))</f>
        <v/>
      </c>
      <c r="Y3581" s="6">
        <f>IF(V3581&lt;&gt;"",IFERROR(INDEX(federal_program_name_lookup,MATCH(V3581,aln_lookup,0)),""),"")</f>
        <v/>
      </c>
    </row>
    <row r="3582">
      <c r="A3582" s="6">
        <f>IF(B3582&lt;&gt;"", "AWARD-"&amp;TEXT(ROW()-1,"0000"), "")</f>
        <v/>
      </c>
      <c r="B3582" s="7" t="n"/>
      <c r="C3582" s="7" t="n"/>
      <c r="D3582" s="7" t="n"/>
      <c r="E3582" s="8" t="n"/>
      <c r="F3582" s="9" t="n"/>
      <c r="G3582" s="8" t="n"/>
      <c r="H3582" s="8" t="n"/>
      <c r="I3582" s="8" t="n"/>
      <c r="J3582" s="10">
        <f>IF(A3582="",0,SUMIFS(amount_expended,cfda_key,V3582))</f>
        <v/>
      </c>
      <c r="K3582" s="10">
        <f>IF(G3582="OTHER CLUSTER NOT LISTED ABOVE",SUMIFS(amount_expended,uniform_other_cluster_name,X3582), IF(AND(OR(G3582="N/A",G3582=""),H3582=""),0,IF(G3582="STATE CLUSTER",SUMIFS(amount_expended,uniform_state_cluster_name,W3582),SUMIFS(amount_expended,cluster_name,G3582))))</f>
        <v/>
      </c>
      <c r="L3582" s="8" t="n"/>
      <c r="M3582" s="7" t="n"/>
      <c r="N3582" s="8" t="n"/>
      <c r="O3582" s="7" t="n"/>
      <c r="P3582" s="7" t="n"/>
      <c r="Q3582" s="8" t="n"/>
      <c r="R3582" s="9" t="n"/>
      <c r="S3582" s="8" t="n"/>
      <c r="T3582" s="8" t="n"/>
      <c r="U3582" s="8" t="n"/>
      <c r="V3582" s="11">
        <f>IF(OR(B3582="",C3582=""),"",CONCATENATE(B3582,".",C3582))</f>
        <v/>
      </c>
      <c r="W3582" s="6">
        <f>UPPER(TRIM(H3582))</f>
        <v/>
      </c>
      <c r="X3582" s="6">
        <f>UPPER(TRIM(I3582))</f>
        <v/>
      </c>
      <c r="Y3582" s="6">
        <f>IF(V3582&lt;&gt;"",IFERROR(INDEX(federal_program_name_lookup,MATCH(V3582,aln_lookup,0)),""),"")</f>
        <v/>
      </c>
    </row>
    <row r="3583">
      <c r="A3583" s="6">
        <f>IF(B3583&lt;&gt;"", "AWARD-"&amp;TEXT(ROW()-1,"0000"), "")</f>
        <v/>
      </c>
      <c r="B3583" s="7" t="n"/>
      <c r="C3583" s="7" t="n"/>
      <c r="D3583" s="7" t="n"/>
      <c r="E3583" s="8" t="n"/>
      <c r="F3583" s="9" t="n"/>
      <c r="G3583" s="8" t="n"/>
      <c r="H3583" s="8" t="n"/>
      <c r="I3583" s="8" t="n"/>
      <c r="J3583" s="10">
        <f>IF(A3583="",0,SUMIFS(amount_expended,cfda_key,V3583))</f>
        <v/>
      </c>
      <c r="K3583" s="10">
        <f>IF(G3583="OTHER CLUSTER NOT LISTED ABOVE",SUMIFS(amount_expended,uniform_other_cluster_name,X3583), IF(AND(OR(G3583="N/A",G3583=""),H3583=""),0,IF(G3583="STATE CLUSTER",SUMIFS(amount_expended,uniform_state_cluster_name,W3583),SUMIFS(amount_expended,cluster_name,G3583))))</f>
        <v/>
      </c>
      <c r="L3583" s="8" t="n"/>
      <c r="M3583" s="7" t="n"/>
      <c r="N3583" s="8" t="n"/>
      <c r="O3583" s="7" t="n"/>
      <c r="P3583" s="7" t="n"/>
      <c r="Q3583" s="8" t="n"/>
      <c r="R3583" s="9" t="n"/>
      <c r="S3583" s="8" t="n"/>
      <c r="T3583" s="8" t="n"/>
      <c r="U3583" s="8" t="n"/>
      <c r="V3583" s="11">
        <f>IF(OR(B3583="",C3583=""),"",CONCATENATE(B3583,".",C3583))</f>
        <v/>
      </c>
      <c r="W3583" s="6">
        <f>UPPER(TRIM(H3583))</f>
        <v/>
      </c>
      <c r="X3583" s="6">
        <f>UPPER(TRIM(I3583))</f>
        <v/>
      </c>
      <c r="Y3583" s="6">
        <f>IF(V3583&lt;&gt;"",IFERROR(INDEX(federal_program_name_lookup,MATCH(V3583,aln_lookup,0)),""),"")</f>
        <v/>
      </c>
    </row>
    <row r="3584">
      <c r="A3584" s="6">
        <f>IF(B3584&lt;&gt;"", "AWARD-"&amp;TEXT(ROW()-1,"0000"), "")</f>
        <v/>
      </c>
      <c r="B3584" s="7" t="n"/>
      <c r="C3584" s="7" t="n"/>
      <c r="D3584" s="7" t="n"/>
      <c r="E3584" s="8" t="n"/>
      <c r="F3584" s="9" t="n"/>
      <c r="G3584" s="8" t="n"/>
      <c r="H3584" s="8" t="n"/>
      <c r="I3584" s="8" t="n"/>
      <c r="J3584" s="10">
        <f>IF(A3584="",0,SUMIFS(amount_expended,cfda_key,V3584))</f>
        <v/>
      </c>
      <c r="K3584" s="10">
        <f>IF(G3584="OTHER CLUSTER NOT LISTED ABOVE",SUMIFS(amount_expended,uniform_other_cluster_name,X3584), IF(AND(OR(G3584="N/A",G3584=""),H3584=""),0,IF(G3584="STATE CLUSTER",SUMIFS(amount_expended,uniform_state_cluster_name,W3584),SUMIFS(amount_expended,cluster_name,G3584))))</f>
        <v/>
      </c>
      <c r="L3584" s="8" t="n"/>
      <c r="M3584" s="7" t="n"/>
      <c r="N3584" s="8" t="n"/>
      <c r="O3584" s="7" t="n"/>
      <c r="P3584" s="7" t="n"/>
      <c r="Q3584" s="8" t="n"/>
      <c r="R3584" s="9" t="n"/>
      <c r="S3584" s="8" t="n"/>
      <c r="T3584" s="8" t="n"/>
      <c r="U3584" s="8" t="n"/>
      <c r="V3584" s="11">
        <f>IF(OR(B3584="",C3584=""),"",CONCATENATE(B3584,".",C3584))</f>
        <v/>
      </c>
      <c r="W3584" s="6">
        <f>UPPER(TRIM(H3584))</f>
        <v/>
      </c>
      <c r="X3584" s="6">
        <f>UPPER(TRIM(I3584))</f>
        <v/>
      </c>
      <c r="Y3584" s="6">
        <f>IF(V3584&lt;&gt;"",IFERROR(INDEX(federal_program_name_lookup,MATCH(V3584,aln_lookup,0)),""),"")</f>
        <v/>
      </c>
    </row>
    <row r="3585">
      <c r="A3585" s="6">
        <f>IF(B3585&lt;&gt;"", "AWARD-"&amp;TEXT(ROW()-1,"0000"), "")</f>
        <v/>
      </c>
      <c r="B3585" s="7" t="n"/>
      <c r="C3585" s="7" t="n"/>
      <c r="D3585" s="7" t="n"/>
      <c r="E3585" s="8" t="n"/>
      <c r="F3585" s="9" t="n"/>
      <c r="G3585" s="8" t="n"/>
      <c r="H3585" s="8" t="n"/>
      <c r="I3585" s="8" t="n"/>
      <c r="J3585" s="10">
        <f>IF(A3585="",0,SUMIFS(amount_expended,cfda_key,V3585))</f>
        <v/>
      </c>
      <c r="K3585" s="10">
        <f>IF(G3585="OTHER CLUSTER NOT LISTED ABOVE",SUMIFS(amount_expended,uniform_other_cluster_name,X3585), IF(AND(OR(G3585="N/A",G3585=""),H3585=""),0,IF(G3585="STATE CLUSTER",SUMIFS(amount_expended,uniform_state_cluster_name,W3585),SUMIFS(amount_expended,cluster_name,G3585))))</f>
        <v/>
      </c>
      <c r="L3585" s="8" t="n"/>
      <c r="M3585" s="7" t="n"/>
      <c r="N3585" s="8" t="n"/>
      <c r="O3585" s="7" t="n"/>
      <c r="P3585" s="7" t="n"/>
      <c r="Q3585" s="8" t="n"/>
      <c r="R3585" s="9" t="n"/>
      <c r="S3585" s="8" t="n"/>
      <c r="T3585" s="8" t="n"/>
      <c r="U3585" s="8" t="n"/>
      <c r="V3585" s="11">
        <f>IF(OR(B3585="",C3585=""),"",CONCATENATE(B3585,".",C3585))</f>
        <v/>
      </c>
      <c r="W3585" s="6">
        <f>UPPER(TRIM(H3585))</f>
        <v/>
      </c>
      <c r="X3585" s="6">
        <f>UPPER(TRIM(I3585))</f>
        <v/>
      </c>
      <c r="Y3585" s="6">
        <f>IF(V3585&lt;&gt;"",IFERROR(INDEX(federal_program_name_lookup,MATCH(V3585,aln_lookup,0)),""),"")</f>
        <v/>
      </c>
    </row>
    <row r="3586">
      <c r="A3586" s="6">
        <f>IF(B3586&lt;&gt;"", "AWARD-"&amp;TEXT(ROW()-1,"0000"), "")</f>
        <v/>
      </c>
      <c r="B3586" s="7" t="n"/>
      <c r="C3586" s="7" t="n"/>
      <c r="D3586" s="7" t="n"/>
      <c r="E3586" s="8" t="n"/>
      <c r="F3586" s="9" t="n"/>
      <c r="G3586" s="8" t="n"/>
      <c r="H3586" s="8" t="n"/>
      <c r="I3586" s="8" t="n"/>
      <c r="J3586" s="10">
        <f>IF(A3586="",0,SUMIFS(amount_expended,cfda_key,V3586))</f>
        <v/>
      </c>
      <c r="K3586" s="10">
        <f>IF(G3586="OTHER CLUSTER NOT LISTED ABOVE",SUMIFS(amount_expended,uniform_other_cluster_name,X3586), IF(AND(OR(G3586="N/A",G3586=""),H3586=""),0,IF(G3586="STATE CLUSTER",SUMIFS(amount_expended,uniform_state_cluster_name,W3586),SUMIFS(amount_expended,cluster_name,G3586))))</f>
        <v/>
      </c>
      <c r="L3586" s="8" t="n"/>
      <c r="M3586" s="7" t="n"/>
      <c r="N3586" s="8" t="n"/>
      <c r="O3586" s="7" t="n"/>
      <c r="P3586" s="7" t="n"/>
      <c r="Q3586" s="8" t="n"/>
      <c r="R3586" s="9" t="n"/>
      <c r="S3586" s="8" t="n"/>
      <c r="T3586" s="8" t="n"/>
      <c r="U3586" s="8" t="n"/>
      <c r="V3586" s="11">
        <f>IF(OR(B3586="",C3586=""),"",CONCATENATE(B3586,".",C3586))</f>
        <v/>
      </c>
      <c r="W3586" s="6">
        <f>UPPER(TRIM(H3586))</f>
        <v/>
      </c>
      <c r="X3586" s="6">
        <f>UPPER(TRIM(I3586))</f>
        <v/>
      </c>
      <c r="Y3586" s="6">
        <f>IF(V3586&lt;&gt;"",IFERROR(INDEX(federal_program_name_lookup,MATCH(V3586,aln_lookup,0)),""),"")</f>
        <v/>
      </c>
    </row>
    <row r="3587">
      <c r="A3587" s="6">
        <f>IF(B3587&lt;&gt;"", "AWARD-"&amp;TEXT(ROW()-1,"0000"), "")</f>
        <v/>
      </c>
      <c r="B3587" s="7" t="n"/>
      <c r="C3587" s="7" t="n"/>
      <c r="D3587" s="7" t="n"/>
      <c r="E3587" s="8" t="n"/>
      <c r="F3587" s="9" t="n"/>
      <c r="G3587" s="8" t="n"/>
      <c r="H3587" s="8" t="n"/>
      <c r="I3587" s="8" t="n"/>
      <c r="J3587" s="10">
        <f>IF(A3587="",0,SUMIFS(amount_expended,cfda_key,V3587))</f>
        <v/>
      </c>
      <c r="K3587" s="10">
        <f>IF(G3587="OTHER CLUSTER NOT LISTED ABOVE",SUMIFS(amount_expended,uniform_other_cluster_name,X3587), IF(AND(OR(G3587="N/A",G3587=""),H3587=""),0,IF(G3587="STATE CLUSTER",SUMIFS(amount_expended,uniform_state_cluster_name,W3587),SUMIFS(amount_expended,cluster_name,G3587))))</f>
        <v/>
      </c>
      <c r="L3587" s="8" t="n"/>
      <c r="M3587" s="7" t="n"/>
      <c r="N3587" s="8" t="n"/>
      <c r="O3587" s="7" t="n"/>
      <c r="P3587" s="7" t="n"/>
      <c r="Q3587" s="8" t="n"/>
      <c r="R3587" s="9" t="n"/>
      <c r="S3587" s="8" t="n"/>
      <c r="T3587" s="8" t="n"/>
      <c r="U3587" s="8" t="n"/>
      <c r="V3587" s="11">
        <f>IF(OR(B3587="",C3587=""),"",CONCATENATE(B3587,".",C3587))</f>
        <v/>
      </c>
      <c r="W3587" s="6">
        <f>UPPER(TRIM(H3587))</f>
        <v/>
      </c>
      <c r="X3587" s="6">
        <f>UPPER(TRIM(I3587))</f>
        <v/>
      </c>
      <c r="Y3587" s="6">
        <f>IF(V3587&lt;&gt;"",IFERROR(INDEX(federal_program_name_lookup,MATCH(V3587,aln_lookup,0)),""),"")</f>
        <v/>
      </c>
    </row>
    <row r="3588">
      <c r="A3588" s="6">
        <f>IF(B3588&lt;&gt;"", "AWARD-"&amp;TEXT(ROW()-1,"0000"), "")</f>
        <v/>
      </c>
      <c r="B3588" s="7" t="n"/>
      <c r="C3588" s="7" t="n"/>
      <c r="D3588" s="7" t="n"/>
      <c r="E3588" s="8" t="n"/>
      <c r="F3588" s="9" t="n"/>
      <c r="G3588" s="8" t="n"/>
      <c r="H3588" s="8" t="n"/>
      <c r="I3588" s="8" t="n"/>
      <c r="J3588" s="10">
        <f>IF(A3588="",0,SUMIFS(amount_expended,cfda_key,V3588))</f>
        <v/>
      </c>
      <c r="K3588" s="10">
        <f>IF(G3588="OTHER CLUSTER NOT LISTED ABOVE",SUMIFS(amount_expended,uniform_other_cluster_name,X3588), IF(AND(OR(G3588="N/A",G3588=""),H3588=""),0,IF(G3588="STATE CLUSTER",SUMIFS(amount_expended,uniform_state_cluster_name,W3588),SUMIFS(amount_expended,cluster_name,G3588))))</f>
        <v/>
      </c>
      <c r="L3588" s="8" t="n"/>
      <c r="M3588" s="7" t="n"/>
      <c r="N3588" s="8" t="n"/>
      <c r="O3588" s="7" t="n"/>
      <c r="P3588" s="7" t="n"/>
      <c r="Q3588" s="8" t="n"/>
      <c r="R3588" s="9" t="n"/>
      <c r="S3588" s="8" t="n"/>
      <c r="T3588" s="8" t="n"/>
      <c r="U3588" s="8" t="n"/>
      <c r="V3588" s="11">
        <f>IF(OR(B3588="",C3588=""),"",CONCATENATE(B3588,".",C3588))</f>
        <v/>
      </c>
      <c r="W3588" s="6">
        <f>UPPER(TRIM(H3588))</f>
        <v/>
      </c>
      <c r="X3588" s="6">
        <f>UPPER(TRIM(I3588))</f>
        <v/>
      </c>
      <c r="Y3588" s="6">
        <f>IF(V3588&lt;&gt;"",IFERROR(INDEX(federal_program_name_lookup,MATCH(V3588,aln_lookup,0)),""),"")</f>
        <v/>
      </c>
    </row>
    <row r="3589">
      <c r="A3589" s="6">
        <f>IF(B3589&lt;&gt;"", "AWARD-"&amp;TEXT(ROW()-1,"0000"), "")</f>
        <v/>
      </c>
      <c r="B3589" s="7" t="n"/>
      <c r="C3589" s="7" t="n"/>
      <c r="D3589" s="7" t="n"/>
      <c r="E3589" s="8" t="n"/>
      <c r="F3589" s="9" t="n"/>
      <c r="G3589" s="8" t="n"/>
      <c r="H3589" s="8" t="n"/>
      <c r="I3589" s="8" t="n"/>
      <c r="J3589" s="10">
        <f>IF(A3589="",0,SUMIFS(amount_expended,cfda_key,V3589))</f>
        <v/>
      </c>
      <c r="K3589" s="10">
        <f>IF(G3589="OTHER CLUSTER NOT LISTED ABOVE",SUMIFS(amount_expended,uniform_other_cluster_name,X3589), IF(AND(OR(G3589="N/A",G3589=""),H3589=""),0,IF(G3589="STATE CLUSTER",SUMIFS(amount_expended,uniform_state_cluster_name,W3589),SUMIFS(amount_expended,cluster_name,G3589))))</f>
        <v/>
      </c>
      <c r="L3589" s="8" t="n"/>
      <c r="M3589" s="7" t="n"/>
      <c r="N3589" s="8" t="n"/>
      <c r="O3589" s="7" t="n"/>
      <c r="P3589" s="7" t="n"/>
      <c r="Q3589" s="8" t="n"/>
      <c r="R3589" s="9" t="n"/>
      <c r="S3589" s="8" t="n"/>
      <c r="T3589" s="8" t="n"/>
      <c r="U3589" s="8" t="n"/>
      <c r="V3589" s="11">
        <f>IF(OR(B3589="",C3589=""),"",CONCATENATE(B3589,".",C3589))</f>
        <v/>
      </c>
      <c r="W3589" s="6">
        <f>UPPER(TRIM(H3589))</f>
        <v/>
      </c>
      <c r="X3589" s="6">
        <f>UPPER(TRIM(I3589))</f>
        <v/>
      </c>
      <c r="Y3589" s="6">
        <f>IF(V3589&lt;&gt;"",IFERROR(INDEX(federal_program_name_lookup,MATCH(V3589,aln_lookup,0)),""),"")</f>
        <v/>
      </c>
    </row>
    <row r="3590">
      <c r="A3590" s="6">
        <f>IF(B3590&lt;&gt;"", "AWARD-"&amp;TEXT(ROW()-1,"0000"), "")</f>
        <v/>
      </c>
      <c r="B3590" s="7" t="n"/>
      <c r="C3590" s="7" t="n"/>
      <c r="D3590" s="7" t="n"/>
      <c r="E3590" s="8" t="n"/>
      <c r="F3590" s="9" t="n"/>
      <c r="G3590" s="8" t="n"/>
      <c r="H3590" s="8" t="n"/>
      <c r="I3590" s="8" t="n"/>
      <c r="J3590" s="10">
        <f>IF(A3590="",0,SUMIFS(amount_expended,cfda_key,V3590))</f>
        <v/>
      </c>
      <c r="K3590" s="10">
        <f>IF(G3590="OTHER CLUSTER NOT LISTED ABOVE",SUMIFS(amount_expended,uniform_other_cluster_name,X3590), IF(AND(OR(G3590="N/A",G3590=""),H3590=""),0,IF(G3590="STATE CLUSTER",SUMIFS(amount_expended,uniform_state_cluster_name,W3590),SUMIFS(amount_expended,cluster_name,G3590))))</f>
        <v/>
      </c>
      <c r="L3590" s="8" t="n"/>
      <c r="M3590" s="7" t="n"/>
      <c r="N3590" s="8" t="n"/>
      <c r="O3590" s="7" t="n"/>
      <c r="P3590" s="7" t="n"/>
      <c r="Q3590" s="8" t="n"/>
      <c r="R3590" s="9" t="n"/>
      <c r="S3590" s="8" t="n"/>
      <c r="T3590" s="8" t="n"/>
      <c r="U3590" s="8" t="n"/>
      <c r="V3590" s="11">
        <f>IF(OR(B3590="",C3590=""),"",CONCATENATE(B3590,".",C3590))</f>
        <v/>
      </c>
      <c r="W3590" s="6">
        <f>UPPER(TRIM(H3590))</f>
        <v/>
      </c>
      <c r="X3590" s="6">
        <f>UPPER(TRIM(I3590))</f>
        <v/>
      </c>
      <c r="Y3590" s="6">
        <f>IF(V3590&lt;&gt;"",IFERROR(INDEX(federal_program_name_lookup,MATCH(V3590,aln_lookup,0)),""),"")</f>
        <v/>
      </c>
    </row>
    <row r="3591">
      <c r="A3591" s="6">
        <f>IF(B3591&lt;&gt;"", "AWARD-"&amp;TEXT(ROW()-1,"0000"), "")</f>
        <v/>
      </c>
      <c r="B3591" s="7" t="n"/>
      <c r="C3591" s="7" t="n"/>
      <c r="D3591" s="7" t="n"/>
      <c r="E3591" s="8" t="n"/>
      <c r="F3591" s="9" t="n"/>
      <c r="G3591" s="8" t="n"/>
      <c r="H3591" s="8" t="n"/>
      <c r="I3591" s="8" t="n"/>
      <c r="J3591" s="10">
        <f>IF(A3591="",0,SUMIFS(amount_expended,cfda_key,V3591))</f>
        <v/>
      </c>
      <c r="K3591" s="10">
        <f>IF(G3591="OTHER CLUSTER NOT LISTED ABOVE",SUMIFS(amount_expended,uniform_other_cluster_name,X3591), IF(AND(OR(G3591="N/A",G3591=""),H3591=""),0,IF(G3591="STATE CLUSTER",SUMIFS(amount_expended,uniform_state_cluster_name,W3591),SUMIFS(amount_expended,cluster_name,G3591))))</f>
        <v/>
      </c>
      <c r="L3591" s="8" t="n"/>
      <c r="M3591" s="7" t="n"/>
      <c r="N3591" s="8" t="n"/>
      <c r="O3591" s="7" t="n"/>
      <c r="P3591" s="7" t="n"/>
      <c r="Q3591" s="8" t="n"/>
      <c r="R3591" s="9" t="n"/>
      <c r="S3591" s="8" t="n"/>
      <c r="T3591" s="8" t="n"/>
      <c r="U3591" s="8" t="n"/>
      <c r="V3591" s="11">
        <f>IF(OR(B3591="",C3591=""),"",CONCATENATE(B3591,".",C3591))</f>
        <v/>
      </c>
      <c r="W3591" s="6">
        <f>UPPER(TRIM(H3591))</f>
        <v/>
      </c>
      <c r="X3591" s="6">
        <f>UPPER(TRIM(I3591))</f>
        <v/>
      </c>
      <c r="Y3591" s="6">
        <f>IF(V3591&lt;&gt;"",IFERROR(INDEX(federal_program_name_lookup,MATCH(V3591,aln_lookup,0)),""),"")</f>
        <v/>
      </c>
    </row>
    <row r="3592">
      <c r="A3592" s="6">
        <f>IF(B3592&lt;&gt;"", "AWARD-"&amp;TEXT(ROW()-1,"0000"), "")</f>
        <v/>
      </c>
      <c r="B3592" s="7" t="n"/>
      <c r="C3592" s="7" t="n"/>
      <c r="D3592" s="7" t="n"/>
      <c r="E3592" s="8" t="n"/>
      <c r="F3592" s="9" t="n"/>
      <c r="G3592" s="8" t="n"/>
      <c r="H3592" s="8" t="n"/>
      <c r="I3592" s="8" t="n"/>
      <c r="J3592" s="10">
        <f>IF(A3592="",0,SUMIFS(amount_expended,cfda_key,V3592))</f>
        <v/>
      </c>
      <c r="K3592" s="10">
        <f>IF(G3592="OTHER CLUSTER NOT LISTED ABOVE",SUMIFS(amount_expended,uniform_other_cluster_name,X3592), IF(AND(OR(G3592="N/A",G3592=""),H3592=""),0,IF(G3592="STATE CLUSTER",SUMIFS(amount_expended,uniform_state_cluster_name,W3592),SUMIFS(amount_expended,cluster_name,G3592))))</f>
        <v/>
      </c>
      <c r="L3592" s="8" t="n"/>
      <c r="M3592" s="7" t="n"/>
      <c r="N3592" s="8" t="n"/>
      <c r="O3592" s="7" t="n"/>
      <c r="P3592" s="7" t="n"/>
      <c r="Q3592" s="8" t="n"/>
      <c r="R3592" s="9" t="n"/>
      <c r="S3592" s="8" t="n"/>
      <c r="T3592" s="8" t="n"/>
      <c r="U3592" s="8" t="n"/>
      <c r="V3592" s="11">
        <f>IF(OR(B3592="",C3592=""),"",CONCATENATE(B3592,".",C3592))</f>
        <v/>
      </c>
      <c r="W3592" s="6">
        <f>UPPER(TRIM(H3592))</f>
        <v/>
      </c>
      <c r="X3592" s="6">
        <f>UPPER(TRIM(I3592))</f>
        <v/>
      </c>
      <c r="Y3592" s="6">
        <f>IF(V3592&lt;&gt;"",IFERROR(INDEX(federal_program_name_lookup,MATCH(V3592,aln_lookup,0)),""),"")</f>
        <v/>
      </c>
    </row>
    <row r="3593">
      <c r="A3593" s="6">
        <f>IF(B3593&lt;&gt;"", "AWARD-"&amp;TEXT(ROW()-1,"0000"), "")</f>
        <v/>
      </c>
      <c r="B3593" s="7" t="n"/>
      <c r="C3593" s="7" t="n"/>
      <c r="D3593" s="7" t="n"/>
      <c r="E3593" s="8" t="n"/>
      <c r="F3593" s="9" t="n"/>
      <c r="G3593" s="8" t="n"/>
      <c r="H3593" s="8" t="n"/>
      <c r="I3593" s="8" t="n"/>
      <c r="J3593" s="10">
        <f>IF(A3593="",0,SUMIFS(amount_expended,cfda_key,V3593))</f>
        <v/>
      </c>
      <c r="K3593" s="10">
        <f>IF(G3593="OTHER CLUSTER NOT LISTED ABOVE",SUMIFS(amount_expended,uniform_other_cluster_name,X3593), IF(AND(OR(G3593="N/A",G3593=""),H3593=""),0,IF(G3593="STATE CLUSTER",SUMIFS(amount_expended,uniform_state_cluster_name,W3593),SUMIFS(amount_expended,cluster_name,G3593))))</f>
        <v/>
      </c>
      <c r="L3593" s="8" t="n"/>
      <c r="M3593" s="7" t="n"/>
      <c r="N3593" s="8" t="n"/>
      <c r="O3593" s="7" t="n"/>
      <c r="P3593" s="7" t="n"/>
      <c r="Q3593" s="8" t="n"/>
      <c r="R3593" s="9" t="n"/>
      <c r="S3593" s="8" t="n"/>
      <c r="T3593" s="8" t="n"/>
      <c r="U3593" s="8" t="n"/>
      <c r="V3593" s="11">
        <f>IF(OR(B3593="",C3593=""),"",CONCATENATE(B3593,".",C3593))</f>
        <v/>
      </c>
      <c r="W3593" s="6">
        <f>UPPER(TRIM(H3593))</f>
        <v/>
      </c>
      <c r="X3593" s="6">
        <f>UPPER(TRIM(I3593))</f>
        <v/>
      </c>
      <c r="Y3593" s="6">
        <f>IF(V3593&lt;&gt;"",IFERROR(INDEX(federal_program_name_lookup,MATCH(V3593,aln_lookup,0)),""),"")</f>
        <v/>
      </c>
    </row>
    <row r="3594">
      <c r="A3594" s="6">
        <f>IF(B3594&lt;&gt;"", "AWARD-"&amp;TEXT(ROW()-1,"0000"), "")</f>
        <v/>
      </c>
      <c r="B3594" s="7" t="n"/>
      <c r="C3594" s="7" t="n"/>
      <c r="D3594" s="7" t="n"/>
      <c r="E3594" s="8" t="n"/>
      <c r="F3594" s="9" t="n"/>
      <c r="G3594" s="8" t="n"/>
      <c r="H3594" s="8" t="n"/>
      <c r="I3594" s="8" t="n"/>
      <c r="J3594" s="10">
        <f>IF(A3594="",0,SUMIFS(amount_expended,cfda_key,V3594))</f>
        <v/>
      </c>
      <c r="K3594" s="10">
        <f>IF(G3594="OTHER CLUSTER NOT LISTED ABOVE",SUMIFS(amount_expended,uniform_other_cluster_name,X3594), IF(AND(OR(G3594="N/A",G3594=""),H3594=""),0,IF(G3594="STATE CLUSTER",SUMIFS(amount_expended,uniform_state_cluster_name,W3594),SUMIFS(amount_expended,cluster_name,G3594))))</f>
        <v/>
      </c>
      <c r="L3594" s="8" t="n"/>
      <c r="M3594" s="7" t="n"/>
      <c r="N3594" s="8" t="n"/>
      <c r="O3594" s="7" t="n"/>
      <c r="P3594" s="7" t="n"/>
      <c r="Q3594" s="8" t="n"/>
      <c r="R3594" s="9" t="n"/>
      <c r="S3594" s="8" t="n"/>
      <c r="T3594" s="8" t="n"/>
      <c r="U3594" s="8" t="n"/>
      <c r="V3594" s="11">
        <f>IF(OR(B3594="",C3594=""),"",CONCATENATE(B3594,".",C3594))</f>
        <v/>
      </c>
      <c r="W3594" s="6">
        <f>UPPER(TRIM(H3594))</f>
        <v/>
      </c>
      <c r="X3594" s="6">
        <f>UPPER(TRIM(I3594))</f>
        <v/>
      </c>
      <c r="Y3594" s="6">
        <f>IF(V3594&lt;&gt;"",IFERROR(INDEX(federal_program_name_lookup,MATCH(V3594,aln_lookup,0)),""),"")</f>
        <v/>
      </c>
    </row>
    <row r="3595">
      <c r="A3595" s="6">
        <f>IF(B3595&lt;&gt;"", "AWARD-"&amp;TEXT(ROW()-1,"0000"), "")</f>
        <v/>
      </c>
      <c r="B3595" s="7" t="n"/>
      <c r="C3595" s="7" t="n"/>
      <c r="D3595" s="7" t="n"/>
      <c r="E3595" s="8" t="n"/>
      <c r="F3595" s="9" t="n"/>
      <c r="G3595" s="8" t="n"/>
      <c r="H3595" s="8" t="n"/>
      <c r="I3595" s="8" t="n"/>
      <c r="J3595" s="10">
        <f>IF(A3595="",0,SUMIFS(amount_expended,cfda_key,V3595))</f>
        <v/>
      </c>
      <c r="K3595" s="10">
        <f>IF(G3595="OTHER CLUSTER NOT LISTED ABOVE",SUMIFS(amount_expended,uniform_other_cluster_name,X3595), IF(AND(OR(G3595="N/A",G3595=""),H3595=""),0,IF(G3595="STATE CLUSTER",SUMIFS(amount_expended,uniform_state_cluster_name,W3595),SUMIFS(amount_expended,cluster_name,G3595))))</f>
        <v/>
      </c>
      <c r="L3595" s="8" t="n"/>
      <c r="M3595" s="7" t="n"/>
      <c r="N3595" s="8" t="n"/>
      <c r="O3595" s="7" t="n"/>
      <c r="P3595" s="7" t="n"/>
      <c r="Q3595" s="8" t="n"/>
      <c r="R3595" s="9" t="n"/>
      <c r="S3595" s="8" t="n"/>
      <c r="T3595" s="8" t="n"/>
      <c r="U3595" s="8" t="n"/>
      <c r="V3595" s="11">
        <f>IF(OR(B3595="",C3595=""),"",CONCATENATE(B3595,".",C3595))</f>
        <v/>
      </c>
      <c r="W3595" s="6">
        <f>UPPER(TRIM(H3595))</f>
        <v/>
      </c>
      <c r="X3595" s="6">
        <f>UPPER(TRIM(I3595))</f>
        <v/>
      </c>
      <c r="Y3595" s="6">
        <f>IF(V3595&lt;&gt;"",IFERROR(INDEX(federal_program_name_lookup,MATCH(V3595,aln_lookup,0)),""),"")</f>
        <v/>
      </c>
    </row>
    <row r="3596">
      <c r="A3596" s="6">
        <f>IF(B3596&lt;&gt;"", "AWARD-"&amp;TEXT(ROW()-1,"0000"), "")</f>
        <v/>
      </c>
      <c r="B3596" s="7" t="n"/>
      <c r="C3596" s="7" t="n"/>
      <c r="D3596" s="7" t="n"/>
      <c r="E3596" s="8" t="n"/>
      <c r="F3596" s="9" t="n"/>
      <c r="G3596" s="8" t="n"/>
      <c r="H3596" s="8" t="n"/>
      <c r="I3596" s="8" t="n"/>
      <c r="J3596" s="10">
        <f>IF(A3596="",0,SUMIFS(amount_expended,cfda_key,V3596))</f>
        <v/>
      </c>
      <c r="K3596" s="10">
        <f>IF(G3596="OTHER CLUSTER NOT LISTED ABOVE",SUMIFS(amount_expended,uniform_other_cluster_name,X3596), IF(AND(OR(G3596="N/A",G3596=""),H3596=""),0,IF(G3596="STATE CLUSTER",SUMIFS(amount_expended,uniform_state_cluster_name,W3596),SUMIFS(amount_expended,cluster_name,G3596))))</f>
        <v/>
      </c>
      <c r="L3596" s="8" t="n"/>
      <c r="M3596" s="7" t="n"/>
      <c r="N3596" s="8" t="n"/>
      <c r="O3596" s="7" t="n"/>
      <c r="P3596" s="7" t="n"/>
      <c r="Q3596" s="8" t="n"/>
      <c r="R3596" s="9" t="n"/>
      <c r="S3596" s="8" t="n"/>
      <c r="T3596" s="8" t="n"/>
      <c r="U3596" s="8" t="n"/>
      <c r="V3596" s="11">
        <f>IF(OR(B3596="",C3596=""),"",CONCATENATE(B3596,".",C3596))</f>
        <v/>
      </c>
      <c r="W3596" s="6">
        <f>UPPER(TRIM(H3596))</f>
        <v/>
      </c>
      <c r="X3596" s="6">
        <f>UPPER(TRIM(I3596))</f>
        <v/>
      </c>
      <c r="Y3596" s="6">
        <f>IF(V3596&lt;&gt;"",IFERROR(INDEX(federal_program_name_lookup,MATCH(V3596,aln_lookup,0)),""),"")</f>
        <v/>
      </c>
    </row>
    <row r="3597">
      <c r="A3597" s="6">
        <f>IF(B3597&lt;&gt;"", "AWARD-"&amp;TEXT(ROW()-1,"0000"), "")</f>
        <v/>
      </c>
      <c r="B3597" s="7" t="n"/>
      <c r="C3597" s="7" t="n"/>
      <c r="D3597" s="7" t="n"/>
      <c r="E3597" s="8" t="n"/>
      <c r="F3597" s="9" t="n"/>
      <c r="G3597" s="8" t="n"/>
      <c r="H3597" s="8" t="n"/>
      <c r="I3597" s="8" t="n"/>
      <c r="J3597" s="10">
        <f>IF(A3597="",0,SUMIFS(amount_expended,cfda_key,V3597))</f>
        <v/>
      </c>
      <c r="K3597" s="10">
        <f>IF(G3597="OTHER CLUSTER NOT LISTED ABOVE",SUMIFS(amount_expended,uniform_other_cluster_name,X3597), IF(AND(OR(G3597="N/A",G3597=""),H3597=""),0,IF(G3597="STATE CLUSTER",SUMIFS(amount_expended,uniform_state_cluster_name,W3597),SUMIFS(amount_expended,cluster_name,G3597))))</f>
        <v/>
      </c>
      <c r="L3597" s="8" t="n"/>
      <c r="M3597" s="7" t="n"/>
      <c r="N3597" s="8" t="n"/>
      <c r="O3597" s="7" t="n"/>
      <c r="P3597" s="7" t="n"/>
      <c r="Q3597" s="8" t="n"/>
      <c r="R3597" s="9" t="n"/>
      <c r="S3597" s="8" t="n"/>
      <c r="T3597" s="8" t="n"/>
      <c r="U3597" s="8" t="n"/>
      <c r="V3597" s="11">
        <f>IF(OR(B3597="",C3597=""),"",CONCATENATE(B3597,".",C3597))</f>
        <v/>
      </c>
      <c r="W3597" s="6">
        <f>UPPER(TRIM(H3597))</f>
        <v/>
      </c>
      <c r="X3597" s="6">
        <f>UPPER(TRIM(I3597))</f>
        <v/>
      </c>
      <c r="Y3597" s="6">
        <f>IF(V3597&lt;&gt;"",IFERROR(INDEX(federal_program_name_lookup,MATCH(V3597,aln_lookup,0)),""),"")</f>
        <v/>
      </c>
    </row>
    <row r="3598">
      <c r="A3598" s="6">
        <f>IF(B3598&lt;&gt;"", "AWARD-"&amp;TEXT(ROW()-1,"0000"), "")</f>
        <v/>
      </c>
      <c r="B3598" s="7" t="n"/>
      <c r="C3598" s="7" t="n"/>
      <c r="D3598" s="7" t="n"/>
      <c r="E3598" s="8" t="n"/>
      <c r="F3598" s="9" t="n"/>
      <c r="G3598" s="8" t="n"/>
      <c r="H3598" s="8" t="n"/>
      <c r="I3598" s="8" t="n"/>
      <c r="J3598" s="10">
        <f>IF(A3598="",0,SUMIFS(amount_expended,cfda_key,V3598))</f>
        <v/>
      </c>
      <c r="K3598" s="10">
        <f>IF(G3598="OTHER CLUSTER NOT LISTED ABOVE",SUMIFS(amount_expended,uniform_other_cluster_name,X3598), IF(AND(OR(G3598="N/A",G3598=""),H3598=""),0,IF(G3598="STATE CLUSTER",SUMIFS(amount_expended,uniform_state_cluster_name,W3598),SUMIFS(amount_expended,cluster_name,G3598))))</f>
        <v/>
      </c>
      <c r="L3598" s="8" t="n"/>
      <c r="M3598" s="7" t="n"/>
      <c r="N3598" s="8" t="n"/>
      <c r="O3598" s="7" t="n"/>
      <c r="P3598" s="7" t="n"/>
      <c r="Q3598" s="8" t="n"/>
      <c r="R3598" s="9" t="n"/>
      <c r="S3598" s="8" t="n"/>
      <c r="T3598" s="8" t="n"/>
      <c r="U3598" s="8" t="n"/>
      <c r="V3598" s="11">
        <f>IF(OR(B3598="",C3598=""),"",CONCATENATE(B3598,".",C3598))</f>
        <v/>
      </c>
      <c r="W3598" s="6">
        <f>UPPER(TRIM(H3598))</f>
        <v/>
      </c>
      <c r="X3598" s="6">
        <f>UPPER(TRIM(I3598))</f>
        <v/>
      </c>
      <c r="Y3598" s="6">
        <f>IF(V3598&lt;&gt;"",IFERROR(INDEX(federal_program_name_lookup,MATCH(V3598,aln_lookup,0)),""),"")</f>
        <v/>
      </c>
    </row>
    <row r="3599">
      <c r="A3599" s="6">
        <f>IF(B3599&lt;&gt;"", "AWARD-"&amp;TEXT(ROW()-1,"0000"), "")</f>
        <v/>
      </c>
      <c r="B3599" s="7" t="n"/>
      <c r="C3599" s="7" t="n"/>
      <c r="D3599" s="7" t="n"/>
      <c r="E3599" s="8" t="n"/>
      <c r="F3599" s="9" t="n"/>
      <c r="G3599" s="8" t="n"/>
      <c r="H3599" s="8" t="n"/>
      <c r="I3599" s="8" t="n"/>
      <c r="J3599" s="10">
        <f>IF(A3599="",0,SUMIFS(amount_expended,cfda_key,V3599))</f>
        <v/>
      </c>
      <c r="K3599" s="10">
        <f>IF(G3599="OTHER CLUSTER NOT LISTED ABOVE",SUMIFS(amount_expended,uniform_other_cluster_name,X3599), IF(AND(OR(G3599="N/A",G3599=""),H3599=""),0,IF(G3599="STATE CLUSTER",SUMIFS(amount_expended,uniform_state_cluster_name,W3599),SUMIFS(amount_expended,cluster_name,G3599))))</f>
        <v/>
      </c>
      <c r="L3599" s="8" t="n"/>
      <c r="M3599" s="7" t="n"/>
      <c r="N3599" s="8" t="n"/>
      <c r="O3599" s="7" t="n"/>
      <c r="P3599" s="7" t="n"/>
      <c r="Q3599" s="8" t="n"/>
      <c r="R3599" s="9" t="n"/>
      <c r="S3599" s="8" t="n"/>
      <c r="T3599" s="8" t="n"/>
      <c r="U3599" s="8" t="n"/>
      <c r="V3599" s="11">
        <f>IF(OR(B3599="",C3599=""),"",CONCATENATE(B3599,".",C3599))</f>
        <v/>
      </c>
      <c r="W3599" s="6">
        <f>UPPER(TRIM(H3599))</f>
        <v/>
      </c>
      <c r="X3599" s="6">
        <f>UPPER(TRIM(I3599))</f>
        <v/>
      </c>
      <c r="Y3599" s="6">
        <f>IF(V3599&lt;&gt;"",IFERROR(INDEX(federal_program_name_lookup,MATCH(V3599,aln_lookup,0)),""),"")</f>
        <v/>
      </c>
    </row>
    <row r="3600">
      <c r="A3600" s="6">
        <f>IF(B3600&lt;&gt;"", "AWARD-"&amp;TEXT(ROW()-1,"0000"), "")</f>
        <v/>
      </c>
      <c r="B3600" s="7" t="n"/>
      <c r="C3600" s="7" t="n"/>
      <c r="D3600" s="7" t="n"/>
      <c r="E3600" s="8" t="n"/>
      <c r="F3600" s="9" t="n"/>
      <c r="G3600" s="8" t="n"/>
      <c r="H3600" s="8" t="n"/>
      <c r="I3600" s="8" t="n"/>
      <c r="J3600" s="10">
        <f>IF(A3600="",0,SUMIFS(amount_expended,cfda_key,V3600))</f>
        <v/>
      </c>
      <c r="K3600" s="10">
        <f>IF(G3600="OTHER CLUSTER NOT LISTED ABOVE",SUMIFS(amount_expended,uniform_other_cluster_name,X3600), IF(AND(OR(G3600="N/A",G3600=""),H3600=""),0,IF(G3600="STATE CLUSTER",SUMIFS(amount_expended,uniform_state_cluster_name,W3600),SUMIFS(amount_expended,cluster_name,G3600))))</f>
        <v/>
      </c>
      <c r="L3600" s="8" t="n"/>
      <c r="M3600" s="7" t="n"/>
      <c r="N3600" s="8" t="n"/>
      <c r="O3600" s="7" t="n"/>
      <c r="P3600" s="7" t="n"/>
      <c r="Q3600" s="8" t="n"/>
      <c r="R3600" s="9" t="n"/>
      <c r="S3600" s="8" t="n"/>
      <c r="T3600" s="8" t="n"/>
      <c r="U3600" s="8" t="n"/>
      <c r="V3600" s="11">
        <f>IF(OR(B3600="",C3600=""),"",CONCATENATE(B3600,".",C3600))</f>
        <v/>
      </c>
      <c r="W3600" s="6">
        <f>UPPER(TRIM(H3600))</f>
        <v/>
      </c>
      <c r="X3600" s="6">
        <f>UPPER(TRIM(I3600))</f>
        <v/>
      </c>
      <c r="Y3600" s="6">
        <f>IF(V3600&lt;&gt;"",IFERROR(INDEX(federal_program_name_lookup,MATCH(V3600,aln_lookup,0)),""),"")</f>
        <v/>
      </c>
    </row>
    <row r="3601">
      <c r="A3601" s="6">
        <f>IF(B3601&lt;&gt;"", "AWARD-"&amp;TEXT(ROW()-1,"0000"), "")</f>
        <v/>
      </c>
      <c r="B3601" s="7" t="n"/>
      <c r="C3601" s="7" t="n"/>
      <c r="D3601" s="7" t="n"/>
      <c r="E3601" s="8" t="n"/>
      <c r="F3601" s="9" t="n"/>
      <c r="G3601" s="8" t="n"/>
      <c r="H3601" s="8" t="n"/>
      <c r="I3601" s="8" t="n"/>
      <c r="J3601" s="10">
        <f>IF(A3601="",0,SUMIFS(amount_expended,cfda_key,V3601))</f>
        <v/>
      </c>
      <c r="K3601" s="10">
        <f>IF(G3601="OTHER CLUSTER NOT LISTED ABOVE",SUMIFS(amount_expended,uniform_other_cluster_name,X3601), IF(AND(OR(G3601="N/A",G3601=""),H3601=""),0,IF(G3601="STATE CLUSTER",SUMIFS(amount_expended,uniform_state_cluster_name,W3601),SUMIFS(amount_expended,cluster_name,G3601))))</f>
        <v/>
      </c>
      <c r="L3601" s="8" t="n"/>
      <c r="M3601" s="7" t="n"/>
      <c r="N3601" s="8" t="n"/>
      <c r="O3601" s="7" t="n"/>
      <c r="P3601" s="7" t="n"/>
      <c r="Q3601" s="8" t="n"/>
      <c r="R3601" s="9" t="n"/>
      <c r="S3601" s="8" t="n"/>
      <c r="T3601" s="8" t="n"/>
      <c r="U3601" s="8" t="n"/>
      <c r="V3601" s="11">
        <f>IF(OR(B3601="",C3601=""),"",CONCATENATE(B3601,".",C3601))</f>
        <v/>
      </c>
      <c r="W3601" s="6">
        <f>UPPER(TRIM(H3601))</f>
        <v/>
      </c>
      <c r="X3601" s="6">
        <f>UPPER(TRIM(I3601))</f>
        <v/>
      </c>
      <c r="Y3601" s="6">
        <f>IF(V3601&lt;&gt;"",IFERROR(INDEX(federal_program_name_lookup,MATCH(V3601,aln_lookup,0)),""),"")</f>
        <v/>
      </c>
    </row>
    <row r="3602">
      <c r="A3602" s="6">
        <f>IF(B3602&lt;&gt;"", "AWARD-"&amp;TEXT(ROW()-1,"0000"), "")</f>
        <v/>
      </c>
      <c r="B3602" s="7" t="n"/>
      <c r="C3602" s="7" t="n"/>
      <c r="D3602" s="7" t="n"/>
      <c r="E3602" s="8" t="n"/>
      <c r="F3602" s="9" t="n"/>
      <c r="G3602" s="8" t="n"/>
      <c r="H3602" s="8" t="n"/>
      <c r="I3602" s="8" t="n"/>
      <c r="J3602" s="10">
        <f>IF(A3602="",0,SUMIFS(amount_expended,cfda_key,V3602))</f>
        <v/>
      </c>
      <c r="K3602" s="10">
        <f>IF(G3602="OTHER CLUSTER NOT LISTED ABOVE",SUMIFS(amount_expended,uniform_other_cluster_name,X3602), IF(AND(OR(G3602="N/A",G3602=""),H3602=""),0,IF(G3602="STATE CLUSTER",SUMIFS(amount_expended,uniform_state_cluster_name,W3602),SUMIFS(amount_expended,cluster_name,G3602))))</f>
        <v/>
      </c>
      <c r="L3602" s="8" t="n"/>
      <c r="M3602" s="7" t="n"/>
      <c r="N3602" s="8" t="n"/>
      <c r="O3602" s="7" t="n"/>
      <c r="P3602" s="7" t="n"/>
      <c r="Q3602" s="8" t="n"/>
      <c r="R3602" s="9" t="n"/>
      <c r="S3602" s="8" t="n"/>
      <c r="T3602" s="8" t="n"/>
      <c r="U3602" s="8" t="n"/>
      <c r="V3602" s="11">
        <f>IF(OR(B3602="",C3602=""),"",CONCATENATE(B3602,".",C3602))</f>
        <v/>
      </c>
      <c r="W3602" s="6">
        <f>UPPER(TRIM(H3602))</f>
        <v/>
      </c>
      <c r="X3602" s="6">
        <f>UPPER(TRIM(I3602))</f>
        <v/>
      </c>
      <c r="Y3602" s="6">
        <f>IF(V3602&lt;&gt;"",IFERROR(INDEX(federal_program_name_lookup,MATCH(V3602,aln_lookup,0)),""),"")</f>
        <v/>
      </c>
    </row>
    <row r="3603">
      <c r="A3603" s="6">
        <f>IF(B3603&lt;&gt;"", "AWARD-"&amp;TEXT(ROW()-1,"0000"), "")</f>
        <v/>
      </c>
      <c r="B3603" s="7" t="n"/>
      <c r="C3603" s="7" t="n"/>
      <c r="D3603" s="7" t="n"/>
      <c r="E3603" s="8" t="n"/>
      <c r="F3603" s="9" t="n"/>
      <c r="G3603" s="8" t="n"/>
      <c r="H3603" s="8" t="n"/>
      <c r="I3603" s="8" t="n"/>
      <c r="J3603" s="10">
        <f>IF(A3603="",0,SUMIFS(amount_expended,cfda_key,V3603))</f>
        <v/>
      </c>
      <c r="K3603" s="10">
        <f>IF(G3603="OTHER CLUSTER NOT LISTED ABOVE",SUMIFS(amount_expended,uniform_other_cluster_name,X3603), IF(AND(OR(G3603="N/A",G3603=""),H3603=""),0,IF(G3603="STATE CLUSTER",SUMIFS(amount_expended,uniform_state_cluster_name,W3603),SUMIFS(amount_expended,cluster_name,G3603))))</f>
        <v/>
      </c>
      <c r="L3603" s="8" t="n"/>
      <c r="M3603" s="7" t="n"/>
      <c r="N3603" s="8" t="n"/>
      <c r="O3603" s="7" t="n"/>
      <c r="P3603" s="7" t="n"/>
      <c r="Q3603" s="8" t="n"/>
      <c r="R3603" s="9" t="n"/>
      <c r="S3603" s="8" t="n"/>
      <c r="T3603" s="8" t="n"/>
      <c r="U3603" s="8" t="n"/>
      <c r="V3603" s="11">
        <f>IF(OR(B3603="",C3603=""),"",CONCATENATE(B3603,".",C3603))</f>
        <v/>
      </c>
      <c r="W3603" s="6">
        <f>UPPER(TRIM(H3603))</f>
        <v/>
      </c>
      <c r="X3603" s="6">
        <f>UPPER(TRIM(I3603))</f>
        <v/>
      </c>
      <c r="Y3603" s="6">
        <f>IF(V3603&lt;&gt;"",IFERROR(INDEX(federal_program_name_lookup,MATCH(V3603,aln_lookup,0)),""),"")</f>
        <v/>
      </c>
    </row>
    <row r="3604">
      <c r="A3604" s="6">
        <f>IF(B3604&lt;&gt;"", "AWARD-"&amp;TEXT(ROW()-1,"0000"), "")</f>
        <v/>
      </c>
      <c r="B3604" s="7" t="n"/>
      <c r="C3604" s="7" t="n"/>
      <c r="D3604" s="7" t="n"/>
      <c r="E3604" s="8" t="n"/>
      <c r="F3604" s="9" t="n"/>
      <c r="G3604" s="8" t="n"/>
      <c r="H3604" s="8" t="n"/>
      <c r="I3604" s="8" t="n"/>
      <c r="J3604" s="10">
        <f>IF(A3604="",0,SUMIFS(amount_expended,cfda_key,V3604))</f>
        <v/>
      </c>
      <c r="K3604" s="10">
        <f>IF(G3604="OTHER CLUSTER NOT LISTED ABOVE",SUMIFS(amount_expended,uniform_other_cluster_name,X3604), IF(AND(OR(G3604="N/A",G3604=""),H3604=""),0,IF(G3604="STATE CLUSTER",SUMIFS(amount_expended,uniform_state_cluster_name,W3604),SUMIFS(amount_expended,cluster_name,G3604))))</f>
        <v/>
      </c>
      <c r="L3604" s="8" t="n"/>
      <c r="M3604" s="7" t="n"/>
      <c r="N3604" s="8" t="n"/>
      <c r="O3604" s="7" t="n"/>
      <c r="P3604" s="7" t="n"/>
      <c r="Q3604" s="8" t="n"/>
      <c r="R3604" s="9" t="n"/>
      <c r="S3604" s="8" t="n"/>
      <c r="T3604" s="8" t="n"/>
      <c r="U3604" s="8" t="n"/>
      <c r="V3604" s="11">
        <f>IF(OR(B3604="",C3604=""),"",CONCATENATE(B3604,".",C3604))</f>
        <v/>
      </c>
      <c r="W3604" s="6">
        <f>UPPER(TRIM(H3604))</f>
        <v/>
      </c>
      <c r="X3604" s="6">
        <f>UPPER(TRIM(I3604))</f>
        <v/>
      </c>
      <c r="Y3604" s="6">
        <f>IF(V3604&lt;&gt;"",IFERROR(INDEX(federal_program_name_lookup,MATCH(V3604,aln_lookup,0)),""),"")</f>
        <v/>
      </c>
    </row>
    <row r="3605">
      <c r="A3605" s="6">
        <f>IF(B3605&lt;&gt;"", "AWARD-"&amp;TEXT(ROW()-1,"0000"), "")</f>
        <v/>
      </c>
      <c r="B3605" s="7" t="n"/>
      <c r="C3605" s="7" t="n"/>
      <c r="D3605" s="7" t="n"/>
      <c r="E3605" s="8" t="n"/>
      <c r="F3605" s="9" t="n"/>
      <c r="G3605" s="8" t="n"/>
      <c r="H3605" s="8" t="n"/>
      <c r="I3605" s="8" t="n"/>
      <c r="J3605" s="10">
        <f>IF(A3605="",0,SUMIFS(amount_expended,cfda_key,V3605))</f>
        <v/>
      </c>
      <c r="K3605" s="10">
        <f>IF(G3605="OTHER CLUSTER NOT LISTED ABOVE",SUMIFS(amount_expended,uniform_other_cluster_name,X3605), IF(AND(OR(G3605="N/A",G3605=""),H3605=""),0,IF(G3605="STATE CLUSTER",SUMIFS(amount_expended,uniform_state_cluster_name,W3605),SUMIFS(amount_expended,cluster_name,G3605))))</f>
        <v/>
      </c>
      <c r="L3605" s="8" t="n"/>
      <c r="M3605" s="7" t="n"/>
      <c r="N3605" s="8" t="n"/>
      <c r="O3605" s="7" t="n"/>
      <c r="P3605" s="7" t="n"/>
      <c r="Q3605" s="8" t="n"/>
      <c r="R3605" s="9" t="n"/>
      <c r="S3605" s="8" t="n"/>
      <c r="T3605" s="8" t="n"/>
      <c r="U3605" s="8" t="n"/>
      <c r="V3605" s="11">
        <f>IF(OR(B3605="",C3605=""),"",CONCATENATE(B3605,".",C3605))</f>
        <v/>
      </c>
      <c r="W3605" s="6">
        <f>UPPER(TRIM(H3605))</f>
        <v/>
      </c>
      <c r="X3605" s="6">
        <f>UPPER(TRIM(I3605))</f>
        <v/>
      </c>
      <c r="Y3605" s="6">
        <f>IF(V3605&lt;&gt;"",IFERROR(INDEX(federal_program_name_lookup,MATCH(V3605,aln_lookup,0)),""),"")</f>
        <v/>
      </c>
    </row>
    <row r="3606">
      <c r="A3606" s="6">
        <f>IF(B3606&lt;&gt;"", "AWARD-"&amp;TEXT(ROW()-1,"0000"), "")</f>
        <v/>
      </c>
      <c r="B3606" s="7" t="n"/>
      <c r="C3606" s="7" t="n"/>
      <c r="D3606" s="7" t="n"/>
      <c r="E3606" s="8" t="n"/>
      <c r="F3606" s="9" t="n"/>
      <c r="G3606" s="8" t="n"/>
      <c r="H3606" s="8" t="n"/>
      <c r="I3606" s="8" t="n"/>
      <c r="J3606" s="10">
        <f>IF(A3606="",0,SUMIFS(amount_expended,cfda_key,V3606))</f>
        <v/>
      </c>
      <c r="K3606" s="10">
        <f>IF(G3606="OTHER CLUSTER NOT LISTED ABOVE",SUMIFS(amount_expended,uniform_other_cluster_name,X3606), IF(AND(OR(G3606="N/A",G3606=""),H3606=""),0,IF(G3606="STATE CLUSTER",SUMIFS(amount_expended,uniform_state_cluster_name,W3606),SUMIFS(amount_expended,cluster_name,G3606))))</f>
        <v/>
      </c>
      <c r="L3606" s="8" t="n"/>
      <c r="M3606" s="7" t="n"/>
      <c r="N3606" s="8" t="n"/>
      <c r="O3606" s="7" t="n"/>
      <c r="P3606" s="7" t="n"/>
      <c r="Q3606" s="8" t="n"/>
      <c r="R3606" s="9" t="n"/>
      <c r="S3606" s="8" t="n"/>
      <c r="T3606" s="8" t="n"/>
      <c r="U3606" s="8" t="n"/>
      <c r="V3606" s="11">
        <f>IF(OR(B3606="",C3606=""),"",CONCATENATE(B3606,".",C3606))</f>
        <v/>
      </c>
      <c r="W3606" s="6">
        <f>UPPER(TRIM(H3606))</f>
        <v/>
      </c>
      <c r="X3606" s="6">
        <f>UPPER(TRIM(I3606))</f>
        <v/>
      </c>
      <c r="Y3606" s="6">
        <f>IF(V3606&lt;&gt;"",IFERROR(INDEX(federal_program_name_lookup,MATCH(V3606,aln_lookup,0)),""),"")</f>
        <v/>
      </c>
    </row>
    <row r="3607">
      <c r="A3607" s="6">
        <f>IF(B3607&lt;&gt;"", "AWARD-"&amp;TEXT(ROW()-1,"0000"), "")</f>
        <v/>
      </c>
      <c r="B3607" s="7" t="n"/>
      <c r="C3607" s="7" t="n"/>
      <c r="D3607" s="7" t="n"/>
      <c r="E3607" s="8" t="n"/>
      <c r="F3607" s="9" t="n"/>
      <c r="G3607" s="8" t="n"/>
      <c r="H3607" s="8" t="n"/>
      <c r="I3607" s="8" t="n"/>
      <c r="J3607" s="10">
        <f>IF(A3607="",0,SUMIFS(amount_expended,cfda_key,V3607))</f>
        <v/>
      </c>
      <c r="K3607" s="10">
        <f>IF(G3607="OTHER CLUSTER NOT LISTED ABOVE",SUMIFS(amount_expended,uniform_other_cluster_name,X3607), IF(AND(OR(G3607="N/A",G3607=""),H3607=""),0,IF(G3607="STATE CLUSTER",SUMIFS(amount_expended,uniform_state_cluster_name,W3607),SUMIFS(amount_expended,cluster_name,G3607))))</f>
        <v/>
      </c>
      <c r="L3607" s="8" t="n"/>
      <c r="M3607" s="7" t="n"/>
      <c r="N3607" s="8" t="n"/>
      <c r="O3607" s="7" t="n"/>
      <c r="P3607" s="7" t="n"/>
      <c r="Q3607" s="8" t="n"/>
      <c r="R3607" s="9" t="n"/>
      <c r="S3607" s="8" t="n"/>
      <c r="T3607" s="8" t="n"/>
      <c r="U3607" s="8" t="n"/>
      <c r="V3607" s="11">
        <f>IF(OR(B3607="",C3607=""),"",CONCATENATE(B3607,".",C3607))</f>
        <v/>
      </c>
      <c r="W3607" s="6">
        <f>UPPER(TRIM(H3607))</f>
        <v/>
      </c>
      <c r="X3607" s="6">
        <f>UPPER(TRIM(I3607))</f>
        <v/>
      </c>
      <c r="Y3607" s="6">
        <f>IF(V3607&lt;&gt;"",IFERROR(INDEX(federal_program_name_lookup,MATCH(V3607,aln_lookup,0)),""),"")</f>
        <v/>
      </c>
    </row>
    <row r="3608">
      <c r="A3608" s="6">
        <f>IF(B3608&lt;&gt;"", "AWARD-"&amp;TEXT(ROW()-1,"0000"), "")</f>
        <v/>
      </c>
      <c r="B3608" s="7" t="n"/>
      <c r="C3608" s="7" t="n"/>
      <c r="D3608" s="7" t="n"/>
      <c r="E3608" s="8" t="n"/>
      <c r="F3608" s="9" t="n"/>
      <c r="G3608" s="8" t="n"/>
      <c r="H3608" s="8" t="n"/>
      <c r="I3608" s="8" t="n"/>
      <c r="J3608" s="10">
        <f>IF(A3608="",0,SUMIFS(amount_expended,cfda_key,V3608))</f>
        <v/>
      </c>
      <c r="K3608" s="10">
        <f>IF(G3608="OTHER CLUSTER NOT LISTED ABOVE",SUMIFS(amount_expended,uniform_other_cluster_name,X3608), IF(AND(OR(G3608="N/A",G3608=""),H3608=""),0,IF(G3608="STATE CLUSTER",SUMIFS(amount_expended,uniform_state_cluster_name,W3608),SUMIFS(amount_expended,cluster_name,G3608))))</f>
        <v/>
      </c>
      <c r="L3608" s="8" t="n"/>
      <c r="M3608" s="7" t="n"/>
      <c r="N3608" s="8" t="n"/>
      <c r="O3608" s="7" t="n"/>
      <c r="P3608" s="7" t="n"/>
      <c r="Q3608" s="8" t="n"/>
      <c r="R3608" s="9" t="n"/>
      <c r="S3608" s="8" t="n"/>
      <c r="T3608" s="8" t="n"/>
      <c r="U3608" s="8" t="n"/>
      <c r="V3608" s="11">
        <f>IF(OR(B3608="",C3608=""),"",CONCATENATE(B3608,".",C3608))</f>
        <v/>
      </c>
      <c r="W3608" s="6">
        <f>UPPER(TRIM(H3608))</f>
        <v/>
      </c>
      <c r="X3608" s="6">
        <f>UPPER(TRIM(I3608))</f>
        <v/>
      </c>
      <c r="Y3608" s="6">
        <f>IF(V3608&lt;&gt;"",IFERROR(INDEX(federal_program_name_lookup,MATCH(V3608,aln_lookup,0)),""),"")</f>
        <v/>
      </c>
    </row>
    <row r="3609">
      <c r="A3609" s="6">
        <f>IF(B3609&lt;&gt;"", "AWARD-"&amp;TEXT(ROW()-1,"0000"), "")</f>
        <v/>
      </c>
      <c r="B3609" s="7" t="n"/>
      <c r="C3609" s="7" t="n"/>
      <c r="D3609" s="7" t="n"/>
      <c r="E3609" s="8" t="n"/>
      <c r="F3609" s="9" t="n"/>
      <c r="G3609" s="8" t="n"/>
      <c r="H3609" s="8" t="n"/>
      <c r="I3609" s="8" t="n"/>
      <c r="J3609" s="10">
        <f>IF(A3609="",0,SUMIFS(amount_expended,cfda_key,V3609))</f>
        <v/>
      </c>
      <c r="K3609" s="10">
        <f>IF(G3609="OTHER CLUSTER NOT LISTED ABOVE",SUMIFS(amount_expended,uniform_other_cluster_name,X3609), IF(AND(OR(G3609="N/A",G3609=""),H3609=""),0,IF(G3609="STATE CLUSTER",SUMIFS(amount_expended,uniform_state_cluster_name,W3609),SUMIFS(amount_expended,cluster_name,G3609))))</f>
        <v/>
      </c>
      <c r="L3609" s="8" t="n"/>
      <c r="M3609" s="7" t="n"/>
      <c r="N3609" s="8" t="n"/>
      <c r="O3609" s="7" t="n"/>
      <c r="P3609" s="7" t="n"/>
      <c r="Q3609" s="8" t="n"/>
      <c r="R3609" s="9" t="n"/>
      <c r="S3609" s="8" t="n"/>
      <c r="T3609" s="8" t="n"/>
      <c r="U3609" s="8" t="n"/>
      <c r="V3609" s="11">
        <f>IF(OR(B3609="",C3609=""),"",CONCATENATE(B3609,".",C3609))</f>
        <v/>
      </c>
      <c r="W3609" s="6">
        <f>UPPER(TRIM(H3609))</f>
        <v/>
      </c>
      <c r="X3609" s="6">
        <f>UPPER(TRIM(I3609))</f>
        <v/>
      </c>
      <c r="Y3609" s="6">
        <f>IF(V3609&lt;&gt;"",IFERROR(INDEX(federal_program_name_lookup,MATCH(V3609,aln_lookup,0)),""),"")</f>
        <v/>
      </c>
    </row>
    <row r="3610">
      <c r="A3610" s="6">
        <f>IF(B3610&lt;&gt;"", "AWARD-"&amp;TEXT(ROW()-1,"0000"), "")</f>
        <v/>
      </c>
      <c r="B3610" s="7" t="n"/>
      <c r="C3610" s="7" t="n"/>
      <c r="D3610" s="7" t="n"/>
      <c r="E3610" s="8" t="n"/>
      <c r="F3610" s="9" t="n"/>
      <c r="G3610" s="8" t="n"/>
      <c r="H3610" s="8" t="n"/>
      <c r="I3610" s="8" t="n"/>
      <c r="J3610" s="10">
        <f>IF(A3610="",0,SUMIFS(amount_expended,cfda_key,V3610))</f>
        <v/>
      </c>
      <c r="K3610" s="10">
        <f>IF(G3610="OTHER CLUSTER NOT LISTED ABOVE",SUMIFS(amount_expended,uniform_other_cluster_name,X3610), IF(AND(OR(G3610="N/A",G3610=""),H3610=""),0,IF(G3610="STATE CLUSTER",SUMIFS(amount_expended,uniform_state_cluster_name,W3610),SUMIFS(amount_expended,cluster_name,G3610))))</f>
        <v/>
      </c>
      <c r="L3610" s="8" t="n"/>
      <c r="M3610" s="7" t="n"/>
      <c r="N3610" s="8" t="n"/>
      <c r="O3610" s="7" t="n"/>
      <c r="P3610" s="7" t="n"/>
      <c r="Q3610" s="8" t="n"/>
      <c r="R3610" s="9" t="n"/>
      <c r="S3610" s="8" t="n"/>
      <c r="T3610" s="8" t="n"/>
      <c r="U3610" s="8" t="n"/>
      <c r="V3610" s="11">
        <f>IF(OR(B3610="",C3610=""),"",CONCATENATE(B3610,".",C3610))</f>
        <v/>
      </c>
      <c r="W3610" s="6">
        <f>UPPER(TRIM(H3610))</f>
        <v/>
      </c>
      <c r="X3610" s="6">
        <f>UPPER(TRIM(I3610))</f>
        <v/>
      </c>
      <c r="Y3610" s="6">
        <f>IF(V3610&lt;&gt;"",IFERROR(INDEX(federal_program_name_lookup,MATCH(V3610,aln_lookup,0)),""),"")</f>
        <v/>
      </c>
    </row>
    <row r="3611">
      <c r="A3611" s="6">
        <f>IF(B3611&lt;&gt;"", "AWARD-"&amp;TEXT(ROW()-1,"0000"), "")</f>
        <v/>
      </c>
      <c r="B3611" s="7" t="n"/>
      <c r="C3611" s="7" t="n"/>
      <c r="D3611" s="7" t="n"/>
      <c r="E3611" s="8" t="n"/>
      <c r="F3611" s="9" t="n"/>
      <c r="G3611" s="8" t="n"/>
      <c r="H3611" s="8" t="n"/>
      <c r="I3611" s="8" t="n"/>
      <c r="J3611" s="10">
        <f>IF(A3611="",0,SUMIFS(amount_expended,cfda_key,V3611))</f>
        <v/>
      </c>
      <c r="K3611" s="10">
        <f>IF(G3611="OTHER CLUSTER NOT LISTED ABOVE",SUMIFS(amount_expended,uniform_other_cluster_name,X3611), IF(AND(OR(G3611="N/A",G3611=""),H3611=""),0,IF(G3611="STATE CLUSTER",SUMIFS(amount_expended,uniform_state_cluster_name,W3611),SUMIFS(amount_expended,cluster_name,G3611))))</f>
        <v/>
      </c>
      <c r="L3611" s="8" t="n"/>
      <c r="M3611" s="7" t="n"/>
      <c r="N3611" s="8" t="n"/>
      <c r="O3611" s="7" t="n"/>
      <c r="P3611" s="7" t="n"/>
      <c r="Q3611" s="8" t="n"/>
      <c r="R3611" s="9" t="n"/>
      <c r="S3611" s="8" t="n"/>
      <c r="T3611" s="8" t="n"/>
      <c r="U3611" s="8" t="n"/>
      <c r="V3611" s="11">
        <f>IF(OR(B3611="",C3611=""),"",CONCATENATE(B3611,".",C3611))</f>
        <v/>
      </c>
      <c r="W3611" s="6">
        <f>UPPER(TRIM(H3611))</f>
        <v/>
      </c>
      <c r="X3611" s="6">
        <f>UPPER(TRIM(I3611))</f>
        <v/>
      </c>
      <c r="Y3611" s="6">
        <f>IF(V3611&lt;&gt;"",IFERROR(INDEX(federal_program_name_lookup,MATCH(V3611,aln_lookup,0)),""),"")</f>
        <v/>
      </c>
    </row>
    <row r="3612">
      <c r="A3612" s="6">
        <f>IF(B3612&lt;&gt;"", "AWARD-"&amp;TEXT(ROW()-1,"0000"), "")</f>
        <v/>
      </c>
      <c r="B3612" s="7" t="n"/>
      <c r="C3612" s="7" t="n"/>
      <c r="D3612" s="7" t="n"/>
      <c r="E3612" s="8" t="n"/>
      <c r="F3612" s="9" t="n"/>
      <c r="G3612" s="8" t="n"/>
      <c r="H3612" s="8" t="n"/>
      <c r="I3612" s="8" t="n"/>
      <c r="J3612" s="10">
        <f>IF(A3612="",0,SUMIFS(amount_expended,cfda_key,V3612))</f>
        <v/>
      </c>
      <c r="K3612" s="10">
        <f>IF(G3612="OTHER CLUSTER NOT LISTED ABOVE",SUMIFS(amount_expended,uniform_other_cluster_name,X3612), IF(AND(OR(G3612="N/A",G3612=""),H3612=""),0,IF(G3612="STATE CLUSTER",SUMIFS(amount_expended,uniform_state_cluster_name,W3612),SUMIFS(amount_expended,cluster_name,G3612))))</f>
        <v/>
      </c>
      <c r="L3612" s="8" t="n"/>
      <c r="M3612" s="7" t="n"/>
      <c r="N3612" s="8" t="n"/>
      <c r="O3612" s="7" t="n"/>
      <c r="P3612" s="7" t="n"/>
      <c r="Q3612" s="8" t="n"/>
      <c r="R3612" s="9" t="n"/>
      <c r="S3612" s="8" t="n"/>
      <c r="T3612" s="8" t="n"/>
      <c r="U3612" s="8" t="n"/>
      <c r="V3612" s="11">
        <f>IF(OR(B3612="",C3612=""),"",CONCATENATE(B3612,".",C3612))</f>
        <v/>
      </c>
      <c r="W3612" s="6">
        <f>UPPER(TRIM(H3612))</f>
        <v/>
      </c>
      <c r="X3612" s="6">
        <f>UPPER(TRIM(I3612))</f>
        <v/>
      </c>
      <c r="Y3612" s="6">
        <f>IF(V3612&lt;&gt;"",IFERROR(INDEX(federal_program_name_lookup,MATCH(V3612,aln_lookup,0)),""),"")</f>
        <v/>
      </c>
    </row>
    <row r="3613">
      <c r="A3613" s="6">
        <f>IF(B3613&lt;&gt;"", "AWARD-"&amp;TEXT(ROW()-1,"0000"), "")</f>
        <v/>
      </c>
      <c r="B3613" s="7" t="n"/>
      <c r="C3613" s="7" t="n"/>
      <c r="D3613" s="7" t="n"/>
      <c r="E3613" s="8" t="n"/>
      <c r="F3613" s="9" t="n"/>
      <c r="G3613" s="8" t="n"/>
      <c r="H3613" s="8" t="n"/>
      <c r="I3613" s="8" t="n"/>
      <c r="J3613" s="10">
        <f>IF(A3613="",0,SUMIFS(amount_expended,cfda_key,V3613))</f>
        <v/>
      </c>
      <c r="K3613" s="10">
        <f>IF(G3613="OTHER CLUSTER NOT LISTED ABOVE",SUMIFS(amount_expended,uniform_other_cluster_name,X3613), IF(AND(OR(G3613="N/A",G3613=""),H3613=""),0,IF(G3613="STATE CLUSTER",SUMIFS(amount_expended,uniform_state_cluster_name,W3613),SUMIFS(amount_expended,cluster_name,G3613))))</f>
        <v/>
      </c>
      <c r="L3613" s="8" t="n"/>
      <c r="M3613" s="7" t="n"/>
      <c r="N3613" s="8" t="n"/>
      <c r="O3613" s="7" t="n"/>
      <c r="P3613" s="7" t="n"/>
      <c r="Q3613" s="8" t="n"/>
      <c r="R3613" s="9" t="n"/>
      <c r="S3613" s="8" t="n"/>
      <c r="T3613" s="8" t="n"/>
      <c r="U3613" s="8" t="n"/>
      <c r="V3613" s="11">
        <f>IF(OR(B3613="",C3613=""),"",CONCATENATE(B3613,".",C3613))</f>
        <v/>
      </c>
      <c r="W3613" s="6">
        <f>UPPER(TRIM(H3613))</f>
        <v/>
      </c>
      <c r="X3613" s="6">
        <f>UPPER(TRIM(I3613))</f>
        <v/>
      </c>
      <c r="Y3613" s="6">
        <f>IF(V3613&lt;&gt;"",IFERROR(INDEX(federal_program_name_lookup,MATCH(V3613,aln_lookup,0)),""),"")</f>
        <v/>
      </c>
    </row>
    <row r="3614">
      <c r="A3614" s="6">
        <f>IF(B3614&lt;&gt;"", "AWARD-"&amp;TEXT(ROW()-1,"0000"), "")</f>
        <v/>
      </c>
      <c r="B3614" s="7" t="n"/>
      <c r="C3614" s="7" t="n"/>
      <c r="D3614" s="7" t="n"/>
      <c r="E3614" s="8" t="n"/>
      <c r="F3614" s="9" t="n"/>
      <c r="G3614" s="8" t="n"/>
      <c r="H3614" s="8" t="n"/>
      <c r="I3614" s="8" t="n"/>
      <c r="J3614" s="10">
        <f>IF(A3614="",0,SUMIFS(amount_expended,cfda_key,V3614))</f>
        <v/>
      </c>
      <c r="K3614" s="10">
        <f>IF(G3614="OTHER CLUSTER NOT LISTED ABOVE",SUMIFS(amount_expended,uniform_other_cluster_name,X3614), IF(AND(OR(G3614="N/A",G3614=""),H3614=""),0,IF(G3614="STATE CLUSTER",SUMIFS(amount_expended,uniform_state_cluster_name,W3614),SUMIFS(amount_expended,cluster_name,G3614))))</f>
        <v/>
      </c>
      <c r="L3614" s="8" t="n"/>
      <c r="M3614" s="7" t="n"/>
      <c r="N3614" s="8" t="n"/>
      <c r="O3614" s="7" t="n"/>
      <c r="P3614" s="7" t="n"/>
      <c r="Q3614" s="8" t="n"/>
      <c r="R3614" s="9" t="n"/>
      <c r="S3614" s="8" t="n"/>
      <c r="T3614" s="8" t="n"/>
      <c r="U3614" s="8" t="n"/>
      <c r="V3614" s="11">
        <f>IF(OR(B3614="",C3614=""),"",CONCATENATE(B3614,".",C3614))</f>
        <v/>
      </c>
      <c r="W3614" s="6">
        <f>UPPER(TRIM(H3614))</f>
        <v/>
      </c>
      <c r="X3614" s="6">
        <f>UPPER(TRIM(I3614))</f>
        <v/>
      </c>
      <c r="Y3614" s="6">
        <f>IF(V3614&lt;&gt;"",IFERROR(INDEX(federal_program_name_lookup,MATCH(V3614,aln_lookup,0)),""),"")</f>
        <v/>
      </c>
    </row>
    <row r="3615">
      <c r="A3615" s="6">
        <f>IF(B3615&lt;&gt;"", "AWARD-"&amp;TEXT(ROW()-1,"0000"), "")</f>
        <v/>
      </c>
      <c r="B3615" s="7" t="n"/>
      <c r="C3615" s="7" t="n"/>
      <c r="D3615" s="7" t="n"/>
      <c r="E3615" s="8" t="n"/>
      <c r="F3615" s="9" t="n"/>
      <c r="G3615" s="8" t="n"/>
      <c r="H3615" s="8" t="n"/>
      <c r="I3615" s="8" t="n"/>
      <c r="J3615" s="10">
        <f>IF(A3615="",0,SUMIFS(amount_expended,cfda_key,V3615))</f>
        <v/>
      </c>
      <c r="K3615" s="10">
        <f>IF(G3615="OTHER CLUSTER NOT LISTED ABOVE",SUMIFS(amount_expended,uniform_other_cluster_name,X3615), IF(AND(OR(G3615="N/A",G3615=""),H3615=""),0,IF(G3615="STATE CLUSTER",SUMIFS(amount_expended,uniform_state_cluster_name,W3615),SUMIFS(amount_expended,cluster_name,G3615))))</f>
        <v/>
      </c>
      <c r="L3615" s="8" t="n"/>
      <c r="M3615" s="7" t="n"/>
      <c r="N3615" s="8" t="n"/>
      <c r="O3615" s="7" t="n"/>
      <c r="P3615" s="7" t="n"/>
      <c r="Q3615" s="8" t="n"/>
      <c r="R3615" s="9" t="n"/>
      <c r="S3615" s="8" t="n"/>
      <c r="T3615" s="8" t="n"/>
      <c r="U3615" s="8" t="n"/>
      <c r="V3615" s="11">
        <f>IF(OR(B3615="",C3615=""),"",CONCATENATE(B3615,".",C3615))</f>
        <v/>
      </c>
      <c r="W3615" s="6">
        <f>UPPER(TRIM(H3615))</f>
        <v/>
      </c>
      <c r="X3615" s="6">
        <f>UPPER(TRIM(I3615))</f>
        <v/>
      </c>
      <c r="Y3615" s="6">
        <f>IF(V3615&lt;&gt;"",IFERROR(INDEX(federal_program_name_lookup,MATCH(V3615,aln_lookup,0)),""),"")</f>
        <v/>
      </c>
    </row>
    <row r="3616">
      <c r="A3616" s="6">
        <f>IF(B3616&lt;&gt;"", "AWARD-"&amp;TEXT(ROW()-1,"0000"), "")</f>
        <v/>
      </c>
      <c r="B3616" s="7" t="n"/>
      <c r="C3616" s="7" t="n"/>
      <c r="D3616" s="7" t="n"/>
      <c r="E3616" s="8" t="n"/>
      <c r="F3616" s="9" t="n"/>
      <c r="G3616" s="8" t="n"/>
      <c r="H3616" s="8" t="n"/>
      <c r="I3616" s="8" t="n"/>
      <c r="J3616" s="10">
        <f>IF(A3616="",0,SUMIFS(amount_expended,cfda_key,V3616))</f>
        <v/>
      </c>
      <c r="K3616" s="10">
        <f>IF(G3616="OTHER CLUSTER NOT LISTED ABOVE",SUMIFS(amount_expended,uniform_other_cluster_name,X3616), IF(AND(OR(G3616="N/A",G3616=""),H3616=""),0,IF(G3616="STATE CLUSTER",SUMIFS(amount_expended,uniform_state_cluster_name,W3616),SUMIFS(amount_expended,cluster_name,G3616))))</f>
        <v/>
      </c>
      <c r="L3616" s="8" t="n"/>
      <c r="M3616" s="7" t="n"/>
      <c r="N3616" s="8" t="n"/>
      <c r="O3616" s="7" t="n"/>
      <c r="P3616" s="7" t="n"/>
      <c r="Q3616" s="8" t="n"/>
      <c r="R3616" s="9" t="n"/>
      <c r="S3616" s="8" t="n"/>
      <c r="T3616" s="8" t="n"/>
      <c r="U3616" s="8" t="n"/>
      <c r="V3616" s="11">
        <f>IF(OR(B3616="",C3616=""),"",CONCATENATE(B3616,".",C3616))</f>
        <v/>
      </c>
      <c r="W3616" s="6">
        <f>UPPER(TRIM(H3616))</f>
        <v/>
      </c>
      <c r="X3616" s="6">
        <f>UPPER(TRIM(I3616))</f>
        <v/>
      </c>
      <c r="Y3616" s="6">
        <f>IF(V3616&lt;&gt;"",IFERROR(INDEX(federal_program_name_lookup,MATCH(V3616,aln_lookup,0)),""),"")</f>
        <v/>
      </c>
    </row>
    <row r="3617">
      <c r="A3617" s="6">
        <f>IF(B3617&lt;&gt;"", "AWARD-"&amp;TEXT(ROW()-1,"0000"), "")</f>
        <v/>
      </c>
      <c r="B3617" s="7" t="n"/>
      <c r="C3617" s="7" t="n"/>
      <c r="D3617" s="7" t="n"/>
      <c r="E3617" s="8" t="n"/>
      <c r="F3617" s="9" t="n"/>
      <c r="G3617" s="8" t="n"/>
      <c r="H3617" s="8" t="n"/>
      <c r="I3617" s="8" t="n"/>
      <c r="J3617" s="10">
        <f>IF(A3617="",0,SUMIFS(amount_expended,cfda_key,V3617))</f>
        <v/>
      </c>
      <c r="K3617" s="10">
        <f>IF(G3617="OTHER CLUSTER NOT LISTED ABOVE",SUMIFS(amount_expended,uniform_other_cluster_name,X3617), IF(AND(OR(G3617="N/A",G3617=""),H3617=""),0,IF(G3617="STATE CLUSTER",SUMIFS(amount_expended,uniform_state_cluster_name,W3617),SUMIFS(amount_expended,cluster_name,G3617))))</f>
        <v/>
      </c>
      <c r="L3617" s="8" t="n"/>
      <c r="M3617" s="7" t="n"/>
      <c r="N3617" s="8" t="n"/>
      <c r="O3617" s="7" t="n"/>
      <c r="P3617" s="7" t="n"/>
      <c r="Q3617" s="8" t="n"/>
      <c r="R3617" s="9" t="n"/>
      <c r="S3617" s="8" t="n"/>
      <c r="T3617" s="8" t="n"/>
      <c r="U3617" s="8" t="n"/>
      <c r="V3617" s="11">
        <f>IF(OR(B3617="",C3617=""),"",CONCATENATE(B3617,".",C3617))</f>
        <v/>
      </c>
      <c r="W3617" s="6">
        <f>UPPER(TRIM(H3617))</f>
        <v/>
      </c>
      <c r="X3617" s="6">
        <f>UPPER(TRIM(I3617))</f>
        <v/>
      </c>
      <c r="Y3617" s="6">
        <f>IF(V3617&lt;&gt;"",IFERROR(INDEX(federal_program_name_lookup,MATCH(V3617,aln_lookup,0)),""),"")</f>
        <v/>
      </c>
    </row>
    <row r="3618">
      <c r="A3618" s="6">
        <f>IF(B3618&lt;&gt;"", "AWARD-"&amp;TEXT(ROW()-1,"0000"), "")</f>
        <v/>
      </c>
      <c r="B3618" s="7" t="n"/>
      <c r="C3618" s="7" t="n"/>
      <c r="D3618" s="7" t="n"/>
      <c r="E3618" s="8" t="n"/>
      <c r="F3618" s="9" t="n"/>
      <c r="G3618" s="8" t="n"/>
      <c r="H3618" s="8" t="n"/>
      <c r="I3618" s="8" t="n"/>
      <c r="J3618" s="10">
        <f>IF(A3618="",0,SUMIFS(amount_expended,cfda_key,V3618))</f>
        <v/>
      </c>
      <c r="K3618" s="10">
        <f>IF(G3618="OTHER CLUSTER NOT LISTED ABOVE",SUMIFS(amount_expended,uniform_other_cluster_name,X3618), IF(AND(OR(G3618="N/A",G3618=""),H3618=""),0,IF(G3618="STATE CLUSTER",SUMIFS(amount_expended,uniform_state_cluster_name,W3618),SUMIFS(amount_expended,cluster_name,G3618))))</f>
        <v/>
      </c>
      <c r="L3618" s="8" t="n"/>
      <c r="M3618" s="7" t="n"/>
      <c r="N3618" s="8" t="n"/>
      <c r="O3618" s="7" t="n"/>
      <c r="P3618" s="7" t="n"/>
      <c r="Q3618" s="8" t="n"/>
      <c r="R3618" s="9" t="n"/>
      <c r="S3618" s="8" t="n"/>
      <c r="T3618" s="8" t="n"/>
      <c r="U3618" s="8" t="n"/>
      <c r="V3618" s="11">
        <f>IF(OR(B3618="",C3618=""),"",CONCATENATE(B3618,".",C3618))</f>
        <v/>
      </c>
      <c r="W3618" s="6">
        <f>UPPER(TRIM(H3618))</f>
        <v/>
      </c>
      <c r="X3618" s="6">
        <f>UPPER(TRIM(I3618))</f>
        <v/>
      </c>
      <c r="Y3618" s="6">
        <f>IF(V3618&lt;&gt;"",IFERROR(INDEX(federal_program_name_lookup,MATCH(V3618,aln_lookup,0)),""),"")</f>
        <v/>
      </c>
    </row>
    <row r="3619">
      <c r="A3619" s="6">
        <f>IF(B3619&lt;&gt;"", "AWARD-"&amp;TEXT(ROW()-1,"0000"), "")</f>
        <v/>
      </c>
      <c r="B3619" s="7" t="n"/>
      <c r="C3619" s="7" t="n"/>
      <c r="D3619" s="7" t="n"/>
      <c r="E3619" s="8" t="n"/>
      <c r="F3619" s="9" t="n"/>
      <c r="G3619" s="8" t="n"/>
      <c r="H3619" s="8" t="n"/>
      <c r="I3619" s="8" t="n"/>
      <c r="J3619" s="10">
        <f>IF(A3619="",0,SUMIFS(amount_expended,cfda_key,V3619))</f>
        <v/>
      </c>
      <c r="K3619" s="10">
        <f>IF(G3619="OTHER CLUSTER NOT LISTED ABOVE",SUMIFS(amount_expended,uniform_other_cluster_name,X3619), IF(AND(OR(G3619="N/A",G3619=""),H3619=""),0,IF(G3619="STATE CLUSTER",SUMIFS(amount_expended,uniform_state_cluster_name,W3619),SUMIFS(amount_expended,cluster_name,G3619))))</f>
        <v/>
      </c>
      <c r="L3619" s="8" t="n"/>
      <c r="M3619" s="7" t="n"/>
      <c r="N3619" s="8" t="n"/>
      <c r="O3619" s="7" t="n"/>
      <c r="P3619" s="7" t="n"/>
      <c r="Q3619" s="8" t="n"/>
      <c r="R3619" s="9" t="n"/>
      <c r="S3619" s="8" t="n"/>
      <c r="T3619" s="8" t="n"/>
      <c r="U3619" s="8" t="n"/>
      <c r="V3619" s="11">
        <f>IF(OR(B3619="",C3619=""),"",CONCATENATE(B3619,".",C3619))</f>
        <v/>
      </c>
      <c r="W3619" s="6">
        <f>UPPER(TRIM(H3619))</f>
        <v/>
      </c>
      <c r="X3619" s="6">
        <f>UPPER(TRIM(I3619))</f>
        <v/>
      </c>
      <c r="Y3619" s="6">
        <f>IF(V3619&lt;&gt;"",IFERROR(INDEX(federal_program_name_lookup,MATCH(V3619,aln_lookup,0)),""),"")</f>
        <v/>
      </c>
    </row>
    <row r="3620">
      <c r="A3620" s="6">
        <f>IF(B3620&lt;&gt;"", "AWARD-"&amp;TEXT(ROW()-1,"0000"), "")</f>
        <v/>
      </c>
      <c r="B3620" s="7" t="n"/>
      <c r="C3620" s="7" t="n"/>
      <c r="D3620" s="7" t="n"/>
      <c r="E3620" s="8" t="n"/>
      <c r="F3620" s="9" t="n"/>
      <c r="G3620" s="8" t="n"/>
      <c r="H3620" s="8" t="n"/>
      <c r="I3620" s="8" t="n"/>
      <c r="J3620" s="10">
        <f>IF(A3620="",0,SUMIFS(amount_expended,cfda_key,V3620))</f>
        <v/>
      </c>
      <c r="K3620" s="10">
        <f>IF(G3620="OTHER CLUSTER NOT LISTED ABOVE",SUMIFS(amount_expended,uniform_other_cluster_name,X3620), IF(AND(OR(G3620="N/A",G3620=""),H3620=""),0,IF(G3620="STATE CLUSTER",SUMIFS(amount_expended,uniform_state_cluster_name,W3620),SUMIFS(amount_expended,cluster_name,G3620))))</f>
        <v/>
      </c>
      <c r="L3620" s="8" t="n"/>
      <c r="M3620" s="7" t="n"/>
      <c r="N3620" s="8" t="n"/>
      <c r="O3620" s="7" t="n"/>
      <c r="P3620" s="7" t="n"/>
      <c r="Q3620" s="8" t="n"/>
      <c r="R3620" s="9" t="n"/>
      <c r="S3620" s="8" t="n"/>
      <c r="T3620" s="8" t="n"/>
      <c r="U3620" s="8" t="n"/>
      <c r="V3620" s="11">
        <f>IF(OR(B3620="",C3620=""),"",CONCATENATE(B3620,".",C3620))</f>
        <v/>
      </c>
      <c r="W3620" s="6">
        <f>UPPER(TRIM(H3620))</f>
        <v/>
      </c>
      <c r="X3620" s="6">
        <f>UPPER(TRIM(I3620))</f>
        <v/>
      </c>
      <c r="Y3620" s="6">
        <f>IF(V3620&lt;&gt;"",IFERROR(INDEX(federal_program_name_lookup,MATCH(V3620,aln_lookup,0)),""),"")</f>
        <v/>
      </c>
    </row>
    <row r="3621">
      <c r="A3621" s="6">
        <f>IF(B3621&lt;&gt;"", "AWARD-"&amp;TEXT(ROW()-1,"0000"), "")</f>
        <v/>
      </c>
      <c r="B3621" s="7" t="n"/>
      <c r="C3621" s="7" t="n"/>
      <c r="D3621" s="7" t="n"/>
      <c r="E3621" s="8" t="n"/>
      <c r="F3621" s="9" t="n"/>
      <c r="G3621" s="8" t="n"/>
      <c r="H3621" s="8" t="n"/>
      <c r="I3621" s="8" t="n"/>
      <c r="J3621" s="10">
        <f>IF(A3621="",0,SUMIFS(amount_expended,cfda_key,V3621))</f>
        <v/>
      </c>
      <c r="K3621" s="10">
        <f>IF(G3621="OTHER CLUSTER NOT LISTED ABOVE",SUMIFS(amount_expended,uniform_other_cluster_name,X3621), IF(AND(OR(G3621="N/A",G3621=""),H3621=""),0,IF(G3621="STATE CLUSTER",SUMIFS(amount_expended,uniform_state_cluster_name,W3621),SUMIFS(amount_expended,cluster_name,G3621))))</f>
        <v/>
      </c>
      <c r="L3621" s="8" t="n"/>
      <c r="M3621" s="7" t="n"/>
      <c r="N3621" s="8" t="n"/>
      <c r="O3621" s="7" t="n"/>
      <c r="P3621" s="7" t="n"/>
      <c r="Q3621" s="8" t="n"/>
      <c r="R3621" s="9" t="n"/>
      <c r="S3621" s="8" t="n"/>
      <c r="T3621" s="8" t="n"/>
      <c r="U3621" s="8" t="n"/>
      <c r="V3621" s="11">
        <f>IF(OR(B3621="",C3621=""),"",CONCATENATE(B3621,".",C3621))</f>
        <v/>
      </c>
      <c r="W3621" s="6">
        <f>UPPER(TRIM(H3621))</f>
        <v/>
      </c>
      <c r="X3621" s="6">
        <f>UPPER(TRIM(I3621))</f>
        <v/>
      </c>
      <c r="Y3621" s="6">
        <f>IF(V3621&lt;&gt;"",IFERROR(INDEX(federal_program_name_lookup,MATCH(V3621,aln_lookup,0)),""),"")</f>
        <v/>
      </c>
    </row>
    <row r="3622">
      <c r="A3622" s="6">
        <f>IF(B3622&lt;&gt;"", "AWARD-"&amp;TEXT(ROW()-1,"0000"), "")</f>
        <v/>
      </c>
      <c r="B3622" s="7" t="n"/>
      <c r="C3622" s="7" t="n"/>
      <c r="D3622" s="7" t="n"/>
      <c r="E3622" s="8" t="n"/>
      <c r="F3622" s="9" t="n"/>
      <c r="G3622" s="8" t="n"/>
      <c r="H3622" s="8" t="n"/>
      <c r="I3622" s="8" t="n"/>
      <c r="J3622" s="10">
        <f>IF(A3622="",0,SUMIFS(amount_expended,cfda_key,V3622))</f>
        <v/>
      </c>
      <c r="K3622" s="10">
        <f>IF(G3622="OTHER CLUSTER NOT LISTED ABOVE",SUMIFS(amount_expended,uniform_other_cluster_name,X3622), IF(AND(OR(G3622="N/A",G3622=""),H3622=""),0,IF(G3622="STATE CLUSTER",SUMIFS(amount_expended,uniform_state_cluster_name,W3622),SUMIFS(amount_expended,cluster_name,G3622))))</f>
        <v/>
      </c>
      <c r="L3622" s="8" t="n"/>
      <c r="M3622" s="7" t="n"/>
      <c r="N3622" s="8" t="n"/>
      <c r="O3622" s="7" t="n"/>
      <c r="P3622" s="7" t="n"/>
      <c r="Q3622" s="8" t="n"/>
      <c r="R3622" s="9" t="n"/>
      <c r="S3622" s="8" t="n"/>
      <c r="T3622" s="8" t="n"/>
      <c r="U3622" s="8" t="n"/>
      <c r="V3622" s="11">
        <f>IF(OR(B3622="",C3622=""),"",CONCATENATE(B3622,".",C3622))</f>
        <v/>
      </c>
      <c r="W3622" s="6">
        <f>UPPER(TRIM(H3622))</f>
        <v/>
      </c>
      <c r="X3622" s="6">
        <f>UPPER(TRIM(I3622))</f>
        <v/>
      </c>
      <c r="Y3622" s="6">
        <f>IF(V3622&lt;&gt;"",IFERROR(INDEX(federal_program_name_lookup,MATCH(V3622,aln_lookup,0)),""),"")</f>
        <v/>
      </c>
    </row>
    <row r="3623">
      <c r="A3623" s="6">
        <f>IF(B3623&lt;&gt;"", "AWARD-"&amp;TEXT(ROW()-1,"0000"), "")</f>
        <v/>
      </c>
      <c r="B3623" s="7" t="n"/>
      <c r="C3623" s="7" t="n"/>
      <c r="D3623" s="7" t="n"/>
      <c r="E3623" s="8" t="n"/>
      <c r="F3623" s="9" t="n"/>
      <c r="G3623" s="8" t="n"/>
      <c r="H3623" s="8" t="n"/>
      <c r="I3623" s="8" t="n"/>
      <c r="J3623" s="10">
        <f>IF(A3623="",0,SUMIFS(amount_expended,cfda_key,V3623))</f>
        <v/>
      </c>
      <c r="K3623" s="10">
        <f>IF(G3623="OTHER CLUSTER NOT LISTED ABOVE",SUMIFS(amount_expended,uniform_other_cluster_name,X3623), IF(AND(OR(G3623="N/A",G3623=""),H3623=""),0,IF(G3623="STATE CLUSTER",SUMIFS(amount_expended,uniform_state_cluster_name,W3623),SUMIFS(amount_expended,cluster_name,G3623))))</f>
        <v/>
      </c>
      <c r="L3623" s="8" t="n"/>
      <c r="M3623" s="7" t="n"/>
      <c r="N3623" s="8" t="n"/>
      <c r="O3623" s="7" t="n"/>
      <c r="P3623" s="7" t="n"/>
      <c r="Q3623" s="8" t="n"/>
      <c r="R3623" s="9" t="n"/>
      <c r="S3623" s="8" t="n"/>
      <c r="T3623" s="8" t="n"/>
      <c r="U3623" s="8" t="n"/>
      <c r="V3623" s="11">
        <f>IF(OR(B3623="",C3623=""),"",CONCATENATE(B3623,".",C3623))</f>
        <v/>
      </c>
      <c r="W3623" s="6">
        <f>UPPER(TRIM(H3623))</f>
        <v/>
      </c>
      <c r="X3623" s="6">
        <f>UPPER(TRIM(I3623))</f>
        <v/>
      </c>
      <c r="Y3623" s="6">
        <f>IF(V3623&lt;&gt;"",IFERROR(INDEX(federal_program_name_lookup,MATCH(V3623,aln_lookup,0)),""),"")</f>
        <v/>
      </c>
    </row>
    <row r="3624">
      <c r="A3624" s="6">
        <f>IF(B3624&lt;&gt;"", "AWARD-"&amp;TEXT(ROW()-1,"0000"), "")</f>
        <v/>
      </c>
      <c r="B3624" s="7" t="n"/>
      <c r="C3624" s="7" t="n"/>
      <c r="D3624" s="7" t="n"/>
      <c r="E3624" s="8" t="n"/>
      <c r="F3624" s="9" t="n"/>
      <c r="G3624" s="8" t="n"/>
      <c r="H3624" s="8" t="n"/>
      <c r="I3624" s="8" t="n"/>
      <c r="J3624" s="10">
        <f>IF(A3624="",0,SUMIFS(amount_expended,cfda_key,V3624))</f>
        <v/>
      </c>
      <c r="K3624" s="10">
        <f>IF(G3624="OTHER CLUSTER NOT LISTED ABOVE",SUMIFS(amount_expended,uniform_other_cluster_name,X3624), IF(AND(OR(G3624="N/A",G3624=""),H3624=""),0,IF(G3624="STATE CLUSTER",SUMIFS(amount_expended,uniform_state_cluster_name,W3624),SUMIFS(amount_expended,cluster_name,G3624))))</f>
        <v/>
      </c>
      <c r="L3624" s="8" t="n"/>
      <c r="M3624" s="7" t="n"/>
      <c r="N3624" s="8" t="n"/>
      <c r="O3624" s="7" t="n"/>
      <c r="P3624" s="7" t="n"/>
      <c r="Q3624" s="8" t="n"/>
      <c r="R3624" s="9" t="n"/>
      <c r="S3624" s="8" t="n"/>
      <c r="T3624" s="8" t="n"/>
      <c r="U3624" s="8" t="n"/>
      <c r="V3624" s="11">
        <f>IF(OR(B3624="",C3624=""),"",CONCATENATE(B3624,".",C3624))</f>
        <v/>
      </c>
      <c r="W3624" s="6">
        <f>UPPER(TRIM(H3624))</f>
        <v/>
      </c>
      <c r="X3624" s="6">
        <f>UPPER(TRIM(I3624))</f>
        <v/>
      </c>
      <c r="Y3624" s="6">
        <f>IF(V3624&lt;&gt;"",IFERROR(INDEX(federal_program_name_lookup,MATCH(V3624,aln_lookup,0)),""),"")</f>
        <v/>
      </c>
    </row>
    <row r="3625">
      <c r="A3625" s="6">
        <f>IF(B3625&lt;&gt;"", "AWARD-"&amp;TEXT(ROW()-1,"0000"), "")</f>
        <v/>
      </c>
      <c r="B3625" s="7" t="n"/>
      <c r="C3625" s="7" t="n"/>
      <c r="D3625" s="7" t="n"/>
      <c r="E3625" s="8" t="n"/>
      <c r="F3625" s="9" t="n"/>
      <c r="G3625" s="8" t="n"/>
      <c r="H3625" s="8" t="n"/>
      <c r="I3625" s="8" t="n"/>
      <c r="J3625" s="10">
        <f>IF(A3625="",0,SUMIFS(amount_expended,cfda_key,V3625))</f>
        <v/>
      </c>
      <c r="K3625" s="10">
        <f>IF(G3625="OTHER CLUSTER NOT LISTED ABOVE",SUMIFS(amount_expended,uniform_other_cluster_name,X3625), IF(AND(OR(G3625="N/A",G3625=""),H3625=""),0,IF(G3625="STATE CLUSTER",SUMIFS(amount_expended,uniform_state_cluster_name,W3625),SUMIFS(amount_expended,cluster_name,G3625))))</f>
        <v/>
      </c>
      <c r="L3625" s="8" t="n"/>
      <c r="M3625" s="7" t="n"/>
      <c r="N3625" s="8" t="n"/>
      <c r="O3625" s="7" t="n"/>
      <c r="P3625" s="7" t="n"/>
      <c r="Q3625" s="8" t="n"/>
      <c r="R3625" s="9" t="n"/>
      <c r="S3625" s="8" t="n"/>
      <c r="T3625" s="8" t="n"/>
      <c r="U3625" s="8" t="n"/>
      <c r="V3625" s="11">
        <f>IF(OR(B3625="",C3625=""),"",CONCATENATE(B3625,".",C3625))</f>
        <v/>
      </c>
      <c r="W3625" s="6">
        <f>UPPER(TRIM(H3625))</f>
        <v/>
      </c>
      <c r="X3625" s="6">
        <f>UPPER(TRIM(I3625))</f>
        <v/>
      </c>
      <c r="Y3625" s="6">
        <f>IF(V3625&lt;&gt;"",IFERROR(INDEX(federal_program_name_lookup,MATCH(V3625,aln_lookup,0)),""),"")</f>
        <v/>
      </c>
    </row>
    <row r="3626">
      <c r="A3626" s="6">
        <f>IF(B3626&lt;&gt;"", "AWARD-"&amp;TEXT(ROW()-1,"0000"), "")</f>
        <v/>
      </c>
      <c r="B3626" s="7" t="n"/>
      <c r="C3626" s="7" t="n"/>
      <c r="D3626" s="7" t="n"/>
      <c r="E3626" s="8" t="n"/>
      <c r="F3626" s="9" t="n"/>
      <c r="G3626" s="8" t="n"/>
      <c r="H3626" s="8" t="n"/>
      <c r="I3626" s="8" t="n"/>
      <c r="J3626" s="10">
        <f>IF(A3626="",0,SUMIFS(amount_expended,cfda_key,V3626))</f>
        <v/>
      </c>
      <c r="K3626" s="10">
        <f>IF(G3626="OTHER CLUSTER NOT LISTED ABOVE",SUMIFS(amount_expended,uniform_other_cluster_name,X3626), IF(AND(OR(G3626="N/A",G3626=""),H3626=""),0,IF(G3626="STATE CLUSTER",SUMIFS(amount_expended,uniform_state_cluster_name,W3626),SUMIFS(amount_expended,cluster_name,G3626))))</f>
        <v/>
      </c>
      <c r="L3626" s="8" t="n"/>
      <c r="M3626" s="7" t="n"/>
      <c r="N3626" s="8" t="n"/>
      <c r="O3626" s="7" t="n"/>
      <c r="P3626" s="7" t="n"/>
      <c r="Q3626" s="8" t="n"/>
      <c r="R3626" s="9" t="n"/>
      <c r="S3626" s="8" t="n"/>
      <c r="T3626" s="8" t="n"/>
      <c r="U3626" s="8" t="n"/>
      <c r="V3626" s="11">
        <f>IF(OR(B3626="",C3626=""),"",CONCATENATE(B3626,".",C3626))</f>
        <v/>
      </c>
      <c r="W3626" s="6">
        <f>UPPER(TRIM(H3626))</f>
        <v/>
      </c>
      <c r="X3626" s="6">
        <f>UPPER(TRIM(I3626))</f>
        <v/>
      </c>
      <c r="Y3626" s="6">
        <f>IF(V3626&lt;&gt;"",IFERROR(INDEX(federal_program_name_lookup,MATCH(V3626,aln_lookup,0)),""),"")</f>
        <v/>
      </c>
    </row>
    <row r="3627">
      <c r="A3627" s="6">
        <f>IF(B3627&lt;&gt;"", "AWARD-"&amp;TEXT(ROW()-1,"0000"), "")</f>
        <v/>
      </c>
      <c r="B3627" s="7" t="n"/>
      <c r="C3627" s="7" t="n"/>
      <c r="D3627" s="7" t="n"/>
      <c r="E3627" s="8" t="n"/>
      <c r="F3627" s="9" t="n"/>
      <c r="G3627" s="8" t="n"/>
      <c r="H3627" s="8" t="n"/>
      <c r="I3627" s="8" t="n"/>
      <c r="J3627" s="10">
        <f>IF(A3627="",0,SUMIFS(amount_expended,cfda_key,V3627))</f>
        <v/>
      </c>
      <c r="K3627" s="10">
        <f>IF(G3627="OTHER CLUSTER NOT LISTED ABOVE",SUMIFS(amount_expended,uniform_other_cluster_name,X3627), IF(AND(OR(G3627="N/A",G3627=""),H3627=""),0,IF(G3627="STATE CLUSTER",SUMIFS(amount_expended,uniform_state_cluster_name,W3627),SUMIFS(amount_expended,cluster_name,G3627))))</f>
        <v/>
      </c>
      <c r="L3627" s="8" t="n"/>
      <c r="M3627" s="7" t="n"/>
      <c r="N3627" s="8" t="n"/>
      <c r="O3627" s="7" t="n"/>
      <c r="P3627" s="7" t="n"/>
      <c r="Q3627" s="8" t="n"/>
      <c r="R3627" s="9" t="n"/>
      <c r="S3627" s="8" t="n"/>
      <c r="T3627" s="8" t="n"/>
      <c r="U3627" s="8" t="n"/>
      <c r="V3627" s="11">
        <f>IF(OR(B3627="",C3627=""),"",CONCATENATE(B3627,".",C3627))</f>
        <v/>
      </c>
      <c r="W3627" s="6">
        <f>UPPER(TRIM(H3627))</f>
        <v/>
      </c>
      <c r="X3627" s="6">
        <f>UPPER(TRIM(I3627))</f>
        <v/>
      </c>
      <c r="Y3627" s="6">
        <f>IF(V3627&lt;&gt;"",IFERROR(INDEX(federal_program_name_lookup,MATCH(V3627,aln_lookup,0)),""),"")</f>
        <v/>
      </c>
    </row>
    <row r="3628">
      <c r="A3628" s="6">
        <f>IF(B3628&lt;&gt;"", "AWARD-"&amp;TEXT(ROW()-1,"0000"), "")</f>
        <v/>
      </c>
      <c r="B3628" s="7" t="n"/>
      <c r="C3628" s="7" t="n"/>
      <c r="D3628" s="7" t="n"/>
      <c r="E3628" s="8" t="n"/>
      <c r="F3628" s="9" t="n"/>
      <c r="G3628" s="8" t="n"/>
      <c r="H3628" s="8" t="n"/>
      <c r="I3628" s="8" t="n"/>
      <c r="J3628" s="10">
        <f>IF(A3628="",0,SUMIFS(amount_expended,cfda_key,V3628))</f>
        <v/>
      </c>
      <c r="K3628" s="10">
        <f>IF(G3628="OTHER CLUSTER NOT LISTED ABOVE",SUMIFS(amount_expended,uniform_other_cluster_name,X3628), IF(AND(OR(G3628="N/A",G3628=""),H3628=""),0,IF(G3628="STATE CLUSTER",SUMIFS(amount_expended,uniform_state_cluster_name,W3628),SUMIFS(amount_expended,cluster_name,G3628))))</f>
        <v/>
      </c>
      <c r="L3628" s="8" t="n"/>
      <c r="M3628" s="7" t="n"/>
      <c r="N3628" s="8" t="n"/>
      <c r="O3628" s="7" t="n"/>
      <c r="P3628" s="7" t="n"/>
      <c r="Q3628" s="8" t="n"/>
      <c r="R3628" s="9" t="n"/>
      <c r="S3628" s="8" t="n"/>
      <c r="T3628" s="8" t="n"/>
      <c r="U3628" s="8" t="n"/>
      <c r="V3628" s="11">
        <f>IF(OR(B3628="",C3628=""),"",CONCATENATE(B3628,".",C3628))</f>
        <v/>
      </c>
      <c r="W3628" s="6">
        <f>UPPER(TRIM(H3628))</f>
        <v/>
      </c>
      <c r="X3628" s="6">
        <f>UPPER(TRIM(I3628))</f>
        <v/>
      </c>
      <c r="Y3628" s="6">
        <f>IF(V3628&lt;&gt;"",IFERROR(INDEX(federal_program_name_lookup,MATCH(V3628,aln_lookup,0)),""),"")</f>
        <v/>
      </c>
    </row>
    <row r="3629">
      <c r="A3629" s="6">
        <f>IF(B3629&lt;&gt;"", "AWARD-"&amp;TEXT(ROW()-1,"0000"), "")</f>
        <v/>
      </c>
      <c r="B3629" s="7" t="n"/>
      <c r="C3629" s="7" t="n"/>
      <c r="D3629" s="7" t="n"/>
      <c r="E3629" s="8" t="n"/>
      <c r="F3629" s="9" t="n"/>
      <c r="G3629" s="8" t="n"/>
      <c r="H3629" s="8" t="n"/>
      <c r="I3629" s="8" t="n"/>
      <c r="J3629" s="10">
        <f>IF(A3629="",0,SUMIFS(amount_expended,cfda_key,V3629))</f>
        <v/>
      </c>
      <c r="K3629" s="10">
        <f>IF(G3629="OTHER CLUSTER NOT LISTED ABOVE",SUMIFS(amount_expended,uniform_other_cluster_name,X3629), IF(AND(OR(G3629="N/A",G3629=""),H3629=""),0,IF(G3629="STATE CLUSTER",SUMIFS(amount_expended,uniform_state_cluster_name,W3629),SUMIFS(amount_expended,cluster_name,G3629))))</f>
        <v/>
      </c>
      <c r="L3629" s="8" t="n"/>
      <c r="M3629" s="7" t="n"/>
      <c r="N3629" s="8" t="n"/>
      <c r="O3629" s="7" t="n"/>
      <c r="P3629" s="7" t="n"/>
      <c r="Q3629" s="8" t="n"/>
      <c r="R3629" s="9" t="n"/>
      <c r="S3629" s="8" t="n"/>
      <c r="T3629" s="8" t="n"/>
      <c r="U3629" s="8" t="n"/>
      <c r="V3629" s="11">
        <f>IF(OR(B3629="",C3629=""),"",CONCATENATE(B3629,".",C3629))</f>
        <v/>
      </c>
      <c r="W3629" s="6">
        <f>UPPER(TRIM(H3629))</f>
        <v/>
      </c>
      <c r="X3629" s="6">
        <f>UPPER(TRIM(I3629))</f>
        <v/>
      </c>
      <c r="Y3629" s="6">
        <f>IF(V3629&lt;&gt;"",IFERROR(INDEX(federal_program_name_lookup,MATCH(V3629,aln_lookup,0)),""),"")</f>
        <v/>
      </c>
    </row>
    <row r="3630">
      <c r="A3630" s="6">
        <f>IF(B3630&lt;&gt;"", "AWARD-"&amp;TEXT(ROW()-1,"0000"), "")</f>
        <v/>
      </c>
      <c r="B3630" s="7" t="n"/>
      <c r="C3630" s="7" t="n"/>
      <c r="D3630" s="7" t="n"/>
      <c r="E3630" s="8" t="n"/>
      <c r="F3630" s="9" t="n"/>
      <c r="G3630" s="8" t="n"/>
      <c r="H3630" s="8" t="n"/>
      <c r="I3630" s="8" t="n"/>
      <c r="J3630" s="10">
        <f>IF(A3630="",0,SUMIFS(amount_expended,cfda_key,V3630))</f>
        <v/>
      </c>
      <c r="K3630" s="10">
        <f>IF(G3630="OTHER CLUSTER NOT LISTED ABOVE",SUMIFS(amount_expended,uniform_other_cluster_name,X3630), IF(AND(OR(G3630="N/A",G3630=""),H3630=""),0,IF(G3630="STATE CLUSTER",SUMIFS(amount_expended,uniform_state_cluster_name,W3630),SUMIFS(amount_expended,cluster_name,G3630))))</f>
        <v/>
      </c>
      <c r="L3630" s="8" t="n"/>
      <c r="M3630" s="7" t="n"/>
      <c r="N3630" s="8" t="n"/>
      <c r="O3630" s="7" t="n"/>
      <c r="P3630" s="7" t="n"/>
      <c r="Q3630" s="8" t="n"/>
      <c r="R3630" s="9" t="n"/>
      <c r="S3630" s="8" t="n"/>
      <c r="T3630" s="8" t="n"/>
      <c r="U3630" s="8" t="n"/>
      <c r="V3630" s="11">
        <f>IF(OR(B3630="",C3630=""),"",CONCATENATE(B3630,".",C3630))</f>
        <v/>
      </c>
      <c r="W3630" s="6">
        <f>UPPER(TRIM(H3630))</f>
        <v/>
      </c>
      <c r="X3630" s="6">
        <f>UPPER(TRIM(I3630))</f>
        <v/>
      </c>
      <c r="Y3630" s="6">
        <f>IF(V3630&lt;&gt;"",IFERROR(INDEX(federal_program_name_lookup,MATCH(V3630,aln_lookup,0)),""),"")</f>
        <v/>
      </c>
    </row>
    <row r="3631">
      <c r="A3631" s="6">
        <f>IF(B3631&lt;&gt;"", "AWARD-"&amp;TEXT(ROW()-1,"0000"), "")</f>
        <v/>
      </c>
      <c r="B3631" s="7" t="n"/>
      <c r="C3631" s="7" t="n"/>
      <c r="D3631" s="7" t="n"/>
      <c r="E3631" s="8" t="n"/>
      <c r="F3631" s="9" t="n"/>
      <c r="G3631" s="8" t="n"/>
      <c r="H3631" s="8" t="n"/>
      <c r="I3631" s="8" t="n"/>
      <c r="J3631" s="10">
        <f>IF(A3631="",0,SUMIFS(amount_expended,cfda_key,V3631))</f>
        <v/>
      </c>
      <c r="K3631" s="10">
        <f>IF(G3631="OTHER CLUSTER NOT LISTED ABOVE",SUMIFS(amount_expended,uniform_other_cluster_name,X3631), IF(AND(OR(G3631="N/A",G3631=""),H3631=""),0,IF(G3631="STATE CLUSTER",SUMIFS(amount_expended,uniform_state_cluster_name,W3631),SUMIFS(amount_expended,cluster_name,G3631))))</f>
        <v/>
      </c>
      <c r="L3631" s="8" t="n"/>
      <c r="M3631" s="7" t="n"/>
      <c r="N3631" s="8" t="n"/>
      <c r="O3631" s="7" t="n"/>
      <c r="P3631" s="7" t="n"/>
      <c r="Q3631" s="8" t="n"/>
      <c r="R3631" s="9" t="n"/>
      <c r="S3631" s="8" t="n"/>
      <c r="T3631" s="8" t="n"/>
      <c r="U3631" s="8" t="n"/>
      <c r="V3631" s="11">
        <f>IF(OR(B3631="",C3631=""),"",CONCATENATE(B3631,".",C3631))</f>
        <v/>
      </c>
      <c r="W3631" s="6">
        <f>UPPER(TRIM(H3631))</f>
        <v/>
      </c>
      <c r="X3631" s="6">
        <f>UPPER(TRIM(I3631))</f>
        <v/>
      </c>
      <c r="Y3631" s="6">
        <f>IF(V3631&lt;&gt;"",IFERROR(INDEX(federal_program_name_lookup,MATCH(V3631,aln_lookup,0)),""),"")</f>
        <v/>
      </c>
    </row>
    <row r="3632">
      <c r="A3632" s="6">
        <f>IF(B3632&lt;&gt;"", "AWARD-"&amp;TEXT(ROW()-1,"0000"), "")</f>
        <v/>
      </c>
      <c r="B3632" s="7" t="n"/>
      <c r="C3632" s="7" t="n"/>
      <c r="D3632" s="7" t="n"/>
      <c r="E3632" s="8" t="n"/>
      <c r="F3632" s="9" t="n"/>
      <c r="G3632" s="8" t="n"/>
      <c r="H3632" s="8" t="n"/>
      <c r="I3632" s="8" t="n"/>
      <c r="J3632" s="10">
        <f>IF(A3632="",0,SUMIFS(amount_expended,cfda_key,V3632))</f>
        <v/>
      </c>
      <c r="K3632" s="10">
        <f>IF(G3632="OTHER CLUSTER NOT LISTED ABOVE",SUMIFS(amount_expended,uniform_other_cluster_name,X3632), IF(AND(OR(G3632="N/A",G3632=""),H3632=""),0,IF(G3632="STATE CLUSTER",SUMIFS(amount_expended,uniform_state_cluster_name,W3632),SUMIFS(amount_expended,cluster_name,G3632))))</f>
        <v/>
      </c>
      <c r="L3632" s="8" t="n"/>
      <c r="M3632" s="7" t="n"/>
      <c r="N3632" s="8" t="n"/>
      <c r="O3632" s="7" t="n"/>
      <c r="P3632" s="7" t="n"/>
      <c r="Q3632" s="8" t="n"/>
      <c r="R3632" s="9" t="n"/>
      <c r="S3632" s="8" t="n"/>
      <c r="T3632" s="8" t="n"/>
      <c r="U3632" s="8" t="n"/>
      <c r="V3632" s="11">
        <f>IF(OR(B3632="",C3632=""),"",CONCATENATE(B3632,".",C3632))</f>
        <v/>
      </c>
      <c r="W3632" s="6">
        <f>UPPER(TRIM(H3632))</f>
        <v/>
      </c>
      <c r="X3632" s="6">
        <f>UPPER(TRIM(I3632))</f>
        <v/>
      </c>
      <c r="Y3632" s="6">
        <f>IF(V3632&lt;&gt;"",IFERROR(INDEX(federal_program_name_lookup,MATCH(V3632,aln_lookup,0)),""),"")</f>
        <v/>
      </c>
    </row>
    <row r="3633">
      <c r="A3633" s="6">
        <f>IF(B3633&lt;&gt;"", "AWARD-"&amp;TEXT(ROW()-1,"0000"), "")</f>
        <v/>
      </c>
      <c r="B3633" s="7" t="n"/>
      <c r="C3633" s="7" t="n"/>
      <c r="D3633" s="7" t="n"/>
      <c r="E3633" s="8" t="n"/>
      <c r="F3633" s="9" t="n"/>
      <c r="G3633" s="8" t="n"/>
      <c r="H3633" s="8" t="n"/>
      <c r="I3633" s="8" t="n"/>
      <c r="J3633" s="10">
        <f>IF(A3633="",0,SUMIFS(amount_expended,cfda_key,V3633))</f>
        <v/>
      </c>
      <c r="K3633" s="10">
        <f>IF(G3633="OTHER CLUSTER NOT LISTED ABOVE",SUMIFS(amount_expended,uniform_other_cluster_name,X3633), IF(AND(OR(G3633="N/A",G3633=""),H3633=""),0,IF(G3633="STATE CLUSTER",SUMIFS(amount_expended,uniform_state_cluster_name,W3633),SUMIFS(amount_expended,cluster_name,G3633))))</f>
        <v/>
      </c>
      <c r="L3633" s="8" t="n"/>
      <c r="M3633" s="7" t="n"/>
      <c r="N3633" s="8" t="n"/>
      <c r="O3633" s="7" t="n"/>
      <c r="P3633" s="7" t="n"/>
      <c r="Q3633" s="8" t="n"/>
      <c r="R3633" s="9" t="n"/>
      <c r="S3633" s="8" t="n"/>
      <c r="T3633" s="8" t="n"/>
      <c r="U3633" s="8" t="n"/>
      <c r="V3633" s="11">
        <f>IF(OR(B3633="",C3633=""),"",CONCATENATE(B3633,".",C3633))</f>
        <v/>
      </c>
      <c r="W3633" s="6">
        <f>UPPER(TRIM(H3633))</f>
        <v/>
      </c>
      <c r="X3633" s="6">
        <f>UPPER(TRIM(I3633))</f>
        <v/>
      </c>
      <c r="Y3633" s="6">
        <f>IF(V3633&lt;&gt;"",IFERROR(INDEX(federal_program_name_lookup,MATCH(V3633,aln_lookup,0)),""),"")</f>
        <v/>
      </c>
    </row>
    <row r="3634">
      <c r="A3634" s="6">
        <f>IF(B3634&lt;&gt;"", "AWARD-"&amp;TEXT(ROW()-1,"0000"), "")</f>
        <v/>
      </c>
      <c r="B3634" s="7" t="n"/>
      <c r="C3634" s="7" t="n"/>
      <c r="D3634" s="7" t="n"/>
      <c r="E3634" s="8" t="n"/>
      <c r="F3634" s="9" t="n"/>
      <c r="G3634" s="8" t="n"/>
      <c r="H3634" s="8" t="n"/>
      <c r="I3634" s="8" t="n"/>
      <c r="J3634" s="10">
        <f>IF(A3634="",0,SUMIFS(amount_expended,cfda_key,V3634))</f>
        <v/>
      </c>
      <c r="K3634" s="10">
        <f>IF(G3634="OTHER CLUSTER NOT LISTED ABOVE",SUMIFS(amount_expended,uniform_other_cluster_name,X3634), IF(AND(OR(G3634="N/A",G3634=""),H3634=""),0,IF(G3634="STATE CLUSTER",SUMIFS(amount_expended,uniform_state_cluster_name,W3634),SUMIFS(amount_expended,cluster_name,G3634))))</f>
        <v/>
      </c>
      <c r="L3634" s="8" t="n"/>
      <c r="M3634" s="7" t="n"/>
      <c r="N3634" s="8" t="n"/>
      <c r="O3634" s="7" t="n"/>
      <c r="P3634" s="7" t="n"/>
      <c r="Q3634" s="8" t="n"/>
      <c r="R3634" s="9" t="n"/>
      <c r="S3634" s="8" t="n"/>
      <c r="T3634" s="8" t="n"/>
      <c r="U3634" s="8" t="n"/>
      <c r="V3634" s="11">
        <f>IF(OR(B3634="",C3634=""),"",CONCATENATE(B3634,".",C3634))</f>
        <v/>
      </c>
      <c r="W3634" s="6">
        <f>UPPER(TRIM(H3634))</f>
        <v/>
      </c>
      <c r="X3634" s="6">
        <f>UPPER(TRIM(I3634))</f>
        <v/>
      </c>
      <c r="Y3634" s="6">
        <f>IF(V3634&lt;&gt;"",IFERROR(INDEX(federal_program_name_lookup,MATCH(V3634,aln_lookup,0)),""),"")</f>
        <v/>
      </c>
    </row>
    <row r="3635">
      <c r="A3635" s="6">
        <f>IF(B3635&lt;&gt;"", "AWARD-"&amp;TEXT(ROW()-1,"0000"), "")</f>
        <v/>
      </c>
      <c r="B3635" s="7" t="n"/>
      <c r="C3635" s="7" t="n"/>
      <c r="D3635" s="7" t="n"/>
      <c r="E3635" s="8" t="n"/>
      <c r="F3635" s="9" t="n"/>
      <c r="G3635" s="8" t="n"/>
      <c r="H3635" s="8" t="n"/>
      <c r="I3635" s="8" t="n"/>
      <c r="J3635" s="10">
        <f>IF(A3635="",0,SUMIFS(amount_expended,cfda_key,V3635))</f>
        <v/>
      </c>
      <c r="K3635" s="10">
        <f>IF(G3635="OTHER CLUSTER NOT LISTED ABOVE",SUMIFS(amount_expended,uniform_other_cluster_name,X3635), IF(AND(OR(G3635="N/A",G3635=""),H3635=""),0,IF(G3635="STATE CLUSTER",SUMIFS(amount_expended,uniform_state_cluster_name,W3635),SUMIFS(amount_expended,cluster_name,G3635))))</f>
        <v/>
      </c>
      <c r="L3635" s="8" t="n"/>
      <c r="M3635" s="7" t="n"/>
      <c r="N3635" s="8" t="n"/>
      <c r="O3635" s="7" t="n"/>
      <c r="P3635" s="7" t="n"/>
      <c r="Q3635" s="8" t="n"/>
      <c r="R3635" s="9" t="n"/>
      <c r="S3635" s="8" t="n"/>
      <c r="T3635" s="8" t="n"/>
      <c r="U3635" s="8" t="n"/>
      <c r="V3635" s="11">
        <f>IF(OR(B3635="",C3635=""),"",CONCATENATE(B3635,".",C3635))</f>
        <v/>
      </c>
      <c r="W3635" s="6">
        <f>UPPER(TRIM(H3635))</f>
        <v/>
      </c>
      <c r="X3635" s="6">
        <f>UPPER(TRIM(I3635))</f>
        <v/>
      </c>
      <c r="Y3635" s="6">
        <f>IF(V3635&lt;&gt;"",IFERROR(INDEX(federal_program_name_lookup,MATCH(V3635,aln_lookup,0)),""),"")</f>
        <v/>
      </c>
    </row>
    <row r="3636">
      <c r="A3636" s="6">
        <f>IF(B3636&lt;&gt;"", "AWARD-"&amp;TEXT(ROW()-1,"0000"), "")</f>
        <v/>
      </c>
      <c r="B3636" s="7" t="n"/>
      <c r="C3636" s="7" t="n"/>
      <c r="D3636" s="7" t="n"/>
      <c r="E3636" s="8" t="n"/>
      <c r="F3636" s="9" t="n"/>
      <c r="G3636" s="8" t="n"/>
      <c r="H3636" s="8" t="n"/>
      <c r="I3636" s="8" t="n"/>
      <c r="J3636" s="10">
        <f>IF(A3636="",0,SUMIFS(amount_expended,cfda_key,V3636))</f>
        <v/>
      </c>
      <c r="K3636" s="10">
        <f>IF(G3636="OTHER CLUSTER NOT LISTED ABOVE",SUMIFS(amount_expended,uniform_other_cluster_name,X3636), IF(AND(OR(G3636="N/A",G3636=""),H3636=""),0,IF(G3636="STATE CLUSTER",SUMIFS(amount_expended,uniform_state_cluster_name,W3636),SUMIFS(amount_expended,cluster_name,G3636))))</f>
        <v/>
      </c>
      <c r="L3636" s="8" t="n"/>
      <c r="M3636" s="7" t="n"/>
      <c r="N3636" s="8" t="n"/>
      <c r="O3636" s="7" t="n"/>
      <c r="P3636" s="7" t="n"/>
      <c r="Q3636" s="8" t="n"/>
      <c r="R3636" s="9" t="n"/>
      <c r="S3636" s="8" t="n"/>
      <c r="T3636" s="8" t="n"/>
      <c r="U3636" s="8" t="n"/>
      <c r="V3636" s="11">
        <f>IF(OR(B3636="",C3636=""),"",CONCATENATE(B3636,".",C3636))</f>
        <v/>
      </c>
      <c r="W3636" s="6">
        <f>UPPER(TRIM(H3636))</f>
        <v/>
      </c>
      <c r="X3636" s="6">
        <f>UPPER(TRIM(I3636))</f>
        <v/>
      </c>
      <c r="Y3636" s="6">
        <f>IF(V3636&lt;&gt;"",IFERROR(INDEX(federal_program_name_lookup,MATCH(V3636,aln_lookup,0)),""),"")</f>
        <v/>
      </c>
    </row>
    <row r="3637">
      <c r="A3637" s="6">
        <f>IF(B3637&lt;&gt;"", "AWARD-"&amp;TEXT(ROW()-1,"0000"), "")</f>
        <v/>
      </c>
      <c r="B3637" s="7" t="n"/>
      <c r="C3637" s="7" t="n"/>
      <c r="D3637" s="7" t="n"/>
      <c r="E3637" s="8" t="n"/>
      <c r="F3637" s="9" t="n"/>
      <c r="G3637" s="8" t="n"/>
      <c r="H3637" s="8" t="n"/>
      <c r="I3637" s="8" t="n"/>
      <c r="J3637" s="10">
        <f>IF(A3637="",0,SUMIFS(amount_expended,cfda_key,V3637))</f>
        <v/>
      </c>
      <c r="K3637" s="10">
        <f>IF(G3637="OTHER CLUSTER NOT LISTED ABOVE",SUMIFS(amount_expended,uniform_other_cluster_name,X3637), IF(AND(OR(G3637="N/A",G3637=""),H3637=""),0,IF(G3637="STATE CLUSTER",SUMIFS(amount_expended,uniform_state_cluster_name,W3637),SUMIFS(amount_expended,cluster_name,G3637))))</f>
        <v/>
      </c>
      <c r="L3637" s="8" t="n"/>
      <c r="M3637" s="7" t="n"/>
      <c r="N3637" s="8" t="n"/>
      <c r="O3637" s="7" t="n"/>
      <c r="P3637" s="7" t="n"/>
      <c r="Q3637" s="8" t="n"/>
      <c r="R3637" s="9" t="n"/>
      <c r="S3637" s="8" t="n"/>
      <c r="T3637" s="8" t="n"/>
      <c r="U3637" s="8" t="n"/>
      <c r="V3637" s="11">
        <f>IF(OR(B3637="",C3637=""),"",CONCATENATE(B3637,".",C3637))</f>
        <v/>
      </c>
      <c r="W3637" s="6">
        <f>UPPER(TRIM(H3637))</f>
        <v/>
      </c>
      <c r="X3637" s="6">
        <f>UPPER(TRIM(I3637))</f>
        <v/>
      </c>
      <c r="Y3637" s="6">
        <f>IF(V3637&lt;&gt;"",IFERROR(INDEX(federal_program_name_lookup,MATCH(V3637,aln_lookup,0)),""),"")</f>
        <v/>
      </c>
    </row>
    <row r="3638">
      <c r="A3638" s="6">
        <f>IF(B3638&lt;&gt;"", "AWARD-"&amp;TEXT(ROW()-1,"0000"), "")</f>
        <v/>
      </c>
      <c r="B3638" s="7" t="n"/>
      <c r="C3638" s="7" t="n"/>
      <c r="D3638" s="7" t="n"/>
      <c r="E3638" s="8" t="n"/>
      <c r="F3638" s="9" t="n"/>
      <c r="G3638" s="8" t="n"/>
      <c r="H3638" s="8" t="n"/>
      <c r="I3638" s="8" t="n"/>
      <c r="J3638" s="10">
        <f>IF(A3638="",0,SUMIFS(amount_expended,cfda_key,V3638))</f>
        <v/>
      </c>
      <c r="K3638" s="10">
        <f>IF(G3638="OTHER CLUSTER NOT LISTED ABOVE",SUMIFS(amount_expended,uniform_other_cluster_name,X3638), IF(AND(OR(G3638="N/A",G3638=""),H3638=""),0,IF(G3638="STATE CLUSTER",SUMIFS(amount_expended,uniform_state_cluster_name,W3638),SUMIFS(amount_expended,cluster_name,G3638))))</f>
        <v/>
      </c>
      <c r="L3638" s="8" t="n"/>
      <c r="M3638" s="7" t="n"/>
      <c r="N3638" s="8" t="n"/>
      <c r="O3638" s="7" t="n"/>
      <c r="P3638" s="7" t="n"/>
      <c r="Q3638" s="8" t="n"/>
      <c r="R3638" s="9" t="n"/>
      <c r="S3638" s="8" t="n"/>
      <c r="T3638" s="8" t="n"/>
      <c r="U3638" s="8" t="n"/>
      <c r="V3638" s="11">
        <f>IF(OR(B3638="",C3638=""),"",CONCATENATE(B3638,".",C3638))</f>
        <v/>
      </c>
      <c r="W3638" s="6">
        <f>UPPER(TRIM(H3638))</f>
        <v/>
      </c>
      <c r="X3638" s="6">
        <f>UPPER(TRIM(I3638))</f>
        <v/>
      </c>
      <c r="Y3638" s="6">
        <f>IF(V3638&lt;&gt;"",IFERROR(INDEX(federal_program_name_lookup,MATCH(V3638,aln_lookup,0)),""),"")</f>
        <v/>
      </c>
    </row>
    <row r="3639">
      <c r="A3639" s="6">
        <f>IF(B3639&lt;&gt;"", "AWARD-"&amp;TEXT(ROW()-1,"0000"), "")</f>
        <v/>
      </c>
      <c r="B3639" s="7" t="n"/>
      <c r="C3639" s="7" t="n"/>
      <c r="D3639" s="7" t="n"/>
      <c r="E3639" s="8" t="n"/>
      <c r="F3639" s="9" t="n"/>
      <c r="G3639" s="8" t="n"/>
      <c r="H3639" s="8" t="n"/>
      <c r="I3639" s="8" t="n"/>
      <c r="J3639" s="10">
        <f>IF(A3639="",0,SUMIFS(amount_expended,cfda_key,V3639))</f>
        <v/>
      </c>
      <c r="K3639" s="10">
        <f>IF(G3639="OTHER CLUSTER NOT LISTED ABOVE",SUMIFS(amount_expended,uniform_other_cluster_name,X3639), IF(AND(OR(G3639="N/A",G3639=""),H3639=""),0,IF(G3639="STATE CLUSTER",SUMIFS(amount_expended,uniform_state_cluster_name,W3639),SUMIFS(amount_expended,cluster_name,G3639))))</f>
        <v/>
      </c>
      <c r="L3639" s="8" t="n"/>
      <c r="M3639" s="7" t="n"/>
      <c r="N3639" s="8" t="n"/>
      <c r="O3639" s="7" t="n"/>
      <c r="P3639" s="7" t="n"/>
      <c r="Q3639" s="8" t="n"/>
      <c r="R3639" s="9" t="n"/>
      <c r="S3639" s="8" t="n"/>
      <c r="T3639" s="8" t="n"/>
      <c r="U3639" s="8" t="n"/>
      <c r="V3639" s="11">
        <f>IF(OR(B3639="",C3639=""),"",CONCATENATE(B3639,".",C3639))</f>
        <v/>
      </c>
      <c r="W3639" s="6">
        <f>UPPER(TRIM(H3639))</f>
        <v/>
      </c>
      <c r="X3639" s="6">
        <f>UPPER(TRIM(I3639))</f>
        <v/>
      </c>
      <c r="Y3639" s="6">
        <f>IF(V3639&lt;&gt;"",IFERROR(INDEX(federal_program_name_lookup,MATCH(V3639,aln_lookup,0)),""),"")</f>
        <v/>
      </c>
    </row>
    <row r="3640">
      <c r="A3640" s="6">
        <f>IF(B3640&lt;&gt;"", "AWARD-"&amp;TEXT(ROW()-1,"0000"), "")</f>
        <v/>
      </c>
      <c r="B3640" s="7" t="n"/>
      <c r="C3640" s="7" t="n"/>
      <c r="D3640" s="7" t="n"/>
      <c r="E3640" s="8" t="n"/>
      <c r="F3640" s="9" t="n"/>
      <c r="G3640" s="8" t="n"/>
      <c r="H3640" s="8" t="n"/>
      <c r="I3640" s="8" t="n"/>
      <c r="J3640" s="10">
        <f>IF(A3640="",0,SUMIFS(amount_expended,cfda_key,V3640))</f>
        <v/>
      </c>
      <c r="K3640" s="10">
        <f>IF(G3640="OTHER CLUSTER NOT LISTED ABOVE",SUMIFS(amount_expended,uniform_other_cluster_name,X3640), IF(AND(OR(G3640="N/A",G3640=""),H3640=""),0,IF(G3640="STATE CLUSTER",SUMIFS(amount_expended,uniform_state_cluster_name,W3640),SUMIFS(amount_expended,cluster_name,G3640))))</f>
        <v/>
      </c>
      <c r="L3640" s="8" t="n"/>
      <c r="M3640" s="7" t="n"/>
      <c r="N3640" s="8" t="n"/>
      <c r="O3640" s="7" t="n"/>
      <c r="P3640" s="7" t="n"/>
      <c r="Q3640" s="8" t="n"/>
      <c r="R3640" s="9" t="n"/>
      <c r="S3640" s="8" t="n"/>
      <c r="T3640" s="8" t="n"/>
      <c r="U3640" s="8" t="n"/>
      <c r="V3640" s="11">
        <f>IF(OR(B3640="",C3640=""),"",CONCATENATE(B3640,".",C3640))</f>
        <v/>
      </c>
      <c r="W3640" s="6">
        <f>UPPER(TRIM(H3640))</f>
        <v/>
      </c>
      <c r="X3640" s="6">
        <f>UPPER(TRIM(I3640))</f>
        <v/>
      </c>
      <c r="Y3640" s="6">
        <f>IF(V3640&lt;&gt;"",IFERROR(INDEX(federal_program_name_lookup,MATCH(V3640,aln_lookup,0)),""),"")</f>
        <v/>
      </c>
    </row>
    <row r="3641">
      <c r="A3641" s="6">
        <f>IF(B3641&lt;&gt;"", "AWARD-"&amp;TEXT(ROW()-1,"0000"), "")</f>
        <v/>
      </c>
      <c r="B3641" s="7" t="n"/>
      <c r="C3641" s="7" t="n"/>
      <c r="D3641" s="7" t="n"/>
      <c r="E3641" s="8" t="n"/>
      <c r="F3641" s="9" t="n"/>
      <c r="G3641" s="8" t="n"/>
      <c r="H3641" s="8" t="n"/>
      <c r="I3641" s="8" t="n"/>
      <c r="J3641" s="10">
        <f>IF(A3641="",0,SUMIFS(amount_expended,cfda_key,V3641))</f>
        <v/>
      </c>
      <c r="K3641" s="10">
        <f>IF(G3641="OTHER CLUSTER NOT LISTED ABOVE",SUMIFS(amount_expended,uniform_other_cluster_name,X3641), IF(AND(OR(G3641="N/A",G3641=""),H3641=""),0,IF(G3641="STATE CLUSTER",SUMIFS(amount_expended,uniform_state_cluster_name,W3641),SUMIFS(amount_expended,cluster_name,G3641))))</f>
        <v/>
      </c>
      <c r="L3641" s="8" t="n"/>
      <c r="M3641" s="7" t="n"/>
      <c r="N3641" s="8" t="n"/>
      <c r="O3641" s="7" t="n"/>
      <c r="P3641" s="7" t="n"/>
      <c r="Q3641" s="8" t="n"/>
      <c r="R3641" s="9" t="n"/>
      <c r="S3641" s="8" t="n"/>
      <c r="T3641" s="8" t="n"/>
      <c r="U3641" s="8" t="n"/>
      <c r="V3641" s="11">
        <f>IF(OR(B3641="",C3641=""),"",CONCATENATE(B3641,".",C3641))</f>
        <v/>
      </c>
      <c r="W3641" s="6">
        <f>UPPER(TRIM(H3641))</f>
        <v/>
      </c>
      <c r="X3641" s="6">
        <f>UPPER(TRIM(I3641))</f>
        <v/>
      </c>
      <c r="Y3641" s="6">
        <f>IF(V3641&lt;&gt;"",IFERROR(INDEX(federal_program_name_lookup,MATCH(V3641,aln_lookup,0)),""),"")</f>
        <v/>
      </c>
    </row>
    <row r="3642">
      <c r="A3642" s="6">
        <f>IF(B3642&lt;&gt;"", "AWARD-"&amp;TEXT(ROW()-1,"0000"), "")</f>
        <v/>
      </c>
      <c r="B3642" s="7" t="n"/>
      <c r="C3642" s="7" t="n"/>
      <c r="D3642" s="7" t="n"/>
      <c r="E3642" s="8" t="n"/>
      <c r="F3642" s="9" t="n"/>
      <c r="G3642" s="8" t="n"/>
      <c r="H3642" s="8" t="n"/>
      <c r="I3642" s="8" t="n"/>
      <c r="J3642" s="10">
        <f>IF(A3642="",0,SUMIFS(amount_expended,cfda_key,V3642))</f>
        <v/>
      </c>
      <c r="K3642" s="10">
        <f>IF(G3642="OTHER CLUSTER NOT LISTED ABOVE",SUMIFS(amount_expended,uniform_other_cluster_name,X3642), IF(AND(OR(G3642="N/A",G3642=""),H3642=""),0,IF(G3642="STATE CLUSTER",SUMIFS(amount_expended,uniform_state_cluster_name,W3642),SUMIFS(amount_expended,cluster_name,G3642))))</f>
        <v/>
      </c>
      <c r="L3642" s="8" t="n"/>
      <c r="M3642" s="7" t="n"/>
      <c r="N3642" s="8" t="n"/>
      <c r="O3642" s="7" t="n"/>
      <c r="P3642" s="7" t="n"/>
      <c r="Q3642" s="8" t="n"/>
      <c r="R3642" s="9" t="n"/>
      <c r="S3642" s="8" t="n"/>
      <c r="T3642" s="8" t="n"/>
      <c r="U3642" s="8" t="n"/>
      <c r="V3642" s="11">
        <f>IF(OR(B3642="",C3642=""),"",CONCATENATE(B3642,".",C3642))</f>
        <v/>
      </c>
      <c r="W3642" s="6">
        <f>UPPER(TRIM(H3642))</f>
        <v/>
      </c>
      <c r="X3642" s="6">
        <f>UPPER(TRIM(I3642))</f>
        <v/>
      </c>
      <c r="Y3642" s="6">
        <f>IF(V3642&lt;&gt;"",IFERROR(INDEX(federal_program_name_lookup,MATCH(V3642,aln_lookup,0)),""),"")</f>
        <v/>
      </c>
    </row>
    <row r="3643">
      <c r="A3643" s="6">
        <f>IF(B3643&lt;&gt;"", "AWARD-"&amp;TEXT(ROW()-1,"0000"), "")</f>
        <v/>
      </c>
      <c r="B3643" s="7" t="n"/>
      <c r="C3643" s="7" t="n"/>
      <c r="D3643" s="7" t="n"/>
      <c r="E3643" s="8" t="n"/>
      <c r="F3643" s="9" t="n"/>
      <c r="G3643" s="8" t="n"/>
      <c r="H3643" s="8" t="n"/>
      <c r="I3643" s="8" t="n"/>
      <c r="J3643" s="10">
        <f>IF(A3643="",0,SUMIFS(amount_expended,cfda_key,V3643))</f>
        <v/>
      </c>
      <c r="K3643" s="10">
        <f>IF(G3643="OTHER CLUSTER NOT LISTED ABOVE",SUMIFS(amount_expended,uniform_other_cluster_name,X3643), IF(AND(OR(G3643="N/A",G3643=""),H3643=""),0,IF(G3643="STATE CLUSTER",SUMIFS(amount_expended,uniform_state_cluster_name,W3643),SUMIFS(amount_expended,cluster_name,G3643))))</f>
        <v/>
      </c>
      <c r="L3643" s="8" t="n"/>
      <c r="M3643" s="7" t="n"/>
      <c r="N3643" s="8" t="n"/>
      <c r="O3643" s="7" t="n"/>
      <c r="P3643" s="7" t="n"/>
      <c r="Q3643" s="8" t="n"/>
      <c r="R3643" s="9" t="n"/>
      <c r="S3643" s="8" t="n"/>
      <c r="T3643" s="8" t="n"/>
      <c r="U3643" s="8" t="n"/>
      <c r="V3643" s="11">
        <f>IF(OR(B3643="",C3643=""),"",CONCATENATE(B3643,".",C3643))</f>
        <v/>
      </c>
      <c r="W3643" s="6">
        <f>UPPER(TRIM(H3643))</f>
        <v/>
      </c>
      <c r="X3643" s="6">
        <f>UPPER(TRIM(I3643))</f>
        <v/>
      </c>
      <c r="Y3643" s="6">
        <f>IF(V3643&lt;&gt;"",IFERROR(INDEX(federal_program_name_lookup,MATCH(V3643,aln_lookup,0)),""),"")</f>
        <v/>
      </c>
    </row>
    <row r="3644">
      <c r="A3644" s="6">
        <f>IF(B3644&lt;&gt;"", "AWARD-"&amp;TEXT(ROW()-1,"0000"), "")</f>
        <v/>
      </c>
      <c r="B3644" s="7" t="n"/>
      <c r="C3644" s="7" t="n"/>
      <c r="D3644" s="7" t="n"/>
      <c r="E3644" s="8" t="n"/>
      <c r="F3644" s="9" t="n"/>
      <c r="G3644" s="8" t="n"/>
      <c r="H3644" s="8" t="n"/>
      <c r="I3644" s="8" t="n"/>
      <c r="J3644" s="10">
        <f>IF(A3644="",0,SUMIFS(amount_expended,cfda_key,V3644))</f>
        <v/>
      </c>
      <c r="K3644" s="10">
        <f>IF(G3644="OTHER CLUSTER NOT LISTED ABOVE",SUMIFS(amount_expended,uniform_other_cluster_name,X3644), IF(AND(OR(G3644="N/A",G3644=""),H3644=""),0,IF(G3644="STATE CLUSTER",SUMIFS(amount_expended,uniform_state_cluster_name,W3644),SUMIFS(amount_expended,cluster_name,G3644))))</f>
        <v/>
      </c>
      <c r="L3644" s="8" t="n"/>
      <c r="M3644" s="7" t="n"/>
      <c r="N3644" s="8" t="n"/>
      <c r="O3644" s="7" t="n"/>
      <c r="P3644" s="7" t="n"/>
      <c r="Q3644" s="8" t="n"/>
      <c r="R3644" s="9" t="n"/>
      <c r="S3644" s="8" t="n"/>
      <c r="T3644" s="8" t="n"/>
      <c r="U3644" s="8" t="n"/>
      <c r="V3644" s="11">
        <f>IF(OR(B3644="",C3644=""),"",CONCATENATE(B3644,".",C3644))</f>
        <v/>
      </c>
      <c r="W3644" s="6">
        <f>UPPER(TRIM(H3644))</f>
        <v/>
      </c>
      <c r="X3644" s="6">
        <f>UPPER(TRIM(I3644))</f>
        <v/>
      </c>
      <c r="Y3644" s="6">
        <f>IF(V3644&lt;&gt;"",IFERROR(INDEX(federal_program_name_lookup,MATCH(V3644,aln_lookup,0)),""),"")</f>
        <v/>
      </c>
    </row>
    <row r="3645">
      <c r="A3645" s="6">
        <f>IF(B3645&lt;&gt;"", "AWARD-"&amp;TEXT(ROW()-1,"0000"), "")</f>
        <v/>
      </c>
      <c r="B3645" s="7" t="n"/>
      <c r="C3645" s="7" t="n"/>
      <c r="D3645" s="7" t="n"/>
      <c r="E3645" s="8" t="n"/>
      <c r="F3645" s="9" t="n"/>
      <c r="G3645" s="8" t="n"/>
      <c r="H3645" s="8" t="n"/>
      <c r="I3645" s="8" t="n"/>
      <c r="J3645" s="10">
        <f>IF(A3645="",0,SUMIFS(amount_expended,cfda_key,V3645))</f>
        <v/>
      </c>
      <c r="K3645" s="10">
        <f>IF(G3645="OTHER CLUSTER NOT LISTED ABOVE",SUMIFS(amount_expended,uniform_other_cluster_name,X3645), IF(AND(OR(G3645="N/A",G3645=""),H3645=""),0,IF(G3645="STATE CLUSTER",SUMIFS(amount_expended,uniform_state_cluster_name,W3645),SUMIFS(amount_expended,cluster_name,G3645))))</f>
        <v/>
      </c>
      <c r="L3645" s="8" t="n"/>
      <c r="M3645" s="7" t="n"/>
      <c r="N3645" s="8" t="n"/>
      <c r="O3645" s="7" t="n"/>
      <c r="P3645" s="7" t="n"/>
      <c r="Q3645" s="8" t="n"/>
      <c r="R3645" s="9" t="n"/>
      <c r="S3645" s="8" t="n"/>
      <c r="T3645" s="8" t="n"/>
      <c r="U3645" s="8" t="n"/>
      <c r="V3645" s="11">
        <f>IF(OR(B3645="",C3645=""),"",CONCATENATE(B3645,".",C3645))</f>
        <v/>
      </c>
      <c r="W3645" s="6">
        <f>UPPER(TRIM(H3645))</f>
        <v/>
      </c>
      <c r="X3645" s="6">
        <f>UPPER(TRIM(I3645))</f>
        <v/>
      </c>
      <c r="Y3645" s="6">
        <f>IF(V3645&lt;&gt;"",IFERROR(INDEX(federal_program_name_lookup,MATCH(V3645,aln_lookup,0)),""),"")</f>
        <v/>
      </c>
    </row>
    <row r="3646">
      <c r="A3646" s="6">
        <f>IF(B3646&lt;&gt;"", "AWARD-"&amp;TEXT(ROW()-1,"0000"), "")</f>
        <v/>
      </c>
      <c r="B3646" s="7" t="n"/>
      <c r="C3646" s="7" t="n"/>
      <c r="D3646" s="7" t="n"/>
      <c r="E3646" s="8" t="n"/>
      <c r="F3646" s="9" t="n"/>
      <c r="G3646" s="8" t="n"/>
      <c r="H3646" s="8" t="n"/>
      <c r="I3646" s="8" t="n"/>
      <c r="J3646" s="10">
        <f>IF(A3646="",0,SUMIFS(amount_expended,cfda_key,V3646))</f>
        <v/>
      </c>
      <c r="K3646" s="10">
        <f>IF(G3646="OTHER CLUSTER NOT LISTED ABOVE",SUMIFS(amount_expended,uniform_other_cluster_name,X3646), IF(AND(OR(G3646="N/A",G3646=""),H3646=""),0,IF(G3646="STATE CLUSTER",SUMIFS(amount_expended,uniform_state_cluster_name,W3646),SUMIFS(amount_expended,cluster_name,G3646))))</f>
        <v/>
      </c>
      <c r="L3646" s="8" t="n"/>
      <c r="M3646" s="7" t="n"/>
      <c r="N3646" s="8" t="n"/>
      <c r="O3646" s="7" t="n"/>
      <c r="P3646" s="7" t="n"/>
      <c r="Q3646" s="8" t="n"/>
      <c r="R3646" s="9" t="n"/>
      <c r="S3646" s="8" t="n"/>
      <c r="T3646" s="8" t="n"/>
      <c r="U3646" s="8" t="n"/>
      <c r="V3646" s="11">
        <f>IF(OR(B3646="",C3646=""),"",CONCATENATE(B3646,".",C3646))</f>
        <v/>
      </c>
      <c r="W3646" s="6">
        <f>UPPER(TRIM(H3646))</f>
        <v/>
      </c>
      <c r="X3646" s="6">
        <f>UPPER(TRIM(I3646))</f>
        <v/>
      </c>
      <c r="Y3646" s="6">
        <f>IF(V3646&lt;&gt;"",IFERROR(INDEX(federal_program_name_lookup,MATCH(V3646,aln_lookup,0)),""),"")</f>
        <v/>
      </c>
    </row>
    <row r="3647">
      <c r="A3647" s="6">
        <f>IF(B3647&lt;&gt;"", "AWARD-"&amp;TEXT(ROW()-1,"0000"), "")</f>
        <v/>
      </c>
      <c r="B3647" s="7" t="n"/>
      <c r="C3647" s="7" t="n"/>
      <c r="D3647" s="7" t="n"/>
      <c r="E3647" s="8" t="n"/>
      <c r="F3647" s="9" t="n"/>
      <c r="G3647" s="8" t="n"/>
      <c r="H3647" s="8" t="n"/>
      <c r="I3647" s="8" t="n"/>
      <c r="J3647" s="10">
        <f>IF(A3647="",0,SUMIFS(amount_expended,cfda_key,V3647))</f>
        <v/>
      </c>
      <c r="K3647" s="10">
        <f>IF(G3647="OTHER CLUSTER NOT LISTED ABOVE",SUMIFS(amount_expended,uniform_other_cluster_name,X3647), IF(AND(OR(G3647="N/A",G3647=""),H3647=""),0,IF(G3647="STATE CLUSTER",SUMIFS(amount_expended,uniform_state_cluster_name,W3647),SUMIFS(amount_expended,cluster_name,G3647))))</f>
        <v/>
      </c>
      <c r="L3647" s="8" t="n"/>
      <c r="M3647" s="7" t="n"/>
      <c r="N3647" s="8" t="n"/>
      <c r="O3647" s="7" t="n"/>
      <c r="P3647" s="7" t="n"/>
      <c r="Q3647" s="8" t="n"/>
      <c r="R3647" s="9" t="n"/>
      <c r="S3647" s="8" t="n"/>
      <c r="T3647" s="8" t="n"/>
      <c r="U3647" s="8" t="n"/>
      <c r="V3647" s="11">
        <f>IF(OR(B3647="",C3647=""),"",CONCATENATE(B3647,".",C3647))</f>
        <v/>
      </c>
      <c r="W3647" s="6">
        <f>UPPER(TRIM(H3647))</f>
        <v/>
      </c>
      <c r="X3647" s="6">
        <f>UPPER(TRIM(I3647))</f>
        <v/>
      </c>
      <c r="Y3647" s="6">
        <f>IF(V3647&lt;&gt;"",IFERROR(INDEX(federal_program_name_lookup,MATCH(V3647,aln_lookup,0)),""),"")</f>
        <v/>
      </c>
    </row>
    <row r="3648">
      <c r="A3648" s="6">
        <f>IF(B3648&lt;&gt;"", "AWARD-"&amp;TEXT(ROW()-1,"0000"), "")</f>
        <v/>
      </c>
      <c r="B3648" s="7" t="n"/>
      <c r="C3648" s="7" t="n"/>
      <c r="D3648" s="7" t="n"/>
      <c r="E3648" s="8" t="n"/>
      <c r="F3648" s="9" t="n"/>
      <c r="G3648" s="8" t="n"/>
      <c r="H3648" s="8" t="n"/>
      <c r="I3648" s="8" t="n"/>
      <c r="J3648" s="10">
        <f>IF(A3648="",0,SUMIFS(amount_expended,cfda_key,V3648))</f>
        <v/>
      </c>
      <c r="K3648" s="10">
        <f>IF(G3648="OTHER CLUSTER NOT LISTED ABOVE",SUMIFS(amount_expended,uniform_other_cluster_name,X3648), IF(AND(OR(G3648="N/A",G3648=""),H3648=""),0,IF(G3648="STATE CLUSTER",SUMIFS(amount_expended,uniform_state_cluster_name,W3648),SUMIFS(amount_expended,cluster_name,G3648))))</f>
        <v/>
      </c>
      <c r="L3648" s="8" t="n"/>
      <c r="M3648" s="7" t="n"/>
      <c r="N3648" s="8" t="n"/>
      <c r="O3648" s="7" t="n"/>
      <c r="P3648" s="7" t="n"/>
      <c r="Q3648" s="8" t="n"/>
      <c r="R3648" s="9" t="n"/>
      <c r="S3648" s="8" t="n"/>
      <c r="T3648" s="8" t="n"/>
      <c r="U3648" s="8" t="n"/>
      <c r="V3648" s="11">
        <f>IF(OR(B3648="",C3648=""),"",CONCATENATE(B3648,".",C3648))</f>
        <v/>
      </c>
      <c r="W3648" s="6">
        <f>UPPER(TRIM(H3648))</f>
        <v/>
      </c>
      <c r="X3648" s="6">
        <f>UPPER(TRIM(I3648))</f>
        <v/>
      </c>
      <c r="Y3648" s="6">
        <f>IF(V3648&lt;&gt;"",IFERROR(INDEX(federal_program_name_lookup,MATCH(V3648,aln_lookup,0)),""),"")</f>
        <v/>
      </c>
    </row>
    <row r="3649">
      <c r="A3649" s="6">
        <f>IF(B3649&lt;&gt;"", "AWARD-"&amp;TEXT(ROW()-1,"0000"), "")</f>
        <v/>
      </c>
      <c r="B3649" s="7" t="n"/>
      <c r="C3649" s="7" t="n"/>
      <c r="D3649" s="7" t="n"/>
      <c r="E3649" s="8" t="n"/>
      <c r="F3649" s="9" t="n"/>
      <c r="G3649" s="8" t="n"/>
      <c r="H3649" s="8" t="n"/>
      <c r="I3649" s="8" t="n"/>
      <c r="J3649" s="10">
        <f>IF(A3649="",0,SUMIFS(amount_expended,cfda_key,V3649))</f>
        <v/>
      </c>
      <c r="K3649" s="10">
        <f>IF(G3649="OTHER CLUSTER NOT LISTED ABOVE",SUMIFS(amount_expended,uniform_other_cluster_name,X3649), IF(AND(OR(G3649="N/A",G3649=""),H3649=""),0,IF(G3649="STATE CLUSTER",SUMIFS(amount_expended,uniform_state_cluster_name,W3649),SUMIFS(amount_expended,cluster_name,G3649))))</f>
        <v/>
      </c>
      <c r="L3649" s="8" t="n"/>
      <c r="M3649" s="7" t="n"/>
      <c r="N3649" s="8" t="n"/>
      <c r="O3649" s="7" t="n"/>
      <c r="P3649" s="7" t="n"/>
      <c r="Q3649" s="8" t="n"/>
      <c r="R3649" s="9" t="n"/>
      <c r="S3649" s="8" t="n"/>
      <c r="T3649" s="8" t="n"/>
      <c r="U3649" s="8" t="n"/>
      <c r="V3649" s="11">
        <f>IF(OR(B3649="",C3649=""),"",CONCATENATE(B3649,".",C3649))</f>
        <v/>
      </c>
      <c r="W3649" s="6">
        <f>UPPER(TRIM(H3649))</f>
        <v/>
      </c>
      <c r="X3649" s="6">
        <f>UPPER(TRIM(I3649))</f>
        <v/>
      </c>
      <c r="Y3649" s="6">
        <f>IF(V3649&lt;&gt;"",IFERROR(INDEX(federal_program_name_lookup,MATCH(V3649,aln_lookup,0)),""),"")</f>
        <v/>
      </c>
    </row>
    <row r="3650">
      <c r="A3650" s="6">
        <f>IF(B3650&lt;&gt;"", "AWARD-"&amp;TEXT(ROW()-1,"0000"), "")</f>
        <v/>
      </c>
      <c r="B3650" s="7" t="n"/>
      <c r="C3650" s="7" t="n"/>
      <c r="D3650" s="7" t="n"/>
      <c r="E3650" s="8" t="n"/>
      <c r="F3650" s="9" t="n"/>
      <c r="G3650" s="8" t="n"/>
      <c r="H3650" s="8" t="n"/>
      <c r="I3650" s="8" t="n"/>
      <c r="J3650" s="10">
        <f>IF(A3650="",0,SUMIFS(amount_expended,cfda_key,V3650))</f>
        <v/>
      </c>
      <c r="K3650" s="10">
        <f>IF(G3650="OTHER CLUSTER NOT LISTED ABOVE",SUMIFS(amount_expended,uniform_other_cluster_name,X3650), IF(AND(OR(G3650="N/A",G3650=""),H3650=""),0,IF(G3650="STATE CLUSTER",SUMIFS(amount_expended,uniform_state_cluster_name,W3650),SUMIFS(amount_expended,cluster_name,G3650))))</f>
        <v/>
      </c>
      <c r="L3650" s="8" t="n"/>
      <c r="M3650" s="7" t="n"/>
      <c r="N3650" s="8" t="n"/>
      <c r="O3650" s="7" t="n"/>
      <c r="P3650" s="7" t="n"/>
      <c r="Q3650" s="8" t="n"/>
      <c r="R3650" s="9" t="n"/>
      <c r="S3650" s="8" t="n"/>
      <c r="T3650" s="8" t="n"/>
      <c r="U3650" s="8" t="n"/>
      <c r="V3650" s="11">
        <f>IF(OR(B3650="",C3650=""),"",CONCATENATE(B3650,".",C3650))</f>
        <v/>
      </c>
      <c r="W3650" s="6">
        <f>UPPER(TRIM(H3650))</f>
        <v/>
      </c>
      <c r="X3650" s="6">
        <f>UPPER(TRIM(I3650))</f>
        <v/>
      </c>
      <c r="Y3650" s="6">
        <f>IF(V3650&lt;&gt;"",IFERROR(INDEX(federal_program_name_lookup,MATCH(V3650,aln_lookup,0)),""),"")</f>
        <v/>
      </c>
    </row>
    <row r="3651">
      <c r="A3651" s="6">
        <f>IF(B3651&lt;&gt;"", "AWARD-"&amp;TEXT(ROW()-1,"0000"), "")</f>
        <v/>
      </c>
      <c r="B3651" s="7" t="n"/>
      <c r="C3651" s="7" t="n"/>
      <c r="D3651" s="7" t="n"/>
      <c r="E3651" s="8" t="n"/>
      <c r="F3651" s="9" t="n"/>
      <c r="G3651" s="8" t="n"/>
      <c r="H3651" s="8" t="n"/>
      <c r="I3651" s="8" t="n"/>
      <c r="J3651" s="10">
        <f>IF(A3651="",0,SUMIFS(amount_expended,cfda_key,V3651))</f>
        <v/>
      </c>
      <c r="K3651" s="10">
        <f>IF(G3651="OTHER CLUSTER NOT LISTED ABOVE",SUMIFS(amount_expended,uniform_other_cluster_name,X3651), IF(AND(OR(G3651="N/A",G3651=""),H3651=""),0,IF(G3651="STATE CLUSTER",SUMIFS(amount_expended,uniform_state_cluster_name,W3651),SUMIFS(amount_expended,cluster_name,G3651))))</f>
        <v/>
      </c>
      <c r="L3651" s="8" t="n"/>
      <c r="M3651" s="7" t="n"/>
      <c r="N3651" s="8" t="n"/>
      <c r="O3651" s="7" t="n"/>
      <c r="P3651" s="7" t="n"/>
      <c r="Q3651" s="8" t="n"/>
      <c r="R3651" s="9" t="n"/>
      <c r="S3651" s="8" t="n"/>
      <c r="T3651" s="8" t="n"/>
      <c r="U3651" s="8" t="n"/>
      <c r="V3651" s="11">
        <f>IF(OR(B3651="",C3651=""),"",CONCATENATE(B3651,".",C3651))</f>
        <v/>
      </c>
      <c r="W3651" s="6">
        <f>UPPER(TRIM(H3651))</f>
        <v/>
      </c>
      <c r="X3651" s="6">
        <f>UPPER(TRIM(I3651))</f>
        <v/>
      </c>
      <c r="Y3651" s="6">
        <f>IF(V3651&lt;&gt;"",IFERROR(INDEX(federal_program_name_lookup,MATCH(V3651,aln_lookup,0)),""),"")</f>
        <v/>
      </c>
    </row>
    <row r="3652">
      <c r="A3652" s="6">
        <f>IF(B3652&lt;&gt;"", "AWARD-"&amp;TEXT(ROW()-1,"0000"), "")</f>
        <v/>
      </c>
      <c r="B3652" s="7" t="n"/>
      <c r="C3652" s="7" t="n"/>
      <c r="D3652" s="7" t="n"/>
      <c r="E3652" s="8" t="n"/>
      <c r="F3652" s="9" t="n"/>
      <c r="G3652" s="8" t="n"/>
      <c r="H3652" s="8" t="n"/>
      <c r="I3652" s="8" t="n"/>
      <c r="J3652" s="10">
        <f>IF(A3652="",0,SUMIFS(amount_expended,cfda_key,V3652))</f>
        <v/>
      </c>
      <c r="K3652" s="10">
        <f>IF(G3652="OTHER CLUSTER NOT LISTED ABOVE",SUMIFS(amount_expended,uniform_other_cluster_name,X3652), IF(AND(OR(G3652="N/A",G3652=""),H3652=""),0,IF(G3652="STATE CLUSTER",SUMIFS(amount_expended,uniform_state_cluster_name,W3652),SUMIFS(amount_expended,cluster_name,G3652))))</f>
        <v/>
      </c>
      <c r="L3652" s="8" t="n"/>
      <c r="M3652" s="7" t="n"/>
      <c r="N3652" s="8" t="n"/>
      <c r="O3652" s="7" t="n"/>
      <c r="P3652" s="7" t="n"/>
      <c r="Q3652" s="8" t="n"/>
      <c r="R3652" s="9" t="n"/>
      <c r="S3652" s="8" t="n"/>
      <c r="T3652" s="8" t="n"/>
      <c r="U3652" s="8" t="n"/>
      <c r="V3652" s="11">
        <f>IF(OR(B3652="",C3652=""),"",CONCATENATE(B3652,".",C3652))</f>
        <v/>
      </c>
      <c r="W3652" s="6">
        <f>UPPER(TRIM(H3652))</f>
        <v/>
      </c>
      <c r="X3652" s="6">
        <f>UPPER(TRIM(I3652))</f>
        <v/>
      </c>
      <c r="Y3652" s="6">
        <f>IF(V3652&lt;&gt;"",IFERROR(INDEX(federal_program_name_lookup,MATCH(V3652,aln_lookup,0)),""),"")</f>
        <v/>
      </c>
    </row>
    <row r="3653">
      <c r="A3653" s="6">
        <f>IF(B3653&lt;&gt;"", "AWARD-"&amp;TEXT(ROW()-1,"0000"), "")</f>
        <v/>
      </c>
      <c r="B3653" s="7" t="n"/>
      <c r="C3653" s="7" t="n"/>
      <c r="D3653" s="7" t="n"/>
      <c r="E3653" s="8" t="n"/>
      <c r="F3653" s="9" t="n"/>
      <c r="G3653" s="8" t="n"/>
      <c r="H3653" s="8" t="n"/>
      <c r="I3653" s="8" t="n"/>
      <c r="J3653" s="10">
        <f>IF(A3653="",0,SUMIFS(amount_expended,cfda_key,V3653))</f>
        <v/>
      </c>
      <c r="K3653" s="10">
        <f>IF(G3653="OTHER CLUSTER NOT LISTED ABOVE",SUMIFS(amount_expended,uniform_other_cluster_name,X3653), IF(AND(OR(G3653="N/A",G3653=""),H3653=""),0,IF(G3653="STATE CLUSTER",SUMIFS(amount_expended,uniform_state_cluster_name,W3653),SUMIFS(amount_expended,cluster_name,G3653))))</f>
        <v/>
      </c>
      <c r="L3653" s="8" t="n"/>
      <c r="M3653" s="7" t="n"/>
      <c r="N3653" s="8" t="n"/>
      <c r="O3653" s="7" t="n"/>
      <c r="P3653" s="7" t="n"/>
      <c r="Q3653" s="8" t="n"/>
      <c r="R3653" s="9" t="n"/>
      <c r="S3653" s="8" t="n"/>
      <c r="T3653" s="8" t="n"/>
      <c r="U3653" s="8" t="n"/>
      <c r="V3653" s="11">
        <f>IF(OR(B3653="",C3653=""),"",CONCATENATE(B3653,".",C3653))</f>
        <v/>
      </c>
      <c r="W3653" s="6">
        <f>UPPER(TRIM(H3653))</f>
        <v/>
      </c>
      <c r="X3653" s="6">
        <f>UPPER(TRIM(I3653))</f>
        <v/>
      </c>
      <c r="Y3653" s="6">
        <f>IF(V3653&lt;&gt;"",IFERROR(INDEX(federal_program_name_lookup,MATCH(V3653,aln_lookup,0)),""),"")</f>
        <v/>
      </c>
    </row>
    <row r="3654">
      <c r="A3654" s="6">
        <f>IF(B3654&lt;&gt;"", "AWARD-"&amp;TEXT(ROW()-1,"0000"), "")</f>
        <v/>
      </c>
      <c r="B3654" s="7" t="n"/>
      <c r="C3654" s="7" t="n"/>
      <c r="D3654" s="7" t="n"/>
      <c r="E3654" s="8" t="n"/>
      <c r="F3654" s="9" t="n"/>
      <c r="G3654" s="8" t="n"/>
      <c r="H3654" s="8" t="n"/>
      <c r="I3654" s="8" t="n"/>
      <c r="J3654" s="10">
        <f>IF(A3654="",0,SUMIFS(amount_expended,cfda_key,V3654))</f>
        <v/>
      </c>
      <c r="K3654" s="10">
        <f>IF(G3654="OTHER CLUSTER NOT LISTED ABOVE",SUMIFS(amount_expended,uniform_other_cluster_name,X3654), IF(AND(OR(G3654="N/A",G3654=""),H3654=""),0,IF(G3654="STATE CLUSTER",SUMIFS(amount_expended,uniform_state_cluster_name,W3654),SUMIFS(amount_expended,cluster_name,G3654))))</f>
        <v/>
      </c>
      <c r="L3654" s="8" t="n"/>
      <c r="M3654" s="7" t="n"/>
      <c r="N3654" s="8" t="n"/>
      <c r="O3654" s="7" t="n"/>
      <c r="P3654" s="7" t="n"/>
      <c r="Q3654" s="8" t="n"/>
      <c r="R3654" s="9" t="n"/>
      <c r="S3654" s="8" t="n"/>
      <c r="T3654" s="8" t="n"/>
      <c r="U3654" s="8" t="n"/>
      <c r="V3654" s="11">
        <f>IF(OR(B3654="",C3654=""),"",CONCATENATE(B3654,".",C3654))</f>
        <v/>
      </c>
      <c r="W3654" s="6">
        <f>UPPER(TRIM(H3654))</f>
        <v/>
      </c>
      <c r="X3654" s="6">
        <f>UPPER(TRIM(I3654))</f>
        <v/>
      </c>
      <c r="Y3654" s="6">
        <f>IF(V3654&lt;&gt;"",IFERROR(INDEX(federal_program_name_lookup,MATCH(V3654,aln_lookup,0)),""),"")</f>
        <v/>
      </c>
    </row>
    <row r="3655">
      <c r="A3655" s="6">
        <f>IF(B3655&lt;&gt;"", "AWARD-"&amp;TEXT(ROW()-1,"0000"), "")</f>
        <v/>
      </c>
      <c r="B3655" s="7" t="n"/>
      <c r="C3655" s="7" t="n"/>
      <c r="D3655" s="7" t="n"/>
      <c r="E3655" s="8" t="n"/>
      <c r="F3655" s="9" t="n"/>
      <c r="G3655" s="8" t="n"/>
      <c r="H3655" s="8" t="n"/>
      <c r="I3655" s="8" t="n"/>
      <c r="J3655" s="10">
        <f>IF(A3655="",0,SUMIFS(amount_expended,cfda_key,V3655))</f>
        <v/>
      </c>
      <c r="K3655" s="10">
        <f>IF(G3655="OTHER CLUSTER NOT LISTED ABOVE",SUMIFS(amount_expended,uniform_other_cluster_name,X3655), IF(AND(OR(G3655="N/A",G3655=""),H3655=""),0,IF(G3655="STATE CLUSTER",SUMIFS(amount_expended,uniform_state_cluster_name,W3655),SUMIFS(amount_expended,cluster_name,G3655))))</f>
        <v/>
      </c>
      <c r="L3655" s="8" t="n"/>
      <c r="M3655" s="7" t="n"/>
      <c r="N3655" s="8" t="n"/>
      <c r="O3655" s="7" t="n"/>
      <c r="P3655" s="7" t="n"/>
      <c r="Q3655" s="8" t="n"/>
      <c r="R3655" s="9" t="n"/>
      <c r="S3655" s="8" t="n"/>
      <c r="T3655" s="8" t="n"/>
      <c r="U3655" s="8" t="n"/>
      <c r="V3655" s="11">
        <f>IF(OR(B3655="",C3655=""),"",CONCATENATE(B3655,".",C3655))</f>
        <v/>
      </c>
      <c r="W3655" s="6">
        <f>UPPER(TRIM(H3655))</f>
        <v/>
      </c>
      <c r="X3655" s="6">
        <f>UPPER(TRIM(I3655))</f>
        <v/>
      </c>
      <c r="Y3655" s="6">
        <f>IF(V3655&lt;&gt;"",IFERROR(INDEX(federal_program_name_lookup,MATCH(V3655,aln_lookup,0)),""),"")</f>
        <v/>
      </c>
    </row>
    <row r="3656">
      <c r="A3656" s="6">
        <f>IF(B3656&lt;&gt;"", "AWARD-"&amp;TEXT(ROW()-1,"0000"), "")</f>
        <v/>
      </c>
      <c r="B3656" s="7" t="n"/>
      <c r="C3656" s="7" t="n"/>
      <c r="D3656" s="7" t="n"/>
      <c r="E3656" s="8" t="n"/>
      <c r="F3656" s="9" t="n"/>
      <c r="G3656" s="8" t="n"/>
      <c r="H3656" s="8" t="n"/>
      <c r="I3656" s="8" t="n"/>
      <c r="J3656" s="10">
        <f>IF(A3656="",0,SUMIFS(amount_expended,cfda_key,V3656))</f>
        <v/>
      </c>
      <c r="K3656" s="10">
        <f>IF(G3656="OTHER CLUSTER NOT LISTED ABOVE",SUMIFS(amount_expended,uniform_other_cluster_name,X3656), IF(AND(OR(G3656="N/A",G3656=""),H3656=""),0,IF(G3656="STATE CLUSTER",SUMIFS(amount_expended,uniform_state_cluster_name,W3656),SUMIFS(amount_expended,cluster_name,G3656))))</f>
        <v/>
      </c>
      <c r="L3656" s="8" t="n"/>
      <c r="M3656" s="7" t="n"/>
      <c r="N3656" s="8" t="n"/>
      <c r="O3656" s="7" t="n"/>
      <c r="P3656" s="7" t="n"/>
      <c r="Q3656" s="8" t="n"/>
      <c r="R3656" s="9" t="n"/>
      <c r="S3656" s="8" t="n"/>
      <c r="T3656" s="8" t="n"/>
      <c r="U3656" s="8" t="n"/>
      <c r="V3656" s="11">
        <f>IF(OR(B3656="",C3656=""),"",CONCATENATE(B3656,".",C3656))</f>
        <v/>
      </c>
      <c r="W3656" s="6">
        <f>UPPER(TRIM(H3656))</f>
        <v/>
      </c>
      <c r="X3656" s="6">
        <f>UPPER(TRIM(I3656))</f>
        <v/>
      </c>
      <c r="Y3656" s="6">
        <f>IF(V3656&lt;&gt;"",IFERROR(INDEX(federal_program_name_lookup,MATCH(V3656,aln_lookup,0)),""),"")</f>
        <v/>
      </c>
    </row>
    <row r="3657">
      <c r="A3657" s="6">
        <f>IF(B3657&lt;&gt;"", "AWARD-"&amp;TEXT(ROW()-1,"0000"), "")</f>
        <v/>
      </c>
      <c r="B3657" s="7" t="n"/>
      <c r="C3657" s="7" t="n"/>
      <c r="D3657" s="7" t="n"/>
      <c r="E3657" s="8" t="n"/>
      <c r="F3657" s="9" t="n"/>
      <c r="G3657" s="8" t="n"/>
      <c r="H3657" s="8" t="n"/>
      <c r="I3657" s="8" t="n"/>
      <c r="J3657" s="10">
        <f>IF(A3657="",0,SUMIFS(amount_expended,cfda_key,V3657))</f>
        <v/>
      </c>
      <c r="K3657" s="10">
        <f>IF(G3657="OTHER CLUSTER NOT LISTED ABOVE",SUMIFS(amount_expended,uniform_other_cluster_name,X3657), IF(AND(OR(G3657="N/A",G3657=""),H3657=""),0,IF(G3657="STATE CLUSTER",SUMIFS(amount_expended,uniform_state_cluster_name,W3657),SUMIFS(amount_expended,cluster_name,G3657))))</f>
        <v/>
      </c>
      <c r="L3657" s="8" t="n"/>
      <c r="M3657" s="7" t="n"/>
      <c r="N3657" s="8" t="n"/>
      <c r="O3657" s="7" t="n"/>
      <c r="P3657" s="7" t="n"/>
      <c r="Q3657" s="8" t="n"/>
      <c r="R3657" s="9" t="n"/>
      <c r="S3657" s="8" t="n"/>
      <c r="T3657" s="8" t="n"/>
      <c r="U3657" s="8" t="n"/>
      <c r="V3657" s="11">
        <f>IF(OR(B3657="",C3657=""),"",CONCATENATE(B3657,".",C3657))</f>
        <v/>
      </c>
      <c r="W3657" s="6">
        <f>UPPER(TRIM(H3657))</f>
        <v/>
      </c>
      <c r="X3657" s="6">
        <f>UPPER(TRIM(I3657))</f>
        <v/>
      </c>
      <c r="Y3657" s="6">
        <f>IF(V3657&lt;&gt;"",IFERROR(INDEX(federal_program_name_lookup,MATCH(V3657,aln_lookup,0)),""),"")</f>
        <v/>
      </c>
    </row>
    <row r="3658">
      <c r="A3658" s="6">
        <f>IF(B3658&lt;&gt;"", "AWARD-"&amp;TEXT(ROW()-1,"0000"), "")</f>
        <v/>
      </c>
      <c r="B3658" s="7" t="n"/>
      <c r="C3658" s="7" t="n"/>
      <c r="D3658" s="7" t="n"/>
      <c r="E3658" s="8" t="n"/>
      <c r="F3658" s="9" t="n"/>
      <c r="G3658" s="8" t="n"/>
      <c r="H3658" s="8" t="n"/>
      <c r="I3658" s="8" t="n"/>
      <c r="J3658" s="10">
        <f>IF(A3658="",0,SUMIFS(amount_expended,cfda_key,V3658))</f>
        <v/>
      </c>
      <c r="K3658" s="10">
        <f>IF(G3658="OTHER CLUSTER NOT LISTED ABOVE",SUMIFS(amount_expended,uniform_other_cluster_name,X3658), IF(AND(OR(G3658="N/A",G3658=""),H3658=""),0,IF(G3658="STATE CLUSTER",SUMIFS(amount_expended,uniform_state_cluster_name,W3658),SUMIFS(amount_expended,cluster_name,G3658))))</f>
        <v/>
      </c>
      <c r="L3658" s="8" t="n"/>
      <c r="M3658" s="7" t="n"/>
      <c r="N3658" s="8" t="n"/>
      <c r="O3658" s="7" t="n"/>
      <c r="P3658" s="7" t="n"/>
      <c r="Q3658" s="8" t="n"/>
      <c r="R3658" s="9" t="n"/>
      <c r="S3658" s="8" t="n"/>
      <c r="T3658" s="8" t="n"/>
      <c r="U3658" s="8" t="n"/>
      <c r="V3658" s="11">
        <f>IF(OR(B3658="",C3658=""),"",CONCATENATE(B3658,".",C3658))</f>
        <v/>
      </c>
      <c r="W3658" s="6">
        <f>UPPER(TRIM(H3658))</f>
        <v/>
      </c>
      <c r="X3658" s="6">
        <f>UPPER(TRIM(I3658))</f>
        <v/>
      </c>
      <c r="Y3658" s="6">
        <f>IF(V3658&lt;&gt;"",IFERROR(INDEX(federal_program_name_lookup,MATCH(V3658,aln_lookup,0)),""),"")</f>
        <v/>
      </c>
    </row>
    <row r="3659">
      <c r="A3659" s="6">
        <f>IF(B3659&lt;&gt;"", "AWARD-"&amp;TEXT(ROW()-1,"0000"), "")</f>
        <v/>
      </c>
      <c r="B3659" s="7" t="n"/>
      <c r="C3659" s="7" t="n"/>
      <c r="D3659" s="7" t="n"/>
      <c r="E3659" s="8" t="n"/>
      <c r="F3659" s="9" t="n"/>
      <c r="G3659" s="8" t="n"/>
      <c r="H3659" s="8" t="n"/>
      <c r="I3659" s="8" t="n"/>
      <c r="J3659" s="10">
        <f>IF(A3659="",0,SUMIFS(amount_expended,cfda_key,V3659))</f>
        <v/>
      </c>
      <c r="K3659" s="10">
        <f>IF(G3659="OTHER CLUSTER NOT LISTED ABOVE",SUMIFS(amount_expended,uniform_other_cluster_name,X3659), IF(AND(OR(G3659="N/A",G3659=""),H3659=""),0,IF(G3659="STATE CLUSTER",SUMIFS(amount_expended,uniform_state_cluster_name,W3659),SUMIFS(amount_expended,cluster_name,G3659))))</f>
        <v/>
      </c>
      <c r="L3659" s="8" t="n"/>
      <c r="M3659" s="7" t="n"/>
      <c r="N3659" s="8" t="n"/>
      <c r="O3659" s="7" t="n"/>
      <c r="P3659" s="7" t="n"/>
      <c r="Q3659" s="8" t="n"/>
      <c r="R3659" s="9" t="n"/>
      <c r="S3659" s="8" t="n"/>
      <c r="T3659" s="8" t="n"/>
      <c r="U3659" s="8" t="n"/>
      <c r="V3659" s="11">
        <f>IF(OR(B3659="",C3659=""),"",CONCATENATE(B3659,".",C3659))</f>
        <v/>
      </c>
      <c r="W3659" s="6">
        <f>UPPER(TRIM(H3659))</f>
        <v/>
      </c>
      <c r="X3659" s="6">
        <f>UPPER(TRIM(I3659))</f>
        <v/>
      </c>
      <c r="Y3659" s="6">
        <f>IF(V3659&lt;&gt;"",IFERROR(INDEX(federal_program_name_lookup,MATCH(V3659,aln_lookup,0)),""),"")</f>
        <v/>
      </c>
    </row>
    <row r="3660">
      <c r="A3660" s="6">
        <f>IF(B3660&lt;&gt;"", "AWARD-"&amp;TEXT(ROW()-1,"0000"), "")</f>
        <v/>
      </c>
      <c r="B3660" s="7" t="n"/>
      <c r="C3660" s="7" t="n"/>
      <c r="D3660" s="7" t="n"/>
      <c r="E3660" s="8" t="n"/>
      <c r="F3660" s="9" t="n"/>
      <c r="G3660" s="8" t="n"/>
      <c r="H3660" s="8" t="n"/>
      <c r="I3660" s="8" t="n"/>
      <c r="J3660" s="10">
        <f>IF(A3660="",0,SUMIFS(amount_expended,cfda_key,V3660))</f>
        <v/>
      </c>
      <c r="K3660" s="10">
        <f>IF(G3660="OTHER CLUSTER NOT LISTED ABOVE",SUMIFS(amount_expended,uniform_other_cluster_name,X3660), IF(AND(OR(G3660="N/A",G3660=""),H3660=""),0,IF(G3660="STATE CLUSTER",SUMIFS(amount_expended,uniform_state_cluster_name,W3660),SUMIFS(amount_expended,cluster_name,G3660))))</f>
        <v/>
      </c>
      <c r="L3660" s="8" t="n"/>
      <c r="M3660" s="7" t="n"/>
      <c r="N3660" s="8" t="n"/>
      <c r="O3660" s="7" t="n"/>
      <c r="P3660" s="7" t="n"/>
      <c r="Q3660" s="8" t="n"/>
      <c r="R3660" s="9" t="n"/>
      <c r="S3660" s="8" t="n"/>
      <c r="T3660" s="8" t="n"/>
      <c r="U3660" s="8" t="n"/>
      <c r="V3660" s="11">
        <f>IF(OR(B3660="",C3660=""),"",CONCATENATE(B3660,".",C3660))</f>
        <v/>
      </c>
      <c r="W3660" s="6">
        <f>UPPER(TRIM(H3660))</f>
        <v/>
      </c>
      <c r="X3660" s="6">
        <f>UPPER(TRIM(I3660))</f>
        <v/>
      </c>
      <c r="Y3660" s="6">
        <f>IF(V3660&lt;&gt;"",IFERROR(INDEX(federal_program_name_lookup,MATCH(V3660,aln_lookup,0)),""),"")</f>
        <v/>
      </c>
    </row>
    <row r="3661">
      <c r="A3661" s="6">
        <f>IF(B3661&lt;&gt;"", "AWARD-"&amp;TEXT(ROW()-1,"0000"), "")</f>
        <v/>
      </c>
      <c r="B3661" s="7" t="n"/>
      <c r="C3661" s="7" t="n"/>
      <c r="D3661" s="7" t="n"/>
      <c r="E3661" s="8" t="n"/>
      <c r="F3661" s="9" t="n"/>
      <c r="G3661" s="8" t="n"/>
      <c r="H3661" s="8" t="n"/>
      <c r="I3661" s="8" t="n"/>
      <c r="J3661" s="10">
        <f>IF(A3661="",0,SUMIFS(amount_expended,cfda_key,V3661))</f>
        <v/>
      </c>
      <c r="K3661" s="10">
        <f>IF(G3661="OTHER CLUSTER NOT LISTED ABOVE",SUMIFS(amount_expended,uniform_other_cluster_name,X3661), IF(AND(OR(G3661="N/A",G3661=""),H3661=""),0,IF(G3661="STATE CLUSTER",SUMIFS(amount_expended,uniform_state_cluster_name,W3661),SUMIFS(amount_expended,cluster_name,G3661))))</f>
        <v/>
      </c>
      <c r="L3661" s="8" t="n"/>
      <c r="M3661" s="7" t="n"/>
      <c r="N3661" s="8" t="n"/>
      <c r="O3661" s="7" t="n"/>
      <c r="P3661" s="7" t="n"/>
      <c r="Q3661" s="8" t="n"/>
      <c r="R3661" s="9" t="n"/>
      <c r="S3661" s="8" t="n"/>
      <c r="T3661" s="8" t="n"/>
      <c r="U3661" s="8" t="n"/>
      <c r="V3661" s="11">
        <f>IF(OR(B3661="",C3661=""),"",CONCATENATE(B3661,".",C3661))</f>
        <v/>
      </c>
      <c r="W3661" s="6">
        <f>UPPER(TRIM(H3661))</f>
        <v/>
      </c>
      <c r="X3661" s="6">
        <f>UPPER(TRIM(I3661))</f>
        <v/>
      </c>
      <c r="Y3661" s="6">
        <f>IF(V3661&lt;&gt;"",IFERROR(INDEX(federal_program_name_lookup,MATCH(V3661,aln_lookup,0)),""),"")</f>
        <v/>
      </c>
    </row>
    <row r="3662">
      <c r="A3662" s="6">
        <f>IF(B3662&lt;&gt;"", "AWARD-"&amp;TEXT(ROW()-1,"0000"), "")</f>
        <v/>
      </c>
      <c r="B3662" s="7" t="n"/>
      <c r="C3662" s="7" t="n"/>
      <c r="D3662" s="7" t="n"/>
      <c r="E3662" s="8" t="n"/>
      <c r="F3662" s="9" t="n"/>
      <c r="G3662" s="8" t="n"/>
      <c r="H3662" s="8" t="n"/>
      <c r="I3662" s="8" t="n"/>
      <c r="J3662" s="10">
        <f>IF(A3662="",0,SUMIFS(amount_expended,cfda_key,V3662))</f>
        <v/>
      </c>
      <c r="K3662" s="10">
        <f>IF(G3662="OTHER CLUSTER NOT LISTED ABOVE",SUMIFS(amount_expended,uniform_other_cluster_name,X3662), IF(AND(OR(G3662="N/A",G3662=""),H3662=""),0,IF(G3662="STATE CLUSTER",SUMIFS(amount_expended,uniform_state_cluster_name,W3662),SUMIFS(amount_expended,cluster_name,G3662))))</f>
        <v/>
      </c>
      <c r="L3662" s="8" t="n"/>
      <c r="M3662" s="7" t="n"/>
      <c r="N3662" s="8" t="n"/>
      <c r="O3662" s="7" t="n"/>
      <c r="P3662" s="7" t="n"/>
      <c r="Q3662" s="8" t="n"/>
      <c r="R3662" s="9" t="n"/>
      <c r="S3662" s="8" t="n"/>
      <c r="T3662" s="8" t="n"/>
      <c r="U3662" s="8" t="n"/>
      <c r="V3662" s="11">
        <f>IF(OR(B3662="",C3662=""),"",CONCATENATE(B3662,".",C3662))</f>
        <v/>
      </c>
      <c r="W3662" s="6">
        <f>UPPER(TRIM(H3662))</f>
        <v/>
      </c>
      <c r="X3662" s="6">
        <f>UPPER(TRIM(I3662))</f>
        <v/>
      </c>
      <c r="Y3662" s="6">
        <f>IF(V3662&lt;&gt;"",IFERROR(INDEX(federal_program_name_lookup,MATCH(V3662,aln_lookup,0)),""),"")</f>
        <v/>
      </c>
    </row>
    <row r="3663">
      <c r="A3663" s="6">
        <f>IF(B3663&lt;&gt;"", "AWARD-"&amp;TEXT(ROW()-1,"0000"), "")</f>
        <v/>
      </c>
      <c r="B3663" s="7" t="n"/>
      <c r="C3663" s="7" t="n"/>
      <c r="D3663" s="7" t="n"/>
      <c r="E3663" s="8" t="n"/>
      <c r="F3663" s="9" t="n"/>
      <c r="G3663" s="8" t="n"/>
      <c r="H3663" s="8" t="n"/>
      <c r="I3663" s="8" t="n"/>
      <c r="J3663" s="10">
        <f>IF(A3663="",0,SUMIFS(amount_expended,cfda_key,V3663))</f>
        <v/>
      </c>
      <c r="K3663" s="10">
        <f>IF(G3663="OTHER CLUSTER NOT LISTED ABOVE",SUMIFS(amount_expended,uniform_other_cluster_name,X3663), IF(AND(OR(G3663="N/A",G3663=""),H3663=""),0,IF(G3663="STATE CLUSTER",SUMIFS(amount_expended,uniform_state_cluster_name,W3663),SUMIFS(amount_expended,cluster_name,G3663))))</f>
        <v/>
      </c>
      <c r="L3663" s="8" t="n"/>
      <c r="M3663" s="7" t="n"/>
      <c r="N3663" s="8" t="n"/>
      <c r="O3663" s="7" t="n"/>
      <c r="P3663" s="7" t="n"/>
      <c r="Q3663" s="8" t="n"/>
      <c r="R3663" s="9" t="n"/>
      <c r="S3663" s="8" t="n"/>
      <c r="T3663" s="8" t="n"/>
      <c r="U3663" s="8" t="n"/>
      <c r="V3663" s="11">
        <f>IF(OR(B3663="",C3663=""),"",CONCATENATE(B3663,".",C3663))</f>
        <v/>
      </c>
      <c r="W3663" s="6">
        <f>UPPER(TRIM(H3663))</f>
        <v/>
      </c>
      <c r="X3663" s="6">
        <f>UPPER(TRIM(I3663))</f>
        <v/>
      </c>
      <c r="Y3663" s="6">
        <f>IF(V3663&lt;&gt;"",IFERROR(INDEX(federal_program_name_lookup,MATCH(V3663,aln_lookup,0)),""),"")</f>
        <v/>
      </c>
    </row>
    <row r="3664">
      <c r="A3664" s="6">
        <f>IF(B3664&lt;&gt;"", "AWARD-"&amp;TEXT(ROW()-1,"0000"), "")</f>
        <v/>
      </c>
      <c r="B3664" s="7" t="n"/>
      <c r="C3664" s="7" t="n"/>
      <c r="D3664" s="7" t="n"/>
      <c r="E3664" s="8" t="n"/>
      <c r="F3664" s="9" t="n"/>
      <c r="G3664" s="8" t="n"/>
      <c r="H3664" s="8" t="n"/>
      <c r="I3664" s="8" t="n"/>
      <c r="J3664" s="10">
        <f>IF(A3664="",0,SUMIFS(amount_expended,cfda_key,V3664))</f>
        <v/>
      </c>
      <c r="K3664" s="10">
        <f>IF(G3664="OTHER CLUSTER NOT LISTED ABOVE",SUMIFS(amount_expended,uniform_other_cluster_name,X3664), IF(AND(OR(G3664="N/A",G3664=""),H3664=""),0,IF(G3664="STATE CLUSTER",SUMIFS(amount_expended,uniform_state_cluster_name,W3664),SUMIFS(amount_expended,cluster_name,G3664))))</f>
        <v/>
      </c>
      <c r="L3664" s="8" t="n"/>
      <c r="M3664" s="7" t="n"/>
      <c r="N3664" s="8" t="n"/>
      <c r="O3664" s="7" t="n"/>
      <c r="P3664" s="7" t="n"/>
      <c r="Q3664" s="8" t="n"/>
      <c r="R3664" s="9" t="n"/>
      <c r="S3664" s="8" t="n"/>
      <c r="T3664" s="8" t="n"/>
      <c r="U3664" s="8" t="n"/>
      <c r="V3664" s="11">
        <f>IF(OR(B3664="",C3664=""),"",CONCATENATE(B3664,".",C3664))</f>
        <v/>
      </c>
      <c r="W3664" s="6">
        <f>UPPER(TRIM(H3664))</f>
        <v/>
      </c>
      <c r="X3664" s="6">
        <f>UPPER(TRIM(I3664))</f>
        <v/>
      </c>
      <c r="Y3664" s="6">
        <f>IF(V3664&lt;&gt;"",IFERROR(INDEX(federal_program_name_lookup,MATCH(V3664,aln_lookup,0)),""),"")</f>
        <v/>
      </c>
    </row>
    <row r="3665">
      <c r="A3665" s="6">
        <f>IF(B3665&lt;&gt;"", "AWARD-"&amp;TEXT(ROW()-1,"0000"), "")</f>
        <v/>
      </c>
      <c r="B3665" s="7" t="n"/>
      <c r="C3665" s="7" t="n"/>
      <c r="D3665" s="7" t="n"/>
      <c r="E3665" s="8" t="n"/>
      <c r="F3665" s="9" t="n"/>
      <c r="G3665" s="8" t="n"/>
      <c r="H3665" s="8" t="n"/>
      <c r="I3665" s="8" t="n"/>
      <c r="J3665" s="10">
        <f>IF(A3665="",0,SUMIFS(amount_expended,cfda_key,V3665))</f>
        <v/>
      </c>
      <c r="K3665" s="10">
        <f>IF(G3665="OTHER CLUSTER NOT LISTED ABOVE",SUMIFS(amount_expended,uniform_other_cluster_name,X3665), IF(AND(OR(G3665="N/A",G3665=""),H3665=""),0,IF(G3665="STATE CLUSTER",SUMIFS(amount_expended,uniform_state_cluster_name,W3665),SUMIFS(amount_expended,cluster_name,G3665))))</f>
        <v/>
      </c>
      <c r="L3665" s="8" t="n"/>
      <c r="M3665" s="7" t="n"/>
      <c r="N3665" s="8" t="n"/>
      <c r="O3665" s="7" t="n"/>
      <c r="P3665" s="7" t="n"/>
      <c r="Q3665" s="8" t="n"/>
      <c r="R3665" s="9" t="n"/>
      <c r="S3665" s="8" t="n"/>
      <c r="T3665" s="8" t="n"/>
      <c r="U3665" s="8" t="n"/>
      <c r="V3665" s="11">
        <f>IF(OR(B3665="",C3665=""),"",CONCATENATE(B3665,".",C3665))</f>
        <v/>
      </c>
      <c r="W3665" s="6">
        <f>UPPER(TRIM(H3665))</f>
        <v/>
      </c>
      <c r="X3665" s="6">
        <f>UPPER(TRIM(I3665))</f>
        <v/>
      </c>
      <c r="Y3665" s="6">
        <f>IF(V3665&lt;&gt;"",IFERROR(INDEX(federal_program_name_lookup,MATCH(V3665,aln_lookup,0)),""),"")</f>
        <v/>
      </c>
    </row>
    <row r="3666">
      <c r="A3666" s="6">
        <f>IF(B3666&lt;&gt;"", "AWARD-"&amp;TEXT(ROW()-1,"0000"), "")</f>
        <v/>
      </c>
      <c r="B3666" s="7" t="n"/>
      <c r="C3666" s="7" t="n"/>
      <c r="D3666" s="7" t="n"/>
      <c r="E3666" s="8" t="n"/>
      <c r="F3666" s="9" t="n"/>
      <c r="G3666" s="8" t="n"/>
      <c r="H3666" s="8" t="n"/>
      <c r="I3666" s="8" t="n"/>
      <c r="J3666" s="10">
        <f>IF(A3666="",0,SUMIFS(amount_expended,cfda_key,V3666))</f>
        <v/>
      </c>
      <c r="K3666" s="10">
        <f>IF(G3666="OTHER CLUSTER NOT LISTED ABOVE",SUMIFS(amount_expended,uniform_other_cluster_name,X3666), IF(AND(OR(G3666="N/A",G3666=""),H3666=""),0,IF(G3666="STATE CLUSTER",SUMIFS(amount_expended,uniform_state_cluster_name,W3666),SUMIFS(amount_expended,cluster_name,G3666))))</f>
        <v/>
      </c>
      <c r="L3666" s="8" t="n"/>
      <c r="M3666" s="7" t="n"/>
      <c r="N3666" s="8" t="n"/>
      <c r="O3666" s="7" t="n"/>
      <c r="P3666" s="7" t="n"/>
      <c r="Q3666" s="8" t="n"/>
      <c r="R3666" s="9" t="n"/>
      <c r="S3666" s="8" t="n"/>
      <c r="T3666" s="8" t="n"/>
      <c r="U3666" s="8" t="n"/>
      <c r="V3666" s="11">
        <f>IF(OR(B3666="",C3666=""),"",CONCATENATE(B3666,".",C3666))</f>
        <v/>
      </c>
      <c r="W3666" s="6">
        <f>UPPER(TRIM(H3666))</f>
        <v/>
      </c>
      <c r="X3666" s="6">
        <f>UPPER(TRIM(I3666))</f>
        <v/>
      </c>
      <c r="Y3666" s="6">
        <f>IF(V3666&lt;&gt;"",IFERROR(INDEX(federal_program_name_lookup,MATCH(V3666,aln_lookup,0)),""),"")</f>
        <v/>
      </c>
    </row>
    <row r="3667">
      <c r="A3667" s="6">
        <f>IF(B3667&lt;&gt;"", "AWARD-"&amp;TEXT(ROW()-1,"0000"), "")</f>
        <v/>
      </c>
      <c r="B3667" s="7" t="n"/>
      <c r="C3667" s="7" t="n"/>
      <c r="D3667" s="7" t="n"/>
      <c r="E3667" s="8" t="n"/>
      <c r="F3667" s="9" t="n"/>
      <c r="G3667" s="8" t="n"/>
      <c r="H3667" s="8" t="n"/>
      <c r="I3667" s="8" t="n"/>
      <c r="J3667" s="10">
        <f>IF(A3667="",0,SUMIFS(amount_expended,cfda_key,V3667))</f>
        <v/>
      </c>
      <c r="K3667" s="10">
        <f>IF(G3667="OTHER CLUSTER NOT LISTED ABOVE",SUMIFS(amount_expended,uniform_other_cluster_name,X3667), IF(AND(OR(G3667="N/A",G3667=""),H3667=""),0,IF(G3667="STATE CLUSTER",SUMIFS(amount_expended,uniform_state_cluster_name,W3667),SUMIFS(amount_expended,cluster_name,G3667))))</f>
        <v/>
      </c>
      <c r="L3667" s="8" t="n"/>
      <c r="M3667" s="7" t="n"/>
      <c r="N3667" s="8" t="n"/>
      <c r="O3667" s="7" t="n"/>
      <c r="P3667" s="7" t="n"/>
      <c r="Q3667" s="8" t="n"/>
      <c r="R3667" s="9" t="n"/>
      <c r="S3667" s="8" t="n"/>
      <c r="T3667" s="8" t="n"/>
      <c r="U3667" s="8" t="n"/>
      <c r="V3667" s="11">
        <f>IF(OR(B3667="",C3667=""),"",CONCATENATE(B3667,".",C3667))</f>
        <v/>
      </c>
      <c r="W3667" s="6">
        <f>UPPER(TRIM(H3667))</f>
        <v/>
      </c>
      <c r="X3667" s="6">
        <f>UPPER(TRIM(I3667))</f>
        <v/>
      </c>
      <c r="Y3667" s="6">
        <f>IF(V3667&lt;&gt;"",IFERROR(INDEX(federal_program_name_lookup,MATCH(V3667,aln_lookup,0)),""),"")</f>
        <v/>
      </c>
    </row>
    <row r="3668">
      <c r="A3668" s="6">
        <f>IF(B3668&lt;&gt;"", "AWARD-"&amp;TEXT(ROW()-1,"0000"), "")</f>
        <v/>
      </c>
      <c r="B3668" s="7" t="n"/>
      <c r="C3668" s="7" t="n"/>
      <c r="D3668" s="7" t="n"/>
      <c r="E3668" s="8" t="n"/>
      <c r="F3668" s="9" t="n"/>
      <c r="G3668" s="8" t="n"/>
      <c r="H3668" s="8" t="n"/>
      <c r="I3668" s="8" t="n"/>
      <c r="J3668" s="10">
        <f>IF(A3668="",0,SUMIFS(amount_expended,cfda_key,V3668))</f>
        <v/>
      </c>
      <c r="K3668" s="10">
        <f>IF(G3668="OTHER CLUSTER NOT LISTED ABOVE",SUMIFS(amount_expended,uniform_other_cluster_name,X3668), IF(AND(OR(G3668="N/A",G3668=""),H3668=""),0,IF(G3668="STATE CLUSTER",SUMIFS(amount_expended,uniform_state_cluster_name,W3668),SUMIFS(amount_expended,cluster_name,G3668))))</f>
        <v/>
      </c>
      <c r="L3668" s="8" t="n"/>
      <c r="M3668" s="7" t="n"/>
      <c r="N3668" s="8" t="n"/>
      <c r="O3668" s="7" t="n"/>
      <c r="P3668" s="7" t="n"/>
      <c r="Q3668" s="8" t="n"/>
      <c r="R3668" s="9" t="n"/>
      <c r="S3668" s="8" t="n"/>
      <c r="T3668" s="8" t="n"/>
      <c r="U3668" s="8" t="n"/>
      <c r="V3668" s="11">
        <f>IF(OR(B3668="",C3668=""),"",CONCATENATE(B3668,".",C3668))</f>
        <v/>
      </c>
      <c r="W3668" s="6">
        <f>UPPER(TRIM(H3668))</f>
        <v/>
      </c>
      <c r="X3668" s="6">
        <f>UPPER(TRIM(I3668))</f>
        <v/>
      </c>
      <c r="Y3668" s="6">
        <f>IF(V3668&lt;&gt;"",IFERROR(INDEX(federal_program_name_lookup,MATCH(V3668,aln_lookup,0)),""),"")</f>
        <v/>
      </c>
    </row>
    <row r="3669">
      <c r="A3669" s="6">
        <f>IF(B3669&lt;&gt;"", "AWARD-"&amp;TEXT(ROW()-1,"0000"), "")</f>
        <v/>
      </c>
      <c r="B3669" s="7" t="n"/>
      <c r="C3669" s="7" t="n"/>
      <c r="D3669" s="7" t="n"/>
      <c r="E3669" s="8" t="n"/>
      <c r="F3669" s="9" t="n"/>
      <c r="G3669" s="8" t="n"/>
      <c r="H3669" s="8" t="n"/>
      <c r="I3669" s="8" t="n"/>
      <c r="J3669" s="10">
        <f>IF(A3669="",0,SUMIFS(amount_expended,cfda_key,V3669))</f>
        <v/>
      </c>
      <c r="K3669" s="10">
        <f>IF(G3669="OTHER CLUSTER NOT LISTED ABOVE",SUMIFS(amount_expended,uniform_other_cluster_name,X3669), IF(AND(OR(G3669="N/A",G3669=""),H3669=""),0,IF(G3669="STATE CLUSTER",SUMIFS(amount_expended,uniform_state_cluster_name,W3669),SUMIFS(amount_expended,cluster_name,G3669))))</f>
        <v/>
      </c>
      <c r="L3669" s="8" t="n"/>
      <c r="M3669" s="7" t="n"/>
      <c r="N3669" s="8" t="n"/>
      <c r="O3669" s="7" t="n"/>
      <c r="P3669" s="7" t="n"/>
      <c r="Q3669" s="8" t="n"/>
      <c r="R3669" s="9" t="n"/>
      <c r="S3669" s="8" t="n"/>
      <c r="T3669" s="8" t="n"/>
      <c r="U3669" s="8" t="n"/>
      <c r="V3669" s="11">
        <f>IF(OR(B3669="",C3669=""),"",CONCATENATE(B3669,".",C3669))</f>
        <v/>
      </c>
      <c r="W3669" s="6">
        <f>UPPER(TRIM(H3669))</f>
        <v/>
      </c>
      <c r="X3669" s="6">
        <f>UPPER(TRIM(I3669))</f>
        <v/>
      </c>
      <c r="Y3669" s="6">
        <f>IF(V3669&lt;&gt;"",IFERROR(INDEX(federal_program_name_lookup,MATCH(V3669,aln_lookup,0)),""),"")</f>
        <v/>
      </c>
    </row>
    <row r="3670">
      <c r="A3670" s="6">
        <f>IF(B3670&lt;&gt;"", "AWARD-"&amp;TEXT(ROW()-1,"0000"), "")</f>
        <v/>
      </c>
      <c r="B3670" s="7" t="n"/>
      <c r="C3670" s="7" t="n"/>
      <c r="D3670" s="7" t="n"/>
      <c r="E3670" s="8" t="n"/>
      <c r="F3670" s="9" t="n"/>
      <c r="G3670" s="8" t="n"/>
      <c r="H3670" s="8" t="n"/>
      <c r="I3670" s="8" t="n"/>
      <c r="J3670" s="10">
        <f>IF(A3670="",0,SUMIFS(amount_expended,cfda_key,V3670))</f>
        <v/>
      </c>
      <c r="K3670" s="10">
        <f>IF(G3670="OTHER CLUSTER NOT LISTED ABOVE",SUMIFS(amount_expended,uniform_other_cluster_name,X3670), IF(AND(OR(G3670="N/A",G3670=""),H3670=""),0,IF(G3670="STATE CLUSTER",SUMIFS(amount_expended,uniform_state_cluster_name,W3670),SUMIFS(amount_expended,cluster_name,G3670))))</f>
        <v/>
      </c>
      <c r="L3670" s="8" t="n"/>
      <c r="M3670" s="7" t="n"/>
      <c r="N3670" s="8" t="n"/>
      <c r="O3670" s="7" t="n"/>
      <c r="P3670" s="7" t="n"/>
      <c r="Q3670" s="8" t="n"/>
      <c r="R3670" s="9" t="n"/>
      <c r="S3670" s="8" t="n"/>
      <c r="T3670" s="8" t="n"/>
      <c r="U3670" s="8" t="n"/>
      <c r="V3670" s="11">
        <f>IF(OR(B3670="",C3670=""),"",CONCATENATE(B3670,".",C3670))</f>
        <v/>
      </c>
      <c r="W3670" s="6">
        <f>UPPER(TRIM(H3670))</f>
        <v/>
      </c>
      <c r="X3670" s="6">
        <f>UPPER(TRIM(I3670))</f>
        <v/>
      </c>
      <c r="Y3670" s="6">
        <f>IF(V3670&lt;&gt;"",IFERROR(INDEX(federal_program_name_lookup,MATCH(V3670,aln_lookup,0)),""),"")</f>
        <v/>
      </c>
    </row>
    <row r="3671">
      <c r="A3671" s="6">
        <f>IF(B3671&lt;&gt;"", "AWARD-"&amp;TEXT(ROW()-1,"0000"), "")</f>
        <v/>
      </c>
      <c r="B3671" s="7" t="n"/>
      <c r="C3671" s="7" t="n"/>
      <c r="D3671" s="7" t="n"/>
      <c r="E3671" s="8" t="n"/>
      <c r="F3671" s="9" t="n"/>
      <c r="G3671" s="8" t="n"/>
      <c r="H3671" s="8" t="n"/>
      <c r="I3671" s="8" t="n"/>
      <c r="J3671" s="10">
        <f>IF(A3671="",0,SUMIFS(amount_expended,cfda_key,V3671))</f>
        <v/>
      </c>
      <c r="K3671" s="10">
        <f>IF(G3671="OTHER CLUSTER NOT LISTED ABOVE",SUMIFS(amount_expended,uniform_other_cluster_name,X3671), IF(AND(OR(G3671="N/A",G3671=""),H3671=""),0,IF(G3671="STATE CLUSTER",SUMIFS(amount_expended,uniform_state_cluster_name,W3671),SUMIFS(amount_expended,cluster_name,G3671))))</f>
        <v/>
      </c>
      <c r="L3671" s="8" t="n"/>
      <c r="M3671" s="7" t="n"/>
      <c r="N3671" s="8" t="n"/>
      <c r="O3671" s="7" t="n"/>
      <c r="P3671" s="7" t="n"/>
      <c r="Q3671" s="8" t="n"/>
      <c r="R3671" s="9" t="n"/>
      <c r="S3671" s="8" t="n"/>
      <c r="T3671" s="8" t="n"/>
      <c r="U3671" s="8" t="n"/>
      <c r="V3671" s="11">
        <f>IF(OR(B3671="",C3671=""),"",CONCATENATE(B3671,".",C3671))</f>
        <v/>
      </c>
      <c r="W3671" s="6">
        <f>UPPER(TRIM(H3671))</f>
        <v/>
      </c>
      <c r="X3671" s="6">
        <f>UPPER(TRIM(I3671))</f>
        <v/>
      </c>
      <c r="Y3671" s="6">
        <f>IF(V3671&lt;&gt;"",IFERROR(INDEX(federal_program_name_lookup,MATCH(V3671,aln_lookup,0)),""),"")</f>
        <v/>
      </c>
    </row>
    <row r="3672">
      <c r="A3672" s="6">
        <f>IF(B3672&lt;&gt;"", "AWARD-"&amp;TEXT(ROW()-1,"0000"), "")</f>
        <v/>
      </c>
      <c r="B3672" s="7" t="n"/>
      <c r="C3672" s="7" t="n"/>
      <c r="D3672" s="7" t="n"/>
      <c r="E3672" s="8" t="n"/>
      <c r="F3672" s="9" t="n"/>
      <c r="G3672" s="8" t="n"/>
      <c r="H3672" s="8" t="n"/>
      <c r="I3672" s="8" t="n"/>
      <c r="J3672" s="10">
        <f>IF(A3672="",0,SUMIFS(amount_expended,cfda_key,V3672))</f>
        <v/>
      </c>
      <c r="K3672" s="10">
        <f>IF(G3672="OTHER CLUSTER NOT LISTED ABOVE",SUMIFS(amount_expended,uniform_other_cluster_name,X3672), IF(AND(OR(G3672="N/A",G3672=""),H3672=""),0,IF(G3672="STATE CLUSTER",SUMIFS(amount_expended,uniform_state_cluster_name,W3672),SUMIFS(amount_expended,cluster_name,G3672))))</f>
        <v/>
      </c>
      <c r="L3672" s="8" t="n"/>
      <c r="M3672" s="7" t="n"/>
      <c r="N3672" s="8" t="n"/>
      <c r="O3672" s="7" t="n"/>
      <c r="P3672" s="7" t="n"/>
      <c r="Q3672" s="8" t="n"/>
      <c r="R3672" s="9" t="n"/>
      <c r="S3672" s="8" t="n"/>
      <c r="T3672" s="8" t="n"/>
      <c r="U3672" s="8" t="n"/>
      <c r="V3672" s="11">
        <f>IF(OR(B3672="",C3672=""),"",CONCATENATE(B3672,".",C3672))</f>
        <v/>
      </c>
      <c r="W3672" s="6">
        <f>UPPER(TRIM(H3672))</f>
        <v/>
      </c>
      <c r="X3672" s="6">
        <f>UPPER(TRIM(I3672))</f>
        <v/>
      </c>
      <c r="Y3672" s="6">
        <f>IF(V3672&lt;&gt;"",IFERROR(INDEX(federal_program_name_lookup,MATCH(V3672,aln_lookup,0)),""),"")</f>
        <v/>
      </c>
    </row>
    <row r="3673">
      <c r="A3673" s="6">
        <f>IF(B3673&lt;&gt;"", "AWARD-"&amp;TEXT(ROW()-1,"0000"), "")</f>
        <v/>
      </c>
      <c r="B3673" s="7" t="n"/>
      <c r="C3673" s="7" t="n"/>
      <c r="D3673" s="7" t="n"/>
      <c r="E3673" s="8" t="n"/>
      <c r="F3673" s="9" t="n"/>
      <c r="G3673" s="8" t="n"/>
      <c r="H3673" s="8" t="n"/>
      <c r="I3673" s="8" t="n"/>
      <c r="J3673" s="10">
        <f>IF(A3673="",0,SUMIFS(amount_expended,cfda_key,V3673))</f>
        <v/>
      </c>
      <c r="K3673" s="10">
        <f>IF(G3673="OTHER CLUSTER NOT LISTED ABOVE",SUMIFS(amount_expended,uniform_other_cluster_name,X3673), IF(AND(OR(G3673="N/A",G3673=""),H3673=""),0,IF(G3673="STATE CLUSTER",SUMIFS(amount_expended,uniform_state_cluster_name,W3673),SUMIFS(amount_expended,cluster_name,G3673))))</f>
        <v/>
      </c>
      <c r="L3673" s="8" t="n"/>
      <c r="M3673" s="7" t="n"/>
      <c r="N3673" s="8" t="n"/>
      <c r="O3673" s="7" t="n"/>
      <c r="P3673" s="7" t="n"/>
      <c r="Q3673" s="8" t="n"/>
      <c r="R3673" s="9" t="n"/>
      <c r="S3673" s="8" t="n"/>
      <c r="T3673" s="8" t="n"/>
      <c r="U3673" s="8" t="n"/>
      <c r="V3673" s="11">
        <f>IF(OR(B3673="",C3673=""),"",CONCATENATE(B3673,".",C3673))</f>
        <v/>
      </c>
      <c r="W3673" s="6">
        <f>UPPER(TRIM(H3673))</f>
        <v/>
      </c>
      <c r="X3673" s="6">
        <f>UPPER(TRIM(I3673))</f>
        <v/>
      </c>
      <c r="Y3673" s="6">
        <f>IF(V3673&lt;&gt;"",IFERROR(INDEX(federal_program_name_lookup,MATCH(V3673,aln_lookup,0)),""),"")</f>
        <v/>
      </c>
    </row>
    <row r="3674">
      <c r="A3674" s="6">
        <f>IF(B3674&lt;&gt;"", "AWARD-"&amp;TEXT(ROW()-1,"0000"), "")</f>
        <v/>
      </c>
      <c r="B3674" s="7" t="n"/>
      <c r="C3674" s="7" t="n"/>
      <c r="D3674" s="7" t="n"/>
      <c r="E3674" s="8" t="n"/>
      <c r="F3674" s="9" t="n"/>
      <c r="G3674" s="8" t="n"/>
      <c r="H3674" s="8" t="n"/>
      <c r="I3674" s="8" t="n"/>
      <c r="J3674" s="10">
        <f>IF(A3674="",0,SUMIFS(amount_expended,cfda_key,V3674))</f>
        <v/>
      </c>
      <c r="K3674" s="10">
        <f>IF(G3674="OTHER CLUSTER NOT LISTED ABOVE",SUMIFS(amount_expended,uniform_other_cluster_name,X3674), IF(AND(OR(G3674="N/A",G3674=""),H3674=""),0,IF(G3674="STATE CLUSTER",SUMIFS(amount_expended,uniform_state_cluster_name,W3674),SUMIFS(amount_expended,cluster_name,G3674))))</f>
        <v/>
      </c>
      <c r="L3674" s="8" t="n"/>
      <c r="M3674" s="7" t="n"/>
      <c r="N3674" s="8" t="n"/>
      <c r="O3674" s="7" t="n"/>
      <c r="P3674" s="7" t="n"/>
      <c r="Q3674" s="8" t="n"/>
      <c r="R3674" s="9" t="n"/>
      <c r="S3674" s="8" t="n"/>
      <c r="T3674" s="8" t="n"/>
      <c r="U3674" s="8" t="n"/>
      <c r="V3674" s="11">
        <f>IF(OR(B3674="",C3674=""),"",CONCATENATE(B3674,".",C3674))</f>
        <v/>
      </c>
      <c r="W3674" s="6">
        <f>UPPER(TRIM(H3674))</f>
        <v/>
      </c>
      <c r="X3674" s="6">
        <f>UPPER(TRIM(I3674))</f>
        <v/>
      </c>
      <c r="Y3674" s="6">
        <f>IF(V3674&lt;&gt;"",IFERROR(INDEX(federal_program_name_lookup,MATCH(V3674,aln_lookup,0)),""),"")</f>
        <v/>
      </c>
    </row>
    <row r="3675">
      <c r="A3675" s="6">
        <f>IF(B3675&lt;&gt;"", "AWARD-"&amp;TEXT(ROW()-1,"0000"), "")</f>
        <v/>
      </c>
      <c r="B3675" s="7" t="n"/>
      <c r="C3675" s="7" t="n"/>
      <c r="D3675" s="7" t="n"/>
      <c r="E3675" s="8" t="n"/>
      <c r="F3675" s="9" t="n"/>
      <c r="G3675" s="8" t="n"/>
      <c r="H3675" s="8" t="n"/>
      <c r="I3675" s="8" t="n"/>
      <c r="J3675" s="10">
        <f>IF(A3675="",0,SUMIFS(amount_expended,cfda_key,V3675))</f>
        <v/>
      </c>
      <c r="K3675" s="10">
        <f>IF(G3675="OTHER CLUSTER NOT LISTED ABOVE",SUMIFS(amount_expended,uniform_other_cluster_name,X3675), IF(AND(OR(G3675="N/A",G3675=""),H3675=""),0,IF(G3675="STATE CLUSTER",SUMIFS(amount_expended,uniform_state_cluster_name,W3675),SUMIFS(amount_expended,cluster_name,G3675))))</f>
        <v/>
      </c>
      <c r="L3675" s="8" t="n"/>
      <c r="M3675" s="7" t="n"/>
      <c r="N3675" s="8" t="n"/>
      <c r="O3675" s="7" t="n"/>
      <c r="P3675" s="7" t="n"/>
      <c r="Q3675" s="8" t="n"/>
      <c r="R3675" s="9" t="n"/>
      <c r="S3675" s="8" t="n"/>
      <c r="T3675" s="8" t="n"/>
      <c r="U3675" s="8" t="n"/>
      <c r="V3675" s="11">
        <f>IF(OR(B3675="",C3675=""),"",CONCATENATE(B3675,".",C3675))</f>
        <v/>
      </c>
      <c r="W3675" s="6">
        <f>UPPER(TRIM(H3675))</f>
        <v/>
      </c>
      <c r="X3675" s="6">
        <f>UPPER(TRIM(I3675))</f>
        <v/>
      </c>
      <c r="Y3675" s="6">
        <f>IF(V3675&lt;&gt;"",IFERROR(INDEX(federal_program_name_lookup,MATCH(V3675,aln_lookup,0)),""),"")</f>
        <v/>
      </c>
    </row>
    <row r="3676">
      <c r="A3676" s="6">
        <f>IF(B3676&lt;&gt;"", "AWARD-"&amp;TEXT(ROW()-1,"0000"), "")</f>
        <v/>
      </c>
      <c r="B3676" s="7" t="n"/>
      <c r="C3676" s="7" t="n"/>
      <c r="D3676" s="7" t="n"/>
      <c r="E3676" s="8" t="n"/>
      <c r="F3676" s="9" t="n"/>
      <c r="G3676" s="8" t="n"/>
      <c r="H3676" s="8" t="n"/>
      <c r="I3676" s="8" t="n"/>
      <c r="J3676" s="10">
        <f>IF(A3676="",0,SUMIFS(amount_expended,cfda_key,V3676))</f>
        <v/>
      </c>
      <c r="K3676" s="10">
        <f>IF(G3676="OTHER CLUSTER NOT LISTED ABOVE",SUMIFS(amount_expended,uniform_other_cluster_name,X3676), IF(AND(OR(G3676="N/A",G3676=""),H3676=""),0,IF(G3676="STATE CLUSTER",SUMIFS(amount_expended,uniform_state_cluster_name,W3676),SUMIFS(amount_expended,cluster_name,G3676))))</f>
        <v/>
      </c>
      <c r="L3676" s="8" t="n"/>
      <c r="M3676" s="7" t="n"/>
      <c r="N3676" s="8" t="n"/>
      <c r="O3676" s="7" t="n"/>
      <c r="P3676" s="7" t="n"/>
      <c r="Q3676" s="8" t="n"/>
      <c r="R3676" s="9" t="n"/>
      <c r="S3676" s="8" t="n"/>
      <c r="T3676" s="8" t="n"/>
      <c r="U3676" s="8" t="n"/>
      <c r="V3676" s="11">
        <f>IF(OR(B3676="",C3676=""),"",CONCATENATE(B3676,".",C3676))</f>
        <v/>
      </c>
      <c r="W3676" s="6">
        <f>UPPER(TRIM(H3676))</f>
        <v/>
      </c>
      <c r="X3676" s="6">
        <f>UPPER(TRIM(I3676))</f>
        <v/>
      </c>
      <c r="Y3676" s="6">
        <f>IF(V3676&lt;&gt;"",IFERROR(INDEX(federal_program_name_lookup,MATCH(V3676,aln_lookup,0)),""),"")</f>
        <v/>
      </c>
    </row>
    <row r="3677">
      <c r="A3677" s="6">
        <f>IF(B3677&lt;&gt;"", "AWARD-"&amp;TEXT(ROW()-1,"0000"), "")</f>
        <v/>
      </c>
      <c r="B3677" s="7" t="n"/>
      <c r="C3677" s="7" t="n"/>
      <c r="D3677" s="7" t="n"/>
      <c r="E3677" s="8" t="n"/>
      <c r="F3677" s="9" t="n"/>
      <c r="G3677" s="8" t="n"/>
      <c r="H3677" s="8" t="n"/>
      <c r="I3677" s="8" t="n"/>
      <c r="J3677" s="10">
        <f>IF(A3677="",0,SUMIFS(amount_expended,cfda_key,V3677))</f>
        <v/>
      </c>
      <c r="K3677" s="10">
        <f>IF(G3677="OTHER CLUSTER NOT LISTED ABOVE",SUMIFS(amount_expended,uniform_other_cluster_name,X3677), IF(AND(OR(G3677="N/A",G3677=""),H3677=""),0,IF(G3677="STATE CLUSTER",SUMIFS(amount_expended,uniform_state_cluster_name,W3677),SUMIFS(amount_expended,cluster_name,G3677))))</f>
        <v/>
      </c>
      <c r="L3677" s="8" t="n"/>
      <c r="M3677" s="7" t="n"/>
      <c r="N3677" s="8" t="n"/>
      <c r="O3677" s="7" t="n"/>
      <c r="P3677" s="7" t="n"/>
      <c r="Q3677" s="8" t="n"/>
      <c r="R3677" s="9" t="n"/>
      <c r="S3677" s="8" t="n"/>
      <c r="T3677" s="8" t="n"/>
      <c r="U3677" s="8" t="n"/>
      <c r="V3677" s="11">
        <f>IF(OR(B3677="",C3677=""),"",CONCATENATE(B3677,".",C3677))</f>
        <v/>
      </c>
      <c r="W3677" s="6">
        <f>UPPER(TRIM(H3677))</f>
        <v/>
      </c>
      <c r="X3677" s="6">
        <f>UPPER(TRIM(I3677))</f>
        <v/>
      </c>
      <c r="Y3677" s="6">
        <f>IF(V3677&lt;&gt;"",IFERROR(INDEX(federal_program_name_lookup,MATCH(V3677,aln_lookup,0)),""),"")</f>
        <v/>
      </c>
    </row>
    <row r="3678">
      <c r="A3678" s="6">
        <f>IF(B3678&lt;&gt;"", "AWARD-"&amp;TEXT(ROW()-1,"0000"), "")</f>
        <v/>
      </c>
      <c r="B3678" s="7" t="n"/>
      <c r="C3678" s="7" t="n"/>
      <c r="D3678" s="7" t="n"/>
      <c r="E3678" s="8" t="n"/>
      <c r="F3678" s="9" t="n"/>
      <c r="G3678" s="8" t="n"/>
      <c r="H3678" s="8" t="n"/>
      <c r="I3678" s="8" t="n"/>
      <c r="J3678" s="10">
        <f>IF(A3678="",0,SUMIFS(amount_expended,cfda_key,V3678))</f>
        <v/>
      </c>
      <c r="K3678" s="10">
        <f>IF(G3678="OTHER CLUSTER NOT LISTED ABOVE",SUMIFS(amount_expended,uniform_other_cluster_name,X3678), IF(AND(OR(G3678="N/A",G3678=""),H3678=""),0,IF(G3678="STATE CLUSTER",SUMIFS(amount_expended,uniform_state_cluster_name,W3678),SUMIFS(amount_expended,cluster_name,G3678))))</f>
        <v/>
      </c>
      <c r="L3678" s="8" t="n"/>
      <c r="M3678" s="7" t="n"/>
      <c r="N3678" s="8" t="n"/>
      <c r="O3678" s="7" t="n"/>
      <c r="P3678" s="7" t="n"/>
      <c r="Q3678" s="8" t="n"/>
      <c r="R3678" s="9" t="n"/>
      <c r="S3678" s="8" t="n"/>
      <c r="T3678" s="8" t="n"/>
      <c r="U3678" s="8" t="n"/>
      <c r="V3678" s="11">
        <f>IF(OR(B3678="",C3678=""),"",CONCATENATE(B3678,".",C3678))</f>
        <v/>
      </c>
      <c r="W3678" s="6">
        <f>UPPER(TRIM(H3678))</f>
        <v/>
      </c>
      <c r="X3678" s="6">
        <f>UPPER(TRIM(I3678))</f>
        <v/>
      </c>
      <c r="Y3678" s="6">
        <f>IF(V3678&lt;&gt;"",IFERROR(INDEX(federal_program_name_lookup,MATCH(V3678,aln_lookup,0)),""),"")</f>
        <v/>
      </c>
    </row>
    <row r="3679">
      <c r="A3679" s="6">
        <f>IF(B3679&lt;&gt;"", "AWARD-"&amp;TEXT(ROW()-1,"0000"), "")</f>
        <v/>
      </c>
      <c r="B3679" s="7" t="n"/>
      <c r="C3679" s="7" t="n"/>
      <c r="D3679" s="7" t="n"/>
      <c r="E3679" s="8" t="n"/>
      <c r="F3679" s="9" t="n"/>
      <c r="G3679" s="8" t="n"/>
      <c r="H3679" s="8" t="n"/>
      <c r="I3679" s="8" t="n"/>
      <c r="J3679" s="10">
        <f>IF(A3679="",0,SUMIFS(amount_expended,cfda_key,V3679))</f>
        <v/>
      </c>
      <c r="K3679" s="10">
        <f>IF(G3679="OTHER CLUSTER NOT LISTED ABOVE",SUMIFS(amount_expended,uniform_other_cluster_name,X3679), IF(AND(OR(G3679="N/A",G3679=""),H3679=""),0,IF(G3679="STATE CLUSTER",SUMIFS(amount_expended,uniform_state_cluster_name,W3679),SUMIFS(amount_expended,cluster_name,G3679))))</f>
        <v/>
      </c>
      <c r="L3679" s="8" t="n"/>
      <c r="M3679" s="7" t="n"/>
      <c r="N3679" s="8" t="n"/>
      <c r="O3679" s="7" t="n"/>
      <c r="P3679" s="7" t="n"/>
      <c r="Q3679" s="8" t="n"/>
      <c r="R3679" s="9" t="n"/>
      <c r="S3679" s="8" t="n"/>
      <c r="T3679" s="8" t="n"/>
      <c r="U3679" s="8" t="n"/>
      <c r="V3679" s="11">
        <f>IF(OR(B3679="",C3679=""),"",CONCATENATE(B3679,".",C3679))</f>
        <v/>
      </c>
      <c r="W3679" s="6">
        <f>UPPER(TRIM(H3679))</f>
        <v/>
      </c>
      <c r="X3679" s="6">
        <f>UPPER(TRIM(I3679))</f>
        <v/>
      </c>
      <c r="Y3679" s="6">
        <f>IF(V3679&lt;&gt;"",IFERROR(INDEX(federal_program_name_lookup,MATCH(V3679,aln_lookup,0)),""),"")</f>
        <v/>
      </c>
    </row>
    <row r="3680">
      <c r="A3680" s="6">
        <f>IF(B3680&lt;&gt;"", "AWARD-"&amp;TEXT(ROW()-1,"0000"), "")</f>
        <v/>
      </c>
      <c r="B3680" s="7" t="n"/>
      <c r="C3680" s="7" t="n"/>
      <c r="D3680" s="7" t="n"/>
      <c r="E3680" s="8" t="n"/>
      <c r="F3680" s="9" t="n"/>
      <c r="G3680" s="8" t="n"/>
      <c r="H3680" s="8" t="n"/>
      <c r="I3680" s="8" t="n"/>
      <c r="J3680" s="10">
        <f>IF(A3680="",0,SUMIFS(amount_expended,cfda_key,V3680))</f>
        <v/>
      </c>
      <c r="K3680" s="10">
        <f>IF(G3680="OTHER CLUSTER NOT LISTED ABOVE",SUMIFS(amount_expended,uniform_other_cluster_name,X3680), IF(AND(OR(G3680="N/A",G3680=""),H3680=""),0,IF(G3680="STATE CLUSTER",SUMIFS(amount_expended,uniform_state_cluster_name,W3680),SUMIFS(amount_expended,cluster_name,G3680))))</f>
        <v/>
      </c>
      <c r="L3680" s="8" t="n"/>
      <c r="M3680" s="7" t="n"/>
      <c r="N3680" s="8" t="n"/>
      <c r="O3680" s="7" t="n"/>
      <c r="P3680" s="7" t="n"/>
      <c r="Q3680" s="8" t="n"/>
      <c r="R3680" s="9" t="n"/>
      <c r="S3680" s="8" t="n"/>
      <c r="T3680" s="8" t="n"/>
      <c r="U3680" s="8" t="n"/>
      <c r="V3680" s="11">
        <f>IF(OR(B3680="",C3680=""),"",CONCATENATE(B3680,".",C3680))</f>
        <v/>
      </c>
      <c r="W3680" s="6">
        <f>UPPER(TRIM(H3680))</f>
        <v/>
      </c>
      <c r="X3680" s="6">
        <f>UPPER(TRIM(I3680))</f>
        <v/>
      </c>
      <c r="Y3680" s="6">
        <f>IF(V3680&lt;&gt;"",IFERROR(INDEX(federal_program_name_lookup,MATCH(V3680,aln_lookup,0)),""),"")</f>
        <v/>
      </c>
    </row>
    <row r="3681">
      <c r="A3681" s="6">
        <f>IF(B3681&lt;&gt;"", "AWARD-"&amp;TEXT(ROW()-1,"0000"), "")</f>
        <v/>
      </c>
      <c r="B3681" s="7" t="n"/>
      <c r="C3681" s="7" t="n"/>
      <c r="D3681" s="7" t="n"/>
      <c r="E3681" s="8" t="n"/>
      <c r="F3681" s="9" t="n"/>
      <c r="G3681" s="8" t="n"/>
      <c r="H3681" s="8" t="n"/>
      <c r="I3681" s="8" t="n"/>
      <c r="J3681" s="10">
        <f>IF(A3681="",0,SUMIFS(amount_expended,cfda_key,V3681))</f>
        <v/>
      </c>
      <c r="K3681" s="10">
        <f>IF(G3681="OTHER CLUSTER NOT LISTED ABOVE",SUMIFS(amount_expended,uniform_other_cluster_name,X3681), IF(AND(OR(G3681="N/A",G3681=""),H3681=""),0,IF(G3681="STATE CLUSTER",SUMIFS(amount_expended,uniform_state_cluster_name,W3681),SUMIFS(amount_expended,cluster_name,G3681))))</f>
        <v/>
      </c>
      <c r="L3681" s="8" t="n"/>
      <c r="M3681" s="7" t="n"/>
      <c r="N3681" s="8" t="n"/>
      <c r="O3681" s="7" t="n"/>
      <c r="P3681" s="7" t="n"/>
      <c r="Q3681" s="8" t="n"/>
      <c r="R3681" s="9" t="n"/>
      <c r="S3681" s="8" t="n"/>
      <c r="T3681" s="8" t="n"/>
      <c r="U3681" s="8" t="n"/>
      <c r="V3681" s="11">
        <f>IF(OR(B3681="",C3681=""),"",CONCATENATE(B3681,".",C3681))</f>
        <v/>
      </c>
      <c r="W3681" s="6">
        <f>UPPER(TRIM(H3681))</f>
        <v/>
      </c>
      <c r="X3681" s="6">
        <f>UPPER(TRIM(I3681))</f>
        <v/>
      </c>
      <c r="Y3681" s="6">
        <f>IF(V3681&lt;&gt;"",IFERROR(INDEX(federal_program_name_lookup,MATCH(V3681,aln_lookup,0)),""),"")</f>
        <v/>
      </c>
    </row>
    <row r="3682">
      <c r="A3682" s="6">
        <f>IF(B3682&lt;&gt;"", "AWARD-"&amp;TEXT(ROW()-1,"0000"), "")</f>
        <v/>
      </c>
      <c r="B3682" s="7" t="n"/>
      <c r="C3682" s="7" t="n"/>
      <c r="D3682" s="7" t="n"/>
      <c r="E3682" s="8" t="n"/>
      <c r="F3682" s="9" t="n"/>
      <c r="G3682" s="8" t="n"/>
      <c r="H3682" s="8" t="n"/>
      <c r="I3682" s="8" t="n"/>
      <c r="J3682" s="10">
        <f>IF(A3682="",0,SUMIFS(amount_expended,cfda_key,V3682))</f>
        <v/>
      </c>
      <c r="K3682" s="10">
        <f>IF(G3682="OTHER CLUSTER NOT LISTED ABOVE",SUMIFS(amount_expended,uniform_other_cluster_name,X3682), IF(AND(OR(G3682="N/A",G3682=""),H3682=""),0,IF(G3682="STATE CLUSTER",SUMIFS(amount_expended,uniform_state_cluster_name,W3682),SUMIFS(amount_expended,cluster_name,G3682))))</f>
        <v/>
      </c>
      <c r="L3682" s="8" t="n"/>
      <c r="M3682" s="7" t="n"/>
      <c r="N3682" s="8" t="n"/>
      <c r="O3682" s="7" t="n"/>
      <c r="P3682" s="7" t="n"/>
      <c r="Q3682" s="8" t="n"/>
      <c r="R3682" s="9" t="n"/>
      <c r="S3682" s="8" t="n"/>
      <c r="T3682" s="8" t="n"/>
      <c r="U3682" s="8" t="n"/>
      <c r="V3682" s="11">
        <f>IF(OR(B3682="",C3682=""),"",CONCATENATE(B3682,".",C3682))</f>
        <v/>
      </c>
      <c r="W3682" s="6">
        <f>UPPER(TRIM(H3682))</f>
        <v/>
      </c>
      <c r="X3682" s="6">
        <f>UPPER(TRIM(I3682))</f>
        <v/>
      </c>
      <c r="Y3682" s="6">
        <f>IF(V3682&lt;&gt;"",IFERROR(INDEX(federal_program_name_lookup,MATCH(V3682,aln_lookup,0)),""),"")</f>
        <v/>
      </c>
    </row>
    <row r="3683">
      <c r="A3683" s="6">
        <f>IF(B3683&lt;&gt;"", "AWARD-"&amp;TEXT(ROW()-1,"0000"), "")</f>
        <v/>
      </c>
      <c r="B3683" s="7" t="n"/>
      <c r="C3683" s="7" t="n"/>
      <c r="D3683" s="7" t="n"/>
      <c r="E3683" s="8" t="n"/>
      <c r="F3683" s="9" t="n"/>
      <c r="G3683" s="8" t="n"/>
      <c r="H3683" s="8" t="n"/>
      <c r="I3683" s="8" t="n"/>
      <c r="J3683" s="10">
        <f>IF(A3683="",0,SUMIFS(amount_expended,cfda_key,V3683))</f>
        <v/>
      </c>
      <c r="K3683" s="10">
        <f>IF(G3683="OTHER CLUSTER NOT LISTED ABOVE",SUMIFS(amount_expended,uniform_other_cluster_name,X3683), IF(AND(OR(G3683="N/A",G3683=""),H3683=""),0,IF(G3683="STATE CLUSTER",SUMIFS(amount_expended,uniform_state_cluster_name,W3683),SUMIFS(amount_expended,cluster_name,G3683))))</f>
        <v/>
      </c>
      <c r="L3683" s="8" t="n"/>
      <c r="M3683" s="7" t="n"/>
      <c r="N3683" s="8" t="n"/>
      <c r="O3683" s="7" t="n"/>
      <c r="P3683" s="7" t="n"/>
      <c r="Q3683" s="8" t="n"/>
      <c r="R3683" s="9" t="n"/>
      <c r="S3683" s="8" t="n"/>
      <c r="T3683" s="8" t="n"/>
      <c r="U3683" s="8" t="n"/>
      <c r="V3683" s="11">
        <f>IF(OR(B3683="",C3683=""),"",CONCATENATE(B3683,".",C3683))</f>
        <v/>
      </c>
      <c r="W3683" s="6">
        <f>UPPER(TRIM(H3683))</f>
        <v/>
      </c>
      <c r="X3683" s="6">
        <f>UPPER(TRIM(I3683))</f>
        <v/>
      </c>
      <c r="Y3683" s="6">
        <f>IF(V3683&lt;&gt;"",IFERROR(INDEX(federal_program_name_lookup,MATCH(V3683,aln_lookup,0)),""),"")</f>
        <v/>
      </c>
    </row>
    <row r="3684">
      <c r="A3684" s="6">
        <f>IF(B3684&lt;&gt;"", "AWARD-"&amp;TEXT(ROW()-1,"0000"), "")</f>
        <v/>
      </c>
      <c r="B3684" s="7" t="n"/>
      <c r="C3684" s="7" t="n"/>
      <c r="D3684" s="7" t="n"/>
      <c r="E3684" s="8" t="n"/>
      <c r="F3684" s="9" t="n"/>
      <c r="G3684" s="8" t="n"/>
      <c r="H3684" s="8" t="n"/>
      <c r="I3684" s="8" t="n"/>
      <c r="J3684" s="10">
        <f>IF(A3684="",0,SUMIFS(amount_expended,cfda_key,V3684))</f>
        <v/>
      </c>
      <c r="K3684" s="10">
        <f>IF(G3684="OTHER CLUSTER NOT LISTED ABOVE",SUMIFS(amount_expended,uniform_other_cluster_name,X3684), IF(AND(OR(G3684="N/A",G3684=""),H3684=""),0,IF(G3684="STATE CLUSTER",SUMIFS(amount_expended,uniform_state_cluster_name,W3684),SUMIFS(amount_expended,cluster_name,G3684))))</f>
        <v/>
      </c>
      <c r="L3684" s="8" t="n"/>
      <c r="M3684" s="7" t="n"/>
      <c r="N3684" s="8" t="n"/>
      <c r="O3684" s="7" t="n"/>
      <c r="P3684" s="7" t="n"/>
      <c r="Q3684" s="8" t="n"/>
      <c r="R3684" s="9" t="n"/>
      <c r="S3684" s="8" t="n"/>
      <c r="T3684" s="8" t="n"/>
      <c r="U3684" s="8" t="n"/>
      <c r="V3684" s="11">
        <f>IF(OR(B3684="",C3684=""),"",CONCATENATE(B3684,".",C3684))</f>
        <v/>
      </c>
      <c r="W3684" s="6">
        <f>UPPER(TRIM(H3684))</f>
        <v/>
      </c>
      <c r="X3684" s="6">
        <f>UPPER(TRIM(I3684))</f>
        <v/>
      </c>
      <c r="Y3684" s="6">
        <f>IF(V3684&lt;&gt;"",IFERROR(INDEX(federal_program_name_lookup,MATCH(V3684,aln_lookup,0)),""),"")</f>
        <v/>
      </c>
    </row>
    <row r="3685">
      <c r="A3685" s="6">
        <f>IF(B3685&lt;&gt;"", "AWARD-"&amp;TEXT(ROW()-1,"0000"), "")</f>
        <v/>
      </c>
      <c r="B3685" s="7" t="n"/>
      <c r="C3685" s="7" t="n"/>
      <c r="D3685" s="7" t="n"/>
      <c r="E3685" s="8" t="n"/>
      <c r="F3685" s="9" t="n"/>
      <c r="G3685" s="8" t="n"/>
      <c r="H3685" s="8" t="n"/>
      <c r="I3685" s="8" t="n"/>
      <c r="J3685" s="10">
        <f>IF(A3685="",0,SUMIFS(amount_expended,cfda_key,V3685))</f>
        <v/>
      </c>
      <c r="K3685" s="10">
        <f>IF(G3685="OTHER CLUSTER NOT LISTED ABOVE",SUMIFS(amount_expended,uniform_other_cluster_name,X3685), IF(AND(OR(G3685="N/A",G3685=""),H3685=""),0,IF(G3685="STATE CLUSTER",SUMIFS(amount_expended,uniform_state_cluster_name,W3685),SUMIFS(amount_expended,cluster_name,G3685))))</f>
        <v/>
      </c>
      <c r="L3685" s="8" t="n"/>
      <c r="M3685" s="7" t="n"/>
      <c r="N3685" s="8" t="n"/>
      <c r="O3685" s="7" t="n"/>
      <c r="P3685" s="7" t="n"/>
      <c r="Q3685" s="8" t="n"/>
      <c r="R3685" s="9" t="n"/>
      <c r="S3685" s="8" t="n"/>
      <c r="T3685" s="8" t="n"/>
      <c r="U3685" s="8" t="n"/>
      <c r="V3685" s="11">
        <f>IF(OR(B3685="",C3685=""),"",CONCATENATE(B3685,".",C3685))</f>
        <v/>
      </c>
      <c r="W3685" s="6">
        <f>UPPER(TRIM(H3685))</f>
        <v/>
      </c>
      <c r="X3685" s="6">
        <f>UPPER(TRIM(I3685))</f>
        <v/>
      </c>
      <c r="Y3685" s="6">
        <f>IF(V3685&lt;&gt;"",IFERROR(INDEX(federal_program_name_lookup,MATCH(V3685,aln_lookup,0)),""),"")</f>
        <v/>
      </c>
    </row>
    <row r="3686">
      <c r="A3686" s="6">
        <f>IF(B3686&lt;&gt;"", "AWARD-"&amp;TEXT(ROW()-1,"0000"), "")</f>
        <v/>
      </c>
      <c r="B3686" s="7" t="n"/>
      <c r="C3686" s="7" t="n"/>
      <c r="D3686" s="7" t="n"/>
      <c r="E3686" s="8" t="n"/>
      <c r="F3686" s="9" t="n"/>
      <c r="G3686" s="8" t="n"/>
      <c r="H3686" s="8" t="n"/>
      <c r="I3686" s="8" t="n"/>
      <c r="J3686" s="10">
        <f>IF(A3686="",0,SUMIFS(amount_expended,cfda_key,V3686))</f>
        <v/>
      </c>
      <c r="K3686" s="10">
        <f>IF(G3686="OTHER CLUSTER NOT LISTED ABOVE",SUMIFS(amount_expended,uniform_other_cluster_name,X3686), IF(AND(OR(G3686="N/A",G3686=""),H3686=""),0,IF(G3686="STATE CLUSTER",SUMIFS(amount_expended,uniform_state_cluster_name,W3686),SUMIFS(amount_expended,cluster_name,G3686))))</f>
        <v/>
      </c>
      <c r="L3686" s="8" t="n"/>
      <c r="M3686" s="7" t="n"/>
      <c r="N3686" s="8" t="n"/>
      <c r="O3686" s="7" t="n"/>
      <c r="P3686" s="7" t="n"/>
      <c r="Q3686" s="8" t="n"/>
      <c r="R3686" s="9" t="n"/>
      <c r="S3686" s="8" t="n"/>
      <c r="T3686" s="8" t="n"/>
      <c r="U3686" s="8" t="n"/>
      <c r="V3686" s="11">
        <f>IF(OR(B3686="",C3686=""),"",CONCATENATE(B3686,".",C3686))</f>
        <v/>
      </c>
      <c r="W3686" s="6">
        <f>UPPER(TRIM(H3686))</f>
        <v/>
      </c>
      <c r="X3686" s="6">
        <f>UPPER(TRIM(I3686))</f>
        <v/>
      </c>
      <c r="Y3686" s="6">
        <f>IF(V3686&lt;&gt;"",IFERROR(INDEX(federal_program_name_lookup,MATCH(V3686,aln_lookup,0)),""),"")</f>
        <v/>
      </c>
    </row>
    <row r="3687">
      <c r="A3687" s="6">
        <f>IF(B3687&lt;&gt;"", "AWARD-"&amp;TEXT(ROW()-1,"0000"), "")</f>
        <v/>
      </c>
      <c r="B3687" s="7" t="n"/>
      <c r="C3687" s="7" t="n"/>
      <c r="D3687" s="7" t="n"/>
      <c r="E3687" s="8" t="n"/>
      <c r="F3687" s="9" t="n"/>
      <c r="G3687" s="8" t="n"/>
      <c r="H3687" s="8" t="n"/>
      <c r="I3687" s="8" t="n"/>
      <c r="J3687" s="10">
        <f>IF(A3687="",0,SUMIFS(amount_expended,cfda_key,V3687))</f>
        <v/>
      </c>
      <c r="K3687" s="10">
        <f>IF(G3687="OTHER CLUSTER NOT LISTED ABOVE",SUMIFS(amount_expended,uniform_other_cluster_name,X3687), IF(AND(OR(G3687="N/A",G3687=""),H3687=""),0,IF(G3687="STATE CLUSTER",SUMIFS(amount_expended,uniform_state_cluster_name,W3687),SUMIFS(amount_expended,cluster_name,G3687))))</f>
        <v/>
      </c>
      <c r="L3687" s="8" t="n"/>
      <c r="M3687" s="7" t="n"/>
      <c r="N3687" s="8" t="n"/>
      <c r="O3687" s="7" t="n"/>
      <c r="P3687" s="7" t="n"/>
      <c r="Q3687" s="8" t="n"/>
      <c r="R3687" s="9" t="n"/>
      <c r="S3687" s="8" t="n"/>
      <c r="T3687" s="8" t="n"/>
      <c r="U3687" s="8" t="n"/>
      <c r="V3687" s="11">
        <f>IF(OR(B3687="",C3687=""),"",CONCATENATE(B3687,".",C3687))</f>
        <v/>
      </c>
      <c r="W3687" s="6">
        <f>UPPER(TRIM(H3687))</f>
        <v/>
      </c>
      <c r="X3687" s="6">
        <f>UPPER(TRIM(I3687))</f>
        <v/>
      </c>
      <c r="Y3687" s="6">
        <f>IF(V3687&lt;&gt;"",IFERROR(INDEX(federal_program_name_lookup,MATCH(V3687,aln_lookup,0)),""),"")</f>
        <v/>
      </c>
    </row>
    <row r="3688">
      <c r="A3688" s="6">
        <f>IF(B3688&lt;&gt;"", "AWARD-"&amp;TEXT(ROW()-1,"0000"), "")</f>
        <v/>
      </c>
      <c r="B3688" s="7" t="n"/>
      <c r="C3688" s="7" t="n"/>
      <c r="D3688" s="7" t="n"/>
      <c r="E3688" s="8" t="n"/>
      <c r="F3688" s="9" t="n"/>
      <c r="G3688" s="8" t="n"/>
      <c r="H3688" s="8" t="n"/>
      <c r="I3688" s="8" t="n"/>
      <c r="J3688" s="10">
        <f>IF(A3688="",0,SUMIFS(amount_expended,cfda_key,V3688))</f>
        <v/>
      </c>
      <c r="K3688" s="10">
        <f>IF(G3688="OTHER CLUSTER NOT LISTED ABOVE",SUMIFS(amount_expended,uniform_other_cluster_name,X3688), IF(AND(OR(G3688="N/A",G3688=""),H3688=""),0,IF(G3688="STATE CLUSTER",SUMIFS(amount_expended,uniform_state_cluster_name,W3688),SUMIFS(amount_expended,cluster_name,G3688))))</f>
        <v/>
      </c>
      <c r="L3688" s="8" t="n"/>
      <c r="M3688" s="7" t="n"/>
      <c r="N3688" s="8" t="n"/>
      <c r="O3688" s="7" t="n"/>
      <c r="P3688" s="7" t="n"/>
      <c r="Q3688" s="8" t="n"/>
      <c r="R3688" s="9" t="n"/>
      <c r="S3688" s="8" t="n"/>
      <c r="T3688" s="8" t="n"/>
      <c r="U3688" s="8" t="n"/>
      <c r="V3688" s="11">
        <f>IF(OR(B3688="",C3688=""),"",CONCATENATE(B3688,".",C3688))</f>
        <v/>
      </c>
      <c r="W3688" s="6">
        <f>UPPER(TRIM(H3688))</f>
        <v/>
      </c>
      <c r="X3688" s="6">
        <f>UPPER(TRIM(I3688))</f>
        <v/>
      </c>
      <c r="Y3688" s="6">
        <f>IF(V3688&lt;&gt;"",IFERROR(INDEX(federal_program_name_lookup,MATCH(V3688,aln_lookup,0)),""),"")</f>
        <v/>
      </c>
    </row>
    <row r="3689">
      <c r="A3689" s="6">
        <f>IF(B3689&lt;&gt;"", "AWARD-"&amp;TEXT(ROW()-1,"0000"), "")</f>
        <v/>
      </c>
      <c r="B3689" s="7" t="n"/>
      <c r="C3689" s="7" t="n"/>
      <c r="D3689" s="7" t="n"/>
      <c r="E3689" s="8" t="n"/>
      <c r="F3689" s="9" t="n"/>
      <c r="G3689" s="8" t="n"/>
      <c r="H3689" s="8" t="n"/>
      <c r="I3689" s="8" t="n"/>
      <c r="J3689" s="10">
        <f>IF(A3689="",0,SUMIFS(amount_expended,cfda_key,V3689))</f>
        <v/>
      </c>
      <c r="K3689" s="10">
        <f>IF(G3689="OTHER CLUSTER NOT LISTED ABOVE",SUMIFS(amount_expended,uniform_other_cluster_name,X3689), IF(AND(OR(G3689="N/A",G3689=""),H3689=""),0,IF(G3689="STATE CLUSTER",SUMIFS(amount_expended,uniform_state_cluster_name,W3689),SUMIFS(amount_expended,cluster_name,G3689))))</f>
        <v/>
      </c>
      <c r="L3689" s="8" t="n"/>
      <c r="M3689" s="7" t="n"/>
      <c r="N3689" s="8" t="n"/>
      <c r="O3689" s="7" t="n"/>
      <c r="P3689" s="7" t="n"/>
      <c r="Q3689" s="8" t="n"/>
      <c r="R3689" s="9" t="n"/>
      <c r="S3689" s="8" t="n"/>
      <c r="T3689" s="8" t="n"/>
      <c r="U3689" s="8" t="n"/>
      <c r="V3689" s="11">
        <f>IF(OR(B3689="",C3689=""),"",CONCATENATE(B3689,".",C3689))</f>
        <v/>
      </c>
      <c r="W3689" s="6">
        <f>UPPER(TRIM(H3689))</f>
        <v/>
      </c>
      <c r="X3689" s="6">
        <f>UPPER(TRIM(I3689))</f>
        <v/>
      </c>
      <c r="Y3689" s="6">
        <f>IF(V3689&lt;&gt;"",IFERROR(INDEX(federal_program_name_lookup,MATCH(V3689,aln_lookup,0)),""),"")</f>
        <v/>
      </c>
    </row>
    <row r="3690">
      <c r="A3690" s="6">
        <f>IF(B3690&lt;&gt;"", "AWARD-"&amp;TEXT(ROW()-1,"0000"), "")</f>
        <v/>
      </c>
      <c r="B3690" s="7" t="n"/>
      <c r="C3690" s="7" t="n"/>
      <c r="D3690" s="7" t="n"/>
      <c r="E3690" s="8" t="n"/>
      <c r="F3690" s="9" t="n"/>
      <c r="G3690" s="8" t="n"/>
      <c r="H3690" s="8" t="n"/>
      <c r="I3690" s="8" t="n"/>
      <c r="J3690" s="10">
        <f>IF(A3690="",0,SUMIFS(amount_expended,cfda_key,V3690))</f>
        <v/>
      </c>
      <c r="K3690" s="10">
        <f>IF(G3690="OTHER CLUSTER NOT LISTED ABOVE",SUMIFS(amount_expended,uniform_other_cluster_name,X3690), IF(AND(OR(G3690="N/A",G3690=""),H3690=""),0,IF(G3690="STATE CLUSTER",SUMIFS(amount_expended,uniform_state_cluster_name,W3690),SUMIFS(amount_expended,cluster_name,G3690))))</f>
        <v/>
      </c>
      <c r="L3690" s="8" t="n"/>
      <c r="M3690" s="7" t="n"/>
      <c r="N3690" s="8" t="n"/>
      <c r="O3690" s="7" t="n"/>
      <c r="P3690" s="7" t="n"/>
      <c r="Q3690" s="8" t="n"/>
      <c r="R3690" s="9" t="n"/>
      <c r="S3690" s="8" t="n"/>
      <c r="T3690" s="8" t="n"/>
      <c r="U3690" s="8" t="n"/>
      <c r="V3690" s="11">
        <f>IF(OR(B3690="",C3690=""),"",CONCATENATE(B3690,".",C3690))</f>
        <v/>
      </c>
      <c r="W3690" s="6">
        <f>UPPER(TRIM(H3690))</f>
        <v/>
      </c>
      <c r="X3690" s="6">
        <f>UPPER(TRIM(I3690))</f>
        <v/>
      </c>
      <c r="Y3690" s="6">
        <f>IF(V3690&lt;&gt;"",IFERROR(INDEX(federal_program_name_lookup,MATCH(V3690,aln_lookup,0)),""),"")</f>
        <v/>
      </c>
    </row>
    <row r="3691">
      <c r="A3691" s="6">
        <f>IF(B3691&lt;&gt;"", "AWARD-"&amp;TEXT(ROW()-1,"0000"), "")</f>
        <v/>
      </c>
      <c r="B3691" s="7" t="n"/>
      <c r="C3691" s="7" t="n"/>
      <c r="D3691" s="7" t="n"/>
      <c r="E3691" s="8" t="n"/>
      <c r="F3691" s="9" t="n"/>
      <c r="G3691" s="8" t="n"/>
      <c r="H3691" s="8" t="n"/>
      <c r="I3691" s="8" t="n"/>
      <c r="J3691" s="10">
        <f>IF(A3691="",0,SUMIFS(amount_expended,cfda_key,V3691))</f>
        <v/>
      </c>
      <c r="K3691" s="10">
        <f>IF(G3691="OTHER CLUSTER NOT LISTED ABOVE",SUMIFS(amount_expended,uniform_other_cluster_name,X3691), IF(AND(OR(G3691="N/A",G3691=""),H3691=""),0,IF(G3691="STATE CLUSTER",SUMIFS(amount_expended,uniform_state_cluster_name,W3691),SUMIFS(amount_expended,cluster_name,G3691))))</f>
        <v/>
      </c>
      <c r="L3691" s="8" t="n"/>
      <c r="M3691" s="7" t="n"/>
      <c r="N3691" s="8" t="n"/>
      <c r="O3691" s="7" t="n"/>
      <c r="P3691" s="7" t="n"/>
      <c r="Q3691" s="8" t="n"/>
      <c r="R3691" s="9" t="n"/>
      <c r="S3691" s="8" t="n"/>
      <c r="T3691" s="8" t="n"/>
      <c r="U3691" s="8" t="n"/>
      <c r="V3691" s="11">
        <f>IF(OR(B3691="",C3691=""),"",CONCATENATE(B3691,".",C3691))</f>
        <v/>
      </c>
      <c r="W3691" s="6">
        <f>UPPER(TRIM(H3691))</f>
        <v/>
      </c>
      <c r="X3691" s="6">
        <f>UPPER(TRIM(I3691))</f>
        <v/>
      </c>
      <c r="Y3691" s="6">
        <f>IF(V3691&lt;&gt;"",IFERROR(INDEX(federal_program_name_lookup,MATCH(V3691,aln_lookup,0)),""),"")</f>
        <v/>
      </c>
    </row>
    <row r="3692">
      <c r="A3692" s="6">
        <f>IF(B3692&lt;&gt;"", "AWARD-"&amp;TEXT(ROW()-1,"0000"), "")</f>
        <v/>
      </c>
      <c r="B3692" s="7" t="n"/>
      <c r="C3692" s="7" t="n"/>
      <c r="D3692" s="7" t="n"/>
      <c r="E3692" s="8" t="n"/>
      <c r="F3692" s="9" t="n"/>
      <c r="G3692" s="8" t="n"/>
      <c r="H3692" s="8" t="n"/>
      <c r="I3692" s="8" t="n"/>
      <c r="J3692" s="10">
        <f>IF(A3692="",0,SUMIFS(amount_expended,cfda_key,V3692))</f>
        <v/>
      </c>
      <c r="K3692" s="10">
        <f>IF(G3692="OTHER CLUSTER NOT LISTED ABOVE",SUMIFS(amount_expended,uniform_other_cluster_name,X3692), IF(AND(OR(G3692="N/A",G3692=""),H3692=""),0,IF(G3692="STATE CLUSTER",SUMIFS(amount_expended,uniform_state_cluster_name,W3692),SUMIFS(amount_expended,cluster_name,G3692))))</f>
        <v/>
      </c>
      <c r="L3692" s="8" t="n"/>
      <c r="M3692" s="7" t="n"/>
      <c r="N3692" s="8" t="n"/>
      <c r="O3692" s="7" t="n"/>
      <c r="P3692" s="7" t="n"/>
      <c r="Q3692" s="8" t="n"/>
      <c r="R3692" s="9" t="n"/>
      <c r="S3692" s="8" t="n"/>
      <c r="T3692" s="8" t="n"/>
      <c r="U3692" s="8" t="n"/>
      <c r="V3692" s="11">
        <f>IF(OR(B3692="",C3692=""),"",CONCATENATE(B3692,".",C3692))</f>
        <v/>
      </c>
      <c r="W3692" s="6">
        <f>UPPER(TRIM(H3692))</f>
        <v/>
      </c>
      <c r="X3692" s="6">
        <f>UPPER(TRIM(I3692))</f>
        <v/>
      </c>
      <c r="Y3692" s="6">
        <f>IF(V3692&lt;&gt;"",IFERROR(INDEX(federal_program_name_lookup,MATCH(V3692,aln_lookup,0)),""),"")</f>
        <v/>
      </c>
    </row>
    <row r="3693">
      <c r="A3693" s="6">
        <f>IF(B3693&lt;&gt;"", "AWARD-"&amp;TEXT(ROW()-1,"0000"), "")</f>
        <v/>
      </c>
      <c r="B3693" s="7" t="n"/>
      <c r="C3693" s="7" t="n"/>
      <c r="D3693" s="7" t="n"/>
      <c r="E3693" s="8" t="n"/>
      <c r="F3693" s="9" t="n"/>
      <c r="G3693" s="8" t="n"/>
      <c r="H3693" s="8" t="n"/>
      <c r="I3693" s="8" t="n"/>
      <c r="J3693" s="10">
        <f>IF(A3693="",0,SUMIFS(amount_expended,cfda_key,V3693))</f>
        <v/>
      </c>
      <c r="K3693" s="10">
        <f>IF(G3693="OTHER CLUSTER NOT LISTED ABOVE",SUMIFS(amount_expended,uniform_other_cluster_name,X3693), IF(AND(OR(G3693="N/A",G3693=""),H3693=""),0,IF(G3693="STATE CLUSTER",SUMIFS(amount_expended,uniform_state_cluster_name,W3693),SUMIFS(amount_expended,cluster_name,G3693))))</f>
        <v/>
      </c>
      <c r="L3693" s="8" t="n"/>
      <c r="M3693" s="7" t="n"/>
      <c r="N3693" s="8" t="n"/>
      <c r="O3693" s="7" t="n"/>
      <c r="P3693" s="7" t="n"/>
      <c r="Q3693" s="8" t="n"/>
      <c r="R3693" s="9" t="n"/>
      <c r="S3693" s="8" t="n"/>
      <c r="T3693" s="8" t="n"/>
      <c r="U3693" s="8" t="n"/>
      <c r="V3693" s="11">
        <f>IF(OR(B3693="",C3693=""),"",CONCATENATE(B3693,".",C3693))</f>
        <v/>
      </c>
      <c r="W3693" s="6">
        <f>UPPER(TRIM(H3693))</f>
        <v/>
      </c>
      <c r="X3693" s="6">
        <f>UPPER(TRIM(I3693))</f>
        <v/>
      </c>
      <c r="Y3693" s="6">
        <f>IF(V3693&lt;&gt;"",IFERROR(INDEX(federal_program_name_lookup,MATCH(V3693,aln_lookup,0)),""),"")</f>
        <v/>
      </c>
    </row>
    <row r="3694">
      <c r="A3694" s="6">
        <f>IF(B3694&lt;&gt;"", "AWARD-"&amp;TEXT(ROW()-1,"0000"), "")</f>
        <v/>
      </c>
      <c r="B3694" s="7" t="n"/>
      <c r="C3694" s="7" t="n"/>
      <c r="D3694" s="7" t="n"/>
      <c r="E3694" s="8" t="n"/>
      <c r="F3694" s="9" t="n"/>
      <c r="G3694" s="8" t="n"/>
      <c r="H3694" s="8" t="n"/>
      <c r="I3694" s="8" t="n"/>
      <c r="J3694" s="10">
        <f>IF(A3694="",0,SUMIFS(amount_expended,cfda_key,V3694))</f>
        <v/>
      </c>
      <c r="K3694" s="10">
        <f>IF(G3694="OTHER CLUSTER NOT LISTED ABOVE",SUMIFS(amount_expended,uniform_other_cluster_name,X3694), IF(AND(OR(G3694="N/A",G3694=""),H3694=""),0,IF(G3694="STATE CLUSTER",SUMIFS(amount_expended,uniform_state_cluster_name,W3694),SUMIFS(amount_expended,cluster_name,G3694))))</f>
        <v/>
      </c>
      <c r="L3694" s="8" t="n"/>
      <c r="M3694" s="7" t="n"/>
      <c r="N3694" s="8" t="n"/>
      <c r="O3694" s="7" t="n"/>
      <c r="P3694" s="7" t="n"/>
      <c r="Q3694" s="8" t="n"/>
      <c r="R3694" s="9" t="n"/>
      <c r="S3694" s="8" t="n"/>
      <c r="T3694" s="8" t="n"/>
      <c r="U3694" s="8" t="n"/>
      <c r="V3694" s="11">
        <f>IF(OR(B3694="",C3694=""),"",CONCATENATE(B3694,".",C3694))</f>
        <v/>
      </c>
      <c r="W3694" s="6">
        <f>UPPER(TRIM(H3694))</f>
        <v/>
      </c>
      <c r="X3694" s="6">
        <f>UPPER(TRIM(I3694))</f>
        <v/>
      </c>
      <c r="Y3694" s="6">
        <f>IF(V3694&lt;&gt;"",IFERROR(INDEX(federal_program_name_lookup,MATCH(V3694,aln_lookup,0)),""),"")</f>
        <v/>
      </c>
    </row>
    <row r="3695">
      <c r="A3695" s="6">
        <f>IF(B3695&lt;&gt;"", "AWARD-"&amp;TEXT(ROW()-1,"0000"), "")</f>
        <v/>
      </c>
      <c r="B3695" s="7" t="n"/>
      <c r="C3695" s="7" t="n"/>
      <c r="D3695" s="7" t="n"/>
      <c r="E3695" s="8" t="n"/>
      <c r="F3695" s="9" t="n"/>
      <c r="G3695" s="8" t="n"/>
      <c r="H3695" s="8" t="n"/>
      <c r="I3695" s="8" t="n"/>
      <c r="J3695" s="10">
        <f>IF(A3695="",0,SUMIFS(amount_expended,cfda_key,V3695))</f>
        <v/>
      </c>
      <c r="K3695" s="10">
        <f>IF(G3695="OTHER CLUSTER NOT LISTED ABOVE",SUMIFS(amount_expended,uniform_other_cluster_name,X3695), IF(AND(OR(G3695="N/A",G3695=""),H3695=""),0,IF(G3695="STATE CLUSTER",SUMIFS(amount_expended,uniform_state_cluster_name,W3695),SUMIFS(amount_expended,cluster_name,G3695))))</f>
        <v/>
      </c>
      <c r="L3695" s="8" t="n"/>
      <c r="M3695" s="7" t="n"/>
      <c r="N3695" s="8" t="n"/>
      <c r="O3695" s="7" t="n"/>
      <c r="P3695" s="7" t="n"/>
      <c r="Q3695" s="8" t="n"/>
      <c r="R3695" s="9" t="n"/>
      <c r="S3695" s="8" t="n"/>
      <c r="T3695" s="8" t="n"/>
      <c r="U3695" s="8" t="n"/>
      <c r="V3695" s="11">
        <f>IF(OR(B3695="",C3695=""),"",CONCATENATE(B3695,".",C3695))</f>
        <v/>
      </c>
      <c r="W3695" s="6">
        <f>UPPER(TRIM(H3695))</f>
        <v/>
      </c>
      <c r="X3695" s="6">
        <f>UPPER(TRIM(I3695))</f>
        <v/>
      </c>
      <c r="Y3695" s="6">
        <f>IF(V3695&lt;&gt;"",IFERROR(INDEX(federal_program_name_lookup,MATCH(V3695,aln_lookup,0)),""),"")</f>
        <v/>
      </c>
    </row>
    <row r="3696">
      <c r="A3696" s="6">
        <f>IF(B3696&lt;&gt;"", "AWARD-"&amp;TEXT(ROW()-1,"0000"), "")</f>
        <v/>
      </c>
      <c r="B3696" s="7" t="n"/>
      <c r="C3696" s="7" t="n"/>
      <c r="D3696" s="7" t="n"/>
      <c r="E3696" s="8" t="n"/>
      <c r="F3696" s="9" t="n"/>
      <c r="G3696" s="8" t="n"/>
      <c r="H3696" s="8" t="n"/>
      <c r="I3696" s="8" t="n"/>
      <c r="J3696" s="10">
        <f>IF(A3696="",0,SUMIFS(amount_expended,cfda_key,V3696))</f>
        <v/>
      </c>
      <c r="K3696" s="10">
        <f>IF(G3696="OTHER CLUSTER NOT LISTED ABOVE",SUMIFS(amount_expended,uniform_other_cluster_name,X3696), IF(AND(OR(G3696="N/A",G3696=""),H3696=""),0,IF(G3696="STATE CLUSTER",SUMIFS(amount_expended,uniform_state_cluster_name,W3696),SUMIFS(amount_expended,cluster_name,G3696))))</f>
        <v/>
      </c>
      <c r="L3696" s="8" t="n"/>
      <c r="M3696" s="7" t="n"/>
      <c r="N3696" s="8" t="n"/>
      <c r="O3696" s="7" t="n"/>
      <c r="P3696" s="7" t="n"/>
      <c r="Q3696" s="8" t="n"/>
      <c r="R3696" s="9" t="n"/>
      <c r="S3696" s="8" t="n"/>
      <c r="T3696" s="8" t="n"/>
      <c r="U3696" s="8" t="n"/>
      <c r="V3696" s="11">
        <f>IF(OR(B3696="",C3696=""),"",CONCATENATE(B3696,".",C3696))</f>
        <v/>
      </c>
      <c r="W3696" s="6">
        <f>UPPER(TRIM(H3696))</f>
        <v/>
      </c>
      <c r="X3696" s="6">
        <f>UPPER(TRIM(I3696))</f>
        <v/>
      </c>
      <c r="Y3696" s="6">
        <f>IF(V3696&lt;&gt;"",IFERROR(INDEX(federal_program_name_lookup,MATCH(V3696,aln_lookup,0)),""),"")</f>
        <v/>
      </c>
    </row>
    <row r="3697">
      <c r="A3697" s="6">
        <f>IF(B3697&lt;&gt;"", "AWARD-"&amp;TEXT(ROW()-1,"0000"), "")</f>
        <v/>
      </c>
      <c r="B3697" s="7" t="n"/>
      <c r="C3697" s="7" t="n"/>
      <c r="D3697" s="7" t="n"/>
      <c r="E3697" s="8" t="n"/>
      <c r="F3697" s="9" t="n"/>
      <c r="G3697" s="8" t="n"/>
      <c r="H3697" s="8" t="n"/>
      <c r="I3697" s="8" t="n"/>
      <c r="J3697" s="10">
        <f>IF(A3697="",0,SUMIFS(amount_expended,cfda_key,V3697))</f>
        <v/>
      </c>
      <c r="K3697" s="10">
        <f>IF(G3697="OTHER CLUSTER NOT LISTED ABOVE",SUMIFS(amount_expended,uniform_other_cluster_name,X3697), IF(AND(OR(G3697="N/A",G3697=""),H3697=""),0,IF(G3697="STATE CLUSTER",SUMIFS(amount_expended,uniform_state_cluster_name,W3697),SUMIFS(amount_expended,cluster_name,G3697))))</f>
        <v/>
      </c>
      <c r="L3697" s="8" t="n"/>
      <c r="M3697" s="7" t="n"/>
      <c r="N3697" s="8" t="n"/>
      <c r="O3697" s="7" t="n"/>
      <c r="P3697" s="7" t="n"/>
      <c r="Q3697" s="8" t="n"/>
      <c r="R3697" s="9" t="n"/>
      <c r="S3697" s="8" t="n"/>
      <c r="T3697" s="8" t="n"/>
      <c r="U3697" s="8" t="n"/>
      <c r="V3697" s="11">
        <f>IF(OR(B3697="",C3697=""),"",CONCATENATE(B3697,".",C3697))</f>
        <v/>
      </c>
      <c r="W3697" s="6">
        <f>UPPER(TRIM(H3697))</f>
        <v/>
      </c>
      <c r="X3697" s="6">
        <f>UPPER(TRIM(I3697))</f>
        <v/>
      </c>
      <c r="Y3697" s="6">
        <f>IF(V3697&lt;&gt;"",IFERROR(INDEX(federal_program_name_lookup,MATCH(V3697,aln_lookup,0)),""),"")</f>
        <v/>
      </c>
    </row>
    <row r="3698">
      <c r="A3698" s="6">
        <f>IF(B3698&lt;&gt;"", "AWARD-"&amp;TEXT(ROW()-1,"0000"), "")</f>
        <v/>
      </c>
      <c r="B3698" s="7" t="n"/>
      <c r="C3698" s="7" t="n"/>
      <c r="D3698" s="7" t="n"/>
      <c r="E3698" s="8" t="n"/>
      <c r="F3698" s="9" t="n"/>
      <c r="G3698" s="8" t="n"/>
      <c r="H3698" s="8" t="n"/>
      <c r="I3698" s="8" t="n"/>
      <c r="J3698" s="10">
        <f>IF(A3698="",0,SUMIFS(amount_expended,cfda_key,V3698))</f>
        <v/>
      </c>
      <c r="K3698" s="10">
        <f>IF(G3698="OTHER CLUSTER NOT LISTED ABOVE",SUMIFS(amount_expended,uniform_other_cluster_name,X3698), IF(AND(OR(G3698="N/A",G3698=""),H3698=""),0,IF(G3698="STATE CLUSTER",SUMIFS(amount_expended,uniform_state_cluster_name,W3698),SUMIFS(amount_expended,cluster_name,G3698))))</f>
        <v/>
      </c>
      <c r="L3698" s="8" t="n"/>
      <c r="M3698" s="7" t="n"/>
      <c r="N3698" s="8" t="n"/>
      <c r="O3698" s="7" t="n"/>
      <c r="P3698" s="7" t="n"/>
      <c r="Q3698" s="8" t="n"/>
      <c r="R3698" s="9" t="n"/>
      <c r="S3698" s="8" t="n"/>
      <c r="T3698" s="8" t="n"/>
      <c r="U3698" s="8" t="n"/>
      <c r="V3698" s="11">
        <f>IF(OR(B3698="",C3698=""),"",CONCATENATE(B3698,".",C3698))</f>
        <v/>
      </c>
      <c r="W3698" s="6">
        <f>UPPER(TRIM(H3698))</f>
        <v/>
      </c>
      <c r="X3698" s="6">
        <f>UPPER(TRIM(I3698))</f>
        <v/>
      </c>
      <c r="Y3698" s="6">
        <f>IF(V3698&lt;&gt;"",IFERROR(INDEX(federal_program_name_lookup,MATCH(V3698,aln_lookup,0)),""),"")</f>
        <v/>
      </c>
    </row>
    <row r="3699">
      <c r="A3699" s="6">
        <f>IF(B3699&lt;&gt;"", "AWARD-"&amp;TEXT(ROW()-1,"0000"), "")</f>
        <v/>
      </c>
      <c r="B3699" s="7" t="n"/>
      <c r="C3699" s="7" t="n"/>
      <c r="D3699" s="7" t="n"/>
      <c r="E3699" s="8" t="n"/>
      <c r="F3699" s="9" t="n"/>
      <c r="G3699" s="8" t="n"/>
      <c r="H3699" s="8" t="n"/>
      <c r="I3699" s="8" t="n"/>
      <c r="J3699" s="10">
        <f>IF(A3699="",0,SUMIFS(amount_expended,cfda_key,V3699))</f>
        <v/>
      </c>
      <c r="K3699" s="10">
        <f>IF(G3699="OTHER CLUSTER NOT LISTED ABOVE",SUMIFS(amount_expended,uniform_other_cluster_name,X3699), IF(AND(OR(G3699="N/A",G3699=""),H3699=""),0,IF(G3699="STATE CLUSTER",SUMIFS(amount_expended,uniform_state_cluster_name,W3699),SUMIFS(amount_expended,cluster_name,G3699))))</f>
        <v/>
      </c>
      <c r="L3699" s="8" t="n"/>
      <c r="M3699" s="7" t="n"/>
      <c r="N3699" s="8" t="n"/>
      <c r="O3699" s="7" t="n"/>
      <c r="P3699" s="7" t="n"/>
      <c r="Q3699" s="8" t="n"/>
      <c r="R3699" s="9" t="n"/>
      <c r="S3699" s="8" t="n"/>
      <c r="T3699" s="8" t="n"/>
      <c r="U3699" s="8" t="n"/>
      <c r="V3699" s="11">
        <f>IF(OR(B3699="",C3699=""),"",CONCATENATE(B3699,".",C3699))</f>
        <v/>
      </c>
      <c r="W3699" s="6">
        <f>UPPER(TRIM(H3699))</f>
        <v/>
      </c>
      <c r="X3699" s="6">
        <f>UPPER(TRIM(I3699))</f>
        <v/>
      </c>
      <c r="Y3699" s="6">
        <f>IF(V3699&lt;&gt;"",IFERROR(INDEX(federal_program_name_lookup,MATCH(V3699,aln_lookup,0)),""),"")</f>
        <v/>
      </c>
    </row>
    <row r="3700">
      <c r="A3700" s="6">
        <f>IF(B3700&lt;&gt;"", "AWARD-"&amp;TEXT(ROW()-1,"0000"), "")</f>
        <v/>
      </c>
      <c r="B3700" s="7" t="n"/>
      <c r="C3700" s="7" t="n"/>
      <c r="D3700" s="7" t="n"/>
      <c r="E3700" s="8" t="n"/>
      <c r="F3700" s="9" t="n"/>
      <c r="G3700" s="8" t="n"/>
      <c r="H3700" s="8" t="n"/>
      <c r="I3700" s="8" t="n"/>
      <c r="J3700" s="10">
        <f>IF(A3700="",0,SUMIFS(amount_expended,cfda_key,V3700))</f>
        <v/>
      </c>
      <c r="K3700" s="10">
        <f>IF(G3700="OTHER CLUSTER NOT LISTED ABOVE",SUMIFS(amount_expended,uniform_other_cluster_name,X3700), IF(AND(OR(G3700="N/A",G3700=""),H3700=""),0,IF(G3700="STATE CLUSTER",SUMIFS(amount_expended,uniform_state_cluster_name,W3700),SUMIFS(amount_expended,cluster_name,G3700))))</f>
        <v/>
      </c>
      <c r="L3700" s="8" t="n"/>
      <c r="M3700" s="7" t="n"/>
      <c r="N3700" s="8" t="n"/>
      <c r="O3700" s="7" t="n"/>
      <c r="P3700" s="7" t="n"/>
      <c r="Q3700" s="8" t="n"/>
      <c r="R3700" s="9" t="n"/>
      <c r="S3700" s="8" t="n"/>
      <c r="T3700" s="8" t="n"/>
      <c r="U3700" s="8" t="n"/>
      <c r="V3700" s="11">
        <f>IF(OR(B3700="",C3700=""),"",CONCATENATE(B3700,".",C3700))</f>
        <v/>
      </c>
      <c r="W3700" s="6">
        <f>UPPER(TRIM(H3700))</f>
        <v/>
      </c>
      <c r="X3700" s="6">
        <f>UPPER(TRIM(I3700))</f>
        <v/>
      </c>
      <c r="Y3700" s="6">
        <f>IF(V3700&lt;&gt;"",IFERROR(INDEX(federal_program_name_lookup,MATCH(V3700,aln_lookup,0)),""),"")</f>
        <v/>
      </c>
    </row>
    <row r="3701">
      <c r="A3701" s="6">
        <f>IF(B3701&lt;&gt;"", "AWARD-"&amp;TEXT(ROW()-1,"0000"), "")</f>
        <v/>
      </c>
      <c r="B3701" s="7" t="n"/>
      <c r="C3701" s="7" t="n"/>
      <c r="D3701" s="7" t="n"/>
      <c r="E3701" s="8" t="n"/>
      <c r="F3701" s="9" t="n"/>
      <c r="G3701" s="8" t="n"/>
      <c r="H3701" s="8" t="n"/>
      <c r="I3701" s="8" t="n"/>
      <c r="J3701" s="10">
        <f>IF(A3701="",0,SUMIFS(amount_expended,cfda_key,V3701))</f>
        <v/>
      </c>
      <c r="K3701" s="10">
        <f>IF(G3701="OTHER CLUSTER NOT LISTED ABOVE",SUMIFS(amount_expended,uniform_other_cluster_name,X3701), IF(AND(OR(G3701="N/A",G3701=""),H3701=""),0,IF(G3701="STATE CLUSTER",SUMIFS(amount_expended,uniform_state_cluster_name,W3701),SUMIFS(amount_expended,cluster_name,G3701))))</f>
        <v/>
      </c>
      <c r="L3701" s="8" t="n"/>
      <c r="M3701" s="7" t="n"/>
      <c r="N3701" s="8" t="n"/>
      <c r="O3701" s="7" t="n"/>
      <c r="P3701" s="7" t="n"/>
      <c r="Q3701" s="8" t="n"/>
      <c r="R3701" s="9" t="n"/>
      <c r="S3701" s="8" t="n"/>
      <c r="T3701" s="8" t="n"/>
      <c r="U3701" s="8" t="n"/>
      <c r="V3701" s="11">
        <f>IF(OR(B3701="",C3701=""),"",CONCATENATE(B3701,".",C3701))</f>
        <v/>
      </c>
      <c r="W3701" s="6">
        <f>UPPER(TRIM(H3701))</f>
        <v/>
      </c>
      <c r="X3701" s="6">
        <f>UPPER(TRIM(I3701))</f>
        <v/>
      </c>
      <c r="Y3701" s="6">
        <f>IF(V3701&lt;&gt;"",IFERROR(INDEX(federal_program_name_lookup,MATCH(V3701,aln_lookup,0)),""),"")</f>
        <v/>
      </c>
    </row>
    <row r="3702">
      <c r="A3702" s="6">
        <f>IF(B3702&lt;&gt;"", "AWARD-"&amp;TEXT(ROW()-1,"0000"), "")</f>
        <v/>
      </c>
      <c r="B3702" s="7" t="n"/>
      <c r="C3702" s="7" t="n"/>
      <c r="D3702" s="7" t="n"/>
      <c r="E3702" s="8" t="n"/>
      <c r="F3702" s="9" t="n"/>
      <c r="G3702" s="8" t="n"/>
      <c r="H3702" s="8" t="n"/>
      <c r="I3702" s="8" t="n"/>
      <c r="J3702" s="10">
        <f>IF(A3702="",0,SUMIFS(amount_expended,cfda_key,V3702))</f>
        <v/>
      </c>
      <c r="K3702" s="10">
        <f>IF(G3702="OTHER CLUSTER NOT LISTED ABOVE",SUMIFS(amount_expended,uniform_other_cluster_name,X3702), IF(AND(OR(G3702="N/A",G3702=""),H3702=""),0,IF(G3702="STATE CLUSTER",SUMIFS(amount_expended,uniform_state_cluster_name,W3702),SUMIFS(amount_expended,cluster_name,G3702))))</f>
        <v/>
      </c>
      <c r="L3702" s="8" t="n"/>
      <c r="M3702" s="7" t="n"/>
      <c r="N3702" s="8" t="n"/>
      <c r="O3702" s="7" t="n"/>
      <c r="P3702" s="7" t="n"/>
      <c r="Q3702" s="8" t="n"/>
      <c r="R3702" s="9" t="n"/>
      <c r="S3702" s="8" t="n"/>
      <c r="T3702" s="8" t="n"/>
      <c r="U3702" s="8" t="n"/>
      <c r="V3702" s="11">
        <f>IF(OR(B3702="",C3702=""),"",CONCATENATE(B3702,".",C3702))</f>
        <v/>
      </c>
      <c r="W3702" s="6">
        <f>UPPER(TRIM(H3702))</f>
        <v/>
      </c>
      <c r="X3702" s="6">
        <f>UPPER(TRIM(I3702))</f>
        <v/>
      </c>
      <c r="Y3702" s="6">
        <f>IF(V3702&lt;&gt;"",IFERROR(INDEX(federal_program_name_lookup,MATCH(V3702,aln_lookup,0)),""),"")</f>
        <v/>
      </c>
    </row>
    <row r="3703">
      <c r="A3703" s="6">
        <f>IF(B3703&lt;&gt;"", "AWARD-"&amp;TEXT(ROW()-1,"0000"), "")</f>
        <v/>
      </c>
      <c r="B3703" s="7" t="n"/>
      <c r="C3703" s="7" t="n"/>
      <c r="D3703" s="7" t="n"/>
      <c r="E3703" s="8" t="n"/>
      <c r="F3703" s="9" t="n"/>
      <c r="G3703" s="8" t="n"/>
      <c r="H3703" s="8" t="n"/>
      <c r="I3703" s="8" t="n"/>
      <c r="J3703" s="10">
        <f>IF(A3703="",0,SUMIFS(amount_expended,cfda_key,V3703))</f>
        <v/>
      </c>
      <c r="K3703" s="10">
        <f>IF(G3703="OTHER CLUSTER NOT LISTED ABOVE",SUMIFS(amount_expended,uniform_other_cluster_name,X3703), IF(AND(OR(G3703="N/A",G3703=""),H3703=""),0,IF(G3703="STATE CLUSTER",SUMIFS(amount_expended,uniform_state_cluster_name,W3703),SUMIFS(amount_expended,cluster_name,G3703))))</f>
        <v/>
      </c>
      <c r="L3703" s="8" t="n"/>
      <c r="M3703" s="7" t="n"/>
      <c r="N3703" s="8" t="n"/>
      <c r="O3703" s="7" t="n"/>
      <c r="P3703" s="7" t="n"/>
      <c r="Q3703" s="8" t="n"/>
      <c r="R3703" s="9" t="n"/>
      <c r="S3703" s="8" t="n"/>
      <c r="T3703" s="8" t="n"/>
      <c r="U3703" s="8" t="n"/>
      <c r="V3703" s="11">
        <f>IF(OR(B3703="",C3703=""),"",CONCATENATE(B3703,".",C3703))</f>
        <v/>
      </c>
      <c r="W3703" s="6">
        <f>UPPER(TRIM(H3703))</f>
        <v/>
      </c>
      <c r="X3703" s="6">
        <f>UPPER(TRIM(I3703))</f>
        <v/>
      </c>
      <c r="Y3703" s="6">
        <f>IF(V3703&lt;&gt;"",IFERROR(INDEX(federal_program_name_lookup,MATCH(V3703,aln_lookup,0)),""),"")</f>
        <v/>
      </c>
    </row>
    <row r="3704">
      <c r="A3704" s="6">
        <f>IF(B3704&lt;&gt;"", "AWARD-"&amp;TEXT(ROW()-1,"0000"), "")</f>
        <v/>
      </c>
      <c r="B3704" s="7" t="n"/>
      <c r="C3704" s="7" t="n"/>
      <c r="D3704" s="7" t="n"/>
      <c r="E3704" s="8" t="n"/>
      <c r="F3704" s="9" t="n"/>
      <c r="G3704" s="8" t="n"/>
      <c r="H3704" s="8" t="n"/>
      <c r="I3704" s="8" t="n"/>
      <c r="J3704" s="10">
        <f>IF(A3704="",0,SUMIFS(amount_expended,cfda_key,V3704))</f>
        <v/>
      </c>
      <c r="K3704" s="10">
        <f>IF(G3704="OTHER CLUSTER NOT LISTED ABOVE",SUMIFS(amount_expended,uniform_other_cluster_name,X3704), IF(AND(OR(G3704="N/A",G3704=""),H3704=""),0,IF(G3704="STATE CLUSTER",SUMIFS(amount_expended,uniform_state_cluster_name,W3704),SUMIFS(amount_expended,cluster_name,G3704))))</f>
        <v/>
      </c>
      <c r="L3704" s="8" t="n"/>
      <c r="M3704" s="7" t="n"/>
      <c r="N3704" s="8" t="n"/>
      <c r="O3704" s="7" t="n"/>
      <c r="P3704" s="7" t="n"/>
      <c r="Q3704" s="8" t="n"/>
      <c r="R3704" s="9" t="n"/>
      <c r="S3704" s="8" t="n"/>
      <c r="T3704" s="8" t="n"/>
      <c r="U3704" s="8" t="n"/>
      <c r="V3704" s="11">
        <f>IF(OR(B3704="",C3704=""),"",CONCATENATE(B3704,".",C3704))</f>
        <v/>
      </c>
      <c r="W3704" s="6">
        <f>UPPER(TRIM(H3704))</f>
        <v/>
      </c>
      <c r="X3704" s="6">
        <f>UPPER(TRIM(I3704))</f>
        <v/>
      </c>
      <c r="Y3704" s="6">
        <f>IF(V3704&lt;&gt;"",IFERROR(INDEX(federal_program_name_lookup,MATCH(V3704,aln_lookup,0)),""),"")</f>
        <v/>
      </c>
    </row>
    <row r="3705">
      <c r="A3705" s="6">
        <f>IF(B3705&lt;&gt;"", "AWARD-"&amp;TEXT(ROW()-1,"0000"), "")</f>
        <v/>
      </c>
      <c r="B3705" s="7" t="n"/>
      <c r="C3705" s="7" t="n"/>
      <c r="D3705" s="7" t="n"/>
      <c r="E3705" s="8" t="n"/>
      <c r="F3705" s="9" t="n"/>
      <c r="G3705" s="8" t="n"/>
      <c r="H3705" s="8" t="n"/>
      <c r="I3705" s="8" t="n"/>
      <c r="J3705" s="10">
        <f>IF(A3705="",0,SUMIFS(amount_expended,cfda_key,V3705))</f>
        <v/>
      </c>
      <c r="K3705" s="10">
        <f>IF(G3705="OTHER CLUSTER NOT LISTED ABOVE",SUMIFS(amount_expended,uniform_other_cluster_name,X3705), IF(AND(OR(G3705="N/A",G3705=""),H3705=""),0,IF(G3705="STATE CLUSTER",SUMIFS(amount_expended,uniform_state_cluster_name,W3705),SUMIFS(amount_expended,cluster_name,G3705))))</f>
        <v/>
      </c>
      <c r="L3705" s="8" t="n"/>
      <c r="M3705" s="7" t="n"/>
      <c r="N3705" s="8" t="n"/>
      <c r="O3705" s="7" t="n"/>
      <c r="P3705" s="7" t="n"/>
      <c r="Q3705" s="8" t="n"/>
      <c r="R3705" s="9" t="n"/>
      <c r="S3705" s="8" t="n"/>
      <c r="T3705" s="8" t="n"/>
      <c r="U3705" s="8" t="n"/>
      <c r="V3705" s="11">
        <f>IF(OR(B3705="",C3705=""),"",CONCATENATE(B3705,".",C3705))</f>
        <v/>
      </c>
      <c r="W3705" s="6">
        <f>UPPER(TRIM(H3705))</f>
        <v/>
      </c>
      <c r="X3705" s="6">
        <f>UPPER(TRIM(I3705))</f>
        <v/>
      </c>
      <c r="Y3705" s="6">
        <f>IF(V3705&lt;&gt;"",IFERROR(INDEX(federal_program_name_lookup,MATCH(V3705,aln_lookup,0)),""),"")</f>
        <v/>
      </c>
    </row>
    <row r="3706">
      <c r="A3706" s="6">
        <f>IF(B3706&lt;&gt;"", "AWARD-"&amp;TEXT(ROW()-1,"0000"), "")</f>
        <v/>
      </c>
      <c r="B3706" s="7" t="n"/>
      <c r="C3706" s="7" t="n"/>
      <c r="D3706" s="7" t="n"/>
      <c r="E3706" s="8" t="n"/>
      <c r="F3706" s="9" t="n"/>
      <c r="G3706" s="8" t="n"/>
      <c r="H3706" s="8" t="n"/>
      <c r="I3706" s="8" t="n"/>
      <c r="J3706" s="10">
        <f>IF(A3706="",0,SUMIFS(amount_expended,cfda_key,V3706))</f>
        <v/>
      </c>
      <c r="K3706" s="10">
        <f>IF(G3706="OTHER CLUSTER NOT LISTED ABOVE",SUMIFS(amount_expended,uniform_other_cluster_name,X3706), IF(AND(OR(G3706="N/A",G3706=""),H3706=""),0,IF(G3706="STATE CLUSTER",SUMIFS(amount_expended,uniform_state_cluster_name,W3706),SUMIFS(amount_expended,cluster_name,G3706))))</f>
        <v/>
      </c>
      <c r="L3706" s="8" t="n"/>
      <c r="M3706" s="7" t="n"/>
      <c r="N3706" s="8" t="n"/>
      <c r="O3706" s="7" t="n"/>
      <c r="P3706" s="7" t="n"/>
      <c r="Q3706" s="8" t="n"/>
      <c r="R3706" s="9" t="n"/>
      <c r="S3706" s="8" t="n"/>
      <c r="T3706" s="8" t="n"/>
      <c r="U3706" s="8" t="n"/>
      <c r="V3706" s="11">
        <f>IF(OR(B3706="",C3706=""),"",CONCATENATE(B3706,".",C3706))</f>
        <v/>
      </c>
      <c r="W3706" s="6">
        <f>UPPER(TRIM(H3706))</f>
        <v/>
      </c>
      <c r="X3706" s="6">
        <f>UPPER(TRIM(I3706))</f>
        <v/>
      </c>
      <c r="Y3706" s="6">
        <f>IF(V3706&lt;&gt;"",IFERROR(INDEX(federal_program_name_lookup,MATCH(V3706,aln_lookup,0)),""),"")</f>
        <v/>
      </c>
    </row>
    <row r="3707">
      <c r="A3707" s="6">
        <f>IF(B3707&lt;&gt;"", "AWARD-"&amp;TEXT(ROW()-1,"0000"), "")</f>
        <v/>
      </c>
      <c r="B3707" s="7" t="n"/>
      <c r="C3707" s="7" t="n"/>
      <c r="D3707" s="7" t="n"/>
      <c r="E3707" s="8" t="n"/>
      <c r="F3707" s="9" t="n"/>
      <c r="G3707" s="8" t="n"/>
      <c r="H3707" s="8" t="n"/>
      <c r="I3707" s="8" t="n"/>
      <c r="J3707" s="10">
        <f>IF(A3707="",0,SUMIFS(amount_expended,cfda_key,V3707))</f>
        <v/>
      </c>
      <c r="K3707" s="10">
        <f>IF(G3707="OTHER CLUSTER NOT LISTED ABOVE",SUMIFS(amount_expended,uniform_other_cluster_name,X3707), IF(AND(OR(G3707="N/A",G3707=""),H3707=""),0,IF(G3707="STATE CLUSTER",SUMIFS(amount_expended,uniform_state_cluster_name,W3707),SUMIFS(amount_expended,cluster_name,G3707))))</f>
        <v/>
      </c>
      <c r="L3707" s="8" t="n"/>
      <c r="M3707" s="7" t="n"/>
      <c r="N3707" s="8" t="n"/>
      <c r="O3707" s="7" t="n"/>
      <c r="P3707" s="7" t="n"/>
      <c r="Q3707" s="8" t="n"/>
      <c r="R3707" s="9" t="n"/>
      <c r="S3707" s="8" t="n"/>
      <c r="T3707" s="8" t="n"/>
      <c r="U3707" s="8" t="n"/>
      <c r="V3707" s="11">
        <f>IF(OR(B3707="",C3707=""),"",CONCATENATE(B3707,".",C3707))</f>
        <v/>
      </c>
      <c r="W3707" s="6">
        <f>UPPER(TRIM(H3707))</f>
        <v/>
      </c>
      <c r="X3707" s="6">
        <f>UPPER(TRIM(I3707))</f>
        <v/>
      </c>
      <c r="Y3707" s="6">
        <f>IF(V3707&lt;&gt;"",IFERROR(INDEX(federal_program_name_lookup,MATCH(V3707,aln_lookup,0)),""),"")</f>
        <v/>
      </c>
    </row>
    <row r="3708">
      <c r="A3708" s="6">
        <f>IF(B3708&lt;&gt;"", "AWARD-"&amp;TEXT(ROW()-1,"0000"), "")</f>
        <v/>
      </c>
      <c r="B3708" s="7" t="n"/>
      <c r="C3708" s="7" t="n"/>
      <c r="D3708" s="7" t="n"/>
      <c r="E3708" s="8" t="n"/>
      <c r="F3708" s="9" t="n"/>
      <c r="G3708" s="8" t="n"/>
      <c r="H3708" s="8" t="n"/>
      <c r="I3708" s="8" t="n"/>
      <c r="J3708" s="10">
        <f>IF(A3708="",0,SUMIFS(amount_expended,cfda_key,V3708))</f>
        <v/>
      </c>
      <c r="K3708" s="10">
        <f>IF(G3708="OTHER CLUSTER NOT LISTED ABOVE",SUMIFS(amount_expended,uniform_other_cluster_name,X3708), IF(AND(OR(G3708="N/A",G3708=""),H3708=""),0,IF(G3708="STATE CLUSTER",SUMIFS(amount_expended,uniform_state_cluster_name,W3708),SUMIFS(amount_expended,cluster_name,G3708))))</f>
        <v/>
      </c>
      <c r="L3708" s="8" t="n"/>
      <c r="M3708" s="7" t="n"/>
      <c r="N3708" s="8" t="n"/>
      <c r="O3708" s="7" t="n"/>
      <c r="P3708" s="7" t="n"/>
      <c r="Q3708" s="8" t="n"/>
      <c r="R3708" s="9" t="n"/>
      <c r="S3708" s="8" t="n"/>
      <c r="T3708" s="8" t="n"/>
      <c r="U3708" s="8" t="n"/>
      <c r="V3708" s="11">
        <f>IF(OR(B3708="",C3708=""),"",CONCATENATE(B3708,".",C3708))</f>
        <v/>
      </c>
      <c r="W3708" s="6">
        <f>UPPER(TRIM(H3708))</f>
        <v/>
      </c>
      <c r="X3708" s="6">
        <f>UPPER(TRIM(I3708))</f>
        <v/>
      </c>
      <c r="Y3708" s="6">
        <f>IF(V3708&lt;&gt;"",IFERROR(INDEX(federal_program_name_lookup,MATCH(V3708,aln_lookup,0)),""),"")</f>
        <v/>
      </c>
    </row>
    <row r="3709">
      <c r="A3709" s="6">
        <f>IF(B3709&lt;&gt;"", "AWARD-"&amp;TEXT(ROW()-1,"0000"), "")</f>
        <v/>
      </c>
      <c r="B3709" s="7" t="n"/>
      <c r="C3709" s="7" t="n"/>
      <c r="D3709" s="7" t="n"/>
      <c r="E3709" s="8" t="n"/>
      <c r="F3709" s="9" t="n"/>
      <c r="G3709" s="8" t="n"/>
      <c r="H3709" s="8" t="n"/>
      <c r="I3709" s="8" t="n"/>
      <c r="J3709" s="10">
        <f>IF(A3709="",0,SUMIFS(amount_expended,cfda_key,V3709))</f>
        <v/>
      </c>
      <c r="K3709" s="10">
        <f>IF(G3709="OTHER CLUSTER NOT LISTED ABOVE",SUMIFS(amount_expended,uniform_other_cluster_name,X3709), IF(AND(OR(G3709="N/A",G3709=""),H3709=""),0,IF(G3709="STATE CLUSTER",SUMIFS(amount_expended,uniform_state_cluster_name,W3709),SUMIFS(amount_expended,cluster_name,G3709))))</f>
        <v/>
      </c>
      <c r="L3709" s="8" t="n"/>
      <c r="M3709" s="7" t="n"/>
      <c r="N3709" s="8" t="n"/>
      <c r="O3709" s="7" t="n"/>
      <c r="P3709" s="7" t="n"/>
      <c r="Q3709" s="8" t="n"/>
      <c r="R3709" s="9" t="n"/>
      <c r="S3709" s="8" t="n"/>
      <c r="T3709" s="8" t="n"/>
      <c r="U3709" s="8" t="n"/>
      <c r="V3709" s="11">
        <f>IF(OR(B3709="",C3709=""),"",CONCATENATE(B3709,".",C3709))</f>
        <v/>
      </c>
      <c r="W3709" s="6">
        <f>UPPER(TRIM(H3709))</f>
        <v/>
      </c>
      <c r="X3709" s="6">
        <f>UPPER(TRIM(I3709))</f>
        <v/>
      </c>
      <c r="Y3709" s="6">
        <f>IF(V3709&lt;&gt;"",IFERROR(INDEX(federal_program_name_lookup,MATCH(V3709,aln_lookup,0)),""),"")</f>
        <v/>
      </c>
    </row>
    <row r="3710">
      <c r="A3710" s="6">
        <f>IF(B3710&lt;&gt;"", "AWARD-"&amp;TEXT(ROW()-1,"0000"), "")</f>
        <v/>
      </c>
      <c r="B3710" s="7" t="n"/>
      <c r="C3710" s="7" t="n"/>
      <c r="D3710" s="7" t="n"/>
      <c r="E3710" s="8" t="n"/>
      <c r="F3710" s="9" t="n"/>
      <c r="G3710" s="8" t="n"/>
      <c r="H3710" s="8" t="n"/>
      <c r="I3710" s="8" t="n"/>
      <c r="J3710" s="10">
        <f>IF(A3710="",0,SUMIFS(amount_expended,cfda_key,V3710))</f>
        <v/>
      </c>
      <c r="K3710" s="10">
        <f>IF(G3710="OTHER CLUSTER NOT LISTED ABOVE",SUMIFS(amount_expended,uniform_other_cluster_name,X3710), IF(AND(OR(G3710="N/A",G3710=""),H3710=""),0,IF(G3710="STATE CLUSTER",SUMIFS(amount_expended,uniform_state_cluster_name,W3710),SUMIFS(amount_expended,cluster_name,G3710))))</f>
        <v/>
      </c>
      <c r="L3710" s="8" t="n"/>
      <c r="M3710" s="7" t="n"/>
      <c r="N3710" s="8" t="n"/>
      <c r="O3710" s="7" t="n"/>
      <c r="P3710" s="7" t="n"/>
      <c r="Q3710" s="8" t="n"/>
      <c r="R3710" s="9" t="n"/>
      <c r="S3710" s="8" t="n"/>
      <c r="T3710" s="8" t="n"/>
      <c r="U3710" s="8" t="n"/>
      <c r="V3710" s="11">
        <f>IF(OR(B3710="",C3710=""),"",CONCATENATE(B3710,".",C3710))</f>
        <v/>
      </c>
      <c r="W3710" s="6">
        <f>UPPER(TRIM(H3710))</f>
        <v/>
      </c>
      <c r="X3710" s="6">
        <f>UPPER(TRIM(I3710))</f>
        <v/>
      </c>
      <c r="Y3710" s="6">
        <f>IF(V3710&lt;&gt;"",IFERROR(INDEX(federal_program_name_lookup,MATCH(V3710,aln_lookup,0)),""),"")</f>
        <v/>
      </c>
    </row>
    <row r="3711">
      <c r="A3711" s="6">
        <f>IF(B3711&lt;&gt;"", "AWARD-"&amp;TEXT(ROW()-1,"0000"), "")</f>
        <v/>
      </c>
      <c r="B3711" s="7" t="n"/>
      <c r="C3711" s="7" t="n"/>
      <c r="D3711" s="7" t="n"/>
      <c r="E3711" s="8" t="n"/>
      <c r="F3711" s="9" t="n"/>
      <c r="G3711" s="8" t="n"/>
      <c r="H3711" s="8" t="n"/>
      <c r="I3711" s="8" t="n"/>
      <c r="J3711" s="10">
        <f>IF(A3711="",0,SUMIFS(amount_expended,cfda_key,V3711))</f>
        <v/>
      </c>
      <c r="K3711" s="10">
        <f>IF(G3711="OTHER CLUSTER NOT LISTED ABOVE",SUMIFS(amount_expended,uniform_other_cluster_name,X3711), IF(AND(OR(G3711="N/A",G3711=""),H3711=""),0,IF(G3711="STATE CLUSTER",SUMIFS(amount_expended,uniform_state_cluster_name,W3711),SUMIFS(amount_expended,cluster_name,G3711))))</f>
        <v/>
      </c>
      <c r="L3711" s="8" t="n"/>
      <c r="M3711" s="7" t="n"/>
      <c r="N3711" s="8" t="n"/>
      <c r="O3711" s="7" t="n"/>
      <c r="P3711" s="7" t="n"/>
      <c r="Q3711" s="8" t="n"/>
      <c r="R3711" s="9" t="n"/>
      <c r="S3711" s="8" t="n"/>
      <c r="T3711" s="8" t="n"/>
      <c r="U3711" s="8" t="n"/>
      <c r="V3711" s="11">
        <f>IF(OR(B3711="",C3711=""),"",CONCATENATE(B3711,".",C3711))</f>
        <v/>
      </c>
      <c r="W3711" s="6">
        <f>UPPER(TRIM(H3711))</f>
        <v/>
      </c>
      <c r="X3711" s="6">
        <f>UPPER(TRIM(I3711))</f>
        <v/>
      </c>
      <c r="Y3711" s="6">
        <f>IF(V3711&lt;&gt;"",IFERROR(INDEX(federal_program_name_lookup,MATCH(V3711,aln_lookup,0)),""),"")</f>
        <v/>
      </c>
    </row>
    <row r="3712">
      <c r="A3712" s="6">
        <f>IF(B3712&lt;&gt;"", "AWARD-"&amp;TEXT(ROW()-1,"0000"), "")</f>
        <v/>
      </c>
      <c r="B3712" s="7" t="n"/>
      <c r="C3712" s="7" t="n"/>
      <c r="D3712" s="7" t="n"/>
      <c r="E3712" s="8" t="n"/>
      <c r="F3712" s="9" t="n"/>
      <c r="G3712" s="8" t="n"/>
      <c r="H3712" s="8" t="n"/>
      <c r="I3712" s="8" t="n"/>
      <c r="J3712" s="10">
        <f>IF(A3712="",0,SUMIFS(amount_expended,cfda_key,V3712))</f>
        <v/>
      </c>
      <c r="K3712" s="10">
        <f>IF(G3712="OTHER CLUSTER NOT LISTED ABOVE",SUMIFS(amount_expended,uniform_other_cluster_name,X3712), IF(AND(OR(G3712="N/A",G3712=""),H3712=""),0,IF(G3712="STATE CLUSTER",SUMIFS(amount_expended,uniform_state_cluster_name,W3712),SUMIFS(amount_expended,cluster_name,G3712))))</f>
        <v/>
      </c>
      <c r="L3712" s="8" t="n"/>
      <c r="M3712" s="7" t="n"/>
      <c r="N3712" s="8" t="n"/>
      <c r="O3712" s="7" t="n"/>
      <c r="P3712" s="7" t="n"/>
      <c r="Q3712" s="8" t="n"/>
      <c r="R3712" s="9" t="n"/>
      <c r="S3712" s="8" t="n"/>
      <c r="T3712" s="8" t="n"/>
      <c r="U3712" s="8" t="n"/>
      <c r="V3712" s="11">
        <f>IF(OR(B3712="",C3712=""),"",CONCATENATE(B3712,".",C3712))</f>
        <v/>
      </c>
      <c r="W3712" s="6">
        <f>UPPER(TRIM(H3712))</f>
        <v/>
      </c>
      <c r="X3712" s="6">
        <f>UPPER(TRIM(I3712))</f>
        <v/>
      </c>
      <c r="Y3712" s="6">
        <f>IF(V3712&lt;&gt;"",IFERROR(INDEX(federal_program_name_lookup,MATCH(V3712,aln_lookup,0)),""),"")</f>
        <v/>
      </c>
    </row>
    <row r="3713">
      <c r="A3713" s="6">
        <f>IF(B3713&lt;&gt;"", "AWARD-"&amp;TEXT(ROW()-1,"0000"), "")</f>
        <v/>
      </c>
      <c r="B3713" s="7" t="n"/>
      <c r="C3713" s="7" t="n"/>
      <c r="D3713" s="7" t="n"/>
      <c r="E3713" s="8" t="n"/>
      <c r="F3713" s="9" t="n"/>
      <c r="G3713" s="8" t="n"/>
      <c r="H3713" s="8" t="n"/>
      <c r="I3713" s="8" t="n"/>
      <c r="J3713" s="10">
        <f>IF(A3713="",0,SUMIFS(amount_expended,cfda_key,V3713))</f>
        <v/>
      </c>
      <c r="K3713" s="10">
        <f>IF(G3713="OTHER CLUSTER NOT LISTED ABOVE",SUMIFS(amount_expended,uniform_other_cluster_name,X3713), IF(AND(OR(G3713="N/A",G3713=""),H3713=""),0,IF(G3713="STATE CLUSTER",SUMIFS(amount_expended,uniform_state_cluster_name,W3713),SUMIFS(amount_expended,cluster_name,G3713))))</f>
        <v/>
      </c>
      <c r="L3713" s="8" t="n"/>
      <c r="M3713" s="7" t="n"/>
      <c r="N3713" s="8" t="n"/>
      <c r="O3713" s="7" t="n"/>
      <c r="P3713" s="7" t="n"/>
      <c r="Q3713" s="8" t="n"/>
      <c r="R3713" s="9" t="n"/>
      <c r="S3713" s="8" t="n"/>
      <c r="T3713" s="8" t="n"/>
      <c r="U3713" s="8" t="n"/>
      <c r="V3713" s="11">
        <f>IF(OR(B3713="",C3713=""),"",CONCATENATE(B3713,".",C3713))</f>
        <v/>
      </c>
      <c r="W3713" s="6">
        <f>UPPER(TRIM(H3713))</f>
        <v/>
      </c>
      <c r="X3713" s="6">
        <f>UPPER(TRIM(I3713))</f>
        <v/>
      </c>
      <c r="Y3713" s="6">
        <f>IF(V3713&lt;&gt;"",IFERROR(INDEX(federal_program_name_lookup,MATCH(V3713,aln_lookup,0)),""),"")</f>
        <v/>
      </c>
    </row>
    <row r="3714">
      <c r="A3714" s="6">
        <f>IF(B3714&lt;&gt;"", "AWARD-"&amp;TEXT(ROW()-1,"0000"), "")</f>
        <v/>
      </c>
      <c r="B3714" s="7" t="n"/>
      <c r="C3714" s="7" t="n"/>
      <c r="D3714" s="7" t="n"/>
      <c r="E3714" s="8" t="n"/>
      <c r="F3714" s="9" t="n"/>
      <c r="G3714" s="8" t="n"/>
      <c r="H3714" s="8" t="n"/>
      <c r="I3714" s="8" t="n"/>
      <c r="J3714" s="10">
        <f>IF(A3714="",0,SUMIFS(amount_expended,cfda_key,V3714))</f>
        <v/>
      </c>
      <c r="K3714" s="10">
        <f>IF(G3714="OTHER CLUSTER NOT LISTED ABOVE",SUMIFS(amount_expended,uniform_other_cluster_name,X3714), IF(AND(OR(G3714="N/A",G3714=""),H3714=""),0,IF(G3714="STATE CLUSTER",SUMIFS(amount_expended,uniform_state_cluster_name,W3714),SUMIFS(amount_expended,cluster_name,G3714))))</f>
        <v/>
      </c>
      <c r="L3714" s="8" t="n"/>
      <c r="M3714" s="7" t="n"/>
      <c r="N3714" s="8" t="n"/>
      <c r="O3714" s="7" t="n"/>
      <c r="P3714" s="7" t="n"/>
      <c r="Q3714" s="8" t="n"/>
      <c r="R3714" s="9" t="n"/>
      <c r="S3714" s="8" t="n"/>
      <c r="T3714" s="8" t="n"/>
      <c r="U3714" s="8" t="n"/>
      <c r="V3714" s="11">
        <f>IF(OR(B3714="",C3714=""),"",CONCATENATE(B3714,".",C3714))</f>
        <v/>
      </c>
      <c r="W3714" s="6">
        <f>UPPER(TRIM(H3714))</f>
        <v/>
      </c>
      <c r="X3714" s="6">
        <f>UPPER(TRIM(I3714))</f>
        <v/>
      </c>
      <c r="Y3714" s="6">
        <f>IF(V3714&lt;&gt;"",IFERROR(INDEX(federal_program_name_lookup,MATCH(V3714,aln_lookup,0)),""),"")</f>
        <v/>
      </c>
    </row>
    <row r="3715">
      <c r="A3715" s="6">
        <f>IF(B3715&lt;&gt;"", "AWARD-"&amp;TEXT(ROW()-1,"0000"), "")</f>
        <v/>
      </c>
      <c r="B3715" s="7" t="n"/>
      <c r="C3715" s="7" t="n"/>
      <c r="D3715" s="7" t="n"/>
      <c r="E3715" s="8" t="n"/>
      <c r="F3715" s="9" t="n"/>
      <c r="G3715" s="8" t="n"/>
      <c r="H3715" s="8" t="n"/>
      <c r="I3715" s="8" t="n"/>
      <c r="J3715" s="10">
        <f>IF(A3715="",0,SUMIFS(amount_expended,cfda_key,V3715))</f>
        <v/>
      </c>
      <c r="K3715" s="10">
        <f>IF(G3715="OTHER CLUSTER NOT LISTED ABOVE",SUMIFS(amount_expended,uniform_other_cluster_name,X3715), IF(AND(OR(G3715="N/A",G3715=""),H3715=""),0,IF(G3715="STATE CLUSTER",SUMIFS(amount_expended,uniform_state_cluster_name,W3715),SUMIFS(amount_expended,cluster_name,G3715))))</f>
        <v/>
      </c>
      <c r="L3715" s="8" t="n"/>
      <c r="M3715" s="7" t="n"/>
      <c r="N3715" s="8" t="n"/>
      <c r="O3715" s="7" t="n"/>
      <c r="P3715" s="7" t="n"/>
      <c r="Q3715" s="8" t="n"/>
      <c r="R3715" s="9" t="n"/>
      <c r="S3715" s="8" t="n"/>
      <c r="T3715" s="8" t="n"/>
      <c r="U3715" s="8" t="n"/>
      <c r="V3715" s="11">
        <f>IF(OR(B3715="",C3715=""),"",CONCATENATE(B3715,".",C3715))</f>
        <v/>
      </c>
      <c r="W3715" s="6">
        <f>UPPER(TRIM(H3715))</f>
        <v/>
      </c>
      <c r="X3715" s="6">
        <f>UPPER(TRIM(I3715))</f>
        <v/>
      </c>
      <c r="Y3715" s="6">
        <f>IF(V3715&lt;&gt;"",IFERROR(INDEX(federal_program_name_lookup,MATCH(V3715,aln_lookup,0)),""),"")</f>
        <v/>
      </c>
    </row>
    <row r="3716">
      <c r="A3716" s="6">
        <f>IF(B3716&lt;&gt;"", "AWARD-"&amp;TEXT(ROW()-1,"0000"), "")</f>
        <v/>
      </c>
      <c r="B3716" s="7" t="n"/>
      <c r="C3716" s="7" t="n"/>
      <c r="D3716" s="7" t="n"/>
      <c r="E3716" s="8" t="n"/>
      <c r="F3716" s="9" t="n"/>
      <c r="G3716" s="8" t="n"/>
      <c r="H3716" s="8" t="n"/>
      <c r="I3716" s="8" t="n"/>
      <c r="J3716" s="10">
        <f>IF(A3716="",0,SUMIFS(amount_expended,cfda_key,V3716))</f>
        <v/>
      </c>
      <c r="K3716" s="10">
        <f>IF(G3716="OTHER CLUSTER NOT LISTED ABOVE",SUMIFS(amount_expended,uniform_other_cluster_name,X3716), IF(AND(OR(G3716="N/A",G3716=""),H3716=""),0,IF(G3716="STATE CLUSTER",SUMIFS(amount_expended,uniform_state_cluster_name,W3716),SUMIFS(amount_expended,cluster_name,G3716))))</f>
        <v/>
      </c>
      <c r="L3716" s="8" t="n"/>
      <c r="M3716" s="7" t="n"/>
      <c r="N3716" s="8" t="n"/>
      <c r="O3716" s="7" t="n"/>
      <c r="P3716" s="7" t="n"/>
      <c r="Q3716" s="8" t="n"/>
      <c r="R3716" s="9" t="n"/>
      <c r="S3716" s="8" t="n"/>
      <c r="T3716" s="8" t="n"/>
      <c r="U3716" s="8" t="n"/>
      <c r="V3716" s="11">
        <f>IF(OR(B3716="",C3716=""),"",CONCATENATE(B3716,".",C3716))</f>
        <v/>
      </c>
      <c r="W3716" s="6">
        <f>UPPER(TRIM(H3716))</f>
        <v/>
      </c>
      <c r="X3716" s="6">
        <f>UPPER(TRIM(I3716))</f>
        <v/>
      </c>
      <c r="Y3716" s="6">
        <f>IF(V3716&lt;&gt;"",IFERROR(INDEX(federal_program_name_lookup,MATCH(V3716,aln_lookup,0)),""),"")</f>
        <v/>
      </c>
    </row>
    <row r="3717">
      <c r="A3717" s="6">
        <f>IF(B3717&lt;&gt;"", "AWARD-"&amp;TEXT(ROW()-1,"0000"), "")</f>
        <v/>
      </c>
      <c r="B3717" s="7" t="n"/>
      <c r="C3717" s="7" t="n"/>
      <c r="D3717" s="7" t="n"/>
      <c r="E3717" s="8" t="n"/>
      <c r="F3717" s="9" t="n"/>
      <c r="G3717" s="8" t="n"/>
      <c r="H3717" s="8" t="n"/>
      <c r="I3717" s="8" t="n"/>
      <c r="J3717" s="10">
        <f>IF(A3717="",0,SUMIFS(amount_expended,cfda_key,V3717))</f>
        <v/>
      </c>
      <c r="K3717" s="10">
        <f>IF(G3717="OTHER CLUSTER NOT LISTED ABOVE",SUMIFS(amount_expended,uniform_other_cluster_name,X3717), IF(AND(OR(G3717="N/A",G3717=""),H3717=""),0,IF(G3717="STATE CLUSTER",SUMIFS(amount_expended,uniform_state_cluster_name,W3717),SUMIFS(amount_expended,cluster_name,G3717))))</f>
        <v/>
      </c>
      <c r="L3717" s="8" t="n"/>
      <c r="M3717" s="7" t="n"/>
      <c r="N3717" s="8" t="n"/>
      <c r="O3717" s="7" t="n"/>
      <c r="P3717" s="7" t="n"/>
      <c r="Q3717" s="8" t="n"/>
      <c r="R3717" s="9" t="n"/>
      <c r="S3717" s="8" t="n"/>
      <c r="T3717" s="8" t="n"/>
      <c r="U3717" s="8" t="n"/>
      <c r="V3717" s="11">
        <f>IF(OR(B3717="",C3717=""),"",CONCATENATE(B3717,".",C3717))</f>
        <v/>
      </c>
      <c r="W3717" s="6">
        <f>UPPER(TRIM(H3717))</f>
        <v/>
      </c>
      <c r="X3717" s="6">
        <f>UPPER(TRIM(I3717))</f>
        <v/>
      </c>
      <c r="Y3717" s="6">
        <f>IF(V3717&lt;&gt;"",IFERROR(INDEX(federal_program_name_lookup,MATCH(V3717,aln_lookup,0)),""),"")</f>
        <v/>
      </c>
    </row>
    <row r="3718">
      <c r="A3718" s="6">
        <f>IF(B3718&lt;&gt;"", "AWARD-"&amp;TEXT(ROW()-1,"0000"), "")</f>
        <v/>
      </c>
      <c r="B3718" s="7" t="n"/>
      <c r="C3718" s="7" t="n"/>
      <c r="D3718" s="7" t="n"/>
      <c r="E3718" s="8" t="n"/>
      <c r="F3718" s="9" t="n"/>
      <c r="G3718" s="8" t="n"/>
      <c r="H3718" s="8" t="n"/>
      <c r="I3718" s="8" t="n"/>
      <c r="J3718" s="10">
        <f>IF(A3718="",0,SUMIFS(amount_expended,cfda_key,V3718))</f>
        <v/>
      </c>
      <c r="K3718" s="10">
        <f>IF(G3718="OTHER CLUSTER NOT LISTED ABOVE",SUMIFS(amount_expended,uniform_other_cluster_name,X3718), IF(AND(OR(G3718="N/A",G3718=""),H3718=""),0,IF(G3718="STATE CLUSTER",SUMIFS(amount_expended,uniform_state_cluster_name,W3718),SUMIFS(amount_expended,cluster_name,G3718))))</f>
        <v/>
      </c>
      <c r="L3718" s="8" t="n"/>
      <c r="M3718" s="7" t="n"/>
      <c r="N3718" s="8" t="n"/>
      <c r="O3718" s="7" t="n"/>
      <c r="P3718" s="7" t="n"/>
      <c r="Q3718" s="8" t="n"/>
      <c r="R3718" s="9" t="n"/>
      <c r="S3718" s="8" t="n"/>
      <c r="T3718" s="8" t="n"/>
      <c r="U3718" s="8" t="n"/>
      <c r="V3718" s="11">
        <f>IF(OR(B3718="",C3718=""),"",CONCATENATE(B3718,".",C3718))</f>
        <v/>
      </c>
      <c r="W3718" s="6">
        <f>UPPER(TRIM(H3718))</f>
        <v/>
      </c>
      <c r="X3718" s="6">
        <f>UPPER(TRIM(I3718))</f>
        <v/>
      </c>
      <c r="Y3718" s="6">
        <f>IF(V3718&lt;&gt;"",IFERROR(INDEX(federal_program_name_lookup,MATCH(V3718,aln_lookup,0)),""),"")</f>
        <v/>
      </c>
    </row>
    <row r="3719">
      <c r="A3719" s="6">
        <f>IF(B3719&lt;&gt;"", "AWARD-"&amp;TEXT(ROW()-1,"0000"), "")</f>
        <v/>
      </c>
      <c r="B3719" s="7" t="n"/>
      <c r="C3719" s="7" t="n"/>
      <c r="D3719" s="7" t="n"/>
      <c r="E3719" s="8" t="n"/>
      <c r="F3719" s="9" t="n"/>
      <c r="G3719" s="8" t="n"/>
      <c r="H3719" s="8" t="n"/>
      <c r="I3719" s="8" t="n"/>
      <c r="J3719" s="10">
        <f>IF(A3719="",0,SUMIFS(amount_expended,cfda_key,V3719))</f>
        <v/>
      </c>
      <c r="K3719" s="10">
        <f>IF(G3719="OTHER CLUSTER NOT LISTED ABOVE",SUMIFS(amount_expended,uniform_other_cluster_name,X3719), IF(AND(OR(G3719="N/A",G3719=""),H3719=""),0,IF(G3719="STATE CLUSTER",SUMIFS(amount_expended,uniform_state_cluster_name,W3719),SUMIFS(amount_expended,cluster_name,G3719))))</f>
        <v/>
      </c>
      <c r="L3719" s="8" t="n"/>
      <c r="M3719" s="7" t="n"/>
      <c r="N3719" s="8" t="n"/>
      <c r="O3719" s="7" t="n"/>
      <c r="P3719" s="7" t="n"/>
      <c r="Q3719" s="8" t="n"/>
      <c r="R3719" s="9" t="n"/>
      <c r="S3719" s="8" t="n"/>
      <c r="T3719" s="8" t="n"/>
      <c r="U3719" s="8" t="n"/>
      <c r="V3719" s="11">
        <f>IF(OR(B3719="",C3719=""),"",CONCATENATE(B3719,".",C3719))</f>
        <v/>
      </c>
      <c r="W3719" s="6">
        <f>UPPER(TRIM(H3719))</f>
        <v/>
      </c>
      <c r="X3719" s="6">
        <f>UPPER(TRIM(I3719))</f>
        <v/>
      </c>
      <c r="Y3719" s="6">
        <f>IF(V3719&lt;&gt;"",IFERROR(INDEX(federal_program_name_lookup,MATCH(V3719,aln_lookup,0)),""),"")</f>
        <v/>
      </c>
    </row>
    <row r="3720">
      <c r="A3720" s="6">
        <f>IF(B3720&lt;&gt;"", "AWARD-"&amp;TEXT(ROW()-1,"0000"), "")</f>
        <v/>
      </c>
      <c r="B3720" s="7" t="n"/>
      <c r="C3720" s="7" t="n"/>
      <c r="D3720" s="7" t="n"/>
      <c r="E3720" s="8" t="n"/>
      <c r="F3720" s="9" t="n"/>
      <c r="G3720" s="8" t="n"/>
      <c r="H3720" s="8" t="n"/>
      <c r="I3720" s="8" t="n"/>
      <c r="J3720" s="10">
        <f>IF(A3720="",0,SUMIFS(amount_expended,cfda_key,V3720))</f>
        <v/>
      </c>
      <c r="K3720" s="10">
        <f>IF(G3720="OTHER CLUSTER NOT LISTED ABOVE",SUMIFS(amount_expended,uniform_other_cluster_name,X3720), IF(AND(OR(G3720="N/A",G3720=""),H3720=""),0,IF(G3720="STATE CLUSTER",SUMIFS(amount_expended,uniform_state_cluster_name,W3720),SUMIFS(amount_expended,cluster_name,G3720))))</f>
        <v/>
      </c>
      <c r="L3720" s="8" t="n"/>
      <c r="M3720" s="7" t="n"/>
      <c r="N3720" s="8" t="n"/>
      <c r="O3720" s="7" t="n"/>
      <c r="P3720" s="7" t="n"/>
      <c r="Q3720" s="8" t="n"/>
      <c r="R3720" s="9" t="n"/>
      <c r="S3720" s="8" t="n"/>
      <c r="T3720" s="8" t="n"/>
      <c r="U3720" s="8" t="n"/>
      <c r="V3720" s="11">
        <f>IF(OR(B3720="",C3720=""),"",CONCATENATE(B3720,".",C3720))</f>
        <v/>
      </c>
      <c r="W3720" s="6">
        <f>UPPER(TRIM(H3720))</f>
        <v/>
      </c>
      <c r="X3720" s="6">
        <f>UPPER(TRIM(I3720))</f>
        <v/>
      </c>
      <c r="Y3720" s="6">
        <f>IF(V3720&lt;&gt;"",IFERROR(INDEX(federal_program_name_lookup,MATCH(V3720,aln_lookup,0)),""),"")</f>
        <v/>
      </c>
    </row>
    <row r="3721">
      <c r="A3721" s="6">
        <f>IF(B3721&lt;&gt;"", "AWARD-"&amp;TEXT(ROW()-1,"0000"), "")</f>
        <v/>
      </c>
      <c r="B3721" s="7" t="n"/>
      <c r="C3721" s="7" t="n"/>
      <c r="D3721" s="7" t="n"/>
      <c r="E3721" s="8" t="n"/>
      <c r="F3721" s="9" t="n"/>
      <c r="G3721" s="8" t="n"/>
      <c r="H3721" s="8" t="n"/>
      <c r="I3721" s="8" t="n"/>
      <c r="J3721" s="10">
        <f>IF(A3721="",0,SUMIFS(amount_expended,cfda_key,V3721))</f>
        <v/>
      </c>
      <c r="K3721" s="10">
        <f>IF(G3721="OTHER CLUSTER NOT LISTED ABOVE",SUMIFS(amount_expended,uniform_other_cluster_name,X3721), IF(AND(OR(G3721="N/A",G3721=""),H3721=""),0,IF(G3721="STATE CLUSTER",SUMIFS(amount_expended,uniform_state_cluster_name,W3721),SUMIFS(amount_expended,cluster_name,G3721))))</f>
        <v/>
      </c>
      <c r="L3721" s="8" t="n"/>
      <c r="M3721" s="7" t="n"/>
      <c r="N3721" s="8" t="n"/>
      <c r="O3721" s="7" t="n"/>
      <c r="P3721" s="7" t="n"/>
      <c r="Q3721" s="8" t="n"/>
      <c r="R3721" s="9" t="n"/>
      <c r="S3721" s="8" t="n"/>
      <c r="T3721" s="8" t="n"/>
      <c r="U3721" s="8" t="n"/>
      <c r="V3721" s="11">
        <f>IF(OR(B3721="",C3721=""),"",CONCATENATE(B3721,".",C3721))</f>
        <v/>
      </c>
      <c r="W3721" s="6">
        <f>UPPER(TRIM(H3721))</f>
        <v/>
      </c>
      <c r="X3721" s="6">
        <f>UPPER(TRIM(I3721))</f>
        <v/>
      </c>
      <c r="Y3721" s="6">
        <f>IF(V3721&lt;&gt;"",IFERROR(INDEX(federal_program_name_lookup,MATCH(V3721,aln_lookup,0)),""),"")</f>
        <v/>
      </c>
    </row>
    <row r="3722">
      <c r="A3722" s="6">
        <f>IF(B3722&lt;&gt;"", "AWARD-"&amp;TEXT(ROW()-1,"0000"), "")</f>
        <v/>
      </c>
      <c r="B3722" s="7" t="n"/>
      <c r="C3722" s="7" t="n"/>
      <c r="D3722" s="7" t="n"/>
      <c r="E3722" s="8" t="n"/>
      <c r="F3722" s="9" t="n"/>
      <c r="G3722" s="8" t="n"/>
      <c r="H3722" s="8" t="n"/>
      <c r="I3722" s="8" t="n"/>
      <c r="J3722" s="10">
        <f>IF(A3722="",0,SUMIFS(amount_expended,cfda_key,V3722))</f>
        <v/>
      </c>
      <c r="K3722" s="10">
        <f>IF(G3722="OTHER CLUSTER NOT LISTED ABOVE",SUMIFS(amount_expended,uniform_other_cluster_name,X3722), IF(AND(OR(G3722="N/A",G3722=""),H3722=""),0,IF(G3722="STATE CLUSTER",SUMIFS(amount_expended,uniform_state_cluster_name,W3722),SUMIFS(amount_expended,cluster_name,G3722))))</f>
        <v/>
      </c>
      <c r="L3722" s="8" t="n"/>
      <c r="M3722" s="7" t="n"/>
      <c r="N3722" s="8" t="n"/>
      <c r="O3722" s="7" t="n"/>
      <c r="P3722" s="7" t="n"/>
      <c r="Q3722" s="8" t="n"/>
      <c r="R3722" s="9" t="n"/>
      <c r="S3722" s="8" t="n"/>
      <c r="T3722" s="8" t="n"/>
      <c r="U3722" s="8" t="n"/>
      <c r="V3722" s="11">
        <f>IF(OR(B3722="",C3722=""),"",CONCATENATE(B3722,".",C3722))</f>
        <v/>
      </c>
      <c r="W3722" s="6">
        <f>UPPER(TRIM(H3722))</f>
        <v/>
      </c>
      <c r="X3722" s="6">
        <f>UPPER(TRIM(I3722))</f>
        <v/>
      </c>
      <c r="Y3722" s="6">
        <f>IF(V3722&lt;&gt;"",IFERROR(INDEX(federal_program_name_lookup,MATCH(V3722,aln_lookup,0)),""),"")</f>
        <v/>
      </c>
    </row>
    <row r="3723">
      <c r="A3723" s="6">
        <f>IF(B3723&lt;&gt;"", "AWARD-"&amp;TEXT(ROW()-1,"0000"), "")</f>
        <v/>
      </c>
      <c r="B3723" s="7" t="n"/>
      <c r="C3723" s="7" t="n"/>
      <c r="D3723" s="7" t="n"/>
      <c r="E3723" s="8" t="n"/>
      <c r="F3723" s="9" t="n"/>
      <c r="G3723" s="8" t="n"/>
      <c r="H3723" s="8" t="n"/>
      <c r="I3723" s="8" t="n"/>
      <c r="J3723" s="10">
        <f>IF(A3723="",0,SUMIFS(amount_expended,cfda_key,V3723))</f>
        <v/>
      </c>
      <c r="K3723" s="10">
        <f>IF(G3723="OTHER CLUSTER NOT LISTED ABOVE",SUMIFS(amount_expended,uniform_other_cluster_name,X3723), IF(AND(OR(G3723="N/A",G3723=""),H3723=""),0,IF(G3723="STATE CLUSTER",SUMIFS(amount_expended,uniform_state_cluster_name,W3723),SUMIFS(amount_expended,cluster_name,G3723))))</f>
        <v/>
      </c>
      <c r="L3723" s="8" t="n"/>
      <c r="M3723" s="7" t="n"/>
      <c r="N3723" s="8" t="n"/>
      <c r="O3723" s="7" t="n"/>
      <c r="P3723" s="7" t="n"/>
      <c r="Q3723" s="8" t="n"/>
      <c r="R3723" s="9" t="n"/>
      <c r="S3723" s="8" t="n"/>
      <c r="T3723" s="8" t="n"/>
      <c r="U3723" s="8" t="n"/>
      <c r="V3723" s="11">
        <f>IF(OR(B3723="",C3723=""),"",CONCATENATE(B3723,".",C3723))</f>
        <v/>
      </c>
      <c r="W3723" s="6">
        <f>UPPER(TRIM(H3723))</f>
        <v/>
      </c>
      <c r="X3723" s="6">
        <f>UPPER(TRIM(I3723))</f>
        <v/>
      </c>
      <c r="Y3723" s="6">
        <f>IF(V3723&lt;&gt;"",IFERROR(INDEX(federal_program_name_lookup,MATCH(V3723,aln_lookup,0)),""),"")</f>
        <v/>
      </c>
    </row>
    <row r="3724">
      <c r="A3724" s="6">
        <f>IF(B3724&lt;&gt;"", "AWARD-"&amp;TEXT(ROW()-1,"0000"), "")</f>
        <v/>
      </c>
      <c r="B3724" s="7" t="n"/>
      <c r="C3724" s="7" t="n"/>
      <c r="D3724" s="7" t="n"/>
      <c r="E3724" s="8" t="n"/>
      <c r="F3724" s="9" t="n"/>
      <c r="G3724" s="8" t="n"/>
      <c r="H3724" s="8" t="n"/>
      <c r="I3724" s="8" t="n"/>
      <c r="J3724" s="10">
        <f>IF(A3724="",0,SUMIFS(amount_expended,cfda_key,V3724))</f>
        <v/>
      </c>
      <c r="K3724" s="10">
        <f>IF(G3724="OTHER CLUSTER NOT LISTED ABOVE",SUMIFS(amount_expended,uniform_other_cluster_name,X3724), IF(AND(OR(G3724="N/A",G3724=""),H3724=""),0,IF(G3724="STATE CLUSTER",SUMIFS(amount_expended,uniform_state_cluster_name,W3724),SUMIFS(amount_expended,cluster_name,G3724))))</f>
        <v/>
      </c>
      <c r="L3724" s="8" t="n"/>
      <c r="M3724" s="7" t="n"/>
      <c r="N3724" s="8" t="n"/>
      <c r="O3724" s="7" t="n"/>
      <c r="P3724" s="7" t="n"/>
      <c r="Q3724" s="8" t="n"/>
      <c r="R3724" s="9" t="n"/>
      <c r="S3724" s="8" t="n"/>
      <c r="T3724" s="8" t="n"/>
      <c r="U3724" s="8" t="n"/>
      <c r="V3724" s="11">
        <f>IF(OR(B3724="",C3724=""),"",CONCATENATE(B3724,".",C3724))</f>
        <v/>
      </c>
      <c r="W3724" s="6">
        <f>UPPER(TRIM(H3724))</f>
        <v/>
      </c>
      <c r="X3724" s="6">
        <f>UPPER(TRIM(I3724))</f>
        <v/>
      </c>
      <c r="Y3724" s="6">
        <f>IF(V3724&lt;&gt;"",IFERROR(INDEX(federal_program_name_lookup,MATCH(V3724,aln_lookup,0)),""),"")</f>
        <v/>
      </c>
    </row>
    <row r="3725">
      <c r="A3725" s="6">
        <f>IF(B3725&lt;&gt;"", "AWARD-"&amp;TEXT(ROW()-1,"0000"), "")</f>
        <v/>
      </c>
      <c r="B3725" s="7" t="n"/>
      <c r="C3725" s="7" t="n"/>
      <c r="D3725" s="7" t="n"/>
      <c r="E3725" s="8" t="n"/>
      <c r="F3725" s="9" t="n"/>
      <c r="G3725" s="8" t="n"/>
      <c r="H3725" s="8" t="n"/>
      <c r="I3725" s="8" t="n"/>
      <c r="J3725" s="10">
        <f>IF(A3725="",0,SUMIFS(amount_expended,cfda_key,V3725))</f>
        <v/>
      </c>
      <c r="K3725" s="10">
        <f>IF(G3725="OTHER CLUSTER NOT LISTED ABOVE",SUMIFS(amount_expended,uniform_other_cluster_name,X3725), IF(AND(OR(G3725="N/A",G3725=""),H3725=""),0,IF(G3725="STATE CLUSTER",SUMIFS(amount_expended,uniform_state_cluster_name,W3725),SUMIFS(amount_expended,cluster_name,G3725))))</f>
        <v/>
      </c>
      <c r="L3725" s="8" t="n"/>
      <c r="M3725" s="7" t="n"/>
      <c r="N3725" s="8" t="n"/>
      <c r="O3725" s="7" t="n"/>
      <c r="P3725" s="7" t="n"/>
      <c r="Q3725" s="8" t="n"/>
      <c r="R3725" s="9" t="n"/>
      <c r="S3725" s="8" t="n"/>
      <c r="T3725" s="8" t="n"/>
      <c r="U3725" s="8" t="n"/>
      <c r="V3725" s="11">
        <f>IF(OR(B3725="",C3725=""),"",CONCATENATE(B3725,".",C3725))</f>
        <v/>
      </c>
      <c r="W3725" s="6">
        <f>UPPER(TRIM(H3725))</f>
        <v/>
      </c>
      <c r="X3725" s="6">
        <f>UPPER(TRIM(I3725))</f>
        <v/>
      </c>
      <c r="Y3725" s="6">
        <f>IF(V3725&lt;&gt;"",IFERROR(INDEX(federal_program_name_lookup,MATCH(V3725,aln_lookup,0)),""),"")</f>
        <v/>
      </c>
    </row>
    <row r="3726">
      <c r="A3726" s="6">
        <f>IF(B3726&lt;&gt;"", "AWARD-"&amp;TEXT(ROW()-1,"0000"), "")</f>
        <v/>
      </c>
      <c r="B3726" s="7" t="n"/>
      <c r="C3726" s="7" t="n"/>
      <c r="D3726" s="7" t="n"/>
      <c r="E3726" s="8" t="n"/>
      <c r="F3726" s="9" t="n"/>
      <c r="G3726" s="8" t="n"/>
      <c r="H3726" s="8" t="n"/>
      <c r="I3726" s="8" t="n"/>
      <c r="J3726" s="10">
        <f>IF(A3726="",0,SUMIFS(amount_expended,cfda_key,V3726))</f>
        <v/>
      </c>
      <c r="K3726" s="10">
        <f>IF(G3726="OTHER CLUSTER NOT LISTED ABOVE",SUMIFS(amount_expended,uniform_other_cluster_name,X3726), IF(AND(OR(G3726="N/A",G3726=""),H3726=""),0,IF(G3726="STATE CLUSTER",SUMIFS(amount_expended,uniform_state_cluster_name,W3726),SUMIFS(amount_expended,cluster_name,G3726))))</f>
        <v/>
      </c>
      <c r="L3726" s="8" t="n"/>
      <c r="M3726" s="7" t="n"/>
      <c r="N3726" s="8" t="n"/>
      <c r="O3726" s="7" t="n"/>
      <c r="P3726" s="7" t="n"/>
      <c r="Q3726" s="8" t="n"/>
      <c r="R3726" s="9" t="n"/>
      <c r="S3726" s="8" t="n"/>
      <c r="T3726" s="8" t="n"/>
      <c r="U3726" s="8" t="n"/>
      <c r="V3726" s="11">
        <f>IF(OR(B3726="",C3726=""),"",CONCATENATE(B3726,".",C3726))</f>
        <v/>
      </c>
      <c r="W3726" s="6">
        <f>UPPER(TRIM(H3726))</f>
        <v/>
      </c>
      <c r="X3726" s="6">
        <f>UPPER(TRIM(I3726))</f>
        <v/>
      </c>
      <c r="Y3726" s="6">
        <f>IF(V3726&lt;&gt;"",IFERROR(INDEX(federal_program_name_lookup,MATCH(V3726,aln_lookup,0)),""),"")</f>
        <v/>
      </c>
    </row>
    <row r="3727">
      <c r="A3727" s="6">
        <f>IF(B3727&lt;&gt;"", "AWARD-"&amp;TEXT(ROW()-1,"0000"), "")</f>
        <v/>
      </c>
      <c r="B3727" s="7" t="n"/>
      <c r="C3727" s="7" t="n"/>
      <c r="D3727" s="7" t="n"/>
      <c r="E3727" s="8" t="n"/>
      <c r="F3727" s="9" t="n"/>
      <c r="G3727" s="8" t="n"/>
      <c r="H3727" s="8" t="n"/>
      <c r="I3727" s="8" t="n"/>
      <c r="J3727" s="10">
        <f>IF(A3727="",0,SUMIFS(amount_expended,cfda_key,V3727))</f>
        <v/>
      </c>
      <c r="K3727" s="10">
        <f>IF(G3727="OTHER CLUSTER NOT LISTED ABOVE",SUMIFS(amount_expended,uniform_other_cluster_name,X3727), IF(AND(OR(G3727="N/A",G3727=""),H3727=""),0,IF(G3727="STATE CLUSTER",SUMIFS(amount_expended,uniform_state_cluster_name,W3727),SUMIFS(amount_expended,cluster_name,G3727))))</f>
        <v/>
      </c>
      <c r="L3727" s="8" t="n"/>
      <c r="M3727" s="7" t="n"/>
      <c r="N3727" s="8" t="n"/>
      <c r="O3727" s="7" t="n"/>
      <c r="P3727" s="7" t="n"/>
      <c r="Q3727" s="8" t="n"/>
      <c r="R3727" s="9" t="n"/>
      <c r="S3727" s="8" t="n"/>
      <c r="T3727" s="8" t="n"/>
      <c r="U3727" s="8" t="n"/>
      <c r="V3727" s="11">
        <f>IF(OR(B3727="",C3727=""),"",CONCATENATE(B3727,".",C3727))</f>
        <v/>
      </c>
      <c r="W3727" s="6">
        <f>UPPER(TRIM(H3727))</f>
        <v/>
      </c>
      <c r="X3727" s="6">
        <f>UPPER(TRIM(I3727))</f>
        <v/>
      </c>
      <c r="Y3727" s="6">
        <f>IF(V3727&lt;&gt;"",IFERROR(INDEX(federal_program_name_lookup,MATCH(V3727,aln_lookup,0)),""),"")</f>
        <v/>
      </c>
    </row>
    <row r="3728">
      <c r="A3728" s="6">
        <f>IF(B3728&lt;&gt;"", "AWARD-"&amp;TEXT(ROW()-1,"0000"), "")</f>
        <v/>
      </c>
      <c r="B3728" s="7" t="n"/>
      <c r="C3728" s="7" t="n"/>
      <c r="D3728" s="7" t="n"/>
      <c r="E3728" s="8" t="n"/>
      <c r="F3728" s="9" t="n"/>
      <c r="G3728" s="8" t="n"/>
      <c r="H3728" s="8" t="n"/>
      <c r="I3728" s="8" t="n"/>
      <c r="J3728" s="10">
        <f>IF(A3728="",0,SUMIFS(amount_expended,cfda_key,V3728))</f>
        <v/>
      </c>
      <c r="K3728" s="10">
        <f>IF(G3728="OTHER CLUSTER NOT LISTED ABOVE",SUMIFS(amount_expended,uniform_other_cluster_name,X3728), IF(AND(OR(G3728="N/A",G3728=""),H3728=""),0,IF(G3728="STATE CLUSTER",SUMIFS(amount_expended,uniform_state_cluster_name,W3728),SUMIFS(amount_expended,cluster_name,G3728))))</f>
        <v/>
      </c>
      <c r="L3728" s="8" t="n"/>
      <c r="M3728" s="7" t="n"/>
      <c r="N3728" s="8" t="n"/>
      <c r="O3728" s="7" t="n"/>
      <c r="P3728" s="7" t="n"/>
      <c r="Q3728" s="8" t="n"/>
      <c r="R3728" s="9" t="n"/>
      <c r="S3728" s="8" t="n"/>
      <c r="T3728" s="8" t="n"/>
      <c r="U3728" s="8" t="n"/>
      <c r="V3728" s="11">
        <f>IF(OR(B3728="",C3728=""),"",CONCATENATE(B3728,".",C3728))</f>
        <v/>
      </c>
      <c r="W3728" s="6">
        <f>UPPER(TRIM(H3728))</f>
        <v/>
      </c>
      <c r="X3728" s="6">
        <f>UPPER(TRIM(I3728))</f>
        <v/>
      </c>
      <c r="Y3728" s="6">
        <f>IF(V3728&lt;&gt;"",IFERROR(INDEX(federal_program_name_lookup,MATCH(V3728,aln_lookup,0)),""),"")</f>
        <v/>
      </c>
    </row>
    <row r="3729">
      <c r="A3729" s="6">
        <f>IF(B3729&lt;&gt;"", "AWARD-"&amp;TEXT(ROW()-1,"0000"), "")</f>
        <v/>
      </c>
      <c r="B3729" s="7" t="n"/>
      <c r="C3729" s="7" t="n"/>
      <c r="D3729" s="7" t="n"/>
      <c r="E3729" s="8" t="n"/>
      <c r="F3729" s="9" t="n"/>
      <c r="G3729" s="8" t="n"/>
      <c r="H3729" s="8" t="n"/>
      <c r="I3729" s="8" t="n"/>
      <c r="J3729" s="10">
        <f>IF(A3729="",0,SUMIFS(amount_expended,cfda_key,V3729))</f>
        <v/>
      </c>
      <c r="K3729" s="10">
        <f>IF(G3729="OTHER CLUSTER NOT LISTED ABOVE",SUMIFS(amount_expended,uniform_other_cluster_name,X3729), IF(AND(OR(G3729="N/A",G3729=""),H3729=""),0,IF(G3729="STATE CLUSTER",SUMIFS(amount_expended,uniform_state_cluster_name,W3729),SUMIFS(amount_expended,cluster_name,G3729))))</f>
        <v/>
      </c>
      <c r="L3729" s="8" t="n"/>
      <c r="M3729" s="7" t="n"/>
      <c r="N3729" s="8" t="n"/>
      <c r="O3729" s="7" t="n"/>
      <c r="P3729" s="7" t="n"/>
      <c r="Q3729" s="8" t="n"/>
      <c r="R3729" s="9" t="n"/>
      <c r="S3729" s="8" t="n"/>
      <c r="T3729" s="8" t="n"/>
      <c r="U3729" s="8" t="n"/>
      <c r="V3729" s="11">
        <f>IF(OR(B3729="",C3729=""),"",CONCATENATE(B3729,".",C3729))</f>
        <v/>
      </c>
      <c r="W3729" s="6">
        <f>UPPER(TRIM(H3729))</f>
        <v/>
      </c>
      <c r="X3729" s="6">
        <f>UPPER(TRIM(I3729))</f>
        <v/>
      </c>
      <c r="Y3729" s="6">
        <f>IF(V3729&lt;&gt;"",IFERROR(INDEX(federal_program_name_lookup,MATCH(V3729,aln_lookup,0)),""),"")</f>
        <v/>
      </c>
    </row>
    <row r="3730">
      <c r="A3730" s="6">
        <f>IF(B3730&lt;&gt;"", "AWARD-"&amp;TEXT(ROW()-1,"0000"), "")</f>
        <v/>
      </c>
      <c r="B3730" s="7" t="n"/>
      <c r="C3730" s="7" t="n"/>
      <c r="D3730" s="7" t="n"/>
      <c r="E3730" s="8" t="n"/>
      <c r="F3730" s="9" t="n"/>
      <c r="G3730" s="8" t="n"/>
      <c r="H3730" s="8" t="n"/>
      <c r="I3730" s="8" t="n"/>
      <c r="J3730" s="10">
        <f>IF(A3730="",0,SUMIFS(amount_expended,cfda_key,V3730))</f>
        <v/>
      </c>
      <c r="K3730" s="10">
        <f>IF(G3730="OTHER CLUSTER NOT LISTED ABOVE",SUMIFS(amount_expended,uniform_other_cluster_name,X3730), IF(AND(OR(G3730="N/A",G3730=""),H3730=""),0,IF(G3730="STATE CLUSTER",SUMIFS(amount_expended,uniform_state_cluster_name,W3730),SUMIFS(amount_expended,cluster_name,G3730))))</f>
        <v/>
      </c>
      <c r="L3730" s="8" t="n"/>
      <c r="M3730" s="7" t="n"/>
      <c r="N3730" s="8" t="n"/>
      <c r="O3730" s="7" t="n"/>
      <c r="P3730" s="7" t="n"/>
      <c r="Q3730" s="8" t="n"/>
      <c r="R3730" s="9" t="n"/>
      <c r="S3730" s="8" t="n"/>
      <c r="T3730" s="8" t="n"/>
      <c r="U3730" s="8" t="n"/>
      <c r="V3730" s="11">
        <f>IF(OR(B3730="",C3730=""),"",CONCATENATE(B3730,".",C3730))</f>
        <v/>
      </c>
      <c r="W3730" s="6">
        <f>UPPER(TRIM(H3730))</f>
        <v/>
      </c>
      <c r="X3730" s="6">
        <f>UPPER(TRIM(I3730))</f>
        <v/>
      </c>
      <c r="Y3730" s="6">
        <f>IF(V3730&lt;&gt;"",IFERROR(INDEX(federal_program_name_lookup,MATCH(V3730,aln_lookup,0)),""),"")</f>
        <v/>
      </c>
    </row>
    <row r="3731">
      <c r="A3731" s="6">
        <f>IF(B3731&lt;&gt;"", "AWARD-"&amp;TEXT(ROW()-1,"0000"), "")</f>
        <v/>
      </c>
      <c r="B3731" s="7" t="n"/>
      <c r="C3731" s="7" t="n"/>
      <c r="D3731" s="7" t="n"/>
      <c r="E3731" s="8" t="n"/>
      <c r="F3731" s="9" t="n"/>
      <c r="G3731" s="8" t="n"/>
      <c r="H3731" s="8" t="n"/>
      <c r="I3731" s="8" t="n"/>
      <c r="J3731" s="10">
        <f>IF(A3731="",0,SUMIFS(amount_expended,cfda_key,V3731))</f>
        <v/>
      </c>
      <c r="K3731" s="10">
        <f>IF(G3731="OTHER CLUSTER NOT LISTED ABOVE",SUMIFS(amount_expended,uniform_other_cluster_name,X3731), IF(AND(OR(G3731="N/A",G3731=""),H3731=""),0,IF(G3731="STATE CLUSTER",SUMIFS(amount_expended,uniform_state_cluster_name,W3731),SUMIFS(amount_expended,cluster_name,G3731))))</f>
        <v/>
      </c>
      <c r="L3731" s="8" t="n"/>
      <c r="M3731" s="7" t="n"/>
      <c r="N3731" s="8" t="n"/>
      <c r="O3731" s="7" t="n"/>
      <c r="P3731" s="7" t="n"/>
      <c r="Q3731" s="8" t="n"/>
      <c r="R3731" s="9" t="n"/>
      <c r="S3731" s="8" t="n"/>
      <c r="T3731" s="8" t="n"/>
      <c r="U3731" s="8" t="n"/>
      <c r="V3731" s="11">
        <f>IF(OR(B3731="",C3731=""),"",CONCATENATE(B3731,".",C3731))</f>
        <v/>
      </c>
      <c r="W3731" s="6">
        <f>UPPER(TRIM(H3731))</f>
        <v/>
      </c>
      <c r="X3731" s="6">
        <f>UPPER(TRIM(I3731))</f>
        <v/>
      </c>
      <c r="Y3731" s="6">
        <f>IF(V3731&lt;&gt;"",IFERROR(INDEX(federal_program_name_lookup,MATCH(V3731,aln_lookup,0)),""),"")</f>
        <v/>
      </c>
    </row>
    <row r="3732">
      <c r="A3732" s="6">
        <f>IF(B3732&lt;&gt;"", "AWARD-"&amp;TEXT(ROW()-1,"0000"), "")</f>
        <v/>
      </c>
      <c r="B3732" s="7" t="n"/>
      <c r="C3732" s="7" t="n"/>
      <c r="D3732" s="7" t="n"/>
      <c r="E3732" s="8" t="n"/>
      <c r="F3732" s="9" t="n"/>
      <c r="G3732" s="8" t="n"/>
      <c r="H3732" s="8" t="n"/>
      <c r="I3732" s="8" t="n"/>
      <c r="J3732" s="10">
        <f>IF(A3732="",0,SUMIFS(amount_expended,cfda_key,V3732))</f>
        <v/>
      </c>
      <c r="K3732" s="10">
        <f>IF(G3732="OTHER CLUSTER NOT LISTED ABOVE",SUMIFS(amount_expended,uniform_other_cluster_name,X3732), IF(AND(OR(G3732="N/A",G3732=""),H3732=""),0,IF(G3732="STATE CLUSTER",SUMIFS(amount_expended,uniform_state_cluster_name,W3732),SUMIFS(amount_expended,cluster_name,G3732))))</f>
        <v/>
      </c>
      <c r="L3732" s="8" t="n"/>
      <c r="M3732" s="7" t="n"/>
      <c r="N3732" s="8" t="n"/>
      <c r="O3732" s="7" t="n"/>
      <c r="P3732" s="7" t="n"/>
      <c r="Q3732" s="8" t="n"/>
      <c r="R3732" s="9" t="n"/>
      <c r="S3732" s="8" t="n"/>
      <c r="T3732" s="8" t="n"/>
      <c r="U3732" s="8" t="n"/>
      <c r="V3732" s="11">
        <f>IF(OR(B3732="",C3732=""),"",CONCATENATE(B3732,".",C3732))</f>
        <v/>
      </c>
      <c r="W3732" s="6">
        <f>UPPER(TRIM(H3732))</f>
        <v/>
      </c>
      <c r="X3732" s="6">
        <f>UPPER(TRIM(I3732))</f>
        <v/>
      </c>
      <c r="Y3732" s="6">
        <f>IF(V3732&lt;&gt;"",IFERROR(INDEX(federal_program_name_lookup,MATCH(V3732,aln_lookup,0)),""),"")</f>
        <v/>
      </c>
    </row>
    <row r="3733">
      <c r="A3733" s="6">
        <f>IF(B3733&lt;&gt;"", "AWARD-"&amp;TEXT(ROW()-1,"0000"), "")</f>
        <v/>
      </c>
      <c r="B3733" s="7" t="n"/>
      <c r="C3733" s="7" t="n"/>
      <c r="D3733" s="7" t="n"/>
      <c r="E3733" s="8" t="n"/>
      <c r="F3733" s="9" t="n"/>
      <c r="G3733" s="8" t="n"/>
      <c r="H3733" s="8" t="n"/>
      <c r="I3733" s="8" t="n"/>
      <c r="J3733" s="10">
        <f>IF(A3733="",0,SUMIFS(amount_expended,cfda_key,V3733))</f>
        <v/>
      </c>
      <c r="K3733" s="10">
        <f>IF(G3733="OTHER CLUSTER NOT LISTED ABOVE",SUMIFS(amount_expended,uniform_other_cluster_name,X3733), IF(AND(OR(G3733="N/A",G3733=""),H3733=""),0,IF(G3733="STATE CLUSTER",SUMIFS(amount_expended,uniform_state_cluster_name,W3733),SUMIFS(amount_expended,cluster_name,G3733))))</f>
        <v/>
      </c>
      <c r="L3733" s="8" t="n"/>
      <c r="M3733" s="7" t="n"/>
      <c r="N3733" s="8" t="n"/>
      <c r="O3733" s="7" t="n"/>
      <c r="P3733" s="7" t="n"/>
      <c r="Q3733" s="8" t="n"/>
      <c r="R3733" s="9" t="n"/>
      <c r="S3733" s="8" t="n"/>
      <c r="T3733" s="8" t="n"/>
      <c r="U3733" s="8" t="n"/>
      <c r="V3733" s="11">
        <f>IF(OR(B3733="",C3733=""),"",CONCATENATE(B3733,".",C3733))</f>
        <v/>
      </c>
      <c r="W3733" s="6">
        <f>UPPER(TRIM(H3733))</f>
        <v/>
      </c>
      <c r="X3733" s="6">
        <f>UPPER(TRIM(I3733))</f>
        <v/>
      </c>
      <c r="Y3733" s="6">
        <f>IF(V3733&lt;&gt;"",IFERROR(INDEX(federal_program_name_lookup,MATCH(V3733,aln_lookup,0)),""),"")</f>
        <v/>
      </c>
    </row>
    <row r="3734">
      <c r="A3734" s="6">
        <f>IF(B3734&lt;&gt;"", "AWARD-"&amp;TEXT(ROW()-1,"0000"), "")</f>
        <v/>
      </c>
      <c r="B3734" s="7" t="n"/>
      <c r="C3734" s="7" t="n"/>
      <c r="D3734" s="7" t="n"/>
      <c r="E3734" s="8" t="n"/>
      <c r="F3734" s="9" t="n"/>
      <c r="G3734" s="8" t="n"/>
      <c r="H3734" s="8" t="n"/>
      <c r="I3734" s="8" t="n"/>
      <c r="J3734" s="10">
        <f>IF(A3734="",0,SUMIFS(amount_expended,cfda_key,V3734))</f>
        <v/>
      </c>
      <c r="K3734" s="10">
        <f>IF(G3734="OTHER CLUSTER NOT LISTED ABOVE",SUMIFS(amount_expended,uniform_other_cluster_name,X3734), IF(AND(OR(G3734="N/A",G3734=""),H3734=""),0,IF(G3734="STATE CLUSTER",SUMIFS(amount_expended,uniform_state_cluster_name,W3734),SUMIFS(amount_expended,cluster_name,G3734))))</f>
        <v/>
      </c>
      <c r="L3734" s="8" t="n"/>
      <c r="M3734" s="7" t="n"/>
      <c r="N3734" s="8" t="n"/>
      <c r="O3734" s="7" t="n"/>
      <c r="P3734" s="7" t="n"/>
      <c r="Q3734" s="8" t="n"/>
      <c r="R3734" s="9" t="n"/>
      <c r="S3734" s="8" t="n"/>
      <c r="T3734" s="8" t="n"/>
      <c r="U3734" s="8" t="n"/>
      <c r="V3734" s="11">
        <f>IF(OR(B3734="",C3734=""),"",CONCATENATE(B3734,".",C3734))</f>
        <v/>
      </c>
      <c r="W3734" s="6">
        <f>UPPER(TRIM(H3734))</f>
        <v/>
      </c>
      <c r="X3734" s="6">
        <f>UPPER(TRIM(I3734))</f>
        <v/>
      </c>
      <c r="Y3734" s="6">
        <f>IF(V3734&lt;&gt;"",IFERROR(INDEX(federal_program_name_lookup,MATCH(V3734,aln_lookup,0)),""),"")</f>
        <v/>
      </c>
    </row>
    <row r="3735">
      <c r="A3735" s="6">
        <f>IF(B3735&lt;&gt;"", "AWARD-"&amp;TEXT(ROW()-1,"0000"), "")</f>
        <v/>
      </c>
      <c r="B3735" s="7" t="n"/>
      <c r="C3735" s="7" t="n"/>
      <c r="D3735" s="7" t="n"/>
      <c r="E3735" s="8" t="n"/>
      <c r="F3735" s="9" t="n"/>
      <c r="G3735" s="8" t="n"/>
      <c r="H3735" s="8" t="n"/>
      <c r="I3735" s="8" t="n"/>
      <c r="J3735" s="10">
        <f>IF(A3735="",0,SUMIFS(amount_expended,cfda_key,V3735))</f>
        <v/>
      </c>
      <c r="K3735" s="10">
        <f>IF(G3735="OTHER CLUSTER NOT LISTED ABOVE",SUMIFS(amount_expended,uniform_other_cluster_name,X3735), IF(AND(OR(G3735="N/A",G3735=""),H3735=""),0,IF(G3735="STATE CLUSTER",SUMIFS(amount_expended,uniform_state_cluster_name,W3735),SUMIFS(amount_expended,cluster_name,G3735))))</f>
        <v/>
      </c>
      <c r="L3735" s="8" t="n"/>
      <c r="M3735" s="7" t="n"/>
      <c r="N3735" s="8" t="n"/>
      <c r="O3735" s="7" t="n"/>
      <c r="P3735" s="7" t="n"/>
      <c r="Q3735" s="8" t="n"/>
      <c r="R3735" s="9" t="n"/>
      <c r="S3735" s="8" t="n"/>
      <c r="T3735" s="8" t="n"/>
      <c r="U3735" s="8" t="n"/>
      <c r="V3735" s="11">
        <f>IF(OR(B3735="",C3735=""),"",CONCATENATE(B3735,".",C3735))</f>
        <v/>
      </c>
      <c r="W3735" s="6">
        <f>UPPER(TRIM(H3735))</f>
        <v/>
      </c>
      <c r="X3735" s="6">
        <f>UPPER(TRIM(I3735))</f>
        <v/>
      </c>
      <c r="Y3735" s="6">
        <f>IF(V3735&lt;&gt;"",IFERROR(INDEX(federal_program_name_lookup,MATCH(V3735,aln_lookup,0)),""),"")</f>
        <v/>
      </c>
    </row>
    <row r="3736">
      <c r="A3736" s="6">
        <f>IF(B3736&lt;&gt;"", "AWARD-"&amp;TEXT(ROW()-1,"0000"), "")</f>
        <v/>
      </c>
      <c r="B3736" s="7" t="n"/>
      <c r="C3736" s="7" t="n"/>
      <c r="D3736" s="7" t="n"/>
      <c r="E3736" s="8" t="n"/>
      <c r="F3736" s="9" t="n"/>
      <c r="G3736" s="8" t="n"/>
      <c r="H3736" s="8" t="n"/>
      <c r="I3736" s="8" t="n"/>
      <c r="J3736" s="10">
        <f>IF(A3736="",0,SUMIFS(amount_expended,cfda_key,V3736))</f>
        <v/>
      </c>
      <c r="K3736" s="10">
        <f>IF(G3736="OTHER CLUSTER NOT LISTED ABOVE",SUMIFS(amount_expended,uniform_other_cluster_name,X3736), IF(AND(OR(G3736="N/A",G3736=""),H3736=""),0,IF(G3736="STATE CLUSTER",SUMIFS(amount_expended,uniform_state_cluster_name,W3736),SUMIFS(amount_expended,cluster_name,G3736))))</f>
        <v/>
      </c>
      <c r="L3736" s="8" t="n"/>
      <c r="M3736" s="7" t="n"/>
      <c r="N3736" s="8" t="n"/>
      <c r="O3736" s="7" t="n"/>
      <c r="P3736" s="7" t="n"/>
      <c r="Q3736" s="8" t="n"/>
      <c r="R3736" s="9" t="n"/>
      <c r="S3736" s="8" t="n"/>
      <c r="T3736" s="8" t="n"/>
      <c r="U3736" s="8" t="n"/>
      <c r="V3736" s="11">
        <f>IF(OR(B3736="",C3736=""),"",CONCATENATE(B3736,".",C3736))</f>
        <v/>
      </c>
      <c r="W3736" s="6">
        <f>UPPER(TRIM(H3736))</f>
        <v/>
      </c>
      <c r="X3736" s="6">
        <f>UPPER(TRIM(I3736))</f>
        <v/>
      </c>
      <c r="Y3736" s="6">
        <f>IF(V3736&lt;&gt;"",IFERROR(INDEX(federal_program_name_lookup,MATCH(V3736,aln_lookup,0)),""),"")</f>
        <v/>
      </c>
    </row>
    <row r="3737">
      <c r="A3737" s="6">
        <f>IF(B3737&lt;&gt;"", "AWARD-"&amp;TEXT(ROW()-1,"0000"), "")</f>
        <v/>
      </c>
      <c r="B3737" s="7" t="n"/>
      <c r="C3737" s="7" t="n"/>
      <c r="D3737" s="7" t="n"/>
      <c r="E3737" s="8" t="n"/>
      <c r="F3737" s="9" t="n"/>
      <c r="G3737" s="8" t="n"/>
      <c r="H3737" s="8" t="n"/>
      <c r="I3737" s="8" t="n"/>
      <c r="J3737" s="10">
        <f>IF(A3737="",0,SUMIFS(amount_expended,cfda_key,V3737))</f>
        <v/>
      </c>
      <c r="K3737" s="10">
        <f>IF(G3737="OTHER CLUSTER NOT LISTED ABOVE",SUMIFS(amount_expended,uniform_other_cluster_name,X3737), IF(AND(OR(G3737="N/A",G3737=""),H3737=""),0,IF(G3737="STATE CLUSTER",SUMIFS(amount_expended,uniform_state_cluster_name,W3737),SUMIFS(amount_expended,cluster_name,G3737))))</f>
        <v/>
      </c>
      <c r="L3737" s="8" t="n"/>
      <c r="M3737" s="7" t="n"/>
      <c r="N3737" s="8" t="n"/>
      <c r="O3737" s="7" t="n"/>
      <c r="P3737" s="7" t="n"/>
      <c r="Q3737" s="8" t="n"/>
      <c r="R3737" s="9" t="n"/>
      <c r="S3737" s="8" t="n"/>
      <c r="T3737" s="8" t="n"/>
      <c r="U3737" s="8" t="n"/>
      <c r="V3737" s="11">
        <f>IF(OR(B3737="",C3737=""),"",CONCATENATE(B3737,".",C3737))</f>
        <v/>
      </c>
      <c r="W3737" s="6">
        <f>UPPER(TRIM(H3737))</f>
        <v/>
      </c>
      <c r="X3737" s="6">
        <f>UPPER(TRIM(I3737))</f>
        <v/>
      </c>
      <c r="Y3737" s="6">
        <f>IF(V3737&lt;&gt;"",IFERROR(INDEX(federal_program_name_lookup,MATCH(V3737,aln_lookup,0)),""),"")</f>
        <v/>
      </c>
    </row>
    <row r="3738">
      <c r="A3738" s="6">
        <f>IF(B3738&lt;&gt;"", "AWARD-"&amp;TEXT(ROW()-1,"0000"), "")</f>
        <v/>
      </c>
      <c r="B3738" s="7" t="n"/>
      <c r="C3738" s="7" t="n"/>
      <c r="D3738" s="7" t="n"/>
      <c r="E3738" s="8" t="n"/>
      <c r="F3738" s="9" t="n"/>
      <c r="G3738" s="8" t="n"/>
      <c r="H3738" s="8" t="n"/>
      <c r="I3738" s="8" t="n"/>
      <c r="J3738" s="10">
        <f>IF(A3738="",0,SUMIFS(amount_expended,cfda_key,V3738))</f>
        <v/>
      </c>
      <c r="K3738" s="10">
        <f>IF(G3738="OTHER CLUSTER NOT LISTED ABOVE",SUMIFS(amount_expended,uniform_other_cluster_name,X3738), IF(AND(OR(G3738="N/A",G3738=""),H3738=""),0,IF(G3738="STATE CLUSTER",SUMIFS(amount_expended,uniform_state_cluster_name,W3738),SUMIFS(amount_expended,cluster_name,G3738))))</f>
        <v/>
      </c>
      <c r="L3738" s="8" t="n"/>
      <c r="M3738" s="7" t="n"/>
      <c r="N3738" s="8" t="n"/>
      <c r="O3738" s="7" t="n"/>
      <c r="P3738" s="7" t="n"/>
      <c r="Q3738" s="8" t="n"/>
      <c r="R3738" s="9" t="n"/>
      <c r="S3738" s="8" t="n"/>
      <c r="T3738" s="8" t="n"/>
      <c r="U3738" s="8" t="n"/>
      <c r="V3738" s="11">
        <f>IF(OR(B3738="",C3738=""),"",CONCATENATE(B3738,".",C3738))</f>
        <v/>
      </c>
      <c r="W3738" s="6">
        <f>UPPER(TRIM(H3738))</f>
        <v/>
      </c>
      <c r="X3738" s="6">
        <f>UPPER(TRIM(I3738))</f>
        <v/>
      </c>
      <c r="Y3738" s="6">
        <f>IF(V3738&lt;&gt;"",IFERROR(INDEX(federal_program_name_lookup,MATCH(V3738,aln_lookup,0)),""),"")</f>
        <v/>
      </c>
    </row>
    <row r="3739">
      <c r="A3739" s="6">
        <f>IF(B3739&lt;&gt;"", "AWARD-"&amp;TEXT(ROW()-1,"0000"), "")</f>
        <v/>
      </c>
      <c r="B3739" s="7" t="n"/>
      <c r="C3739" s="7" t="n"/>
      <c r="D3739" s="7" t="n"/>
      <c r="E3739" s="8" t="n"/>
      <c r="F3739" s="9" t="n"/>
      <c r="G3739" s="8" t="n"/>
      <c r="H3739" s="8" t="n"/>
      <c r="I3739" s="8" t="n"/>
      <c r="J3739" s="10">
        <f>IF(A3739="",0,SUMIFS(amount_expended,cfda_key,V3739))</f>
        <v/>
      </c>
      <c r="K3739" s="10">
        <f>IF(G3739="OTHER CLUSTER NOT LISTED ABOVE",SUMIFS(amount_expended,uniform_other_cluster_name,X3739), IF(AND(OR(G3739="N/A",G3739=""),H3739=""),0,IF(G3739="STATE CLUSTER",SUMIFS(amount_expended,uniform_state_cluster_name,W3739),SUMIFS(amount_expended,cluster_name,G3739))))</f>
        <v/>
      </c>
      <c r="L3739" s="8" t="n"/>
      <c r="M3739" s="7" t="n"/>
      <c r="N3739" s="8" t="n"/>
      <c r="O3739" s="7" t="n"/>
      <c r="P3739" s="7" t="n"/>
      <c r="Q3739" s="8" t="n"/>
      <c r="R3739" s="9" t="n"/>
      <c r="S3739" s="8" t="n"/>
      <c r="T3739" s="8" t="n"/>
      <c r="U3739" s="8" t="n"/>
      <c r="V3739" s="11">
        <f>IF(OR(B3739="",C3739=""),"",CONCATENATE(B3739,".",C3739))</f>
        <v/>
      </c>
      <c r="W3739" s="6">
        <f>UPPER(TRIM(H3739))</f>
        <v/>
      </c>
      <c r="X3739" s="6">
        <f>UPPER(TRIM(I3739))</f>
        <v/>
      </c>
      <c r="Y3739" s="6">
        <f>IF(V3739&lt;&gt;"",IFERROR(INDEX(federal_program_name_lookup,MATCH(V3739,aln_lookup,0)),""),"")</f>
        <v/>
      </c>
    </row>
    <row r="3740">
      <c r="A3740" s="6">
        <f>IF(B3740&lt;&gt;"", "AWARD-"&amp;TEXT(ROW()-1,"0000"), "")</f>
        <v/>
      </c>
      <c r="B3740" s="7" t="n"/>
      <c r="C3740" s="7" t="n"/>
      <c r="D3740" s="7" t="n"/>
      <c r="E3740" s="8" t="n"/>
      <c r="F3740" s="9" t="n"/>
      <c r="G3740" s="8" t="n"/>
      <c r="H3740" s="8" t="n"/>
      <c r="I3740" s="8" t="n"/>
      <c r="J3740" s="10">
        <f>IF(A3740="",0,SUMIFS(amount_expended,cfda_key,V3740))</f>
        <v/>
      </c>
      <c r="K3740" s="10">
        <f>IF(G3740="OTHER CLUSTER NOT LISTED ABOVE",SUMIFS(amount_expended,uniform_other_cluster_name,X3740), IF(AND(OR(G3740="N/A",G3740=""),H3740=""),0,IF(G3740="STATE CLUSTER",SUMIFS(amount_expended,uniform_state_cluster_name,W3740),SUMIFS(amount_expended,cluster_name,G3740))))</f>
        <v/>
      </c>
      <c r="L3740" s="8" t="n"/>
      <c r="M3740" s="7" t="n"/>
      <c r="N3740" s="8" t="n"/>
      <c r="O3740" s="7" t="n"/>
      <c r="P3740" s="7" t="n"/>
      <c r="Q3740" s="8" t="n"/>
      <c r="R3740" s="9" t="n"/>
      <c r="S3740" s="8" t="n"/>
      <c r="T3740" s="8" t="n"/>
      <c r="U3740" s="8" t="n"/>
      <c r="V3740" s="11">
        <f>IF(OR(B3740="",C3740=""),"",CONCATENATE(B3740,".",C3740))</f>
        <v/>
      </c>
      <c r="W3740" s="6">
        <f>UPPER(TRIM(H3740))</f>
        <v/>
      </c>
      <c r="X3740" s="6">
        <f>UPPER(TRIM(I3740))</f>
        <v/>
      </c>
      <c r="Y3740" s="6">
        <f>IF(V3740&lt;&gt;"",IFERROR(INDEX(federal_program_name_lookup,MATCH(V3740,aln_lookup,0)),""),"")</f>
        <v/>
      </c>
    </row>
    <row r="3741">
      <c r="A3741" s="6">
        <f>IF(B3741&lt;&gt;"", "AWARD-"&amp;TEXT(ROW()-1,"0000"), "")</f>
        <v/>
      </c>
      <c r="B3741" s="7" t="n"/>
      <c r="C3741" s="7" t="n"/>
      <c r="D3741" s="7" t="n"/>
      <c r="E3741" s="8" t="n"/>
      <c r="F3741" s="9" t="n"/>
      <c r="G3741" s="8" t="n"/>
      <c r="H3741" s="8" t="n"/>
      <c r="I3741" s="8" t="n"/>
      <c r="J3741" s="10">
        <f>IF(A3741="",0,SUMIFS(amount_expended,cfda_key,V3741))</f>
        <v/>
      </c>
      <c r="K3741" s="10">
        <f>IF(G3741="OTHER CLUSTER NOT LISTED ABOVE",SUMIFS(amount_expended,uniform_other_cluster_name,X3741), IF(AND(OR(G3741="N/A",G3741=""),H3741=""),0,IF(G3741="STATE CLUSTER",SUMIFS(amount_expended,uniform_state_cluster_name,W3741),SUMIFS(amount_expended,cluster_name,G3741))))</f>
        <v/>
      </c>
      <c r="L3741" s="8" t="n"/>
      <c r="M3741" s="7" t="n"/>
      <c r="N3741" s="8" t="n"/>
      <c r="O3741" s="7" t="n"/>
      <c r="P3741" s="7" t="n"/>
      <c r="Q3741" s="8" t="n"/>
      <c r="R3741" s="9" t="n"/>
      <c r="S3741" s="8" t="n"/>
      <c r="T3741" s="8" t="n"/>
      <c r="U3741" s="8" t="n"/>
      <c r="V3741" s="11">
        <f>IF(OR(B3741="",C3741=""),"",CONCATENATE(B3741,".",C3741))</f>
        <v/>
      </c>
      <c r="W3741" s="6">
        <f>UPPER(TRIM(H3741))</f>
        <v/>
      </c>
      <c r="X3741" s="6">
        <f>UPPER(TRIM(I3741))</f>
        <v/>
      </c>
      <c r="Y3741" s="6">
        <f>IF(V3741&lt;&gt;"",IFERROR(INDEX(federal_program_name_lookup,MATCH(V3741,aln_lookup,0)),""),"")</f>
        <v/>
      </c>
    </row>
    <row r="3742">
      <c r="A3742" s="6">
        <f>IF(B3742&lt;&gt;"", "AWARD-"&amp;TEXT(ROW()-1,"0000"), "")</f>
        <v/>
      </c>
      <c r="B3742" s="7" t="n"/>
      <c r="C3742" s="7" t="n"/>
      <c r="D3742" s="7" t="n"/>
      <c r="E3742" s="8" t="n"/>
      <c r="F3742" s="9" t="n"/>
      <c r="G3742" s="8" t="n"/>
      <c r="H3742" s="8" t="n"/>
      <c r="I3742" s="8" t="n"/>
      <c r="J3742" s="10">
        <f>IF(A3742="",0,SUMIFS(amount_expended,cfda_key,V3742))</f>
        <v/>
      </c>
      <c r="K3742" s="10">
        <f>IF(G3742="OTHER CLUSTER NOT LISTED ABOVE",SUMIFS(amount_expended,uniform_other_cluster_name,X3742), IF(AND(OR(G3742="N/A",G3742=""),H3742=""),0,IF(G3742="STATE CLUSTER",SUMIFS(amount_expended,uniform_state_cluster_name,W3742),SUMIFS(amount_expended,cluster_name,G3742))))</f>
        <v/>
      </c>
      <c r="L3742" s="8" t="n"/>
      <c r="M3742" s="7" t="n"/>
      <c r="N3742" s="8" t="n"/>
      <c r="O3742" s="7" t="n"/>
      <c r="P3742" s="7" t="n"/>
      <c r="Q3742" s="8" t="n"/>
      <c r="R3742" s="9" t="n"/>
      <c r="S3742" s="8" t="n"/>
      <c r="T3742" s="8" t="n"/>
      <c r="U3742" s="8" t="n"/>
      <c r="V3742" s="11">
        <f>IF(OR(B3742="",C3742=""),"",CONCATENATE(B3742,".",C3742))</f>
        <v/>
      </c>
      <c r="W3742" s="6">
        <f>UPPER(TRIM(H3742))</f>
        <v/>
      </c>
      <c r="X3742" s="6">
        <f>UPPER(TRIM(I3742))</f>
        <v/>
      </c>
      <c r="Y3742" s="6">
        <f>IF(V3742&lt;&gt;"",IFERROR(INDEX(federal_program_name_lookup,MATCH(V3742,aln_lookup,0)),""),"")</f>
        <v/>
      </c>
    </row>
    <row r="3743">
      <c r="A3743" s="6">
        <f>IF(B3743&lt;&gt;"", "AWARD-"&amp;TEXT(ROW()-1,"0000"), "")</f>
        <v/>
      </c>
      <c r="B3743" s="7" t="n"/>
      <c r="C3743" s="7" t="n"/>
      <c r="D3743" s="7" t="n"/>
      <c r="E3743" s="8" t="n"/>
      <c r="F3743" s="9" t="n"/>
      <c r="G3743" s="8" t="n"/>
      <c r="H3743" s="8" t="n"/>
      <c r="I3743" s="8" t="n"/>
      <c r="J3743" s="10">
        <f>IF(A3743="",0,SUMIFS(amount_expended,cfda_key,V3743))</f>
        <v/>
      </c>
      <c r="K3743" s="10">
        <f>IF(G3743="OTHER CLUSTER NOT LISTED ABOVE",SUMIFS(amount_expended,uniform_other_cluster_name,X3743), IF(AND(OR(G3743="N/A",G3743=""),H3743=""),0,IF(G3743="STATE CLUSTER",SUMIFS(amount_expended,uniform_state_cluster_name,W3743),SUMIFS(amount_expended,cluster_name,G3743))))</f>
        <v/>
      </c>
      <c r="L3743" s="8" t="n"/>
      <c r="M3743" s="7" t="n"/>
      <c r="N3743" s="8" t="n"/>
      <c r="O3743" s="7" t="n"/>
      <c r="P3743" s="7" t="n"/>
      <c r="Q3743" s="8" t="n"/>
      <c r="R3743" s="9" t="n"/>
      <c r="S3743" s="8" t="n"/>
      <c r="T3743" s="8" t="n"/>
      <c r="U3743" s="8" t="n"/>
      <c r="V3743" s="11">
        <f>IF(OR(B3743="",C3743=""),"",CONCATENATE(B3743,".",C3743))</f>
        <v/>
      </c>
      <c r="W3743" s="6">
        <f>UPPER(TRIM(H3743))</f>
        <v/>
      </c>
      <c r="X3743" s="6">
        <f>UPPER(TRIM(I3743))</f>
        <v/>
      </c>
      <c r="Y3743" s="6">
        <f>IF(V3743&lt;&gt;"",IFERROR(INDEX(federal_program_name_lookup,MATCH(V3743,aln_lookup,0)),""),"")</f>
        <v/>
      </c>
    </row>
    <row r="3744">
      <c r="A3744" s="6">
        <f>IF(B3744&lt;&gt;"", "AWARD-"&amp;TEXT(ROW()-1,"0000"), "")</f>
        <v/>
      </c>
      <c r="B3744" s="7" t="n"/>
      <c r="C3744" s="7" t="n"/>
      <c r="D3744" s="7" t="n"/>
      <c r="E3744" s="8" t="n"/>
      <c r="F3744" s="9" t="n"/>
      <c r="G3744" s="8" t="n"/>
      <c r="H3744" s="8" t="n"/>
      <c r="I3744" s="8" t="n"/>
      <c r="J3744" s="10">
        <f>IF(A3744="",0,SUMIFS(amount_expended,cfda_key,V3744))</f>
        <v/>
      </c>
      <c r="K3744" s="10">
        <f>IF(G3744="OTHER CLUSTER NOT LISTED ABOVE",SUMIFS(amount_expended,uniform_other_cluster_name,X3744), IF(AND(OR(G3744="N/A",G3744=""),H3744=""),0,IF(G3744="STATE CLUSTER",SUMIFS(amount_expended,uniform_state_cluster_name,W3744),SUMIFS(amount_expended,cluster_name,G3744))))</f>
        <v/>
      </c>
      <c r="L3744" s="8" t="n"/>
      <c r="M3744" s="7" t="n"/>
      <c r="N3744" s="8" t="n"/>
      <c r="O3744" s="7" t="n"/>
      <c r="P3744" s="7" t="n"/>
      <c r="Q3744" s="8" t="n"/>
      <c r="R3744" s="9" t="n"/>
      <c r="S3744" s="8" t="n"/>
      <c r="T3744" s="8" t="n"/>
      <c r="U3744" s="8" t="n"/>
      <c r="V3744" s="11">
        <f>IF(OR(B3744="",C3744=""),"",CONCATENATE(B3744,".",C3744))</f>
        <v/>
      </c>
      <c r="W3744" s="6">
        <f>UPPER(TRIM(H3744))</f>
        <v/>
      </c>
      <c r="X3744" s="6">
        <f>UPPER(TRIM(I3744))</f>
        <v/>
      </c>
      <c r="Y3744" s="6">
        <f>IF(V3744&lt;&gt;"",IFERROR(INDEX(federal_program_name_lookup,MATCH(V3744,aln_lookup,0)),""),"")</f>
        <v/>
      </c>
    </row>
    <row r="3745">
      <c r="A3745" s="6">
        <f>IF(B3745&lt;&gt;"", "AWARD-"&amp;TEXT(ROW()-1,"0000"), "")</f>
        <v/>
      </c>
      <c r="B3745" s="7" t="n"/>
      <c r="C3745" s="7" t="n"/>
      <c r="D3745" s="7" t="n"/>
      <c r="E3745" s="8" t="n"/>
      <c r="F3745" s="9" t="n"/>
      <c r="G3745" s="8" t="n"/>
      <c r="H3745" s="8" t="n"/>
      <c r="I3745" s="8" t="n"/>
      <c r="J3745" s="10">
        <f>IF(A3745="",0,SUMIFS(amount_expended,cfda_key,V3745))</f>
        <v/>
      </c>
      <c r="K3745" s="10">
        <f>IF(G3745="OTHER CLUSTER NOT LISTED ABOVE",SUMIFS(amount_expended,uniform_other_cluster_name,X3745), IF(AND(OR(G3745="N/A",G3745=""),H3745=""),0,IF(G3745="STATE CLUSTER",SUMIFS(amount_expended,uniform_state_cluster_name,W3745),SUMIFS(amount_expended,cluster_name,G3745))))</f>
        <v/>
      </c>
      <c r="L3745" s="8" t="n"/>
      <c r="M3745" s="7" t="n"/>
      <c r="N3745" s="8" t="n"/>
      <c r="O3745" s="7" t="n"/>
      <c r="P3745" s="7" t="n"/>
      <c r="Q3745" s="8" t="n"/>
      <c r="R3745" s="9" t="n"/>
      <c r="S3745" s="8" t="n"/>
      <c r="T3745" s="8" t="n"/>
      <c r="U3745" s="8" t="n"/>
      <c r="V3745" s="11">
        <f>IF(OR(B3745="",C3745=""),"",CONCATENATE(B3745,".",C3745))</f>
        <v/>
      </c>
      <c r="W3745" s="6">
        <f>UPPER(TRIM(H3745))</f>
        <v/>
      </c>
      <c r="X3745" s="6">
        <f>UPPER(TRIM(I3745))</f>
        <v/>
      </c>
      <c r="Y3745" s="6">
        <f>IF(V3745&lt;&gt;"",IFERROR(INDEX(federal_program_name_lookup,MATCH(V3745,aln_lookup,0)),""),"")</f>
        <v/>
      </c>
    </row>
    <row r="3746">
      <c r="A3746" s="6">
        <f>IF(B3746&lt;&gt;"", "AWARD-"&amp;TEXT(ROW()-1,"0000"), "")</f>
        <v/>
      </c>
      <c r="B3746" s="7" t="n"/>
      <c r="C3746" s="7" t="n"/>
      <c r="D3746" s="7" t="n"/>
      <c r="E3746" s="8" t="n"/>
      <c r="F3746" s="9" t="n"/>
      <c r="G3746" s="8" t="n"/>
      <c r="H3746" s="8" t="n"/>
      <c r="I3746" s="8" t="n"/>
      <c r="J3746" s="10">
        <f>IF(A3746="",0,SUMIFS(amount_expended,cfda_key,V3746))</f>
        <v/>
      </c>
      <c r="K3746" s="10">
        <f>IF(G3746="OTHER CLUSTER NOT LISTED ABOVE",SUMIFS(amount_expended,uniform_other_cluster_name,X3746), IF(AND(OR(G3746="N/A",G3746=""),H3746=""),0,IF(G3746="STATE CLUSTER",SUMIFS(amount_expended,uniform_state_cluster_name,W3746),SUMIFS(amount_expended,cluster_name,G3746))))</f>
        <v/>
      </c>
      <c r="L3746" s="8" t="n"/>
      <c r="M3746" s="7" t="n"/>
      <c r="N3746" s="8" t="n"/>
      <c r="O3746" s="7" t="n"/>
      <c r="P3746" s="7" t="n"/>
      <c r="Q3746" s="8" t="n"/>
      <c r="R3746" s="9" t="n"/>
      <c r="S3746" s="8" t="n"/>
      <c r="T3746" s="8" t="n"/>
      <c r="U3746" s="8" t="n"/>
      <c r="V3746" s="11">
        <f>IF(OR(B3746="",C3746=""),"",CONCATENATE(B3746,".",C3746))</f>
        <v/>
      </c>
      <c r="W3746" s="6">
        <f>UPPER(TRIM(H3746))</f>
        <v/>
      </c>
      <c r="X3746" s="6">
        <f>UPPER(TRIM(I3746))</f>
        <v/>
      </c>
      <c r="Y3746" s="6">
        <f>IF(V3746&lt;&gt;"",IFERROR(INDEX(federal_program_name_lookup,MATCH(V3746,aln_lookup,0)),""),"")</f>
        <v/>
      </c>
    </row>
    <row r="3747">
      <c r="A3747" s="6">
        <f>IF(B3747&lt;&gt;"", "AWARD-"&amp;TEXT(ROW()-1,"0000"), "")</f>
        <v/>
      </c>
      <c r="B3747" s="7" t="n"/>
      <c r="C3747" s="7" t="n"/>
      <c r="D3747" s="7" t="n"/>
      <c r="E3747" s="8" t="n"/>
      <c r="F3747" s="9" t="n"/>
      <c r="G3747" s="8" t="n"/>
      <c r="H3747" s="8" t="n"/>
      <c r="I3747" s="8" t="n"/>
      <c r="J3747" s="10">
        <f>IF(A3747="",0,SUMIFS(amount_expended,cfda_key,V3747))</f>
        <v/>
      </c>
      <c r="K3747" s="10">
        <f>IF(G3747="OTHER CLUSTER NOT LISTED ABOVE",SUMIFS(amount_expended,uniform_other_cluster_name,X3747), IF(AND(OR(G3747="N/A",G3747=""),H3747=""),0,IF(G3747="STATE CLUSTER",SUMIFS(amount_expended,uniform_state_cluster_name,W3747),SUMIFS(amount_expended,cluster_name,G3747))))</f>
        <v/>
      </c>
      <c r="L3747" s="8" t="n"/>
      <c r="M3747" s="7" t="n"/>
      <c r="N3747" s="8" t="n"/>
      <c r="O3747" s="7" t="n"/>
      <c r="P3747" s="7" t="n"/>
      <c r="Q3747" s="8" t="n"/>
      <c r="R3747" s="9" t="n"/>
      <c r="S3747" s="8" t="n"/>
      <c r="T3747" s="8" t="n"/>
      <c r="U3747" s="8" t="n"/>
      <c r="V3747" s="11">
        <f>IF(OR(B3747="",C3747=""),"",CONCATENATE(B3747,".",C3747))</f>
        <v/>
      </c>
      <c r="W3747" s="6">
        <f>UPPER(TRIM(H3747))</f>
        <v/>
      </c>
      <c r="X3747" s="6">
        <f>UPPER(TRIM(I3747))</f>
        <v/>
      </c>
      <c r="Y3747" s="6">
        <f>IF(V3747&lt;&gt;"",IFERROR(INDEX(federal_program_name_lookup,MATCH(V3747,aln_lookup,0)),""),"")</f>
        <v/>
      </c>
    </row>
    <row r="3748">
      <c r="A3748" s="6">
        <f>IF(B3748&lt;&gt;"", "AWARD-"&amp;TEXT(ROW()-1,"0000"), "")</f>
        <v/>
      </c>
      <c r="B3748" s="7" t="n"/>
      <c r="C3748" s="7" t="n"/>
      <c r="D3748" s="7" t="n"/>
      <c r="E3748" s="8" t="n"/>
      <c r="F3748" s="9" t="n"/>
      <c r="G3748" s="8" t="n"/>
      <c r="H3748" s="8" t="n"/>
      <c r="I3748" s="8" t="n"/>
      <c r="J3748" s="10">
        <f>IF(A3748="",0,SUMIFS(amount_expended,cfda_key,V3748))</f>
        <v/>
      </c>
      <c r="K3748" s="10">
        <f>IF(G3748="OTHER CLUSTER NOT LISTED ABOVE",SUMIFS(amount_expended,uniform_other_cluster_name,X3748), IF(AND(OR(G3748="N/A",G3748=""),H3748=""),0,IF(G3748="STATE CLUSTER",SUMIFS(amount_expended,uniform_state_cluster_name,W3748),SUMIFS(amount_expended,cluster_name,G3748))))</f>
        <v/>
      </c>
      <c r="L3748" s="8" t="n"/>
      <c r="M3748" s="7" t="n"/>
      <c r="N3748" s="8" t="n"/>
      <c r="O3748" s="7" t="n"/>
      <c r="P3748" s="7" t="n"/>
      <c r="Q3748" s="8" t="n"/>
      <c r="R3748" s="9" t="n"/>
      <c r="S3748" s="8" t="n"/>
      <c r="T3748" s="8" t="n"/>
      <c r="U3748" s="8" t="n"/>
      <c r="V3748" s="11">
        <f>IF(OR(B3748="",C3748=""),"",CONCATENATE(B3748,".",C3748))</f>
        <v/>
      </c>
      <c r="W3748" s="6">
        <f>UPPER(TRIM(H3748))</f>
        <v/>
      </c>
      <c r="X3748" s="6">
        <f>UPPER(TRIM(I3748))</f>
        <v/>
      </c>
      <c r="Y3748" s="6">
        <f>IF(V3748&lt;&gt;"",IFERROR(INDEX(federal_program_name_lookup,MATCH(V3748,aln_lookup,0)),""),"")</f>
        <v/>
      </c>
    </row>
    <row r="3749">
      <c r="A3749" s="6">
        <f>IF(B3749&lt;&gt;"", "AWARD-"&amp;TEXT(ROW()-1,"0000"), "")</f>
        <v/>
      </c>
      <c r="B3749" s="7" t="n"/>
      <c r="C3749" s="7" t="n"/>
      <c r="D3749" s="7" t="n"/>
      <c r="E3749" s="8" t="n"/>
      <c r="F3749" s="9" t="n"/>
      <c r="G3749" s="8" t="n"/>
      <c r="H3749" s="8" t="n"/>
      <c r="I3749" s="8" t="n"/>
      <c r="J3749" s="10">
        <f>IF(A3749="",0,SUMIFS(amount_expended,cfda_key,V3749))</f>
        <v/>
      </c>
      <c r="K3749" s="10">
        <f>IF(G3749="OTHER CLUSTER NOT LISTED ABOVE",SUMIFS(amount_expended,uniform_other_cluster_name,X3749), IF(AND(OR(G3749="N/A",G3749=""),H3749=""),0,IF(G3749="STATE CLUSTER",SUMIFS(amount_expended,uniform_state_cluster_name,W3749),SUMIFS(amount_expended,cluster_name,G3749))))</f>
        <v/>
      </c>
      <c r="L3749" s="8" t="n"/>
      <c r="M3749" s="7" t="n"/>
      <c r="N3749" s="8" t="n"/>
      <c r="O3749" s="7" t="n"/>
      <c r="P3749" s="7" t="n"/>
      <c r="Q3749" s="8" t="n"/>
      <c r="R3749" s="9" t="n"/>
      <c r="S3749" s="8" t="n"/>
      <c r="T3749" s="8" t="n"/>
      <c r="U3749" s="8" t="n"/>
      <c r="V3749" s="11">
        <f>IF(OR(B3749="",C3749=""),"",CONCATENATE(B3749,".",C3749))</f>
        <v/>
      </c>
      <c r="W3749" s="6">
        <f>UPPER(TRIM(H3749))</f>
        <v/>
      </c>
      <c r="X3749" s="6">
        <f>UPPER(TRIM(I3749))</f>
        <v/>
      </c>
      <c r="Y3749" s="6">
        <f>IF(V3749&lt;&gt;"",IFERROR(INDEX(federal_program_name_lookup,MATCH(V3749,aln_lookup,0)),""),"")</f>
        <v/>
      </c>
    </row>
    <row r="3750">
      <c r="A3750" s="6">
        <f>IF(B3750&lt;&gt;"", "AWARD-"&amp;TEXT(ROW()-1,"0000"), "")</f>
        <v/>
      </c>
      <c r="B3750" s="7" t="n"/>
      <c r="C3750" s="7" t="n"/>
      <c r="D3750" s="7" t="n"/>
      <c r="E3750" s="8" t="n"/>
      <c r="F3750" s="9" t="n"/>
      <c r="G3750" s="8" t="n"/>
      <c r="H3750" s="8" t="n"/>
      <c r="I3750" s="8" t="n"/>
      <c r="J3750" s="10">
        <f>IF(A3750="",0,SUMIFS(amount_expended,cfda_key,V3750))</f>
        <v/>
      </c>
      <c r="K3750" s="10">
        <f>IF(G3750="OTHER CLUSTER NOT LISTED ABOVE",SUMIFS(amount_expended,uniform_other_cluster_name,X3750), IF(AND(OR(G3750="N/A",G3750=""),H3750=""),0,IF(G3750="STATE CLUSTER",SUMIFS(amount_expended,uniform_state_cluster_name,W3750),SUMIFS(amount_expended,cluster_name,G3750))))</f>
        <v/>
      </c>
      <c r="L3750" s="8" t="n"/>
      <c r="M3750" s="7" t="n"/>
      <c r="N3750" s="8" t="n"/>
      <c r="O3750" s="7" t="n"/>
      <c r="P3750" s="7" t="n"/>
      <c r="Q3750" s="8" t="n"/>
      <c r="R3750" s="9" t="n"/>
      <c r="S3750" s="8" t="n"/>
      <c r="T3750" s="8" t="n"/>
      <c r="U3750" s="8" t="n"/>
      <c r="V3750" s="11">
        <f>IF(OR(B3750="",C3750=""),"",CONCATENATE(B3750,".",C3750))</f>
        <v/>
      </c>
      <c r="W3750" s="6">
        <f>UPPER(TRIM(H3750))</f>
        <v/>
      </c>
      <c r="X3750" s="6">
        <f>UPPER(TRIM(I3750))</f>
        <v/>
      </c>
      <c r="Y3750" s="6">
        <f>IF(V3750&lt;&gt;"",IFERROR(INDEX(federal_program_name_lookup,MATCH(V3750,aln_lookup,0)),""),"")</f>
        <v/>
      </c>
    </row>
    <row r="3751">
      <c r="A3751" s="6">
        <f>IF(B3751&lt;&gt;"", "AWARD-"&amp;TEXT(ROW()-1,"0000"), "")</f>
        <v/>
      </c>
      <c r="B3751" s="7" t="n"/>
      <c r="C3751" s="7" t="n"/>
      <c r="D3751" s="7" t="n"/>
      <c r="E3751" s="8" t="n"/>
      <c r="F3751" s="9" t="n"/>
      <c r="G3751" s="8" t="n"/>
      <c r="H3751" s="8" t="n"/>
      <c r="I3751" s="8" t="n"/>
      <c r="J3751" s="10">
        <f>IF(A3751="",0,SUMIFS(amount_expended,cfda_key,V3751))</f>
        <v/>
      </c>
      <c r="K3751" s="10">
        <f>IF(G3751="OTHER CLUSTER NOT LISTED ABOVE",SUMIFS(amount_expended,uniform_other_cluster_name,X3751), IF(AND(OR(G3751="N/A",G3751=""),H3751=""),0,IF(G3751="STATE CLUSTER",SUMIFS(amount_expended,uniform_state_cluster_name,W3751),SUMIFS(amount_expended,cluster_name,G3751))))</f>
        <v/>
      </c>
      <c r="L3751" s="8" t="n"/>
      <c r="M3751" s="7" t="n"/>
      <c r="N3751" s="8" t="n"/>
      <c r="O3751" s="7" t="n"/>
      <c r="P3751" s="7" t="n"/>
      <c r="Q3751" s="8" t="n"/>
      <c r="R3751" s="9" t="n"/>
      <c r="S3751" s="8" t="n"/>
      <c r="T3751" s="8" t="n"/>
      <c r="U3751" s="8" t="n"/>
      <c r="V3751" s="11">
        <f>IF(OR(B3751="",C3751=""),"",CONCATENATE(B3751,".",C3751))</f>
        <v/>
      </c>
      <c r="W3751" s="6">
        <f>UPPER(TRIM(H3751))</f>
        <v/>
      </c>
      <c r="X3751" s="6">
        <f>UPPER(TRIM(I3751))</f>
        <v/>
      </c>
      <c r="Y3751" s="6">
        <f>IF(V3751&lt;&gt;"",IFERROR(INDEX(federal_program_name_lookup,MATCH(V3751,aln_lookup,0)),""),"")</f>
        <v/>
      </c>
    </row>
    <row r="3752">
      <c r="A3752" s="6">
        <f>IF(B3752&lt;&gt;"", "AWARD-"&amp;TEXT(ROW()-1,"0000"), "")</f>
        <v/>
      </c>
      <c r="B3752" s="7" t="n"/>
      <c r="C3752" s="7" t="n"/>
      <c r="D3752" s="7" t="n"/>
      <c r="E3752" s="8" t="n"/>
      <c r="F3752" s="9" t="n"/>
      <c r="G3752" s="8" t="n"/>
      <c r="H3752" s="8" t="n"/>
      <c r="I3752" s="8" t="n"/>
      <c r="J3752" s="10">
        <f>IF(A3752="",0,SUMIFS(amount_expended,cfda_key,V3752))</f>
        <v/>
      </c>
      <c r="K3752" s="10">
        <f>IF(G3752="OTHER CLUSTER NOT LISTED ABOVE",SUMIFS(amount_expended,uniform_other_cluster_name,X3752), IF(AND(OR(G3752="N/A",G3752=""),H3752=""),0,IF(G3752="STATE CLUSTER",SUMIFS(amount_expended,uniform_state_cluster_name,W3752),SUMIFS(amount_expended,cluster_name,G3752))))</f>
        <v/>
      </c>
      <c r="L3752" s="8" t="n"/>
      <c r="M3752" s="7" t="n"/>
      <c r="N3752" s="8" t="n"/>
      <c r="O3752" s="7" t="n"/>
      <c r="P3752" s="7" t="n"/>
      <c r="Q3752" s="8" t="n"/>
      <c r="R3752" s="9" t="n"/>
      <c r="S3752" s="8" t="n"/>
      <c r="T3752" s="8" t="n"/>
      <c r="U3752" s="8" t="n"/>
      <c r="V3752" s="11">
        <f>IF(OR(B3752="",C3752=""),"",CONCATENATE(B3752,".",C3752))</f>
        <v/>
      </c>
      <c r="W3752" s="6">
        <f>UPPER(TRIM(H3752))</f>
        <v/>
      </c>
      <c r="X3752" s="6">
        <f>UPPER(TRIM(I3752))</f>
        <v/>
      </c>
      <c r="Y3752" s="6">
        <f>IF(V3752&lt;&gt;"",IFERROR(INDEX(federal_program_name_lookup,MATCH(V3752,aln_lookup,0)),""),"")</f>
        <v/>
      </c>
    </row>
    <row r="3753">
      <c r="A3753" s="6">
        <f>IF(B3753&lt;&gt;"", "AWARD-"&amp;TEXT(ROW()-1,"0000"), "")</f>
        <v/>
      </c>
      <c r="B3753" s="7" t="n"/>
      <c r="C3753" s="7" t="n"/>
      <c r="D3753" s="7" t="n"/>
      <c r="E3753" s="8" t="n"/>
      <c r="F3753" s="9" t="n"/>
      <c r="G3753" s="8" t="n"/>
      <c r="H3753" s="8" t="n"/>
      <c r="I3753" s="8" t="n"/>
      <c r="J3753" s="10">
        <f>IF(A3753="",0,SUMIFS(amount_expended,cfda_key,V3753))</f>
        <v/>
      </c>
      <c r="K3753" s="10">
        <f>IF(G3753="OTHER CLUSTER NOT LISTED ABOVE",SUMIFS(amount_expended,uniform_other_cluster_name,X3753), IF(AND(OR(G3753="N/A",G3753=""),H3753=""),0,IF(G3753="STATE CLUSTER",SUMIFS(amount_expended,uniform_state_cluster_name,W3753),SUMIFS(amount_expended,cluster_name,G3753))))</f>
        <v/>
      </c>
      <c r="L3753" s="8" t="n"/>
      <c r="M3753" s="7" t="n"/>
      <c r="N3753" s="8" t="n"/>
      <c r="O3753" s="7" t="n"/>
      <c r="P3753" s="7" t="n"/>
      <c r="Q3753" s="8" t="n"/>
      <c r="R3753" s="9" t="n"/>
      <c r="S3753" s="8" t="n"/>
      <c r="T3753" s="8" t="n"/>
      <c r="U3753" s="8" t="n"/>
      <c r="V3753" s="11">
        <f>IF(OR(B3753="",C3753=""),"",CONCATENATE(B3753,".",C3753))</f>
        <v/>
      </c>
      <c r="W3753" s="6">
        <f>UPPER(TRIM(H3753))</f>
        <v/>
      </c>
      <c r="X3753" s="6">
        <f>UPPER(TRIM(I3753))</f>
        <v/>
      </c>
      <c r="Y3753" s="6">
        <f>IF(V3753&lt;&gt;"",IFERROR(INDEX(federal_program_name_lookup,MATCH(V3753,aln_lookup,0)),""),"")</f>
        <v/>
      </c>
    </row>
    <row r="3754">
      <c r="A3754" s="6">
        <f>IF(B3754&lt;&gt;"", "AWARD-"&amp;TEXT(ROW()-1,"0000"), "")</f>
        <v/>
      </c>
      <c r="B3754" s="7" t="n"/>
      <c r="C3754" s="7" t="n"/>
      <c r="D3754" s="7" t="n"/>
      <c r="E3754" s="8" t="n"/>
      <c r="F3754" s="9" t="n"/>
      <c r="G3754" s="8" t="n"/>
      <c r="H3754" s="8" t="n"/>
      <c r="I3754" s="8" t="n"/>
      <c r="J3754" s="10">
        <f>IF(A3754="",0,SUMIFS(amount_expended,cfda_key,V3754))</f>
        <v/>
      </c>
      <c r="K3754" s="10">
        <f>IF(G3754="OTHER CLUSTER NOT LISTED ABOVE",SUMIFS(amount_expended,uniform_other_cluster_name,X3754), IF(AND(OR(G3754="N/A",G3754=""),H3754=""),0,IF(G3754="STATE CLUSTER",SUMIFS(amount_expended,uniform_state_cluster_name,W3754),SUMIFS(amount_expended,cluster_name,G3754))))</f>
        <v/>
      </c>
      <c r="L3754" s="8" t="n"/>
      <c r="M3754" s="7" t="n"/>
      <c r="N3754" s="8" t="n"/>
      <c r="O3754" s="7" t="n"/>
      <c r="P3754" s="7" t="n"/>
      <c r="Q3754" s="8" t="n"/>
      <c r="R3754" s="9" t="n"/>
      <c r="S3754" s="8" t="n"/>
      <c r="T3754" s="8" t="n"/>
      <c r="U3754" s="8" t="n"/>
      <c r="V3754" s="11">
        <f>IF(OR(B3754="",C3754=""),"",CONCATENATE(B3754,".",C3754))</f>
        <v/>
      </c>
      <c r="W3754" s="6">
        <f>UPPER(TRIM(H3754))</f>
        <v/>
      </c>
      <c r="X3754" s="6">
        <f>UPPER(TRIM(I3754))</f>
        <v/>
      </c>
      <c r="Y3754" s="6">
        <f>IF(V3754&lt;&gt;"",IFERROR(INDEX(federal_program_name_lookup,MATCH(V3754,aln_lookup,0)),""),"")</f>
        <v/>
      </c>
    </row>
    <row r="3755">
      <c r="A3755" s="6">
        <f>IF(B3755&lt;&gt;"", "AWARD-"&amp;TEXT(ROW()-1,"0000"), "")</f>
        <v/>
      </c>
      <c r="B3755" s="7" t="n"/>
      <c r="C3755" s="7" t="n"/>
      <c r="D3755" s="7" t="n"/>
      <c r="E3755" s="8" t="n"/>
      <c r="F3755" s="9" t="n"/>
      <c r="G3755" s="8" t="n"/>
      <c r="H3755" s="8" t="n"/>
      <c r="I3755" s="8" t="n"/>
      <c r="J3755" s="10">
        <f>IF(A3755="",0,SUMIFS(amount_expended,cfda_key,V3755))</f>
        <v/>
      </c>
      <c r="K3755" s="10">
        <f>IF(G3755="OTHER CLUSTER NOT LISTED ABOVE",SUMIFS(amount_expended,uniform_other_cluster_name,X3755), IF(AND(OR(G3755="N/A",G3755=""),H3755=""),0,IF(G3755="STATE CLUSTER",SUMIFS(amount_expended,uniform_state_cluster_name,W3755),SUMIFS(amount_expended,cluster_name,G3755))))</f>
        <v/>
      </c>
      <c r="L3755" s="8" t="n"/>
      <c r="M3755" s="7" t="n"/>
      <c r="N3755" s="8" t="n"/>
      <c r="O3755" s="7" t="n"/>
      <c r="P3755" s="7" t="n"/>
      <c r="Q3755" s="8" t="n"/>
      <c r="R3755" s="9" t="n"/>
      <c r="S3755" s="8" t="n"/>
      <c r="T3755" s="8" t="n"/>
      <c r="U3755" s="8" t="n"/>
      <c r="V3755" s="11">
        <f>IF(OR(B3755="",C3755=""),"",CONCATENATE(B3755,".",C3755))</f>
        <v/>
      </c>
      <c r="W3755" s="6">
        <f>UPPER(TRIM(H3755))</f>
        <v/>
      </c>
      <c r="X3755" s="6">
        <f>UPPER(TRIM(I3755))</f>
        <v/>
      </c>
      <c r="Y3755" s="6">
        <f>IF(V3755&lt;&gt;"",IFERROR(INDEX(federal_program_name_lookup,MATCH(V3755,aln_lookup,0)),""),"")</f>
        <v/>
      </c>
    </row>
    <row r="3756">
      <c r="A3756" s="6">
        <f>IF(B3756&lt;&gt;"", "AWARD-"&amp;TEXT(ROW()-1,"0000"), "")</f>
        <v/>
      </c>
      <c r="B3756" s="7" t="n"/>
      <c r="C3756" s="7" t="n"/>
      <c r="D3756" s="7" t="n"/>
      <c r="E3756" s="8" t="n"/>
      <c r="F3756" s="9" t="n"/>
      <c r="G3756" s="8" t="n"/>
      <c r="H3756" s="8" t="n"/>
      <c r="I3756" s="8" t="n"/>
      <c r="J3756" s="10">
        <f>IF(A3756="",0,SUMIFS(amount_expended,cfda_key,V3756))</f>
        <v/>
      </c>
      <c r="K3756" s="10">
        <f>IF(G3756="OTHER CLUSTER NOT LISTED ABOVE",SUMIFS(amount_expended,uniform_other_cluster_name,X3756), IF(AND(OR(G3756="N/A",G3756=""),H3756=""),0,IF(G3756="STATE CLUSTER",SUMIFS(amount_expended,uniform_state_cluster_name,W3756),SUMIFS(amount_expended,cluster_name,G3756))))</f>
        <v/>
      </c>
      <c r="L3756" s="8" t="n"/>
      <c r="M3756" s="7" t="n"/>
      <c r="N3756" s="8" t="n"/>
      <c r="O3756" s="7" t="n"/>
      <c r="P3756" s="7" t="n"/>
      <c r="Q3756" s="8" t="n"/>
      <c r="R3756" s="9" t="n"/>
      <c r="S3756" s="8" t="n"/>
      <c r="T3756" s="8" t="n"/>
      <c r="U3756" s="8" t="n"/>
      <c r="V3756" s="11">
        <f>IF(OR(B3756="",C3756=""),"",CONCATENATE(B3756,".",C3756))</f>
        <v/>
      </c>
      <c r="W3756" s="6">
        <f>UPPER(TRIM(H3756))</f>
        <v/>
      </c>
      <c r="X3756" s="6">
        <f>UPPER(TRIM(I3756))</f>
        <v/>
      </c>
      <c r="Y3756" s="6">
        <f>IF(V3756&lt;&gt;"",IFERROR(INDEX(federal_program_name_lookup,MATCH(V3756,aln_lookup,0)),""),"")</f>
        <v/>
      </c>
    </row>
    <row r="3757">
      <c r="A3757" s="6">
        <f>IF(B3757&lt;&gt;"", "AWARD-"&amp;TEXT(ROW()-1,"0000"), "")</f>
        <v/>
      </c>
      <c r="B3757" s="7" t="n"/>
      <c r="C3757" s="7" t="n"/>
      <c r="D3757" s="7" t="n"/>
      <c r="E3757" s="8" t="n"/>
      <c r="F3757" s="9" t="n"/>
      <c r="G3757" s="8" t="n"/>
      <c r="H3757" s="8" t="n"/>
      <c r="I3757" s="8" t="n"/>
      <c r="J3757" s="10">
        <f>IF(A3757="",0,SUMIFS(amount_expended,cfda_key,V3757))</f>
        <v/>
      </c>
      <c r="K3757" s="10">
        <f>IF(G3757="OTHER CLUSTER NOT LISTED ABOVE",SUMIFS(amount_expended,uniform_other_cluster_name,X3757), IF(AND(OR(G3757="N/A",G3757=""),H3757=""),0,IF(G3757="STATE CLUSTER",SUMIFS(amount_expended,uniform_state_cluster_name,W3757),SUMIFS(amount_expended,cluster_name,G3757))))</f>
        <v/>
      </c>
      <c r="L3757" s="8" t="n"/>
      <c r="M3757" s="7" t="n"/>
      <c r="N3757" s="8" t="n"/>
      <c r="O3757" s="7" t="n"/>
      <c r="P3757" s="7" t="n"/>
      <c r="Q3757" s="8" t="n"/>
      <c r="R3757" s="9" t="n"/>
      <c r="S3757" s="8" t="n"/>
      <c r="T3757" s="8" t="n"/>
      <c r="U3757" s="8" t="n"/>
      <c r="V3757" s="11">
        <f>IF(OR(B3757="",C3757=""),"",CONCATENATE(B3757,".",C3757))</f>
        <v/>
      </c>
      <c r="W3757" s="6">
        <f>UPPER(TRIM(H3757))</f>
        <v/>
      </c>
      <c r="X3757" s="6">
        <f>UPPER(TRIM(I3757))</f>
        <v/>
      </c>
      <c r="Y3757" s="6">
        <f>IF(V3757&lt;&gt;"",IFERROR(INDEX(federal_program_name_lookup,MATCH(V3757,aln_lookup,0)),""),"")</f>
        <v/>
      </c>
    </row>
    <row r="3758">
      <c r="A3758" s="6">
        <f>IF(B3758&lt;&gt;"", "AWARD-"&amp;TEXT(ROW()-1,"0000"), "")</f>
        <v/>
      </c>
      <c r="B3758" s="7" t="n"/>
      <c r="C3758" s="7" t="n"/>
      <c r="D3758" s="7" t="n"/>
      <c r="E3758" s="8" t="n"/>
      <c r="F3758" s="9" t="n"/>
      <c r="G3758" s="8" t="n"/>
      <c r="H3758" s="8" t="n"/>
      <c r="I3758" s="8" t="n"/>
      <c r="J3758" s="10">
        <f>IF(A3758="",0,SUMIFS(amount_expended,cfda_key,V3758))</f>
        <v/>
      </c>
      <c r="K3758" s="10">
        <f>IF(G3758="OTHER CLUSTER NOT LISTED ABOVE",SUMIFS(amount_expended,uniform_other_cluster_name,X3758), IF(AND(OR(G3758="N/A",G3758=""),H3758=""),0,IF(G3758="STATE CLUSTER",SUMIFS(amount_expended,uniform_state_cluster_name,W3758),SUMIFS(amount_expended,cluster_name,G3758))))</f>
        <v/>
      </c>
      <c r="L3758" s="8" t="n"/>
      <c r="M3758" s="7" t="n"/>
      <c r="N3758" s="8" t="n"/>
      <c r="O3758" s="7" t="n"/>
      <c r="P3758" s="7" t="n"/>
      <c r="Q3758" s="8" t="n"/>
      <c r="R3758" s="9" t="n"/>
      <c r="S3758" s="8" t="n"/>
      <c r="T3758" s="8" t="n"/>
      <c r="U3758" s="8" t="n"/>
      <c r="V3758" s="11">
        <f>IF(OR(B3758="",C3758=""),"",CONCATENATE(B3758,".",C3758))</f>
        <v/>
      </c>
      <c r="W3758" s="6">
        <f>UPPER(TRIM(H3758))</f>
        <v/>
      </c>
      <c r="X3758" s="6">
        <f>UPPER(TRIM(I3758))</f>
        <v/>
      </c>
      <c r="Y3758" s="6">
        <f>IF(V3758&lt;&gt;"",IFERROR(INDEX(federal_program_name_lookup,MATCH(V3758,aln_lookup,0)),""),"")</f>
        <v/>
      </c>
    </row>
    <row r="3759">
      <c r="A3759" s="6">
        <f>IF(B3759&lt;&gt;"", "AWARD-"&amp;TEXT(ROW()-1,"0000"), "")</f>
        <v/>
      </c>
      <c r="B3759" s="7" t="n"/>
      <c r="C3759" s="7" t="n"/>
      <c r="D3759" s="7" t="n"/>
      <c r="E3759" s="8" t="n"/>
      <c r="F3759" s="9" t="n"/>
      <c r="G3759" s="8" t="n"/>
      <c r="H3759" s="8" t="n"/>
      <c r="I3759" s="8" t="n"/>
      <c r="J3759" s="10">
        <f>IF(A3759="",0,SUMIFS(amount_expended,cfda_key,V3759))</f>
        <v/>
      </c>
      <c r="K3759" s="10">
        <f>IF(G3759="OTHER CLUSTER NOT LISTED ABOVE",SUMIFS(amount_expended,uniform_other_cluster_name,X3759), IF(AND(OR(G3759="N/A",G3759=""),H3759=""),0,IF(G3759="STATE CLUSTER",SUMIFS(amount_expended,uniform_state_cluster_name,W3759),SUMIFS(amount_expended,cluster_name,G3759))))</f>
        <v/>
      </c>
      <c r="L3759" s="8" t="n"/>
      <c r="M3759" s="7" t="n"/>
      <c r="N3759" s="8" t="n"/>
      <c r="O3759" s="7" t="n"/>
      <c r="P3759" s="7" t="n"/>
      <c r="Q3759" s="8" t="n"/>
      <c r="R3759" s="9" t="n"/>
      <c r="S3759" s="8" t="n"/>
      <c r="T3759" s="8" t="n"/>
      <c r="U3759" s="8" t="n"/>
      <c r="V3759" s="11">
        <f>IF(OR(B3759="",C3759=""),"",CONCATENATE(B3759,".",C3759))</f>
        <v/>
      </c>
      <c r="W3759" s="6">
        <f>UPPER(TRIM(H3759))</f>
        <v/>
      </c>
      <c r="X3759" s="6">
        <f>UPPER(TRIM(I3759))</f>
        <v/>
      </c>
      <c r="Y3759" s="6">
        <f>IF(V3759&lt;&gt;"",IFERROR(INDEX(federal_program_name_lookup,MATCH(V3759,aln_lookup,0)),""),"")</f>
        <v/>
      </c>
    </row>
    <row r="3760">
      <c r="A3760" s="6">
        <f>IF(B3760&lt;&gt;"", "AWARD-"&amp;TEXT(ROW()-1,"0000"), "")</f>
        <v/>
      </c>
      <c r="B3760" s="7" t="n"/>
      <c r="C3760" s="7" t="n"/>
      <c r="D3760" s="7" t="n"/>
      <c r="E3760" s="8" t="n"/>
      <c r="F3760" s="9" t="n"/>
      <c r="G3760" s="8" t="n"/>
      <c r="H3760" s="8" t="n"/>
      <c r="I3760" s="8" t="n"/>
      <c r="J3760" s="10">
        <f>IF(A3760="",0,SUMIFS(amount_expended,cfda_key,V3760))</f>
        <v/>
      </c>
      <c r="K3760" s="10">
        <f>IF(G3760="OTHER CLUSTER NOT LISTED ABOVE",SUMIFS(amount_expended,uniform_other_cluster_name,X3760), IF(AND(OR(G3760="N/A",G3760=""),H3760=""),0,IF(G3760="STATE CLUSTER",SUMIFS(amount_expended,uniform_state_cluster_name,W3760),SUMIFS(amount_expended,cluster_name,G3760))))</f>
        <v/>
      </c>
      <c r="L3760" s="8" t="n"/>
      <c r="M3760" s="7" t="n"/>
      <c r="N3760" s="8" t="n"/>
      <c r="O3760" s="7" t="n"/>
      <c r="P3760" s="7" t="n"/>
      <c r="Q3760" s="8" t="n"/>
      <c r="R3760" s="9" t="n"/>
      <c r="S3760" s="8" t="n"/>
      <c r="T3760" s="8" t="n"/>
      <c r="U3760" s="8" t="n"/>
      <c r="V3760" s="11">
        <f>IF(OR(B3760="",C3760=""),"",CONCATENATE(B3760,".",C3760))</f>
        <v/>
      </c>
      <c r="W3760" s="6">
        <f>UPPER(TRIM(H3760))</f>
        <v/>
      </c>
      <c r="X3760" s="6">
        <f>UPPER(TRIM(I3760))</f>
        <v/>
      </c>
      <c r="Y3760" s="6">
        <f>IF(V3760&lt;&gt;"",IFERROR(INDEX(federal_program_name_lookup,MATCH(V3760,aln_lookup,0)),""),"")</f>
        <v/>
      </c>
    </row>
    <row r="3761">
      <c r="A3761" s="6">
        <f>IF(B3761&lt;&gt;"", "AWARD-"&amp;TEXT(ROW()-1,"0000"), "")</f>
        <v/>
      </c>
      <c r="B3761" s="7" t="n"/>
      <c r="C3761" s="7" t="n"/>
      <c r="D3761" s="7" t="n"/>
      <c r="E3761" s="8" t="n"/>
      <c r="F3761" s="9" t="n"/>
      <c r="G3761" s="8" t="n"/>
      <c r="H3761" s="8" t="n"/>
      <c r="I3761" s="8" t="n"/>
      <c r="J3761" s="10">
        <f>IF(A3761="",0,SUMIFS(amount_expended,cfda_key,V3761))</f>
        <v/>
      </c>
      <c r="K3761" s="10">
        <f>IF(G3761="OTHER CLUSTER NOT LISTED ABOVE",SUMIFS(amount_expended,uniform_other_cluster_name,X3761), IF(AND(OR(G3761="N/A",G3761=""),H3761=""),0,IF(G3761="STATE CLUSTER",SUMIFS(amount_expended,uniform_state_cluster_name,W3761),SUMIFS(amount_expended,cluster_name,G3761))))</f>
        <v/>
      </c>
      <c r="L3761" s="8" t="n"/>
      <c r="M3761" s="7" t="n"/>
      <c r="N3761" s="8" t="n"/>
      <c r="O3761" s="7" t="n"/>
      <c r="P3761" s="7" t="n"/>
      <c r="Q3761" s="8" t="n"/>
      <c r="R3761" s="9" t="n"/>
      <c r="S3761" s="8" t="n"/>
      <c r="T3761" s="8" t="n"/>
      <c r="U3761" s="8" t="n"/>
      <c r="V3761" s="11">
        <f>IF(OR(B3761="",C3761=""),"",CONCATENATE(B3761,".",C3761))</f>
        <v/>
      </c>
      <c r="W3761" s="6">
        <f>UPPER(TRIM(H3761))</f>
        <v/>
      </c>
      <c r="X3761" s="6">
        <f>UPPER(TRIM(I3761))</f>
        <v/>
      </c>
      <c r="Y3761" s="6">
        <f>IF(V3761&lt;&gt;"",IFERROR(INDEX(federal_program_name_lookup,MATCH(V3761,aln_lookup,0)),""),"")</f>
        <v/>
      </c>
    </row>
    <row r="3762">
      <c r="A3762" s="6">
        <f>IF(B3762&lt;&gt;"", "AWARD-"&amp;TEXT(ROW()-1,"0000"), "")</f>
        <v/>
      </c>
      <c r="B3762" s="7" t="n"/>
      <c r="C3762" s="7" t="n"/>
      <c r="D3762" s="7" t="n"/>
      <c r="E3762" s="8" t="n"/>
      <c r="F3762" s="9" t="n"/>
      <c r="G3762" s="8" t="n"/>
      <c r="H3762" s="8" t="n"/>
      <c r="I3762" s="8" t="n"/>
      <c r="J3762" s="10">
        <f>IF(A3762="",0,SUMIFS(amount_expended,cfda_key,V3762))</f>
        <v/>
      </c>
      <c r="K3762" s="10">
        <f>IF(G3762="OTHER CLUSTER NOT LISTED ABOVE",SUMIFS(amount_expended,uniform_other_cluster_name,X3762), IF(AND(OR(G3762="N/A",G3762=""),H3762=""),0,IF(G3762="STATE CLUSTER",SUMIFS(amount_expended,uniform_state_cluster_name,W3762),SUMIFS(amount_expended,cluster_name,G3762))))</f>
        <v/>
      </c>
      <c r="L3762" s="8" t="n"/>
      <c r="M3762" s="7" t="n"/>
      <c r="N3762" s="8" t="n"/>
      <c r="O3762" s="7" t="n"/>
      <c r="P3762" s="7" t="n"/>
      <c r="Q3762" s="8" t="n"/>
      <c r="R3762" s="9" t="n"/>
      <c r="S3762" s="8" t="n"/>
      <c r="T3762" s="8" t="n"/>
      <c r="U3762" s="8" t="n"/>
      <c r="V3762" s="11">
        <f>IF(OR(B3762="",C3762=""),"",CONCATENATE(B3762,".",C3762))</f>
        <v/>
      </c>
      <c r="W3762" s="6">
        <f>UPPER(TRIM(H3762))</f>
        <v/>
      </c>
      <c r="X3762" s="6">
        <f>UPPER(TRIM(I3762))</f>
        <v/>
      </c>
      <c r="Y3762" s="6">
        <f>IF(V3762&lt;&gt;"",IFERROR(INDEX(federal_program_name_lookup,MATCH(V3762,aln_lookup,0)),""),"")</f>
        <v/>
      </c>
    </row>
    <row r="3763">
      <c r="A3763" s="6">
        <f>IF(B3763&lt;&gt;"", "AWARD-"&amp;TEXT(ROW()-1,"0000"), "")</f>
        <v/>
      </c>
      <c r="B3763" s="7" t="n"/>
      <c r="C3763" s="7" t="n"/>
      <c r="D3763" s="7" t="n"/>
      <c r="E3763" s="8" t="n"/>
      <c r="F3763" s="9" t="n"/>
      <c r="G3763" s="8" t="n"/>
      <c r="H3763" s="8" t="n"/>
      <c r="I3763" s="8" t="n"/>
      <c r="J3763" s="10">
        <f>IF(A3763="",0,SUMIFS(amount_expended,cfda_key,V3763))</f>
        <v/>
      </c>
      <c r="K3763" s="10">
        <f>IF(G3763="OTHER CLUSTER NOT LISTED ABOVE",SUMIFS(amount_expended,uniform_other_cluster_name,X3763), IF(AND(OR(G3763="N/A",G3763=""),H3763=""),0,IF(G3763="STATE CLUSTER",SUMIFS(amount_expended,uniform_state_cluster_name,W3763),SUMIFS(amount_expended,cluster_name,G3763))))</f>
        <v/>
      </c>
      <c r="L3763" s="8" t="n"/>
      <c r="M3763" s="7" t="n"/>
      <c r="N3763" s="8" t="n"/>
      <c r="O3763" s="7" t="n"/>
      <c r="P3763" s="7" t="n"/>
      <c r="Q3763" s="8" t="n"/>
      <c r="R3763" s="9" t="n"/>
      <c r="S3763" s="8" t="n"/>
      <c r="T3763" s="8" t="n"/>
      <c r="U3763" s="8" t="n"/>
      <c r="V3763" s="11">
        <f>IF(OR(B3763="",C3763=""),"",CONCATENATE(B3763,".",C3763))</f>
        <v/>
      </c>
      <c r="W3763" s="6">
        <f>UPPER(TRIM(H3763))</f>
        <v/>
      </c>
      <c r="X3763" s="6">
        <f>UPPER(TRIM(I3763))</f>
        <v/>
      </c>
      <c r="Y3763" s="6">
        <f>IF(V3763&lt;&gt;"",IFERROR(INDEX(federal_program_name_lookup,MATCH(V3763,aln_lookup,0)),""),"")</f>
        <v/>
      </c>
    </row>
    <row r="3764">
      <c r="A3764" s="6">
        <f>IF(B3764&lt;&gt;"", "AWARD-"&amp;TEXT(ROW()-1,"0000"), "")</f>
        <v/>
      </c>
      <c r="B3764" s="7" t="n"/>
      <c r="C3764" s="7" t="n"/>
      <c r="D3764" s="7" t="n"/>
      <c r="E3764" s="8" t="n"/>
      <c r="F3764" s="9" t="n"/>
      <c r="G3764" s="8" t="n"/>
      <c r="H3764" s="8" t="n"/>
      <c r="I3764" s="8" t="n"/>
      <c r="J3764" s="10">
        <f>IF(A3764="",0,SUMIFS(amount_expended,cfda_key,V3764))</f>
        <v/>
      </c>
      <c r="K3764" s="10">
        <f>IF(G3764="OTHER CLUSTER NOT LISTED ABOVE",SUMIFS(amount_expended,uniform_other_cluster_name,X3764), IF(AND(OR(G3764="N/A",G3764=""),H3764=""),0,IF(G3764="STATE CLUSTER",SUMIFS(amount_expended,uniform_state_cluster_name,W3764),SUMIFS(amount_expended,cluster_name,G3764))))</f>
        <v/>
      </c>
      <c r="L3764" s="8" t="n"/>
      <c r="M3764" s="7" t="n"/>
      <c r="N3764" s="8" t="n"/>
      <c r="O3764" s="7" t="n"/>
      <c r="P3764" s="7" t="n"/>
      <c r="Q3764" s="8" t="n"/>
      <c r="R3764" s="9" t="n"/>
      <c r="S3764" s="8" t="n"/>
      <c r="T3764" s="8" t="n"/>
      <c r="U3764" s="8" t="n"/>
      <c r="V3764" s="11">
        <f>IF(OR(B3764="",C3764=""),"",CONCATENATE(B3764,".",C3764))</f>
        <v/>
      </c>
      <c r="W3764" s="6">
        <f>UPPER(TRIM(H3764))</f>
        <v/>
      </c>
      <c r="X3764" s="6">
        <f>UPPER(TRIM(I3764))</f>
        <v/>
      </c>
      <c r="Y3764" s="6">
        <f>IF(V3764&lt;&gt;"",IFERROR(INDEX(federal_program_name_lookup,MATCH(V3764,aln_lookup,0)),""),"")</f>
        <v/>
      </c>
    </row>
    <row r="3765">
      <c r="A3765" s="6">
        <f>IF(B3765&lt;&gt;"", "AWARD-"&amp;TEXT(ROW()-1,"0000"), "")</f>
        <v/>
      </c>
      <c r="B3765" s="7" t="n"/>
      <c r="C3765" s="7" t="n"/>
      <c r="D3765" s="7" t="n"/>
      <c r="E3765" s="8" t="n"/>
      <c r="F3765" s="9" t="n"/>
      <c r="G3765" s="8" t="n"/>
      <c r="H3765" s="8" t="n"/>
      <c r="I3765" s="8" t="n"/>
      <c r="J3765" s="10">
        <f>IF(A3765="",0,SUMIFS(amount_expended,cfda_key,V3765))</f>
        <v/>
      </c>
      <c r="K3765" s="10">
        <f>IF(G3765="OTHER CLUSTER NOT LISTED ABOVE",SUMIFS(amount_expended,uniform_other_cluster_name,X3765), IF(AND(OR(G3765="N/A",G3765=""),H3765=""),0,IF(G3765="STATE CLUSTER",SUMIFS(amount_expended,uniform_state_cluster_name,W3765),SUMIFS(amount_expended,cluster_name,G3765))))</f>
        <v/>
      </c>
      <c r="L3765" s="8" t="n"/>
      <c r="M3765" s="7" t="n"/>
      <c r="N3765" s="8" t="n"/>
      <c r="O3765" s="7" t="n"/>
      <c r="P3765" s="7" t="n"/>
      <c r="Q3765" s="8" t="n"/>
      <c r="R3765" s="9" t="n"/>
      <c r="S3765" s="8" t="n"/>
      <c r="T3765" s="8" t="n"/>
      <c r="U3765" s="8" t="n"/>
      <c r="V3765" s="11">
        <f>IF(OR(B3765="",C3765=""),"",CONCATENATE(B3765,".",C3765))</f>
        <v/>
      </c>
      <c r="W3765" s="6">
        <f>UPPER(TRIM(H3765))</f>
        <v/>
      </c>
      <c r="X3765" s="6">
        <f>UPPER(TRIM(I3765))</f>
        <v/>
      </c>
      <c r="Y3765" s="6">
        <f>IF(V3765&lt;&gt;"",IFERROR(INDEX(federal_program_name_lookup,MATCH(V3765,aln_lookup,0)),""),"")</f>
        <v/>
      </c>
    </row>
    <row r="3766">
      <c r="A3766" s="6">
        <f>IF(B3766&lt;&gt;"", "AWARD-"&amp;TEXT(ROW()-1,"0000"), "")</f>
        <v/>
      </c>
      <c r="B3766" s="7" t="n"/>
      <c r="C3766" s="7" t="n"/>
      <c r="D3766" s="7" t="n"/>
      <c r="E3766" s="8" t="n"/>
      <c r="F3766" s="9" t="n"/>
      <c r="G3766" s="8" t="n"/>
      <c r="H3766" s="8" t="n"/>
      <c r="I3766" s="8" t="n"/>
      <c r="J3766" s="10">
        <f>IF(A3766="",0,SUMIFS(amount_expended,cfda_key,V3766))</f>
        <v/>
      </c>
      <c r="K3766" s="10">
        <f>IF(G3766="OTHER CLUSTER NOT LISTED ABOVE",SUMIFS(amount_expended,uniform_other_cluster_name,X3766), IF(AND(OR(G3766="N/A",G3766=""),H3766=""),0,IF(G3766="STATE CLUSTER",SUMIFS(amount_expended,uniform_state_cluster_name,W3766),SUMIFS(amount_expended,cluster_name,G3766))))</f>
        <v/>
      </c>
      <c r="L3766" s="8" t="n"/>
      <c r="M3766" s="7" t="n"/>
      <c r="N3766" s="8" t="n"/>
      <c r="O3766" s="7" t="n"/>
      <c r="P3766" s="7" t="n"/>
      <c r="Q3766" s="8" t="n"/>
      <c r="R3766" s="9" t="n"/>
      <c r="S3766" s="8" t="n"/>
      <c r="T3766" s="8" t="n"/>
      <c r="U3766" s="8" t="n"/>
      <c r="V3766" s="11">
        <f>IF(OR(B3766="",C3766=""),"",CONCATENATE(B3766,".",C3766))</f>
        <v/>
      </c>
      <c r="W3766" s="6">
        <f>UPPER(TRIM(H3766))</f>
        <v/>
      </c>
      <c r="X3766" s="6">
        <f>UPPER(TRIM(I3766))</f>
        <v/>
      </c>
      <c r="Y3766" s="6">
        <f>IF(V3766&lt;&gt;"",IFERROR(INDEX(federal_program_name_lookup,MATCH(V3766,aln_lookup,0)),""),"")</f>
        <v/>
      </c>
    </row>
    <row r="3767">
      <c r="A3767" s="6">
        <f>IF(B3767&lt;&gt;"", "AWARD-"&amp;TEXT(ROW()-1,"0000"), "")</f>
        <v/>
      </c>
      <c r="B3767" s="7" t="n"/>
      <c r="C3767" s="7" t="n"/>
      <c r="D3767" s="7" t="n"/>
      <c r="E3767" s="8" t="n"/>
      <c r="F3767" s="9" t="n"/>
      <c r="G3767" s="8" t="n"/>
      <c r="H3767" s="8" t="n"/>
      <c r="I3767" s="8" t="n"/>
      <c r="J3767" s="10">
        <f>IF(A3767="",0,SUMIFS(amount_expended,cfda_key,V3767))</f>
        <v/>
      </c>
      <c r="K3767" s="10">
        <f>IF(G3767="OTHER CLUSTER NOT LISTED ABOVE",SUMIFS(amount_expended,uniform_other_cluster_name,X3767), IF(AND(OR(G3767="N/A",G3767=""),H3767=""),0,IF(G3767="STATE CLUSTER",SUMIFS(amount_expended,uniform_state_cluster_name,W3767),SUMIFS(amount_expended,cluster_name,G3767))))</f>
        <v/>
      </c>
      <c r="L3767" s="8" t="n"/>
      <c r="M3767" s="7" t="n"/>
      <c r="N3767" s="8" t="n"/>
      <c r="O3767" s="7" t="n"/>
      <c r="P3767" s="7" t="n"/>
      <c r="Q3767" s="8" t="n"/>
      <c r="R3767" s="9" t="n"/>
      <c r="S3767" s="8" t="n"/>
      <c r="T3767" s="8" t="n"/>
      <c r="U3767" s="8" t="n"/>
      <c r="V3767" s="11">
        <f>IF(OR(B3767="",C3767=""),"",CONCATENATE(B3767,".",C3767))</f>
        <v/>
      </c>
      <c r="W3767" s="6">
        <f>UPPER(TRIM(H3767))</f>
        <v/>
      </c>
      <c r="X3767" s="6">
        <f>UPPER(TRIM(I3767))</f>
        <v/>
      </c>
      <c r="Y3767" s="6">
        <f>IF(V3767&lt;&gt;"",IFERROR(INDEX(federal_program_name_lookup,MATCH(V3767,aln_lookup,0)),""),"")</f>
        <v/>
      </c>
    </row>
    <row r="3768">
      <c r="A3768" s="6">
        <f>IF(B3768&lt;&gt;"", "AWARD-"&amp;TEXT(ROW()-1,"0000"), "")</f>
        <v/>
      </c>
      <c r="B3768" s="7" t="n"/>
      <c r="C3768" s="7" t="n"/>
      <c r="D3768" s="7" t="n"/>
      <c r="E3768" s="8" t="n"/>
      <c r="F3768" s="9" t="n"/>
      <c r="G3768" s="8" t="n"/>
      <c r="H3768" s="8" t="n"/>
      <c r="I3768" s="8" t="n"/>
      <c r="J3768" s="10">
        <f>IF(A3768="",0,SUMIFS(amount_expended,cfda_key,V3768))</f>
        <v/>
      </c>
      <c r="K3768" s="10">
        <f>IF(G3768="OTHER CLUSTER NOT LISTED ABOVE",SUMIFS(amount_expended,uniform_other_cluster_name,X3768), IF(AND(OR(G3768="N/A",G3768=""),H3768=""),0,IF(G3768="STATE CLUSTER",SUMIFS(amount_expended,uniform_state_cluster_name,W3768),SUMIFS(amount_expended,cluster_name,G3768))))</f>
        <v/>
      </c>
      <c r="L3768" s="8" t="n"/>
      <c r="M3768" s="7" t="n"/>
      <c r="N3768" s="8" t="n"/>
      <c r="O3768" s="7" t="n"/>
      <c r="P3768" s="7" t="n"/>
      <c r="Q3768" s="8" t="n"/>
      <c r="R3768" s="9" t="n"/>
      <c r="S3768" s="8" t="n"/>
      <c r="T3768" s="8" t="n"/>
      <c r="U3768" s="8" t="n"/>
      <c r="V3768" s="11">
        <f>IF(OR(B3768="",C3768=""),"",CONCATENATE(B3768,".",C3768))</f>
        <v/>
      </c>
      <c r="W3768" s="6">
        <f>UPPER(TRIM(H3768))</f>
        <v/>
      </c>
      <c r="X3768" s="6">
        <f>UPPER(TRIM(I3768))</f>
        <v/>
      </c>
      <c r="Y3768" s="6">
        <f>IF(V3768&lt;&gt;"",IFERROR(INDEX(federal_program_name_lookup,MATCH(V3768,aln_lookup,0)),""),"")</f>
        <v/>
      </c>
    </row>
    <row r="3769">
      <c r="A3769" s="6">
        <f>IF(B3769&lt;&gt;"", "AWARD-"&amp;TEXT(ROW()-1,"0000"), "")</f>
        <v/>
      </c>
      <c r="B3769" s="7" t="n"/>
      <c r="C3769" s="7" t="n"/>
      <c r="D3769" s="7" t="n"/>
      <c r="E3769" s="8" t="n"/>
      <c r="F3769" s="9" t="n"/>
      <c r="G3769" s="8" t="n"/>
      <c r="H3769" s="8" t="n"/>
      <c r="I3769" s="8" t="n"/>
      <c r="J3769" s="10">
        <f>IF(A3769="",0,SUMIFS(amount_expended,cfda_key,V3769))</f>
        <v/>
      </c>
      <c r="K3769" s="10">
        <f>IF(G3769="OTHER CLUSTER NOT LISTED ABOVE",SUMIFS(amount_expended,uniform_other_cluster_name,X3769), IF(AND(OR(G3769="N/A",G3769=""),H3769=""),0,IF(G3769="STATE CLUSTER",SUMIFS(amount_expended,uniform_state_cluster_name,W3769),SUMIFS(amount_expended,cluster_name,G3769))))</f>
        <v/>
      </c>
      <c r="L3769" s="8" t="n"/>
      <c r="M3769" s="7" t="n"/>
      <c r="N3769" s="8" t="n"/>
      <c r="O3769" s="7" t="n"/>
      <c r="P3769" s="7" t="n"/>
      <c r="Q3769" s="8" t="n"/>
      <c r="R3769" s="9" t="n"/>
      <c r="S3769" s="8" t="n"/>
      <c r="T3769" s="8" t="n"/>
      <c r="U3769" s="8" t="n"/>
      <c r="V3769" s="11">
        <f>IF(OR(B3769="",C3769=""),"",CONCATENATE(B3769,".",C3769))</f>
        <v/>
      </c>
      <c r="W3769" s="6">
        <f>UPPER(TRIM(H3769))</f>
        <v/>
      </c>
      <c r="X3769" s="6">
        <f>UPPER(TRIM(I3769))</f>
        <v/>
      </c>
      <c r="Y3769" s="6">
        <f>IF(V3769&lt;&gt;"",IFERROR(INDEX(federal_program_name_lookup,MATCH(V3769,aln_lookup,0)),""),"")</f>
        <v/>
      </c>
    </row>
    <row r="3770">
      <c r="A3770" s="6">
        <f>IF(B3770&lt;&gt;"", "AWARD-"&amp;TEXT(ROW()-1,"0000"), "")</f>
        <v/>
      </c>
      <c r="B3770" s="7" t="n"/>
      <c r="C3770" s="7" t="n"/>
      <c r="D3770" s="7" t="n"/>
      <c r="E3770" s="8" t="n"/>
      <c r="F3770" s="9" t="n"/>
      <c r="G3770" s="8" t="n"/>
      <c r="H3770" s="8" t="n"/>
      <c r="I3770" s="8" t="n"/>
      <c r="J3770" s="10">
        <f>IF(A3770="",0,SUMIFS(amount_expended,cfda_key,V3770))</f>
        <v/>
      </c>
      <c r="K3770" s="10">
        <f>IF(G3770="OTHER CLUSTER NOT LISTED ABOVE",SUMIFS(amount_expended,uniform_other_cluster_name,X3770), IF(AND(OR(G3770="N/A",G3770=""),H3770=""),0,IF(G3770="STATE CLUSTER",SUMIFS(amount_expended,uniform_state_cluster_name,W3770),SUMIFS(amount_expended,cluster_name,G3770))))</f>
        <v/>
      </c>
      <c r="L3770" s="8" t="n"/>
      <c r="M3770" s="7" t="n"/>
      <c r="N3770" s="8" t="n"/>
      <c r="O3770" s="7" t="n"/>
      <c r="P3770" s="7" t="n"/>
      <c r="Q3770" s="8" t="n"/>
      <c r="R3770" s="9" t="n"/>
      <c r="S3770" s="8" t="n"/>
      <c r="T3770" s="8" t="n"/>
      <c r="U3770" s="8" t="n"/>
      <c r="V3770" s="11">
        <f>IF(OR(B3770="",C3770=""),"",CONCATENATE(B3770,".",C3770))</f>
        <v/>
      </c>
      <c r="W3770" s="6">
        <f>UPPER(TRIM(H3770))</f>
        <v/>
      </c>
      <c r="X3770" s="6">
        <f>UPPER(TRIM(I3770))</f>
        <v/>
      </c>
      <c r="Y3770" s="6">
        <f>IF(V3770&lt;&gt;"",IFERROR(INDEX(federal_program_name_lookup,MATCH(V3770,aln_lookup,0)),""),"")</f>
        <v/>
      </c>
    </row>
    <row r="3771">
      <c r="A3771" s="6">
        <f>IF(B3771&lt;&gt;"", "AWARD-"&amp;TEXT(ROW()-1,"0000"), "")</f>
        <v/>
      </c>
      <c r="B3771" s="7" t="n"/>
      <c r="C3771" s="7" t="n"/>
      <c r="D3771" s="7" t="n"/>
      <c r="E3771" s="8" t="n"/>
      <c r="F3771" s="9" t="n"/>
      <c r="G3771" s="8" t="n"/>
      <c r="H3771" s="8" t="n"/>
      <c r="I3771" s="8" t="n"/>
      <c r="J3771" s="10">
        <f>IF(A3771="",0,SUMIFS(amount_expended,cfda_key,V3771))</f>
        <v/>
      </c>
      <c r="K3771" s="10">
        <f>IF(G3771="OTHER CLUSTER NOT LISTED ABOVE",SUMIFS(amount_expended,uniform_other_cluster_name,X3771), IF(AND(OR(G3771="N/A",G3771=""),H3771=""),0,IF(G3771="STATE CLUSTER",SUMIFS(amount_expended,uniform_state_cluster_name,W3771),SUMIFS(amount_expended,cluster_name,G3771))))</f>
        <v/>
      </c>
      <c r="L3771" s="8" t="n"/>
      <c r="M3771" s="7" t="n"/>
      <c r="N3771" s="8" t="n"/>
      <c r="O3771" s="7" t="n"/>
      <c r="P3771" s="7" t="n"/>
      <c r="Q3771" s="8" t="n"/>
      <c r="R3771" s="9" t="n"/>
      <c r="S3771" s="8" t="n"/>
      <c r="T3771" s="8" t="n"/>
      <c r="U3771" s="8" t="n"/>
      <c r="V3771" s="11">
        <f>IF(OR(B3771="",C3771=""),"",CONCATENATE(B3771,".",C3771))</f>
        <v/>
      </c>
      <c r="W3771" s="6">
        <f>UPPER(TRIM(H3771))</f>
        <v/>
      </c>
      <c r="X3771" s="6">
        <f>UPPER(TRIM(I3771))</f>
        <v/>
      </c>
      <c r="Y3771" s="6">
        <f>IF(V3771&lt;&gt;"",IFERROR(INDEX(federal_program_name_lookup,MATCH(V3771,aln_lookup,0)),""),"")</f>
        <v/>
      </c>
    </row>
    <row r="3772">
      <c r="A3772" s="6">
        <f>IF(B3772&lt;&gt;"", "AWARD-"&amp;TEXT(ROW()-1,"0000"), "")</f>
        <v/>
      </c>
      <c r="B3772" s="7" t="n"/>
      <c r="C3772" s="7" t="n"/>
      <c r="D3772" s="7" t="n"/>
      <c r="E3772" s="8" t="n"/>
      <c r="F3772" s="9" t="n"/>
      <c r="G3772" s="8" t="n"/>
      <c r="H3772" s="8" t="n"/>
      <c r="I3772" s="8" t="n"/>
      <c r="J3772" s="10">
        <f>IF(A3772="",0,SUMIFS(amount_expended,cfda_key,V3772))</f>
        <v/>
      </c>
      <c r="K3772" s="10">
        <f>IF(G3772="OTHER CLUSTER NOT LISTED ABOVE",SUMIFS(amount_expended,uniform_other_cluster_name,X3772), IF(AND(OR(G3772="N/A",G3772=""),H3772=""),0,IF(G3772="STATE CLUSTER",SUMIFS(amount_expended,uniform_state_cluster_name,W3772),SUMIFS(amount_expended,cluster_name,G3772))))</f>
        <v/>
      </c>
      <c r="L3772" s="8" t="n"/>
      <c r="M3772" s="7" t="n"/>
      <c r="N3772" s="8" t="n"/>
      <c r="O3772" s="7" t="n"/>
      <c r="P3772" s="7" t="n"/>
      <c r="Q3772" s="8" t="n"/>
      <c r="R3772" s="9" t="n"/>
      <c r="S3772" s="8" t="n"/>
      <c r="T3772" s="8" t="n"/>
      <c r="U3772" s="8" t="n"/>
      <c r="V3772" s="11">
        <f>IF(OR(B3772="",C3772=""),"",CONCATENATE(B3772,".",C3772))</f>
        <v/>
      </c>
      <c r="W3772" s="6">
        <f>UPPER(TRIM(H3772))</f>
        <v/>
      </c>
      <c r="X3772" s="6">
        <f>UPPER(TRIM(I3772))</f>
        <v/>
      </c>
      <c r="Y3772" s="6">
        <f>IF(V3772&lt;&gt;"",IFERROR(INDEX(federal_program_name_lookup,MATCH(V3772,aln_lookup,0)),""),"")</f>
        <v/>
      </c>
    </row>
    <row r="3773">
      <c r="A3773" s="6">
        <f>IF(B3773&lt;&gt;"", "AWARD-"&amp;TEXT(ROW()-1,"0000"), "")</f>
        <v/>
      </c>
      <c r="B3773" s="7" t="n"/>
      <c r="C3773" s="7" t="n"/>
      <c r="D3773" s="7" t="n"/>
      <c r="E3773" s="8" t="n"/>
      <c r="F3773" s="9" t="n"/>
      <c r="G3773" s="8" t="n"/>
      <c r="H3773" s="8" t="n"/>
      <c r="I3773" s="8" t="n"/>
      <c r="J3773" s="10">
        <f>IF(A3773="",0,SUMIFS(amount_expended,cfda_key,V3773))</f>
        <v/>
      </c>
      <c r="K3773" s="10">
        <f>IF(G3773="OTHER CLUSTER NOT LISTED ABOVE",SUMIFS(amount_expended,uniform_other_cluster_name,X3773), IF(AND(OR(G3773="N/A",G3773=""),H3773=""),0,IF(G3773="STATE CLUSTER",SUMIFS(amount_expended,uniform_state_cluster_name,W3773),SUMIFS(amount_expended,cluster_name,G3773))))</f>
        <v/>
      </c>
      <c r="L3773" s="8" t="n"/>
      <c r="M3773" s="7" t="n"/>
      <c r="N3773" s="8" t="n"/>
      <c r="O3773" s="7" t="n"/>
      <c r="P3773" s="7" t="n"/>
      <c r="Q3773" s="8" t="n"/>
      <c r="R3773" s="9" t="n"/>
      <c r="S3773" s="8" t="n"/>
      <c r="T3773" s="8" t="n"/>
      <c r="U3773" s="8" t="n"/>
      <c r="V3773" s="11">
        <f>IF(OR(B3773="",C3773=""),"",CONCATENATE(B3773,".",C3773))</f>
        <v/>
      </c>
      <c r="W3773" s="6">
        <f>UPPER(TRIM(H3773))</f>
        <v/>
      </c>
      <c r="X3773" s="6">
        <f>UPPER(TRIM(I3773))</f>
        <v/>
      </c>
      <c r="Y3773" s="6">
        <f>IF(V3773&lt;&gt;"",IFERROR(INDEX(federal_program_name_lookup,MATCH(V3773,aln_lookup,0)),""),"")</f>
        <v/>
      </c>
    </row>
    <row r="3774">
      <c r="A3774" s="6">
        <f>IF(B3774&lt;&gt;"", "AWARD-"&amp;TEXT(ROW()-1,"0000"), "")</f>
        <v/>
      </c>
      <c r="B3774" s="7" t="n"/>
      <c r="C3774" s="7" t="n"/>
      <c r="D3774" s="7" t="n"/>
      <c r="E3774" s="8" t="n"/>
      <c r="F3774" s="9" t="n"/>
      <c r="G3774" s="8" t="n"/>
      <c r="H3774" s="8" t="n"/>
      <c r="I3774" s="8" t="n"/>
      <c r="J3774" s="10">
        <f>IF(A3774="",0,SUMIFS(amount_expended,cfda_key,V3774))</f>
        <v/>
      </c>
      <c r="K3774" s="10">
        <f>IF(G3774="OTHER CLUSTER NOT LISTED ABOVE",SUMIFS(amount_expended,uniform_other_cluster_name,X3774), IF(AND(OR(G3774="N/A",G3774=""),H3774=""),0,IF(G3774="STATE CLUSTER",SUMIFS(amount_expended,uniform_state_cluster_name,W3774),SUMIFS(amount_expended,cluster_name,G3774))))</f>
        <v/>
      </c>
      <c r="L3774" s="8" t="n"/>
      <c r="M3774" s="7" t="n"/>
      <c r="N3774" s="8" t="n"/>
      <c r="O3774" s="7" t="n"/>
      <c r="P3774" s="7" t="n"/>
      <c r="Q3774" s="8" t="n"/>
      <c r="R3774" s="9" t="n"/>
      <c r="S3774" s="8" t="n"/>
      <c r="T3774" s="8" t="n"/>
      <c r="U3774" s="8" t="n"/>
      <c r="V3774" s="11">
        <f>IF(OR(B3774="",C3774=""),"",CONCATENATE(B3774,".",C3774))</f>
        <v/>
      </c>
      <c r="W3774" s="6">
        <f>UPPER(TRIM(H3774))</f>
        <v/>
      </c>
      <c r="X3774" s="6">
        <f>UPPER(TRIM(I3774))</f>
        <v/>
      </c>
      <c r="Y3774" s="6">
        <f>IF(V3774&lt;&gt;"",IFERROR(INDEX(federal_program_name_lookup,MATCH(V3774,aln_lookup,0)),""),"")</f>
        <v/>
      </c>
    </row>
    <row r="3775">
      <c r="A3775" s="6">
        <f>IF(B3775&lt;&gt;"", "AWARD-"&amp;TEXT(ROW()-1,"0000"), "")</f>
        <v/>
      </c>
      <c r="B3775" s="7" t="n"/>
      <c r="C3775" s="7" t="n"/>
      <c r="D3775" s="7" t="n"/>
      <c r="E3775" s="8" t="n"/>
      <c r="F3775" s="9" t="n"/>
      <c r="G3775" s="8" t="n"/>
      <c r="H3775" s="8" t="n"/>
      <c r="I3775" s="8" t="n"/>
      <c r="J3775" s="10">
        <f>IF(A3775="",0,SUMIFS(amount_expended,cfda_key,V3775))</f>
        <v/>
      </c>
      <c r="K3775" s="10">
        <f>IF(G3775="OTHER CLUSTER NOT LISTED ABOVE",SUMIFS(amount_expended,uniform_other_cluster_name,X3775), IF(AND(OR(G3775="N/A",G3775=""),H3775=""),0,IF(G3775="STATE CLUSTER",SUMIFS(amount_expended,uniform_state_cluster_name,W3775),SUMIFS(amount_expended,cluster_name,G3775))))</f>
        <v/>
      </c>
      <c r="L3775" s="8" t="n"/>
      <c r="M3775" s="7" t="n"/>
      <c r="N3775" s="8" t="n"/>
      <c r="O3775" s="7" t="n"/>
      <c r="P3775" s="7" t="n"/>
      <c r="Q3775" s="8" t="n"/>
      <c r="R3775" s="9" t="n"/>
      <c r="S3775" s="8" t="n"/>
      <c r="T3775" s="8" t="n"/>
      <c r="U3775" s="8" t="n"/>
      <c r="V3775" s="11">
        <f>IF(OR(B3775="",C3775=""),"",CONCATENATE(B3775,".",C3775))</f>
        <v/>
      </c>
      <c r="W3775" s="6">
        <f>UPPER(TRIM(H3775))</f>
        <v/>
      </c>
      <c r="X3775" s="6">
        <f>UPPER(TRIM(I3775))</f>
        <v/>
      </c>
      <c r="Y3775" s="6">
        <f>IF(V3775&lt;&gt;"",IFERROR(INDEX(federal_program_name_lookup,MATCH(V3775,aln_lookup,0)),""),"")</f>
        <v/>
      </c>
    </row>
    <row r="3776">
      <c r="A3776" s="6">
        <f>IF(B3776&lt;&gt;"", "AWARD-"&amp;TEXT(ROW()-1,"0000"), "")</f>
        <v/>
      </c>
      <c r="B3776" s="7" t="n"/>
      <c r="C3776" s="7" t="n"/>
      <c r="D3776" s="7" t="n"/>
      <c r="E3776" s="8" t="n"/>
      <c r="F3776" s="9" t="n"/>
      <c r="G3776" s="8" t="n"/>
      <c r="H3776" s="8" t="n"/>
      <c r="I3776" s="8" t="n"/>
      <c r="J3776" s="10">
        <f>IF(A3776="",0,SUMIFS(amount_expended,cfda_key,V3776))</f>
        <v/>
      </c>
      <c r="K3776" s="10">
        <f>IF(G3776="OTHER CLUSTER NOT LISTED ABOVE",SUMIFS(amount_expended,uniform_other_cluster_name,X3776), IF(AND(OR(G3776="N/A",G3776=""),H3776=""),0,IF(G3776="STATE CLUSTER",SUMIFS(amount_expended,uniform_state_cluster_name,W3776),SUMIFS(amount_expended,cluster_name,G3776))))</f>
        <v/>
      </c>
      <c r="L3776" s="8" t="n"/>
      <c r="M3776" s="7" t="n"/>
      <c r="N3776" s="8" t="n"/>
      <c r="O3776" s="7" t="n"/>
      <c r="P3776" s="7" t="n"/>
      <c r="Q3776" s="8" t="n"/>
      <c r="R3776" s="9" t="n"/>
      <c r="S3776" s="8" t="n"/>
      <c r="T3776" s="8" t="n"/>
      <c r="U3776" s="8" t="n"/>
      <c r="V3776" s="11">
        <f>IF(OR(B3776="",C3776=""),"",CONCATENATE(B3776,".",C3776))</f>
        <v/>
      </c>
      <c r="W3776" s="6">
        <f>UPPER(TRIM(H3776))</f>
        <v/>
      </c>
      <c r="X3776" s="6">
        <f>UPPER(TRIM(I3776))</f>
        <v/>
      </c>
      <c r="Y3776" s="6">
        <f>IF(V3776&lt;&gt;"",IFERROR(INDEX(federal_program_name_lookup,MATCH(V3776,aln_lookup,0)),""),"")</f>
        <v/>
      </c>
    </row>
    <row r="3777">
      <c r="A3777" s="6">
        <f>IF(B3777&lt;&gt;"", "AWARD-"&amp;TEXT(ROW()-1,"0000"), "")</f>
        <v/>
      </c>
      <c r="B3777" s="7" t="n"/>
      <c r="C3777" s="7" t="n"/>
      <c r="D3777" s="7" t="n"/>
      <c r="E3777" s="8" t="n"/>
      <c r="F3777" s="9" t="n"/>
      <c r="G3777" s="8" t="n"/>
      <c r="H3777" s="8" t="n"/>
      <c r="I3777" s="8" t="n"/>
      <c r="J3777" s="10">
        <f>IF(A3777="",0,SUMIFS(amount_expended,cfda_key,V3777))</f>
        <v/>
      </c>
      <c r="K3777" s="10">
        <f>IF(G3777="OTHER CLUSTER NOT LISTED ABOVE",SUMIFS(amount_expended,uniform_other_cluster_name,X3777), IF(AND(OR(G3777="N/A",G3777=""),H3777=""),0,IF(G3777="STATE CLUSTER",SUMIFS(amount_expended,uniform_state_cluster_name,W3777),SUMIFS(amount_expended,cluster_name,G3777))))</f>
        <v/>
      </c>
      <c r="L3777" s="8" t="n"/>
      <c r="M3777" s="7" t="n"/>
      <c r="N3777" s="8" t="n"/>
      <c r="O3777" s="7" t="n"/>
      <c r="P3777" s="7" t="n"/>
      <c r="Q3777" s="8" t="n"/>
      <c r="R3777" s="9" t="n"/>
      <c r="S3777" s="8" t="n"/>
      <c r="T3777" s="8" t="n"/>
      <c r="U3777" s="8" t="n"/>
      <c r="V3777" s="11">
        <f>IF(OR(B3777="",C3777=""),"",CONCATENATE(B3777,".",C3777))</f>
        <v/>
      </c>
      <c r="W3777" s="6">
        <f>UPPER(TRIM(H3777))</f>
        <v/>
      </c>
      <c r="X3777" s="6">
        <f>UPPER(TRIM(I3777))</f>
        <v/>
      </c>
      <c r="Y3777" s="6">
        <f>IF(V3777&lt;&gt;"",IFERROR(INDEX(federal_program_name_lookup,MATCH(V3777,aln_lookup,0)),""),"")</f>
        <v/>
      </c>
    </row>
    <row r="3778">
      <c r="A3778" s="6">
        <f>IF(B3778&lt;&gt;"", "AWARD-"&amp;TEXT(ROW()-1,"0000"), "")</f>
        <v/>
      </c>
      <c r="B3778" s="7" t="n"/>
      <c r="C3778" s="7" t="n"/>
      <c r="D3778" s="7" t="n"/>
      <c r="E3778" s="8" t="n"/>
      <c r="F3778" s="9" t="n"/>
      <c r="G3778" s="8" t="n"/>
      <c r="H3778" s="8" t="n"/>
      <c r="I3778" s="8" t="n"/>
      <c r="J3778" s="10">
        <f>IF(A3778="",0,SUMIFS(amount_expended,cfda_key,V3778))</f>
        <v/>
      </c>
      <c r="K3778" s="10">
        <f>IF(G3778="OTHER CLUSTER NOT LISTED ABOVE",SUMIFS(amount_expended,uniform_other_cluster_name,X3778), IF(AND(OR(G3778="N/A",G3778=""),H3778=""),0,IF(G3778="STATE CLUSTER",SUMIFS(amount_expended,uniform_state_cluster_name,W3778),SUMIFS(amount_expended,cluster_name,G3778))))</f>
        <v/>
      </c>
      <c r="L3778" s="8" t="n"/>
      <c r="M3778" s="7" t="n"/>
      <c r="N3778" s="8" t="n"/>
      <c r="O3778" s="7" t="n"/>
      <c r="P3778" s="7" t="n"/>
      <c r="Q3778" s="8" t="n"/>
      <c r="R3778" s="9" t="n"/>
      <c r="S3778" s="8" t="n"/>
      <c r="T3778" s="8" t="n"/>
      <c r="U3778" s="8" t="n"/>
      <c r="V3778" s="11">
        <f>IF(OR(B3778="",C3778=""),"",CONCATENATE(B3778,".",C3778))</f>
        <v/>
      </c>
      <c r="W3778" s="6">
        <f>UPPER(TRIM(H3778))</f>
        <v/>
      </c>
      <c r="X3778" s="6">
        <f>UPPER(TRIM(I3778))</f>
        <v/>
      </c>
      <c r="Y3778" s="6">
        <f>IF(V3778&lt;&gt;"",IFERROR(INDEX(federal_program_name_lookup,MATCH(V3778,aln_lookup,0)),""),"")</f>
        <v/>
      </c>
    </row>
    <row r="3779">
      <c r="A3779" s="6">
        <f>IF(B3779&lt;&gt;"", "AWARD-"&amp;TEXT(ROW()-1,"0000"), "")</f>
        <v/>
      </c>
      <c r="B3779" s="7" t="n"/>
      <c r="C3779" s="7" t="n"/>
      <c r="D3779" s="7" t="n"/>
      <c r="E3779" s="8" t="n"/>
      <c r="F3779" s="9" t="n"/>
      <c r="G3779" s="8" t="n"/>
      <c r="H3779" s="8" t="n"/>
      <c r="I3779" s="8" t="n"/>
      <c r="J3779" s="10">
        <f>IF(A3779="",0,SUMIFS(amount_expended,cfda_key,V3779))</f>
        <v/>
      </c>
      <c r="K3779" s="10">
        <f>IF(G3779="OTHER CLUSTER NOT LISTED ABOVE",SUMIFS(amount_expended,uniform_other_cluster_name,X3779), IF(AND(OR(G3779="N/A",G3779=""),H3779=""),0,IF(G3779="STATE CLUSTER",SUMIFS(amount_expended,uniform_state_cluster_name,W3779),SUMIFS(amount_expended,cluster_name,G3779))))</f>
        <v/>
      </c>
      <c r="L3779" s="8" t="n"/>
      <c r="M3779" s="7" t="n"/>
      <c r="N3779" s="8" t="n"/>
      <c r="O3779" s="7" t="n"/>
      <c r="P3779" s="7" t="n"/>
      <c r="Q3779" s="8" t="n"/>
      <c r="R3779" s="9" t="n"/>
      <c r="S3779" s="8" t="n"/>
      <c r="T3779" s="8" t="n"/>
      <c r="U3779" s="8" t="n"/>
      <c r="V3779" s="11">
        <f>IF(OR(B3779="",C3779=""),"",CONCATENATE(B3779,".",C3779))</f>
        <v/>
      </c>
      <c r="W3779" s="6">
        <f>UPPER(TRIM(H3779))</f>
        <v/>
      </c>
      <c r="X3779" s="6">
        <f>UPPER(TRIM(I3779))</f>
        <v/>
      </c>
      <c r="Y3779" s="6">
        <f>IF(V3779&lt;&gt;"",IFERROR(INDEX(federal_program_name_lookup,MATCH(V3779,aln_lookup,0)),""),"")</f>
        <v/>
      </c>
    </row>
    <row r="3780">
      <c r="A3780" s="6">
        <f>IF(B3780&lt;&gt;"", "AWARD-"&amp;TEXT(ROW()-1,"0000"), "")</f>
        <v/>
      </c>
      <c r="B3780" s="7" t="n"/>
      <c r="C3780" s="7" t="n"/>
      <c r="D3780" s="7" t="n"/>
      <c r="E3780" s="8" t="n"/>
      <c r="F3780" s="9" t="n"/>
      <c r="G3780" s="8" t="n"/>
      <c r="H3780" s="8" t="n"/>
      <c r="I3780" s="8" t="n"/>
      <c r="J3780" s="10">
        <f>IF(A3780="",0,SUMIFS(amount_expended,cfda_key,V3780))</f>
        <v/>
      </c>
      <c r="K3780" s="10">
        <f>IF(G3780="OTHER CLUSTER NOT LISTED ABOVE",SUMIFS(amount_expended,uniform_other_cluster_name,X3780), IF(AND(OR(G3780="N/A",G3780=""),H3780=""),0,IF(G3780="STATE CLUSTER",SUMIFS(amount_expended,uniform_state_cluster_name,W3780),SUMIFS(amount_expended,cluster_name,G3780))))</f>
        <v/>
      </c>
      <c r="L3780" s="8" t="n"/>
      <c r="M3780" s="7" t="n"/>
      <c r="N3780" s="8" t="n"/>
      <c r="O3780" s="7" t="n"/>
      <c r="P3780" s="7" t="n"/>
      <c r="Q3780" s="8" t="n"/>
      <c r="R3780" s="9" t="n"/>
      <c r="S3780" s="8" t="n"/>
      <c r="T3780" s="8" t="n"/>
      <c r="U3780" s="8" t="n"/>
      <c r="V3780" s="11">
        <f>IF(OR(B3780="",C3780=""),"",CONCATENATE(B3780,".",C3780))</f>
        <v/>
      </c>
      <c r="W3780" s="6">
        <f>UPPER(TRIM(H3780))</f>
        <v/>
      </c>
      <c r="X3780" s="6">
        <f>UPPER(TRIM(I3780))</f>
        <v/>
      </c>
      <c r="Y3780" s="6">
        <f>IF(V3780&lt;&gt;"",IFERROR(INDEX(federal_program_name_lookup,MATCH(V3780,aln_lookup,0)),""),"")</f>
        <v/>
      </c>
    </row>
    <row r="3781">
      <c r="A3781" s="6">
        <f>IF(B3781&lt;&gt;"", "AWARD-"&amp;TEXT(ROW()-1,"0000"), "")</f>
        <v/>
      </c>
      <c r="B3781" s="7" t="n"/>
      <c r="C3781" s="7" t="n"/>
      <c r="D3781" s="7" t="n"/>
      <c r="E3781" s="8" t="n"/>
      <c r="F3781" s="9" t="n"/>
      <c r="G3781" s="8" t="n"/>
      <c r="H3781" s="8" t="n"/>
      <c r="I3781" s="8" t="n"/>
      <c r="J3781" s="10">
        <f>IF(A3781="",0,SUMIFS(amount_expended,cfda_key,V3781))</f>
        <v/>
      </c>
      <c r="K3781" s="10">
        <f>IF(G3781="OTHER CLUSTER NOT LISTED ABOVE",SUMIFS(amount_expended,uniform_other_cluster_name,X3781), IF(AND(OR(G3781="N/A",G3781=""),H3781=""),0,IF(G3781="STATE CLUSTER",SUMIFS(amount_expended,uniform_state_cluster_name,W3781),SUMIFS(amount_expended,cluster_name,G3781))))</f>
        <v/>
      </c>
      <c r="L3781" s="8" t="n"/>
      <c r="M3781" s="7" t="n"/>
      <c r="N3781" s="8" t="n"/>
      <c r="O3781" s="7" t="n"/>
      <c r="P3781" s="7" t="n"/>
      <c r="Q3781" s="8" t="n"/>
      <c r="R3781" s="9" t="n"/>
      <c r="S3781" s="8" t="n"/>
      <c r="T3781" s="8" t="n"/>
      <c r="U3781" s="8" t="n"/>
      <c r="V3781" s="11">
        <f>IF(OR(B3781="",C3781=""),"",CONCATENATE(B3781,".",C3781))</f>
        <v/>
      </c>
      <c r="W3781" s="6">
        <f>UPPER(TRIM(H3781))</f>
        <v/>
      </c>
      <c r="X3781" s="6">
        <f>UPPER(TRIM(I3781))</f>
        <v/>
      </c>
      <c r="Y3781" s="6">
        <f>IF(V3781&lt;&gt;"",IFERROR(INDEX(federal_program_name_lookup,MATCH(V3781,aln_lookup,0)),""),"")</f>
        <v/>
      </c>
    </row>
    <row r="3782">
      <c r="A3782" s="6">
        <f>IF(B3782&lt;&gt;"", "AWARD-"&amp;TEXT(ROW()-1,"0000"), "")</f>
        <v/>
      </c>
      <c r="B3782" s="7" t="n"/>
      <c r="C3782" s="7" t="n"/>
      <c r="D3782" s="7" t="n"/>
      <c r="E3782" s="8" t="n"/>
      <c r="F3782" s="9" t="n"/>
      <c r="G3782" s="8" t="n"/>
      <c r="H3782" s="8" t="n"/>
      <c r="I3782" s="8" t="n"/>
      <c r="J3782" s="10">
        <f>IF(A3782="",0,SUMIFS(amount_expended,cfda_key,V3782))</f>
        <v/>
      </c>
      <c r="K3782" s="10">
        <f>IF(G3782="OTHER CLUSTER NOT LISTED ABOVE",SUMIFS(amount_expended,uniform_other_cluster_name,X3782), IF(AND(OR(G3782="N/A",G3782=""),H3782=""),0,IF(G3782="STATE CLUSTER",SUMIFS(amount_expended,uniform_state_cluster_name,W3782),SUMIFS(amount_expended,cluster_name,G3782))))</f>
        <v/>
      </c>
      <c r="L3782" s="8" t="n"/>
      <c r="M3782" s="7" t="n"/>
      <c r="N3782" s="8" t="n"/>
      <c r="O3782" s="7" t="n"/>
      <c r="P3782" s="7" t="n"/>
      <c r="Q3782" s="8" t="n"/>
      <c r="R3782" s="9" t="n"/>
      <c r="S3782" s="8" t="n"/>
      <c r="T3782" s="8" t="n"/>
      <c r="U3782" s="8" t="n"/>
      <c r="V3782" s="11">
        <f>IF(OR(B3782="",C3782=""),"",CONCATENATE(B3782,".",C3782))</f>
        <v/>
      </c>
      <c r="W3782" s="6">
        <f>UPPER(TRIM(H3782))</f>
        <v/>
      </c>
      <c r="X3782" s="6">
        <f>UPPER(TRIM(I3782))</f>
        <v/>
      </c>
      <c r="Y3782" s="6">
        <f>IF(V3782&lt;&gt;"",IFERROR(INDEX(federal_program_name_lookup,MATCH(V3782,aln_lookup,0)),""),"")</f>
        <v/>
      </c>
    </row>
    <row r="3783">
      <c r="A3783" s="6">
        <f>IF(B3783&lt;&gt;"", "AWARD-"&amp;TEXT(ROW()-1,"0000"), "")</f>
        <v/>
      </c>
      <c r="B3783" s="7" t="n"/>
      <c r="C3783" s="7" t="n"/>
      <c r="D3783" s="7" t="n"/>
      <c r="E3783" s="8" t="n"/>
      <c r="F3783" s="9" t="n"/>
      <c r="G3783" s="8" t="n"/>
      <c r="H3783" s="8" t="n"/>
      <c r="I3783" s="8" t="n"/>
      <c r="J3783" s="10">
        <f>IF(A3783="",0,SUMIFS(amount_expended,cfda_key,V3783))</f>
        <v/>
      </c>
      <c r="K3783" s="10">
        <f>IF(G3783="OTHER CLUSTER NOT LISTED ABOVE",SUMIFS(amount_expended,uniform_other_cluster_name,X3783), IF(AND(OR(G3783="N/A",G3783=""),H3783=""),0,IF(G3783="STATE CLUSTER",SUMIFS(amount_expended,uniform_state_cluster_name,W3783),SUMIFS(amount_expended,cluster_name,G3783))))</f>
        <v/>
      </c>
      <c r="L3783" s="8" t="n"/>
      <c r="M3783" s="7" t="n"/>
      <c r="N3783" s="8" t="n"/>
      <c r="O3783" s="7" t="n"/>
      <c r="P3783" s="7" t="n"/>
      <c r="Q3783" s="8" t="n"/>
      <c r="R3783" s="9" t="n"/>
      <c r="S3783" s="8" t="n"/>
      <c r="T3783" s="8" t="n"/>
      <c r="U3783" s="8" t="n"/>
      <c r="V3783" s="11">
        <f>IF(OR(B3783="",C3783=""),"",CONCATENATE(B3783,".",C3783))</f>
        <v/>
      </c>
      <c r="W3783" s="6">
        <f>UPPER(TRIM(H3783))</f>
        <v/>
      </c>
      <c r="X3783" s="6">
        <f>UPPER(TRIM(I3783))</f>
        <v/>
      </c>
      <c r="Y3783" s="6">
        <f>IF(V3783&lt;&gt;"",IFERROR(INDEX(federal_program_name_lookup,MATCH(V3783,aln_lookup,0)),""),"")</f>
        <v/>
      </c>
    </row>
    <row r="3784">
      <c r="A3784" s="6">
        <f>IF(B3784&lt;&gt;"", "AWARD-"&amp;TEXT(ROW()-1,"0000"), "")</f>
        <v/>
      </c>
      <c r="B3784" s="7" t="n"/>
      <c r="C3784" s="7" t="n"/>
      <c r="D3784" s="7" t="n"/>
      <c r="E3784" s="8" t="n"/>
      <c r="F3784" s="9" t="n"/>
      <c r="G3784" s="8" t="n"/>
      <c r="H3784" s="8" t="n"/>
      <c r="I3784" s="8" t="n"/>
      <c r="J3784" s="10">
        <f>IF(A3784="",0,SUMIFS(amount_expended,cfda_key,V3784))</f>
        <v/>
      </c>
      <c r="K3784" s="10">
        <f>IF(G3784="OTHER CLUSTER NOT LISTED ABOVE",SUMIFS(amount_expended,uniform_other_cluster_name,X3784), IF(AND(OR(G3784="N/A",G3784=""),H3784=""),0,IF(G3784="STATE CLUSTER",SUMIFS(amount_expended,uniform_state_cluster_name,W3784),SUMIFS(amount_expended,cluster_name,G3784))))</f>
        <v/>
      </c>
      <c r="L3784" s="8" t="n"/>
      <c r="M3784" s="7" t="n"/>
      <c r="N3784" s="8" t="n"/>
      <c r="O3784" s="7" t="n"/>
      <c r="P3784" s="7" t="n"/>
      <c r="Q3784" s="8" t="n"/>
      <c r="R3784" s="9" t="n"/>
      <c r="S3784" s="8" t="n"/>
      <c r="T3784" s="8" t="n"/>
      <c r="U3784" s="8" t="n"/>
      <c r="V3784" s="11">
        <f>IF(OR(B3784="",C3784=""),"",CONCATENATE(B3784,".",C3784))</f>
        <v/>
      </c>
      <c r="W3784" s="6">
        <f>UPPER(TRIM(H3784))</f>
        <v/>
      </c>
      <c r="X3784" s="6">
        <f>UPPER(TRIM(I3784))</f>
        <v/>
      </c>
      <c r="Y3784" s="6">
        <f>IF(V3784&lt;&gt;"",IFERROR(INDEX(federal_program_name_lookup,MATCH(V3784,aln_lookup,0)),""),"")</f>
        <v/>
      </c>
    </row>
    <row r="3785">
      <c r="A3785" s="6">
        <f>IF(B3785&lt;&gt;"", "AWARD-"&amp;TEXT(ROW()-1,"0000"), "")</f>
        <v/>
      </c>
      <c r="B3785" s="7" t="n"/>
      <c r="C3785" s="7" t="n"/>
      <c r="D3785" s="7" t="n"/>
      <c r="E3785" s="8" t="n"/>
      <c r="F3785" s="9" t="n"/>
      <c r="G3785" s="8" t="n"/>
      <c r="H3785" s="8" t="n"/>
      <c r="I3785" s="8" t="n"/>
      <c r="J3785" s="10">
        <f>IF(A3785="",0,SUMIFS(amount_expended,cfda_key,V3785))</f>
        <v/>
      </c>
      <c r="K3785" s="10">
        <f>IF(G3785="OTHER CLUSTER NOT LISTED ABOVE",SUMIFS(amount_expended,uniform_other_cluster_name,X3785), IF(AND(OR(G3785="N/A",G3785=""),H3785=""),0,IF(G3785="STATE CLUSTER",SUMIFS(amount_expended,uniform_state_cluster_name,W3785),SUMIFS(amount_expended,cluster_name,G3785))))</f>
        <v/>
      </c>
      <c r="L3785" s="8" t="n"/>
      <c r="M3785" s="7" t="n"/>
      <c r="N3785" s="8" t="n"/>
      <c r="O3785" s="7" t="n"/>
      <c r="P3785" s="7" t="n"/>
      <c r="Q3785" s="8" t="n"/>
      <c r="R3785" s="9" t="n"/>
      <c r="S3785" s="8" t="n"/>
      <c r="T3785" s="8" t="n"/>
      <c r="U3785" s="8" t="n"/>
      <c r="V3785" s="11">
        <f>IF(OR(B3785="",C3785=""),"",CONCATENATE(B3785,".",C3785))</f>
        <v/>
      </c>
      <c r="W3785" s="6">
        <f>UPPER(TRIM(H3785))</f>
        <v/>
      </c>
      <c r="X3785" s="6">
        <f>UPPER(TRIM(I3785))</f>
        <v/>
      </c>
      <c r="Y3785" s="6">
        <f>IF(V3785&lt;&gt;"",IFERROR(INDEX(federal_program_name_lookup,MATCH(V3785,aln_lookup,0)),""),"")</f>
        <v/>
      </c>
    </row>
    <row r="3786">
      <c r="A3786" s="6">
        <f>IF(B3786&lt;&gt;"", "AWARD-"&amp;TEXT(ROW()-1,"0000"), "")</f>
        <v/>
      </c>
      <c r="B3786" s="7" t="n"/>
      <c r="C3786" s="7" t="n"/>
      <c r="D3786" s="7" t="n"/>
      <c r="E3786" s="8" t="n"/>
      <c r="F3786" s="9" t="n"/>
      <c r="G3786" s="8" t="n"/>
      <c r="H3786" s="8" t="n"/>
      <c r="I3786" s="8" t="n"/>
      <c r="J3786" s="10">
        <f>IF(A3786="",0,SUMIFS(amount_expended,cfda_key,V3786))</f>
        <v/>
      </c>
      <c r="K3786" s="10">
        <f>IF(G3786="OTHER CLUSTER NOT LISTED ABOVE",SUMIFS(amount_expended,uniform_other_cluster_name,X3786), IF(AND(OR(G3786="N/A",G3786=""),H3786=""),0,IF(G3786="STATE CLUSTER",SUMIFS(amount_expended,uniform_state_cluster_name,W3786),SUMIFS(amount_expended,cluster_name,G3786))))</f>
        <v/>
      </c>
      <c r="L3786" s="8" t="n"/>
      <c r="M3786" s="7" t="n"/>
      <c r="N3786" s="8" t="n"/>
      <c r="O3786" s="7" t="n"/>
      <c r="P3786" s="7" t="n"/>
      <c r="Q3786" s="8" t="n"/>
      <c r="R3786" s="9" t="n"/>
      <c r="S3786" s="8" t="n"/>
      <c r="T3786" s="8" t="n"/>
      <c r="U3786" s="8" t="n"/>
      <c r="V3786" s="11">
        <f>IF(OR(B3786="",C3786=""),"",CONCATENATE(B3786,".",C3786))</f>
        <v/>
      </c>
      <c r="W3786" s="6">
        <f>UPPER(TRIM(H3786))</f>
        <v/>
      </c>
      <c r="X3786" s="6">
        <f>UPPER(TRIM(I3786))</f>
        <v/>
      </c>
      <c r="Y3786" s="6">
        <f>IF(V3786&lt;&gt;"",IFERROR(INDEX(federal_program_name_lookup,MATCH(V3786,aln_lookup,0)),""),"")</f>
        <v/>
      </c>
    </row>
    <row r="3787">
      <c r="A3787" s="6">
        <f>IF(B3787&lt;&gt;"", "AWARD-"&amp;TEXT(ROW()-1,"0000"), "")</f>
        <v/>
      </c>
      <c r="B3787" s="7" t="n"/>
      <c r="C3787" s="7" t="n"/>
      <c r="D3787" s="7" t="n"/>
      <c r="E3787" s="8" t="n"/>
      <c r="F3787" s="9" t="n"/>
      <c r="G3787" s="8" t="n"/>
      <c r="H3787" s="8" t="n"/>
      <c r="I3787" s="8" t="n"/>
      <c r="J3787" s="10">
        <f>IF(A3787="",0,SUMIFS(amount_expended,cfda_key,V3787))</f>
        <v/>
      </c>
      <c r="K3787" s="10">
        <f>IF(G3787="OTHER CLUSTER NOT LISTED ABOVE",SUMIFS(amount_expended,uniform_other_cluster_name,X3787), IF(AND(OR(G3787="N/A",G3787=""),H3787=""),0,IF(G3787="STATE CLUSTER",SUMIFS(amount_expended,uniform_state_cluster_name,W3787),SUMIFS(amount_expended,cluster_name,G3787))))</f>
        <v/>
      </c>
      <c r="L3787" s="8" t="n"/>
      <c r="M3787" s="7" t="n"/>
      <c r="N3787" s="8" t="n"/>
      <c r="O3787" s="7" t="n"/>
      <c r="P3787" s="7" t="n"/>
      <c r="Q3787" s="8" t="n"/>
      <c r="R3787" s="9" t="n"/>
      <c r="S3787" s="8" t="n"/>
      <c r="T3787" s="8" t="n"/>
      <c r="U3787" s="8" t="n"/>
      <c r="V3787" s="11">
        <f>IF(OR(B3787="",C3787=""),"",CONCATENATE(B3787,".",C3787))</f>
        <v/>
      </c>
      <c r="W3787" s="6">
        <f>UPPER(TRIM(H3787))</f>
        <v/>
      </c>
      <c r="X3787" s="6">
        <f>UPPER(TRIM(I3787))</f>
        <v/>
      </c>
      <c r="Y3787" s="6">
        <f>IF(V3787&lt;&gt;"",IFERROR(INDEX(federal_program_name_lookup,MATCH(V3787,aln_lookup,0)),""),"")</f>
        <v/>
      </c>
    </row>
    <row r="3788">
      <c r="A3788" s="6">
        <f>IF(B3788&lt;&gt;"", "AWARD-"&amp;TEXT(ROW()-1,"0000"), "")</f>
        <v/>
      </c>
      <c r="B3788" s="7" t="n"/>
      <c r="C3788" s="7" t="n"/>
      <c r="D3788" s="7" t="n"/>
      <c r="E3788" s="8" t="n"/>
      <c r="F3788" s="9" t="n"/>
      <c r="G3788" s="8" t="n"/>
      <c r="H3788" s="8" t="n"/>
      <c r="I3788" s="8" t="n"/>
      <c r="J3788" s="10">
        <f>IF(A3788="",0,SUMIFS(amount_expended,cfda_key,V3788))</f>
        <v/>
      </c>
      <c r="K3788" s="10">
        <f>IF(G3788="OTHER CLUSTER NOT LISTED ABOVE",SUMIFS(amount_expended,uniform_other_cluster_name,X3788), IF(AND(OR(G3788="N/A",G3788=""),H3788=""),0,IF(G3788="STATE CLUSTER",SUMIFS(amount_expended,uniform_state_cluster_name,W3788),SUMIFS(amount_expended,cluster_name,G3788))))</f>
        <v/>
      </c>
      <c r="L3788" s="8" t="n"/>
      <c r="M3788" s="7" t="n"/>
      <c r="N3788" s="8" t="n"/>
      <c r="O3788" s="7" t="n"/>
      <c r="P3788" s="7" t="n"/>
      <c r="Q3788" s="8" t="n"/>
      <c r="R3788" s="9" t="n"/>
      <c r="S3788" s="8" t="n"/>
      <c r="T3788" s="8" t="n"/>
      <c r="U3788" s="8" t="n"/>
      <c r="V3788" s="11">
        <f>IF(OR(B3788="",C3788=""),"",CONCATENATE(B3788,".",C3788))</f>
        <v/>
      </c>
      <c r="W3788" s="6">
        <f>UPPER(TRIM(H3788))</f>
        <v/>
      </c>
      <c r="X3788" s="6">
        <f>UPPER(TRIM(I3788))</f>
        <v/>
      </c>
      <c r="Y3788" s="6">
        <f>IF(V3788&lt;&gt;"",IFERROR(INDEX(federal_program_name_lookup,MATCH(V3788,aln_lookup,0)),""),"")</f>
        <v/>
      </c>
    </row>
    <row r="3789">
      <c r="A3789" s="6">
        <f>IF(B3789&lt;&gt;"", "AWARD-"&amp;TEXT(ROW()-1,"0000"), "")</f>
        <v/>
      </c>
      <c r="B3789" s="7" t="n"/>
      <c r="C3789" s="7" t="n"/>
      <c r="D3789" s="7" t="n"/>
      <c r="E3789" s="8" t="n"/>
      <c r="F3789" s="9" t="n"/>
      <c r="G3789" s="8" t="n"/>
      <c r="H3789" s="8" t="n"/>
      <c r="I3789" s="8" t="n"/>
      <c r="J3789" s="10">
        <f>IF(A3789="",0,SUMIFS(amount_expended,cfda_key,V3789))</f>
        <v/>
      </c>
      <c r="K3789" s="10">
        <f>IF(G3789="OTHER CLUSTER NOT LISTED ABOVE",SUMIFS(amount_expended,uniform_other_cluster_name,X3789), IF(AND(OR(G3789="N/A",G3789=""),H3789=""),0,IF(G3789="STATE CLUSTER",SUMIFS(amount_expended,uniform_state_cluster_name,W3789),SUMIFS(amount_expended,cluster_name,G3789))))</f>
        <v/>
      </c>
      <c r="L3789" s="8" t="n"/>
      <c r="M3789" s="7" t="n"/>
      <c r="N3789" s="8" t="n"/>
      <c r="O3789" s="7" t="n"/>
      <c r="P3789" s="7" t="n"/>
      <c r="Q3789" s="8" t="n"/>
      <c r="R3789" s="9" t="n"/>
      <c r="S3789" s="8" t="n"/>
      <c r="T3789" s="8" t="n"/>
      <c r="U3789" s="8" t="n"/>
      <c r="V3789" s="11">
        <f>IF(OR(B3789="",C3789=""),"",CONCATENATE(B3789,".",C3789))</f>
        <v/>
      </c>
      <c r="W3789" s="6">
        <f>UPPER(TRIM(H3789))</f>
        <v/>
      </c>
      <c r="X3789" s="6">
        <f>UPPER(TRIM(I3789))</f>
        <v/>
      </c>
      <c r="Y3789" s="6">
        <f>IF(V3789&lt;&gt;"",IFERROR(INDEX(federal_program_name_lookup,MATCH(V3789,aln_lookup,0)),""),"")</f>
        <v/>
      </c>
    </row>
    <row r="3790">
      <c r="A3790" s="6">
        <f>IF(B3790&lt;&gt;"", "AWARD-"&amp;TEXT(ROW()-1,"0000"), "")</f>
        <v/>
      </c>
      <c r="B3790" s="7" t="n"/>
      <c r="C3790" s="7" t="n"/>
      <c r="D3790" s="7" t="n"/>
      <c r="E3790" s="8" t="n"/>
      <c r="F3790" s="9" t="n"/>
      <c r="G3790" s="8" t="n"/>
      <c r="H3790" s="8" t="n"/>
      <c r="I3790" s="8" t="n"/>
      <c r="J3790" s="10">
        <f>IF(A3790="",0,SUMIFS(amount_expended,cfda_key,V3790))</f>
        <v/>
      </c>
      <c r="K3790" s="10">
        <f>IF(G3790="OTHER CLUSTER NOT LISTED ABOVE",SUMIFS(amount_expended,uniform_other_cluster_name,X3790), IF(AND(OR(G3790="N/A",G3790=""),H3790=""),0,IF(G3790="STATE CLUSTER",SUMIFS(amount_expended,uniform_state_cluster_name,W3790),SUMIFS(amount_expended,cluster_name,G3790))))</f>
        <v/>
      </c>
      <c r="L3790" s="8" t="n"/>
      <c r="M3790" s="7" t="n"/>
      <c r="N3790" s="8" t="n"/>
      <c r="O3790" s="7" t="n"/>
      <c r="P3790" s="7" t="n"/>
      <c r="Q3790" s="8" t="n"/>
      <c r="R3790" s="9" t="n"/>
      <c r="S3790" s="8" t="n"/>
      <c r="T3790" s="8" t="n"/>
      <c r="U3790" s="8" t="n"/>
      <c r="V3790" s="11">
        <f>IF(OR(B3790="",C3790=""),"",CONCATENATE(B3790,".",C3790))</f>
        <v/>
      </c>
      <c r="W3790" s="6">
        <f>UPPER(TRIM(H3790))</f>
        <v/>
      </c>
      <c r="X3790" s="6">
        <f>UPPER(TRIM(I3790))</f>
        <v/>
      </c>
      <c r="Y3790" s="6">
        <f>IF(V3790&lt;&gt;"",IFERROR(INDEX(federal_program_name_lookup,MATCH(V3790,aln_lookup,0)),""),"")</f>
        <v/>
      </c>
    </row>
    <row r="3791">
      <c r="A3791" s="6">
        <f>IF(B3791&lt;&gt;"", "AWARD-"&amp;TEXT(ROW()-1,"0000"), "")</f>
        <v/>
      </c>
      <c r="B3791" s="7" t="n"/>
      <c r="C3791" s="7" t="n"/>
      <c r="D3791" s="7" t="n"/>
      <c r="E3791" s="8" t="n"/>
      <c r="F3791" s="9" t="n"/>
      <c r="G3791" s="8" t="n"/>
      <c r="H3791" s="8" t="n"/>
      <c r="I3791" s="8" t="n"/>
      <c r="J3791" s="10">
        <f>IF(A3791="",0,SUMIFS(amount_expended,cfda_key,V3791))</f>
        <v/>
      </c>
      <c r="K3791" s="10">
        <f>IF(G3791="OTHER CLUSTER NOT LISTED ABOVE",SUMIFS(amount_expended,uniform_other_cluster_name,X3791), IF(AND(OR(G3791="N/A",G3791=""),H3791=""),0,IF(G3791="STATE CLUSTER",SUMIFS(amount_expended,uniform_state_cluster_name,W3791),SUMIFS(amount_expended,cluster_name,G3791))))</f>
        <v/>
      </c>
      <c r="L3791" s="8" t="n"/>
      <c r="M3791" s="7" t="n"/>
      <c r="N3791" s="8" t="n"/>
      <c r="O3791" s="7" t="n"/>
      <c r="P3791" s="7" t="n"/>
      <c r="Q3791" s="8" t="n"/>
      <c r="R3791" s="9" t="n"/>
      <c r="S3791" s="8" t="n"/>
      <c r="T3791" s="8" t="n"/>
      <c r="U3791" s="8" t="n"/>
      <c r="V3791" s="11">
        <f>IF(OR(B3791="",C3791=""),"",CONCATENATE(B3791,".",C3791))</f>
        <v/>
      </c>
      <c r="W3791" s="6">
        <f>UPPER(TRIM(H3791))</f>
        <v/>
      </c>
      <c r="X3791" s="6">
        <f>UPPER(TRIM(I3791))</f>
        <v/>
      </c>
      <c r="Y3791" s="6">
        <f>IF(V3791&lt;&gt;"",IFERROR(INDEX(federal_program_name_lookup,MATCH(V3791,aln_lookup,0)),""),"")</f>
        <v/>
      </c>
    </row>
    <row r="3792">
      <c r="A3792" s="6">
        <f>IF(B3792&lt;&gt;"", "AWARD-"&amp;TEXT(ROW()-1,"0000"), "")</f>
        <v/>
      </c>
      <c r="B3792" s="7" t="n"/>
      <c r="C3792" s="7" t="n"/>
      <c r="D3792" s="7" t="n"/>
      <c r="E3792" s="8" t="n"/>
      <c r="F3792" s="9" t="n"/>
      <c r="G3792" s="8" t="n"/>
      <c r="H3792" s="8" t="n"/>
      <c r="I3792" s="8" t="n"/>
      <c r="J3792" s="10">
        <f>IF(A3792="",0,SUMIFS(amount_expended,cfda_key,V3792))</f>
        <v/>
      </c>
      <c r="K3792" s="10">
        <f>IF(G3792="OTHER CLUSTER NOT LISTED ABOVE",SUMIFS(amount_expended,uniform_other_cluster_name,X3792), IF(AND(OR(G3792="N/A",G3792=""),H3792=""),0,IF(G3792="STATE CLUSTER",SUMIFS(amount_expended,uniform_state_cluster_name,W3792),SUMIFS(amount_expended,cluster_name,G3792))))</f>
        <v/>
      </c>
      <c r="L3792" s="8" t="n"/>
      <c r="M3792" s="7" t="n"/>
      <c r="N3792" s="8" t="n"/>
      <c r="O3792" s="7" t="n"/>
      <c r="P3792" s="7" t="n"/>
      <c r="Q3792" s="8" t="n"/>
      <c r="R3792" s="9" t="n"/>
      <c r="S3792" s="8" t="n"/>
      <c r="T3792" s="8" t="n"/>
      <c r="U3792" s="8" t="n"/>
      <c r="V3792" s="11">
        <f>IF(OR(B3792="",C3792=""),"",CONCATENATE(B3792,".",C3792))</f>
        <v/>
      </c>
      <c r="W3792" s="6">
        <f>UPPER(TRIM(H3792))</f>
        <v/>
      </c>
      <c r="X3792" s="6">
        <f>UPPER(TRIM(I3792))</f>
        <v/>
      </c>
      <c r="Y3792" s="6">
        <f>IF(V3792&lt;&gt;"",IFERROR(INDEX(federal_program_name_lookup,MATCH(V3792,aln_lookup,0)),""),"")</f>
        <v/>
      </c>
    </row>
    <row r="3793">
      <c r="A3793" s="6">
        <f>IF(B3793&lt;&gt;"", "AWARD-"&amp;TEXT(ROW()-1,"0000"), "")</f>
        <v/>
      </c>
      <c r="B3793" s="7" t="n"/>
      <c r="C3793" s="7" t="n"/>
      <c r="D3793" s="7" t="n"/>
      <c r="E3793" s="8" t="n"/>
      <c r="F3793" s="9" t="n"/>
      <c r="G3793" s="8" t="n"/>
      <c r="H3793" s="8" t="n"/>
      <c r="I3793" s="8" t="n"/>
      <c r="J3793" s="10">
        <f>IF(A3793="",0,SUMIFS(amount_expended,cfda_key,V3793))</f>
        <v/>
      </c>
      <c r="K3793" s="10">
        <f>IF(G3793="OTHER CLUSTER NOT LISTED ABOVE",SUMIFS(amount_expended,uniform_other_cluster_name,X3793), IF(AND(OR(G3793="N/A",G3793=""),H3793=""),0,IF(G3793="STATE CLUSTER",SUMIFS(amount_expended,uniform_state_cluster_name,W3793),SUMIFS(amount_expended,cluster_name,G3793))))</f>
        <v/>
      </c>
      <c r="L3793" s="8" t="n"/>
      <c r="M3793" s="7" t="n"/>
      <c r="N3793" s="8" t="n"/>
      <c r="O3793" s="7" t="n"/>
      <c r="P3793" s="7" t="n"/>
      <c r="Q3793" s="8" t="n"/>
      <c r="R3793" s="9" t="n"/>
      <c r="S3793" s="8" t="n"/>
      <c r="T3793" s="8" t="n"/>
      <c r="U3793" s="8" t="n"/>
      <c r="V3793" s="11">
        <f>IF(OR(B3793="",C3793=""),"",CONCATENATE(B3793,".",C3793))</f>
        <v/>
      </c>
      <c r="W3793" s="6">
        <f>UPPER(TRIM(H3793))</f>
        <v/>
      </c>
      <c r="X3793" s="6">
        <f>UPPER(TRIM(I3793))</f>
        <v/>
      </c>
      <c r="Y3793" s="6">
        <f>IF(V3793&lt;&gt;"",IFERROR(INDEX(federal_program_name_lookup,MATCH(V3793,aln_lookup,0)),""),"")</f>
        <v/>
      </c>
    </row>
    <row r="3794">
      <c r="A3794" s="6">
        <f>IF(B3794&lt;&gt;"", "AWARD-"&amp;TEXT(ROW()-1,"0000"), "")</f>
        <v/>
      </c>
      <c r="B3794" s="7" t="n"/>
      <c r="C3794" s="7" t="n"/>
      <c r="D3794" s="7" t="n"/>
      <c r="E3794" s="8" t="n"/>
      <c r="F3794" s="9" t="n"/>
      <c r="G3794" s="8" t="n"/>
      <c r="H3794" s="8" t="n"/>
      <c r="I3794" s="8" t="n"/>
      <c r="J3794" s="10">
        <f>IF(A3794="",0,SUMIFS(amount_expended,cfda_key,V3794))</f>
        <v/>
      </c>
      <c r="K3794" s="10">
        <f>IF(G3794="OTHER CLUSTER NOT LISTED ABOVE",SUMIFS(amount_expended,uniform_other_cluster_name,X3794), IF(AND(OR(G3794="N/A",G3794=""),H3794=""),0,IF(G3794="STATE CLUSTER",SUMIFS(amount_expended,uniform_state_cluster_name,W3794),SUMIFS(amount_expended,cluster_name,G3794))))</f>
        <v/>
      </c>
      <c r="L3794" s="8" t="n"/>
      <c r="M3794" s="7" t="n"/>
      <c r="N3794" s="8" t="n"/>
      <c r="O3794" s="7" t="n"/>
      <c r="P3794" s="7" t="n"/>
      <c r="Q3794" s="8" t="n"/>
      <c r="R3794" s="9" t="n"/>
      <c r="S3794" s="8" t="n"/>
      <c r="T3794" s="8" t="n"/>
      <c r="U3794" s="8" t="n"/>
      <c r="V3794" s="11">
        <f>IF(OR(B3794="",C3794=""),"",CONCATENATE(B3794,".",C3794))</f>
        <v/>
      </c>
      <c r="W3794" s="6">
        <f>UPPER(TRIM(H3794))</f>
        <v/>
      </c>
      <c r="X3794" s="6">
        <f>UPPER(TRIM(I3794))</f>
        <v/>
      </c>
      <c r="Y3794" s="6">
        <f>IF(V3794&lt;&gt;"",IFERROR(INDEX(federal_program_name_lookup,MATCH(V3794,aln_lookup,0)),""),"")</f>
        <v/>
      </c>
    </row>
    <row r="3795">
      <c r="A3795" s="6">
        <f>IF(B3795&lt;&gt;"", "AWARD-"&amp;TEXT(ROW()-1,"0000"), "")</f>
        <v/>
      </c>
      <c r="B3795" s="7" t="n"/>
      <c r="C3795" s="7" t="n"/>
      <c r="D3795" s="7" t="n"/>
      <c r="E3795" s="8" t="n"/>
      <c r="F3795" s="9" t="n"/>
      <c r="G3795" s="8" t="n"/>
      <c r="H3795" s="8" t="n"/>
      <c r="I3795" s="8" t="n"/>
      <c r="J3795" s="10">
        <f>IF(A3795="",0,SUMIFS(amount_expended,cfda_key,V3795))</f>
        <v/>
      </c>
      <c r="K3795" s="10">
        <f>IF(G3795="OTHER CLUSTER NOT LISTED ABOVE",SUMIFS(amount_expended,uniform_other_cluster_name,X3795), IF(AND(OR(G3795="N/A",G3795=""),H3795=""),0,IF(G3795="STATE CLUSTER",SUMIFS(amount_expended,uniform_state_cluster_name,W3795),SUMIFS(amount_expended,cluster_name,G3795))))</f>
        <v/>
      </c>
      <c r="L3795" s="8" t="n"/>
      <c r="M3795" s="7" t="n"/>
      <c r="N3795" s="8" t="n"/>
      <c r="O3795" s="7" t="n"/>
      <c r="P3795" s="7" t="n"/>
      <c r="Q3795" s="8" t="n"/>
      <c r="R3795" s="9" t="n"/>
      <c r="S3795" s="8" t="n"/>
      <c r="T3795" s="8" t="n"/>
      <c r="U3795" s="8" t="n"/>
      <c r="V3795" s="11">
        <f>IF(OR(B3795="",C3795=""),"",CONCATENATE(B3795,".",C3795))</f>
        <v/>
      </c>
      <c r="W3795" s="6">
        <f>UPPER(TRIM(H3795))</f>
        <v/>
      </c>
      <c r="X3795" s="6">
        <f>UPPER(TRIM(I3795))</f>
        <v/>
      </c>
      <c r="Y3795" s="6">
        <f>IF(V3795&lt;&gt;"",IFERROR(INDEX(federal_program_name_lookup,MATCH(V3795,aln_lookup,0)),""),"")</f>
        <v/>
      </c>
    </row>
    <row r="3796">
      <c r="A3796" s="6">
        <f>IF(B3796&lt;&gt;"", "AWARD-"&amp;TEXT(ROW()-1,"0000"), "")</f>
        <v/>
      </c>
      <c r="B3796" s="7" t="n"/>
      <c r="C3796" s="7" t="n"/>
      <c r="D3796" s="7" t="n"/>
      <c r="E3796" s="8" t="n"/>
      <c r="F3796" s="9" t="n"/>
      <c r="G3796" s="8" t="n"/>
      <c r="H3796" s="8" t="n"/>
      <c r="I3796" s="8" t="n"/>
      <c r="J3796" s="10">
        <f>IF(A3796="",0,SUMIFS(amount_expended,cfda_key,V3796))</f>
        <v/>
      </c>
      <c r="K3796" s="10">
        <f>IF(G3796="OTHER CLUSTER NOT LISTED ABOVE",SUMIFS(amount_expended,uniform_other_cluster_name,X3796), IF(AND(OR(G3796="N/A",G3796=""),H3796=""),0,IF(G3796="STATE CLUSTER",SUMIFS(amount_expended,uniform_state_cluster_name,W3796),SUMIFS(amount_expended,cluster_name,G3796))))</f>
        <v/>
      </c>
      <c r="L3796" s="8" t="n"/>
      <c r="M3796" s="7" t="n"/>
      <c r="N3796" s="8" t="n"/>
      <c r="O3796" s="7" t="n"/>
      <c r="P3796" s="7" t="n"/>
      <c r="Q3796" s="8" t="n"/>
      <c r="R3796" s="9" t="n"/>
      <c r="S3796" s="8" t="n"/>
      <c r="T3796" s="8" t="n"/>
      <c r="U3796" s="8" t="n"/>
      <c r="V3796" s="11">
        <f>IF(OR(B3796="",C3796=""),"",CONCATENATE(B3796,".",C3796))</f>
        <v/>
      </c>
      <c r="W3796" s="6">
        <f>UPPER(TRIM(H3796))</f>
        <v/>
      </c>
      <c r="X3796" s="6">
        <f>UPPER(TRIM(I3796))</f>
        <v/>
      </c>
      <c r="Y3796" s="6">
        <f>IF(V3796&lt;&gt;"",IFERROR(INDEX(federal_program_name_lookup,MATCH(V3796,aln_lookup,0)),""),"")</f>
        <v/>
      </c>
    </row>
    <row r="3797">
      <c r="A3797" s="6">
        <f>IF(B3797&lt;&gt;"", "AWARD-"&amp;TEXT(ROW()-1,"0000"), "")</f>
        <v/>
      </c>
      <c r="B3797" s="7" t="n"/>
      <c r="C3797" s="7" t="n"/>
      <c r="D3797" s="7" t="n"/>
      <c r="E3797" s="8" t="n"/>
      <c r="F3797" s="9" t="n"/>
      <c r="G3797" s="8" t="n"/>
      <c r="H3797" s="8" t="n"/>
      <c r="I3797" s="8" t="n"/>
      <c r="J3797" s="10">
        <f>IF(A3797="",0,SUMIFS(amount_expended,cfda_key,V3797))</f>
        <v/>
      </c>
      <c r="K3797" s="10">
        <f>IF(G3797="OTHER CLUSTER NOT LISTED ABOVE",SUMIFS(amount_expended,uniform_other_cluster_name,X3797), IF(AND(OR(G3797="N/A",G3797=""),H3797=""),0,IF(G3797="STATE CLUSTER",SUMIFS(amount_expended,uniform_state_cluster_name,W3797),SUMIFS(amount_expended,cluster_name,G3797))))</f>
        <v/>
      </c>
      <c r="L3797" s="8" t="n"/>
      <c r="M3797" s="7" t="n"/>
      <c r="N3797" s="8" t="n"/>
      <c r="O3797" s="7" t="n"/>
      <c r="P3797" s="7" t="n"/>
      <c r="Q3797" s="8" t="n"/>
      <c r="R3797" s="9" t="n"/>
      <c r="S3797" s="8" t="n"/>
      <c r="T3797" s="8" t="n"/>
      <c r="U3797" s="8" t="n"/>
      <c r="V3797" s="11">
        <f>IF(OR(B3797="",C3797=""),"",CONCATENATE(B3797,".",C3797))</f>
        <v/>
      </c>
      <c r="W3797" s="6">
        <f>UPPER(TRIM(H3797))</f>
        <v/>
      </c>
      <c r="X3797" s="6">
        <f>UPPER(TRIM(I3797))</f>
        <v/>
      </c>
      <c r="Y3797" s="6">
        <f>IF(V3797&lt;&gt;"",IFERROR(INDEX(federal_program_name_lookup,MATCH(V3797,aln_lookup,0)),""),"")</f>
        <v/>
      </c>
    </row>
    <row r="3798">
      <c r="A3798" s="6">
        <f>IF(B3798&lt;&gt;"", "AWARD-"&amp;TEXT(ROW()-1,"0000"), "")</f>
        <v/>
      </c>
      <c r="B3798" s="7" t="n"/>
      <c r="C3798" s="7" t="n"/>
      <c r="D3798" s="7" t="n"/>
      <c r="E3798" s="8" t="n"/>
      <c r="F3798" s="9" t="n"/>
      <c r="G3798" s="8" t="n"/>
      <c r="H3798" s="8" t="n"/>
      <c r="I3798" s="8" t="n"/>
      <c r="J3798" s="10">
        <f>IF(A3798="",0,SUMIFS(amount_expended,cfda_key,V3798))</f>
        <v/>
      </c>
      <c r="K3798" s="10">
        <f>IF(G3798="OTHER CLUSTER NOT LISTED ABOVE",SUMIFS(amount_expended,uniform_other_cluster_name,X3798), IF(AND(OR(G3798="N/A",G3798=""),H3798=""),0,IF(G3798="STATE CLUSTER",SUMIFS(amount_expended,uniform_state_cluster_name,W3798),SUMIFS(amount_expended,cluster_name,G3798))))</f>
        <v/>
      </c>
      <c r="L3798" s="8" t="n"/>
      <c r="M3798" s="7" t="n"/>
      <c r="N3798" s="8" t="n"/>
      <c r="O3798" s="7" t="n"/>
      <c r="P3798" s="7" t="n"/>
      <c r="Q3798" s="8" t="n"/>
      <c r="R3798" s="9" t="n"/>
      <c r="S3798" s="8" t="n"/>
      <c r="T3798" s="8" t="n"/>
      <c r="U3798" s="8" t="n"/>
      <c r="V3798" s="11">
        <f>IF(OR(B3798="",C3798=""),"",CONCATENATE(B3798,".",C3798))</f>
        <v/>
      </c>
      <c r="W3798" s="6">
        <f>UPPER(TRIM(H3798))</f>
        <v/>
      </c>
      <c r="X3798" s="6">
        <f>UPPER(TRIM(I3798))</f>
        <v/>
      </c>
      <c r="Y3798" s="6">
        <f>IF(V3798&lt;&gt;"",IFERROR(INDEX(federal_program_name_lookup,MATCH(V3798,aln_lookup,0)),""),"")</f>
        <v/>
      </c>
    </row>
    <row r="3799">
      <c r="A3799" s="6">
        <f>IF(B3799&lt;&gt;"", "AWARD-"&amp;TEXT(ROW()-1,"0000"), "")</f>
        <v/>
      </c>
      <c r="B3799" s="7" t="n"/>
      <c r="C3799" s="7" t="n"/>
      <c r="D3799" s="7" t="n"/>
      <c r="E3799" s="8" t="n"/>
      <c r="F3799" s="9" t="n"/>
      <c r="G3799" s="8" t="n"/>
      <c r="H3799" s="8" t="n"/>
      <c r="I3799" s="8" t="n"/>
      <c r="J3799" s="10">
        <f>IF(A3799="",0,SUMIFS(amount_expended,cfda_key,V3799))</f>
        <v/>
      </c>
      <c r="K3799" s="10">
        <f>IF(G3799="OTHER CLUSTER NOT LISTED ABOVE",SUMIFS(amount_expended,uniform_other_cluster_name,X3799), IF(AND(OR(G3799="N/A",G3799=""),H3799=""),0,IF(G3799="STATE CLUSTER",SUMIFS(amount_expended,uniform_state_cluster_name,W3799),SUMIFS(amount_expended,cluster_name,G3799))))</f>
        <v/>
      </c>
      <c r="L3799" s="8" t="n"/>
      <c r="M3799" s="7" t="n"/>
      <c r="N3799" s="8" t="n"/>
      <c r="O3799" s="7" t="n"/>
      <c r="P3799" s="7" t="n"/>
      <c r="Q3799" s="8" t="n"/>
      <c r="R3799" s="9" t="n"/>
      <c r="S3799" s="8" t="n"/>
      <c r="T3799" s="8" t="n"/>
      <c r="U3799" s="8" t="n"/>
      <c r="V3799" s="11">
        <f>IF(OR(B3799="",C3799=""),"",CONCATENATE(B3799,".",C3799))</f>
        <v/>
      </c>
      <c r="W3799" s="6">
        <f>UPPER(TRIM(H3799))</f>
        <v/>
      </c>
      <c r="X3799" s="6">
        <f>UPPER(TRIM(I3799))</f>
        <v/>
      </c>
      <c r="Y3799" s="6">
        <f>IF(V3799&lt;&gt;"",IFERROR(INDEX(federal_program_name_lookup,MATCH(V3799,aln_lookup,0)),""),"")</f>
        <v/>
      </c>
    </row>
    <row r="3800">
      <c r="A3800" s="6">
        <f>IF(B3800&lt;&gt;"", "AWARD-"&amp;TEXT(ROW()-1,"0000"), "")</f>
        <v/>
      </c>
      <c r="B3800" s="7" t="n"/>
      <c r="C3800" s="7" t="n"/>
      <c r="D3800" s="7" t="n"/>
      <c r="E3800" s="8" t="n"/>
      <c r="F3800" s="9" t="n"/>
      <c r="G3800" s="8" t="n"/>
      <c r="H3800" s="8" t="n"/>
      <c r="I3800" s="8" t="n"/>
      <c r="J3800" s="10">
        <f>IF(A3800="",0,SUMIFS(amount_expended,cfda_key,V3800))</f>
        <v/>
      </c>
      <c r="K3800" s="10">
        <f>IF(G3800="OTHER CLUSTER NOT LISTED ABOVE",SUMIFS(amount_expended,uniform_other_cluster_name,X3800), IF(AND(OR(G3800="N/A",G3800=""),H3800=""),0,IF(G3800="STATE CLUSTER",SUMIFS(amount_expended,uniform_state_cluster_name,W3800),SUMIFS(amount_expended,cluster_name,G3800))))</f>
        <v/>
      </c>
      <c r="L3800" s="8" t="n"/>
      <c r="M3800" s="7" t="n"/>
      <c r="N3800" s="8" t="n"/>
      <c r="O3800" s="7" t="n"/>
      <c r="P3800" s="7" t="n"/>
      <c r="Q3800" s="8" t="n"/>
      <c r="R3800" s="9" t="n"/>
      <c r="S3800" s="8" t="n"/>
      <c r="T3800" s="8" t="n"/>
      <c r="U3800" s="8" t="n"/>
      <c r="V3800" s="11">
        <f>IF(OR(B3800="",C3800=""),"",CONCATENATE(B3800,".",C3800))</f>
        <v/>
      </c>
      <c r="W3800" s="6">
        <f>UPPER(TRIM(H3800))</f>
        <v/>
      </c>
      <c r="X3800" s="6">
        <f>UPPER(TRIM(I3800))</f>
        <v/>
      </c>
      <c r="Y3800" s="6">
        <f>IF(V3800&lt;&gt;"",IFERROR(INDEX(federal_program_name_lookup,MATCH(V3800,aln_lookup,0)),""),"")</f>
        <v/>
      </c>
    </row>
    <row r="3801">
      <c r="A3801" s="6">
        <f>IF(B3801&lt;&gt;"", "AWARD-"&amp;TEXT(ROW()-1,"0000"), "")</f>
        <v/>
      </c>
      <c r="B3801" s="7" t="n"/>
      <c r="C3801" s="7" t="n"/>
      <c r="D3801" s="7" t="n"/>
      <c r="E3801" s="8" t="n"/>
      <c r="F3801" s="9" t="n"/>
      <c r="G3801" s="8" t="n"/>
      <c r="H3801" s="8" t="n"/>
      <c r="I3801" s="8" t="n"/>
      <c r="J3801" s="10">
        <f>IF(A3801="",0,SUMIFS(amount_expended,cfda_key,V3801))</f>
        <v/>
      </c>
      <c r="K3801" s="10">
        <f>IF(G3801="OTHER CLUSTER NOT LISTED ABOVE",SUMIFS(amount_expended,uniform_other_cluster_name,X3801), IF(AND(OR(G3801="N/A",G3801=""),H3801=""),0,IF(G3801="STATE CLUSTER",SUMIFS(amount_expended,uniform_state_cluster_name,W3801),SUMIFS(amount_expended,cluster_name,G3801))))</f>
        <v/>
      </c>
      <c r="L3801" s="8" t="n"/>
      <c r="M3801" s="7" t="n"/>
      <c r="N3801" s="8" t="n"/>
      <c r="O3801" s="7" t="n"/>
      <c r="P3801" s="7" t="n"/>
      <c r="Q3801" s="8" t="n"/>
      <c r="R3801" s="9" t="n"/>
      <c r="S3801" s="8" t="n"/>
      <c r="T3801" s="8" t="n"/>
      <c r="U3801" s="8" t="n"/>
      <c r="V3801" s="11">
        <f>IF(OR(B3801="",C3801=""),"",CONCATENATE(B3801,".",C3801))</f>
        <v/>
      </c>
      <c r="W3801" s="6">
        <f>UPPER(TRIM(H3801))</f>
        <v/>
      </c>
      <c r="X3801" s="6">
        <f>UPPER(TRIM(I3801))</f>
        <v/>
      </c>
      <c r="Y3801" s="6">
        <f>IF(V3801&lt;&gt;"",IFERROR(INDEX(federal_program_name_lookup,MATCH(V3801,aln_lookup,0)),""),"")</f>
        <v/>
      </c>
    </row>
    <row r="3802">
      <c r="A3802" s="6">
        <f>IF(B3802&lt;&gt;"", "AWARD-"&amp;TEXT(ROW()-1,"0000"), "")</f>
        <v/>
      </c>
      <c r="B3802" s="7" t="n"/>
      <c r="C3802" s="7" t="n"/>
      <c r="D3802" s="7" t="n"/>
      <c r="E3802" s="8" t="n"/>
      <c r="F3802" s="9" t="n"/>
      <c r="G3802" s="8" t="n"/>
      <c r="H3802" s="8" t="n"/>
      <c r="I3802" s="8" t="n"/>
      <c r="J3802" s="10">
        <f>IF(A3802="",0,SUMIFS(amount_expended,cfda_key,V3802))</f>
        <v/>
      </c>
      <c r="K3802" s="10">
        <f>IF(G3802="OTHER CLUSTER NOT LISTED ABOVE",SUMIFS(amount_expended,uniform_other_cluster_name,X3802), IF(AND(OR(G3802="N/A",G3802=""),H3802=""),0,IF(G3802="STATE CLUSTER",SUMIFS(amount_expended,uniform_state_cluster_name,W3802),SUMIFS(amount_expended,cluster_name,G3802))))</f>
        <v/>
      </c>
      <c r="L3802" s="8" t="n"/>
      <c r="M3802" s="7" t="n"/>
      <c r="N3802" s="8" t="n"/>
      <c r="O3802" s="7" t="n"/>
      <c r="P3802" s="7" t="n"/>
      <c r="Q3802" s="8" t="n"/>
      <c r="R3802" s="9" t="n"/>
      <c r="S3802" s="8" t="n"/>
      <c r="T3802" s="8" t="n"/>
      <c r="U3802" s="8" t="n"/>
      <c r="V3802" s="11">
        <f>IF(OR(B3802="",C3802=""),"",CONCATENATE(B3802,".",C3802))</f>
        <v/>
      </c>
      <c r="W3802" s="6">
        <f>UPPER(TRIM(H3802))</f>
        <v/>
      </c>
      <c r="X3802" s="6">
        <f>UPPER(TRIM(I3802))</f>
        <v/>
      </c>
      <c r="Y3802" s="6">
        <f>IF(V3802&lt;&gt;"",IFERROR(INDEX(federal_program_name_lookup,MATCH(V3802,aln_lookup,0)),""),"")</f>
        <v/>
      </c>
    </row>
    <row r="3803">
      <c r="A3803" s="6">
        <f>IF(B3803&lt;&gt;"", "AWARD-"&amp;TEXT(ROW()-1,"0000"), "")</f>
        <v/>
      </c>
      <c r="B3803" s="7" t="n"/>
      <c r="C3803" s="7" t="n"/>
      <c r="D3803" s="7" t="n"/>
      <c r="E3803" s="8" t="n"/>
      <c r="F3803" s="9" t="n"/>
      <c r="G3803" s="8" t="n"/>
      <c r="H3803" s="8" t="n"/>
      <c r="I3803" s="8" t="n"/>
      <c r="J3803" s="10">
        <f>IF(A3803="",0,SUMIFS(amount_expended,cfda_key,V3803))</f>
        <v/>
      </c>
      <c r="K3803" s="10">
        <f>IF(G3803="OTHER CLUSTER NOT LISTED ABOVE",SUMIFS(amount_expended,uniform_other_cluster_name,X3803), IF(AND(OR(G3803="N/A",G3803=""),H3803=""),0,IF(G3803="STATE CLUSTER",SUMIFS(amount_expended,uniform_state_cluster_name,W3803),SUMIFS(amount_expended,cluster_name,G3803))))</f>
        <v/>
      </c>
      <c r="L3803" s="8" t="n"/>
      <c r="M3803" s="7" t="n"/>
      <c r="N3803" s="8" t="n"/>
      <c r="O3803" s="7" t="n"/>
      <c r="P3803" s="7" t="n"/>
      <c r="Q3803" s="8" t="n"/>
      <c r="R3803" s="9" t="n"/>
      <c r="S3803" s="8" t="n"/>
      <c r="T3803" s="8" t="n"/>
      <c r="U3803" s="8" t="n"/>
      <c r="V3803" s="11">
        <f>IF(OR(B3803="",C3803=""),"",CONCATENATE(B3803,".",C3803))</f>
        <v/>
      </c>
      <c r="W3803" s="6">
        <f>UPPER(TRIM(H3803))</f>
        <v/>
      </c>
      <c r="X3803" s="6">
        <f>UPPER(TRIM(I3803))</f>
        <v/>
      </c>
      <c r="Y3803" s="6">
        <f>IF(V3803&lt;&gt;"",IFERROR(INDEX(federal_program_name_lookup,MATCH(V3803,aln_lookup,0)),""),"")</f>
        <v/>
      </c>
    </row>
    <row r="3804">
      <c r="A3804" s="6">
        <f>IF(B3804&lt;&gt;"", "AWARD-"&amp;TEXT(ROW()-1,"0000"), "")</f>
        <v/>
      </c>
      <c r="B3804" s="7" t="n"/>
      <c r="C3804" s="7" t="n"/>
      <c r="D3804" s="7" t="n"/>
      <c r="E3804" s="8" t="n"/>
      <c r="F3804" s="9" t="n"/>
      <c r="G3804" s="8" t="n"/>
      <c r="H3804" s="8" t="n"/>
      <c r="I3804" s="8" t="n"/>
      <c r="J3804" s="10">
        <f>IF(A3804="",0,SUMIFS(amount_expended,cfda_key,V3804))</f>
        <v/>
      </c>
      <c r="K3804" s="10">
        <f>IF(G3804="OTHER CLUSTER NOT LISTED ABOVE",SUMIFS(amount_expended,uniform_other_cluster_name,X3804), IF(AND(OR(G3804="N/A",G3804=""),H3804=""),0,IF(G3804="STATE CLUSTER",SUMIFS(amount_expended,uniform_state_cluster_name,W3804),SUMIFS(amount_expended,cluster_name,G3804))))</f>
        <v/>
      </c>
      <c r="L3804" s="8" t="n"/>
      <c r="M3804" s="7" t="n"/>
      <c r="N3804" s="8" t="n"/>
      <c r="O3804" s="7" t="n"/>
      <c r="P3804" s="7" t="n"/>
      <c r="Q3804" s="8" t="n"/>
      <c r="R3804" s="9" t="n"/>
      <c r="S3804" s="8" t="n"/>
      <c r="T3804" s="8" t="n"/>
      <c r="U3804" s="8" t="n"/>
      <c r="V3804" s="11">
        <f>IF(OR(B3804="",C3804=""),"",CONCATENATE(B3804,".",C3804))</f>
        <v/>
      </c>
      <c r="W3804" s="6">
        <f>UPPER(TRIM(H3804))</f>
        <v/>
      </c>
      <c r="X3804" s="6">
        <f>UPPER(TRIM(I3804))</f>
        <v/>
      </c>
      <c r="Y3804" s="6">
        <f>IF(V3804&lt;&gt;"",IFERROR(INDEX(federal_program_name_lookup,MATCH(V3804,aln_lookup,0)),""),"")</f>
        <v/>
      </c>
    </row>
    <row r="3805">
      <c r="A3805" s="6">
        <f>IF(B3805&lt;&gt;"", "AWARD-"&amp;TEXT(ROW()-1,"0000"), "")</f>
        <v/>
      </c>
      <c r="B3805" s="7" t="n"/>
      <c r="C3805" s="7" t="n"/>
      <c r="D3805" s="7" t="n"/>
      <c r="E3805" s="8" t="n"/>
      <c r="F3805" s="9" t="n"/>
      <c r="G3805" s="8" t="n"/>
      <c r="H3805" s="8" t="n"/>
      <c r="I3805" s="8" t="n"/>
      <c r="J3805" s="10">
        <f>IF(A3805="",0,SUMIFS(amount_expended,cfda_key,V3805))</f>
        <v/>
      </c>
      <c r="K3805" s="10">
        <f>IF(G3805="OTHER CLUSTER NOT LISTED ABOVE",SUMIFS(amount_expended,uniform_other_cluster_name,X3805), IF(AND(OR(G3805="N/A",G3805=""),H3805=""),0,IF(G3805="STATE CLUSTER",SUMIFS(amount_expended,uniform_state_cluster_name,W3805),SUMIFS(amount_expended,cluster_name,G3805))))</f>
        <v/>
      </c>
      <c r="L3805" s="8" t="n"/>
      <c r="M3805" s="7" t="n"/>
      <c r="N3805" s="8" t="n"/>
      <c r="O3805" s="7" t="n"/>
      <c r="P3805" s="7" t="n"/>
      <c r="Q3805" s="8" t="n"/>
      <c r="R3805" s="9" t="n"/>
      <c r="S3805" s="8" t="n"/>
      <c r="T3805" s="8" t="n"/>
      <c r="U3805" s="8" t="n"/>
      <c r="V3805" s="11">
        <f>IF(OR(B3805="",C3805=""),"",CONCATENATE(B3805,".",C3805))</f>
        <v/>
      </c>
      <c r="W3805" s="6">
        <f>UPPER(TRIM(H3805))</f>
        <v/>
      </c>
      <c r="X3805" s="6">
        <f>UPPER(TRIM(I3805))</f>
        <v/>
      </c>
      <c r="Y3805" s="6">
        <f>IF(V3805&lt;&gt;"",IFERROR(INDEX(federal_program_name_lookup,MATCH(V3805,aln_lookup,0)),""),"")</f>
        <v/>
      </c>
    </row>
    <row r="3806">
      <c r="A3806" s="6">
        <f>IF(B3806&lt;&gt;"", "AWARD-"&amp;TEXT(ROW()-1,"0000"), "")</f>
        <v/>
      </c>
      <c r="B3806" s="7" t="n"/>
      <c r="C3806" s="7" t="n"/>
      <c r="D3806" s="7" t="n"/>
      <c r="E3806" s="8" t="n"/>
      <c r="F3806" s="9" t="n"/>
      <c r="G3806" s="8" t="n"/>
      <c r="H3806" s="8" t="n"/>
      <c r="I3806" s="8" t="n"/>
      <c r="J3806" s="10">
        <f>IF(A3806="",0,SUMIFS(amount_expended,cfda_key,V3806))</f>
        <v/>
      </c>
      <c r="K3806" s="10">
        <f>IF(G3806="OTHER CLUSTER NOT LISTED ABOVE",SUMIFS(amount_expended,uniform_other_cluster_name,X3806), IF(AND(OR(G3806="N/A",G3806=""),H3806=""),0,IF(G3806="STATE CLUSTER",SUMIFS(amount_expended,uniform_state_cluster_name,W3806),SUMIFS(amount_expended,cluster_name,G3806))))</f>
        <v/>
      </c>
      <c r="L3806" s="8" t="n"/>
      <c r="M3806" s="7" t="n"/>
      <c r="N3806" s="8" t="n"/>
      <c r="O3806" s="7" t="n"/>
      <c r="P3806" s="7" t="n"/>
      <c r="Q3806" s="8" t="n"/>
      <c r="R3806" s="9" t="n"/>
      <c r="S3806" s="8" t="n"/>
      <c r="T3806" s="8" t="n"/>
      <c r="U3806" s="8" t="n"/>
      <c r="V3806" s="11">
        <f>IF(OR(B3806="",C3806=""),"",CONCATENATE(B3806,".",C3806))</f>
        <v/>
      </c>
      <c r="W3806" s="6">
        <f>UPPER(TRIM(H3806))</f>
        <v/>
      </c>
      <c r="X3806" s="6">
        <f>UPPER(TRIM(I3806))</f>
        <v/>
      </c>
      <c r="Y3806" s="6">
        <f>IF(V3806&lt;&gt;"",IFERROR(INDEX(federal_program_name_lookup,MATCH(V3806,aln_lookup,0)),""),"")</f>
        <v/>
      </c>
    </row>
    <row r="3807">
      <c r="A3807" s="6">
        <f>IF(B3807&lt;&gt;"", "AWARD-"&amp;TEXT(ROW()-1,"0000"), "")</f>
        <v/>
      </c>
      <c r="B3807" s="7" t="n"/>
      <c r="C3807" s="7" t="n"/>
      <c r="D3807" s="7" t="n"/>
      <c r="E3807" s="8" t="n"/>
      <c r="F3807" s="9" t="n"/>
      <c r="G3807" s="8" t="n"/>
      <c r="H3807" s="8" t="n"/>
      <c r="I3807" s="8" t="n"/>
      <c r="J3807" s="10">
        <f>IF(A3807="",0,SUMIFS(amount_expended,cfda_key,V3807))</f>
        <v/>
      </c>
      <c r="K3807" s="10">
        <f>IF(G3807="OTHER CLUSTER NOT LISTED ABOVE",SUMIFS(amount_expended,uniform_other_cluster_name,X3807), IF(AND(OR(G3807="N/A",G3807=""),H3807=""),0,IF(G3807="STATE CLUSTER",SUMIFS(amount_expended,uniform_state_cluster_name,W3807),SUMIFS(amount_expended,cluster_name,G3807))))</f>
        <v/>
      </c>
      <c r="L3807" s="8" t="n"/>
      <c r="M3807" s="7" t="n"/>
      <c r="N3807" s="8" t="n"/>
      <c r="O3807" s="7" t="n"/>
      <c r="P3807" s="7" t="n"/>
      <c r="Q3807" s="8" t="n"/>
      <c r="R3807" s="9" t="n"/>
      <c r="S3807" s="8" t="n"/>
      <c r="T3807" s="8" t="n"/>
      <c r="U3807" s="8" t="n"/>
      <c r="V3807" s="11">
        <f>IF(OR(B3807="",C3807=""),"",CONCATENATE(B3807,".",C3807))</f>
        <v/>
      </c>
      <c r="W3807" s="6">
        <f>UPPER(TRIM(H3807))</f>
        <v/>
      </c>
      <c r="X3807" s="6">
        <f>UPPER(TRIM(I3807))</f>
        <v/>
      </c>
      <c r="Y3807" s="6">
        <f>IF(V3807&lt;&gt;"",IFERROR(INDEX(federal_program_name_lookup,MATCH(V3807,aln_lookup,0)),""),"")</f>
        <v/>
      </c>
    </row>
    <row r="3808">
      <c r="A3808" s="6">
        <f>IF(B3808&lt;&gt;"", "AWARD-"&amp;TEXT(ROW()-1,"0000"), "")</f>
        <v/>
      </c>
      <c r="B3808" s="7" t="n"/>
      <c r="C3808" s="7" t="n"/>
      <c r="D3808" s="7" t="n"/>
      <c r="E3808" s="8" t="n"/>
      <c r="F3808" s="9" t="n"/>
      <c r="G3808" s="8" t="n"/>
      <c r="H3808" s="8" t="n"/>
      <c r="I3808" s="8" t="n"/>
      <c r="J3808" s="10">
        <f>IF(A3808="",0,SUMIFS(amount_expended,cfda_key,V3808))</f>
        <v/>
      </c>
      <c r="K3808" s="10">
        <f>IF(G3808="OTHER CLUSTER NOT LISTED ABOVE",SUMIFS(amount_expended,uniform_other_cluster_name,X3808), IF(AND(OR(G3808="N/A",G3808=""),H3808=""),0,IF(G3808="STATE CLUSTER",SUMIFS(amount_expended,uniform_state_cluster_name,W3808),SUMIFS(amount_expended,cluster_name,G3808))))</f>
        <v/>
      </c>
      <c r="L3808" s="8" t="n"/>
      <c r="M3808" s="7" t="n"/>
      <c r="N3808" s="8" t="n"/>
      <c r="O3808" s="7" t="n"/>
      <c r="P3808" s="7" t="n"/>
      <c r="Q3808" s="8" t="n"/>
      <c r="R3808" s="9" t="n"/>
      <c r="S3808" s="8" t="n"/>
      <c r="T3808" s="8" t="n"/>
      <c r="U3808" s="8" t="n"/>
      <c r="V3808" s="11">
        <f>IF(OR(B3808="",C3808=""),"",CONCATENATE(B3808,".",C3808))</f>
        <v/>
      </c>
      <c r="W3808" s="6">
        <f>UPPER(TRIM(H3808))</f>
        <v/>
      </c>
      <c r="X3808" s="6">
        <f>UPPER(TRIM(I3808))</f>
        <v/>
      </c>
      <c r="Y3808" s="6">
        <f>IF(V3808&lt;&gt;"",IFERROR(INDEX(federal_program_name_lookup,MATCH(V3808,aln_lookup,0)),""),"")</f>
        <v/>
      </c>
    </row>
    <row r="3809">
      <c r="A3809" s="6">
        <f>IF(B3809&lt;&gt;"", "AWARD-"&amp;TEXT(ROW()-1,"0000"), "")</f>
        <v/>
      </c>
      <c r="B3809" s="7" t="n"/>
      <c r="C3809" s="7" t="n"/>
      <c r="D3809" s="7" t="n"/>
      <c r="E3809" s="8" t="n"/>
      <c r="F3809" s="9" t="n"/>
      <c r="G3809" s="8" t="n"/>
      <c r="H3809" s="8" t="n"/>
      <c r="I3809" s="8" t="n"/>
      <c r="J3809" s="10">
        <f>IF(A3809="",0,SUMIFS(amount_expended,cfda_key,V3809))</f>
        <v/>
      </c>
      <c r="K3809" s="10">
        <f>IF(G3809="OTHER CLUSTER NOT LISTED ABOVE",SUMIFS(amount_expended,uniform_other_cluster_name,X3809), IF(AND(OR(G3809="N/A",G3809=""),H3809=""),0,IF(G3809="STATE CLUSTER",SUMIFS(amount_expended,uniform_state_cluster_name,W3809),SUMIFS(amount_expended,cluster_name,G3809))))</f>
        <v/>
      </c>
      <c r="L3809" s="8" t="n"/>
      <c r="M3809" s="7" t="n"/>
      <c r="N3809" s="8" t="n"/>
      <c r="O3809" s="7" t="n"/>
      <c r="P3809" s="7" t="n"/>
      <c r="Q3809" s="8" t="n"/>
      <c r="R3809" s="9" t="n"/>
      <c r="S3809" s="8" t="n"/>
      <c r="T3809" s="8" t="n"/>
      <c r="U3809" s="8" t="n"/>
      <c r="V3809" s="11">
        <f>IF(OR(B3809="",C3809=""),"",CONCATENATE(B3809,".",C3809))</f>
        <v/>
      </c>
      <c r="W3809" s="6">
        <f>UPPER(TRIM(H3809))</f>
        <v/>
      </c>
      <c r="X3809" s="6">
        <f>UPPER(TRIM(I3809))</f>
        <v/>
      </c>
      <c r="Y3809" s="6">
        <f>IF(V3809&lt;&gt;"",IFERROR(INDEX(federal_program_name_lookup,MATCH(V3809,aln_lookup,0)),""),"")</f>
        <v/>
      </c>
    </row>
    <row r="3810">
      <c r="A3810" s="6">
        <f>IF(B3810&lt;&gt;"", "AWARD-"&amp;TEXT(ROW()-1,"0000"), "")</f>
        <v/>
      </c>
      <c r="B3810" s="7" t="n"/>
      <c r="C3810" s="7" t="n"/>
      <c r="D3810" s="7" t="n"/>
      <c r="E3810" s="8" t="n"/>
      <c r="F3810" s="9" t="n"/>
      <c r="G3810" s="8" t="n"/>
      <c r="H3810" s="8" t="n"/>
      <c r="I3810" s="8" t="n"/>
      <c r="J3810" s="10">
        <f>IF(A3810="",0,SUMIFS(amount_expended,cfda_key,V3810))</f>
        <v/>
      </c>
      <c r="K3810" s="10">
        <f>IF(G3810="OTHER CLUSTER NOT LISTED ABOVE",SUMIFS(amount_expended,uniform_other_cluster_name,X3810), IF(AND(OR(G3810="N/A",G3810=""),H3810=""),0,IF(G3810="STATE CLUSTER",SUMIFS(amount_expended,uniform_state_cluster_name,W3810),SUMIFS(amount_expended,cluster_name,G3810))))</f>
        <v/>
      </c>
      <c r="L3810" s="8" t="n"/>
      <c r="M3810" s="7" t="n"/>
      <c r="N3810" s="8" t="n"/>
      <c r="O3810" s="7" t="n"/>
      <c r="P3810" s="7" t="n"/>
      <c r="Q3810" s="8" t="n"/>
      <c r="R3810" s="9" t="n"/>
      <c r="S3810" s="8" t="n"/>
      <c r="T3810" s="8" t="n"/>
      <c r="U3810" s="8" t="n"/>
      <c r="V3810" s="11">
        <f>IF(OR(B3810="",C3810=""),"",CONCATENATE(B3810,".",C3810))</f>
        <v/>
      </c>
      <c r="W3810" s="6">
        <f>UPPER(TRIM(H3810))</f>
        <v/>
      </c>
      <c r="X3810" s="6">
        <f>UPPER(TRIM(I3810))</f>
        <v/>
      </c>
      <c r="Y3810" s="6">
        <f>IF(V3810&lt;&gt;"",IFERROR(INDEX(federal_program_name_lookup,MATCH(V3810,aln_lookup,0)),""),"")</f>
        <v/>
      </c>
    </row>
    <row r="3811">
      <c r="A3811" s="6">
        <f>IF(B3811&lt;&gt;"", "AWARD-"&amp;TEXT(ROW()-1,"0000"), "")</f>
        <v/>
      </c>
      <c r="B3811" s="7" t="n"/>
      <c r="C3811" s="7" t="n"/>
      <c r="D3811" s="7" t="n"/>
      <c r="E3811" s="8" t="n"/>
      <c r="F3811" s="9" t="n"/>
      <c r="G3811" s="8" t="n"/>
      <c r="H3811" s="8" t="n"/>
      <c r="I3811" s="8" t="n"/>
      <c r="J3811" s="10">
        <f>IF(A3811="",0,SUMIFS(amount_expended,cfda_key,V3811))</f>
        <v/>
      </c>
      <c r="K3811" s="10">
        <f>IF(G3811="OTHER CLUSTER NOT LISTED ABOVE",SUMIFS(amount_expended,uniform_other_cluster_name,X3811), IF(AND(OR(G3811="N/A",G3811=""),H3811=""),0,IF(G3811="STATE CLUSTER",SUMIFS(amount_expended,uniform_state_cluster_name,W3811),SUMIFS(amount_expended,cluster_name,G3811))))</f>
        <v/>
      </c>
      <c r="L3811" s="8" t="n"/>
      <c r="M3811" s="7" t="n"/>
      <c r="N3811" s="8" t="n"/>
      <c r="O3811" s="7" t="n"/>
      <c r="P3811" s="7" t="n"/>
      <c r="Q3811" s="8" t="n"/>
      <c r="R3811" s="9" t="n"/>
      <c r="S3811" s="8" t="n"/>
      <c r="T3811" s="8" t="n"/>
      <c r="U3811" s="8" t="n"/>
      <c r="V3811" s="11">
        <f>IF(OR(B3811="",C3811=""),"",CONCATENATE(B3811,".",C3811))</f>
        <v/>
      </c>
      <c r="W3811" s="6">
        <f>UPPER(TRIM(H3811))</f>
        <v/>
      </c>
      <c r="X3811" s="6">
        <f>UPPER(TRIM(I3811))</f>
        <v/>
      </c>
      <c r="Y3811" s="6">
        <f>IF(V3811&lt;&gt;"",IFERROR(INDEX(federal_program_name_lookup,MATCH(V3811,aln_lookup,0)),""),"")</f>
        <v/>
      </c>
    </row>
    <row r="3812">
      <c r="A3812" s="6">
        <f>IF(B3812&lt;&gt;"", "AWARD-"&amp;TEXT(ROW()-1,"0000"), "")</f>
        <v/>
      </c>
      <c r="B3812" s="7" t="n"/>
      <c r="C3812" s="7" t="n"/>
      <c r="D3812" s="7" t="n"/>
      <c r="E3812" s="8" t="n"/>
      <c r="F3812" s="9" t="n"/>
      <c r="G3812" s="8" t="n"/>
      <c r="H3812" s="8" t="n"/>
      <c r="I3812" s="8" t="n"/>
      <c r="J3812" s="10">
        <f>IF(A3812="",0,SUMIFS(amount_expended,cfda_key,V3812))</f>
        <v/>
      </c>
      <c r="K3812" s="10">
        <f>IF(G3812="OTHER CLUSTER NOT LISTED ABOVE",SUMIFS(amount_expended,uniform_other_cluster_name,X3812), IF(AND(OR(G3812="N/A",G3812=""),H3812=""),0,IF(G3812="STATE CLUSTER",SUMIFS(amount_expended,uniform_state_cluster_name,W3812),SUMIFS(amount_expended,cluster_name,G3812))))</f>
        <v/>
      </c>
      <c r="L3812" s="8" t="n"/>
      <c r="M3812" s="7" t="n"/>
      <c r="N3812" s="8" t="n"/>
      <c r="O3812" s="7" t="n"/>
      <c r="P3812" s="7" t="n"/>
      <c r="Q3812" s="8" t="n"/>
      <c r="R3812" s="9" t="n"/>
      <c r="S3812" s="8" t="n"/>
      <c r="T3812" s="8" t="n"/>
      <c r="U3812" s="8" t="n"/>
      <c r="V3812" s="11">
        <f>IF(OR(B3812="",C3812=""),"",CONCATENATE(B3812,".",C3812))</f>
        <v/>
      </c>
      <c r="W3812" s="6">
        <f>UPPER(TRIM(H3812))</f>
        <v/>
      </c>
      <c r="X3812" s="6">
        <f>UPPER(TRIM(I3812))</f>
        <v/>
      </c>
      <c r="Y3812" s="6">
        <f>IF(V3812&lt;&gt;"",IFERROR(INDEX(federal_program_name_lookup,MATCH(V3812,aln_lookup,0)),""),"")</f>
        <v/>
      </c>
    </row>
    <row r="3813">
      <c r="A3813" s="6">
        <f>IF(B3813&lt;&gt;"", "AWARD-"&amp;TEXT(ROW()-1,"0000"), "")</f>
        <v/>
      </c>
      <c r="B3813" s="7" t="n"/>
      <c r="C3813" s="7" t="n"/>
      <c r="D3813" s="7" t="n"/>
      <c r="E3813" s="8" t="n"/>
      <c r="F3813" s="9" t="n"/>
      <c r="G3813" s="8" t="n"/>
      <c r="H3813" s="8" t="n"/>
      <c r="I3813" s="8" t="n"/>
      <c r="J3813" s="10">
        <f>IF(A3813="",0,SUMIFS(amount_expended,cfda_key,V3813))</f>
        <v/>
      </c>
      <c r="K3813" s="10">
        <f>IF(G3813="OTHER CLUSTER NOT LISTED ABOVE",SUMIFS(amount_expended,uniform_other_cluster_name,X3813), IF(AND(OR(G3813="N/A",G3813=""),H3813=""),0,IF(G3813="STATE CLUSTER",SUMIFS(amount_expended,uniform_state_cluster_name,W3813),SUMIFS(amount_expended,cluster_name,G3813))))</f>
        <v/>
      </c>
      <c r="L3813" s="8" t="n"/>
      <c r="M3813" s="7" t="n"/>
      <c r="N3813" s="8" t="n"/>
      <c r="O3813" s="7" t="n"/>
      <c r="P3813" s="7" t="n"/>
      <c r="Q3813" s="8" t="n"/>
      <c r="R3813" s="9" t="n"/>
      <c r="S3813" s="8" t="n"/>
      <c r="T3813" s="8" t="n"/>
      <c r="U3813" s="8" t="n"/>
      <c r="V3813" s="11">
        <f>IF(OR(B3813="",C3813=""),"",CONCATENATE(B3813,".",C3813))</f>
        <v/>
      </c>
      <c r="W3813" s="6">
        <f>UPPER(TRIM(H3813))</f>
        <v/>
      </c>
      <c r="X3813" s="6">
        <f>UPPER(TRIM(I3813))</f>
        <v/>
      </c>
      <c r="Y3813" s="6">
        <f>IF(V3813&lt;&gt;"",IFERROR(INDEX(federal_program_name_lookup,MATCH(V3813,aln_lookup,0)),""),"")</f>
        <v/>
      </c>
    </row>
    <row r="3814">
      <c r="A3814" s="6">
        <f>IF(B3814&lt;&gt;"", "AWARD-"&amp;TEXT(ROW()-1,"0000"), "")</f>
        <v/>
      </c>
      <c r="B3814" s="7" t="n"/>
      <c r="C3814" s="7" t="n"/>
      <c r="D3814" s="7" t="n"/>
      <c r="E3814" s="8" t="n"/>
      <c r="F3814" s="9" t="n"/>
      <c r="G3814" s="8" t="n"/>
      <c r="H3814" s="8" t="n"/>
      <c r="I3814" s="8" t="n"/>
      <c r="J3814" s="10">
        <f>IF(A3814="",0,SUMIFS(amount_expended,cfda_key,V3814))</f>
        <v/>
      </c>
      <c r="K3814" s="10">
        <f>IF(G3814="OTHER CLUSTER NOT LISTED ABOVE",SUMIFS(amount_expended,uniform_other_cluster_name,X3814), IF(AND(OR(G3814="N/A",G3814=""),H3814=""),0,IF(G3814="STATE CLUSTER",SUMIFS(amount_expended,uniform_state_cluster_name,W3814),SUMIFS(amount_expended,cluster_name,G3814))))</f>
        <v/>
      </c>
      <c r="L3814" s="8" t="n"/>
      <c r="M3814" s="7" t="n"/>
      <c r="N3814" s="8" t="n"/>
      <c r="O3814" s="7" t="n"/>
      <c r="P3814" s="7" t="n"/>
      <c r="Q3814" s="8" t="n"/>
      <c r="R3814" s="9" t="n"/>
      <c r="S3814" s="8" t="n"/>
      <c r="T3814" s="8" t="n"/>
      <c r="U3814" s="8" t="n"/>
      <c r="V3814" s="11">
        <f>IF(OR(B3814="",C3814=""),"",CONCATENATE(B3814,".",C3814))</f>
        <v/>
      </c>
      <c r="W3814" s="6">
        <f>UPPER(TRIM(H3814))</f>
        <v/>
      </c>
      <c r="X3814" s="6">
        <f>UPPER(TRIM(I3814))</f>
        <v/>
      </c>
      <c r="Y3814" s="6">
        <f>IF(V3814&lt;&gt;"",IFERROR(INDEX(federal_program_name_lookup,MATCH(V3814,aln_lookup,0)),""),"")</f>
        <v/>
      </c>
    </row>
    <row r="3815">
      <c r="A3815" s="6">
        <f>IF(B3815&lt;&gt;"", "AWARD-"&amp;TEXT(ROW()-1,"0000"), "")</f>
        <v/>
      </c>
      <c r="B3815" s="7" t="n"/>
      <c r="C3815" s="7" t="n"/>
      <c r="D3815" s="7" t="n"/>
      <c r="E3815" s="8" t="n"/>
      <c r="F3815" s="9" t="n"/>
      <c r="G3815" s="8" t="n"/>
      <c r="H3815" s="8" t="n"/>
      <c r="I3815" s="8" t="n"/>
      <c r="J3815" s="10">
        <f>IF(A3815="",0,SUMIFS(amount_expended,cfda_key,V3815))</f>
        <v/>
      </c>
      <c r="K3815" s="10">
        <f>IF(G3815="OTHER CLUSTER NOT LISTED ABOVE",SUMIFS(amount_expended,uniform_other_cluster_name,X3815), IF(AND(OR(G3815="N/A",G3815=""),H3815=""),0,IF(G3815="STATE CLUSTER",SUMIFS(amount_expended,uniform_state_cluster_name,W3815),SUMIFS(amount_expended,cluster_name,G3815))))</f>
        <v/>
      </c>
      <c r="L3815" s="8" t="n"/>
      <c r="M3815" s="7" t="n"/>
      <c r="N3815" s="8" t="n"/>
      <c r="O3815" s="7" t="n"/>
      <c r="P3815" s="7" t="n"/>
      <c r="Q3815" s="8" t="n"/>
      <c r="R3815" s="9" t="n"/>
      <c r="S3815" s="8" t="n"/>
      <c r="T3815" s="8" t="n"/>
      <c r="U3815" s="8" t="n"/>
      <c r="V3815" s="11">
        <f>IF(OR(B3815="",C3815=""),"",CONCATENATE(B3815,".",C3815))</f>
        <v/>
      </c>
      <c r="W3815" s="6">
        <f>UPPER(TRIM(H3815))</f>
        <v/>
      </c>
      <c r="X3815" s="6">
        <f>UPPER(TRIM(I3815))</f>
        <v/>
      </c>
      <c r="Y3815" s="6">
        <f>IF(V3815&lt;&gt;"",IFERROR(INDEX(federal_program_name_lookup,MATCH(V3815,aln_lookup,0)),""),"")</f>
        <v/>
      </c>
    </row>
    <row r="3816">
      <c r="A3816" s="6">
        <f>IF(B3816&lt;&gt;"", "AWARD-"&amp;TEXT(ROW()-1,"0000"), "")</f>
        <v/>
      </c>
      <c r="B3816" s="7" t="n"/>
      <c r="C3816" s="7" t="n"/>
      <c r="D3816" s="7" t="n"/>
      <c r="E3816" s="8" t="n"/>
      <c r="F3816" s="9" t="n"/>
      <c r="G3816" s="8" t="n"/>
      <c r="H3816" s="8" t="n"/>
      <c r="I3816" s="8" t="n"/>
      <c r="J3816" s="10">
        <f>IF(A3816="",0,SUMIFS(amount_expended,cfda_key,V3816))</f>
        <v/>
      </c>
      <c r="K3816" s="10">
        <f>IF(G3816="OTHER CLUSTER NOT LISTED ABOVE",SUMIFS(amount_expended,uniform_other_cluster_name,X3816), IF(AND(OR(G3816="N/A",G3816=""),H3816=""),0,IF(G3816="STATE CLUSTER",SUMIFS(amount_expended,uniform_state_cluster_name,W3816),SUMIFS(amount_expended,cluster_name,G3816))))</f>
        <v/>
      </c>
      <c r="L3816" s="8" t="n"/>
      <c r="M3816" s="7" t="n"/>
      <c r="N3816" s="8" t="n"/>
      <c r="O3816" s="7" t="n"/>
      <c r="P3816" s="7" t="n"/>
      <c r="Q3816" s="8" t="n"/>
      <c r="R3816" s="9" t="n"/>
      <c r="S3816" s="8" t="n"/>
      <c r="T3816" s="8" t="n"/>
      <c r="U3816" s="8" t="n"/>
      <c r="V3816" s="11">
        <f>IF(OR(B3816="",C3816=""),"",CONCATENATE(B3816,".",C3816))</f>
        <v/>
      </c>
      <c r="W3816" s="6">
        <f>UPPER(TRIM(H3816))</f>
        <v/>
      </c>
      <c r="X3816" s="6">
        <f>UPPER(TRIM(I3816))</f>
        <v/>
      </c>
      <c r="Y3816" s="6">
        <f>IF(V3816&lt;&gt;"",IFERROR(INDEX(federal_program_name_lookup,MATCH(V3816,aln_lookup,0)),""),"")</f>
        <v/>
      </c>
    </row>
    <row r="3817">
      <c r="A3817" s="6">
        <f>IF(B3817&lt;&gt;"", "AWARD-"&amp;TEXT(ROW()-1,"0000"), "")</f>
        <v/>
      </c>
      <c r="B3817" s="7" t="n"/>
      <c r="C3817" s="7" t="n"/>
      <c r="D3817" s="7" t="n"/>
      <c r="E3817" s="8" t="n"/>
      <c r="F3817" s="9" t="n"/>
      <c r="G3817" s="8" t="n"/>
      <c r="H3817" s="8" t="n"/>
      <c r="I3817" s="8" t="n"/>
      <c r="J3817" s="10">
        <f>IF(A3817="",0,SUMIFS(amount_expended,cfda_key,V3817))</f>
        <v/>
      </c>
      <c r="K3817" s="10">
        <f>IF(G3817="OTHER CLUSTER NOT LISTED ABOVE",SUMIFS(amount_expended,uniform_other_cluster_name,X3817), IF(AND(OR(G3817="N/A",G3817=""),H3817=""),0,IF(G3817="STATE CLUSTER",SUMIFS(amount_expended,uniform_state_cluster_name,W3817),SUMIFS(amount_expended,cluster_name,G3817))))</f>
        <v/>
      </c>
      <c r="L3817" s="8" t="n"/>
      <c r="M3817" s="7" t="n"/>
      <c r="N3817" s="8" t="n"/>
      <c r="O3817" s="7" t="n"/>
      <c r="P3817" s="7" t="n"/>
      <c r="Q3817" s="8" t="n"/>
      <c r="R3817" s="9" t="n"/>
      <c r="S3817" s="8" t="n"/>
      <c r="T3817" s="8" t="n"/>
      <c r="U3817" s="8" t="n"/>
      <c r="V3817" s="11">
        <f>IF(OR(B3817="",C3817=""),"",CONCATENATE(B3817,".",C3817))</f>
        <v/>
      </c>
      <c r="W3817" s="6">
        <f>UPPER(TRIM(H3817))</f>
        <v/>
      </c>
      <c r="X3817" s="6">
        <f>UPPER(TRIM(I3817))</f>
        <v/>
      </c>
      <c r="Y3817" s="6">
        <f>IF(V3817&lt;&gt;"",IFERROR(INDEX(federal_program_name_lookup,MATCH(V3817,aln_lookup,0)),""),"")</f>
        <v/>
      </c>
    </row>
    <row r="3818">
      <c r="A3818" s="6">
        <f>IF(B3818&lt;&gt;"", "AWARD-"&amp;TEXT(ROW()-1,"0000"), "")</f>
        <v/>
      </c>
      <c r="B3818" s="7" t="n"/>
      <c r="C3818" s="7" t="n"/>
      <c r="D3818" s="7" t="n"/>
      <c r="E3818" s="8" t="n"/>
      <c r="F3818" s="9" t="n"/>
      <c r="G3818" s="8" t="n"/>
      <c r="H3818" s="8" t="n"/>
      <c r="I3818" s="8" t="n"/>
      <c r="J3818" s="10">
        <f>IF(A3818="",0,SUMIFS(amount_expended,cfda_key,V3818))</f>
        <v/>
      </c>
      <c r="K3818" s="10">
        <f>IF(G3818="OTHER CLUSTER NOT LISTED ABOVE",SUMIFS(amount_expended,uniform_other_cluster_name,X3818), IF(AND(OR(G3818="N/A",G3818=""),H3818=""),0,IF(G3818="STATE CLUSTER",SUMIFS(amount_expended,uniform_state_cluster_name,W3818),SUMIFS(amount_expended,cluster_name,G3818))))</f>
        <v/>
      </c>
      <c r="L3818" s="8" t="n"/>
      <c r="M3818" s="7" t="n"/>
      <c r="N3818" s="8" t="n"/>
      <c r="O3818" s="7" t="n"/>
      <c r="P3818" s="7" t="n"/>
      <c r="Q3818" s="8" t="n"/>
      <c r="R3818" s="9" t="n"/>
      <c r="S3818" s="8" t="n"/>
      <c r="T3818" s="8" t="n"/>
      <c r="U3818" s="8" t="n"/>
      <c r="V3818" s="11">
        <f>IF(OR(B3818="",C3818=""),"",CONCATENATE(B3818,".",C3818))</f>
        <v/>
      </c>
      <c r="W3818" s="6">
        <f>UPPER(TRIM(H3818))</f>
        <v/>
      </c>
      <c r="X3818" s="6">
        <f>UPPER(TRIM(I3818))</f>
        <v/>
      </c>
      <c r="Y3818" s="6">
        <f>IF(V3818&lt;&gt;"",IFERROR(INDEX(federal_program_name_lookup,MATCH(V3818,aln_lookup,0)),""),"")</f>
        <v/>
      </c>
    </row>
    <row r="3819">
      <c r="A3819" s="6">
        <f>IF(B3819&lt;&gt;"", "AWARD-"&amp;TEXT(ROW()-1,"0000"), "")</f>
        <v/>
      </c>
      <c r="B3819" s="7" t="n"/>
      <c r="C3819" s="7" t="n"/>
      <c r="D3819" s="7" t="n"/>
      <c r="E3819" s="8" t="n"/>
      <c r="F3819" s="9" t="n"/>
      <c r="G3819" s="8" t="n"/>
      <c r="H3819" s="8" t="n"/>
      <c r="I3819" s="8" t="n"/>
      <c r="J3819" s="10">
        <f>IF(A3819="",0,SUMIFS(amount_expended,cfda_key,V3819))</f>
        <v/>
      </c>
      <c r="K3819" s="10">
        <f>IF(G3819="OTHER CLUSTER NOT LISTED ABOVE",SUMIFS(amount_expended,uniform_other_cluster_name,X3819), IF(AND(OR(G3819="N/A",G3819=""),H3819=""),0,IF(G3819="STATE CLUSTER",SUMIFS(amount_expended,uniform_state_cluster_name,W3819),SUMIFS(amount_expended,cluster_name,G3819))))</f>
        <v/>
      </c>
      <c r="L3819" s="8" t="n"/>
      <c r="M3819" s="7" t="n"/>
      <c r="N3819" s="8" t="n"/>
      <c r="O3819" s="7" t="n"/>
      <c r="P3819" s="7" t="n"/>
      <c r="Q3819" s="8" t="n"/>
      <c r="R3819" s="9" t="n"/>
      <c r="S3819" s="8" t="n"/>
      <c r="T3819" s="8" t="n"/>
      <c r="U3819" s="8" t="n"/>
      <c r="V3819" s="11">
        <f>IF(OR(B3819="",C3819=""),"",CONCATENATE(B3819,".",C3819))</f>
        <v/>
      </c>
      <c r="W3819" s="6">
        <f>UPPER(TRIM(H3819))</f>
        <v/>
      </c>
      <c r="X3819" s="6">
        <f>UPPER(TRIM(I3819))</f>
        <v/>
      </c>
      <c r="Y3819" s="6">
        <f>IF(V3819&lt;&gt;"",IFERROR(INDEX(federal_program_name_lookup,MATCH(V3819,aln_lookup,0)),""),"")</f>
        <v/>
      </c>
    </row>
    <row r="3820">
      <c r="A3820" s="6">
        <f>IF(B3820&lt;&gt;"", "AWARD-"&amp;TEXT(ROW()-1,"0000"), "")</f>
        <v/>
      </c>
      <c r="B3820" s="7" t="n"/>
      <c r="C3820" s="7" t="n"/>
      <c r="D3820" s="7" t="n"/>
      <c r="E3820" s="8" t="n"/>
      <c r="F3820" s="9" t="n"/>
      <c r="G3820" s="8" t="n"/>
      <c r="H3820" s="8" t="n"/>
      <c r="I3820" s="8" t="n"/>
      <c r="J3820" s="10">
        <f>IF(A3820="",0,SUMIFS(amount_expended,cfda_key,V3820))</f>
        <v/>
      </c>
      <c r="K3820" s="10">
        <f>IF(G3820="OTHER CLUSTER NOT LISTED ABOVE",SUMIFS(amount_expended,uniform_other_cluster_name,X3820), IF(AND(OR(G3820="N/A",G3820=""),H3820=""),0,IF(G3820="STATE CLUSTER",SUMIFS(amount_expended,uniform_state_cluster_name,W3820),SUMIFS(amount_expended,cluster_name,G3820))))</f>
        <v/>
      </c>
      <c r="L3820" s="8" t="n"/>
      <c r="M3820" s="7" t="n"/>
      <c r="N3820" s="8" t="n"/>
      <c r="O3820" s="7" t="n"/>
      <c r="P3820" s="7" t="n"/>
      <c r="Q3820" s="8" t="n"/>
      <c r="R3820" s="9" t="n"/>
      <c r="S3820" s="8" t="n"/>
      <c r="T3820" s="8" t="n"/>
      <c r="U3820" s="8" t="n"/>
      <c r="V3820" s="11">
        <f>IF(OR(B3820="",C3820=""),"",CONCATENATE(B3820,".",C3820))</f>
        <v/>
      </c>
      <c r="W3820" s="6">
        <f>UPPER(TRIM(H3820))</f>
        <v/>
      </c>
      <c r="X3820" s="6">
        <f>UPPER(TRIM(I3820))</f>
        <v/>
      </c>
      <c r="Y3820" s="6">
        <f>IF(V3820&lt;&gt;"",IFERROR(INDEX(federal_program_name_lookup,MATCH(V3820,aln_lookup,0)),""),"")</f>
        <v/>
      </c>
    </row>
    <row r="3821">
      <c r="A3821" s="6">
        <f>IF(B3821&lt;&gt;"", "AWARD-"&amp;TEXT(ROW()-1,"0000"), "")</f>
        <v/>
      </c>
      <c r="B3821" s="7" t="n"/>
      <c r="C3821" s="7" t="n"/>
      <c r="D3821" s="7" t="n"/>
      <c r="E3821" s="8" t="n"/>
      <c r="F3821" s="9" t="n"/>
      <c r="G3821" s="8" t="n"/>
      <c r="H3821" s="8" t="n"/>
      <c r="I3821" s="8" t="n"/>
      <c r="J3821" s="10">
        <f>IF(A3821="",0,SUMIFS(amount_expended,cfda_key,V3821))</f>
        <v/>
      </c>
      <c r="K3821" s="10">
        <f>IF(G3821="OTHER CLUSTER NOT LISTED ABOVE",SUMIFS(amount_expended,uniform_other_cluster_name,X3821), IF(AND(OR(G3821="N/A",G3821=""),H3821=""),0,IF(G3821="STATE CLUSTER",SUMIFS(amount_expended,uniform_state_cluster_name,W3821),SUMIFS(amount_expended,cluster_name,G3821))))</f>
        <v/>
      </c>
      <c r="L3821" s="8" t="n"/>
      <c r="M3821" s="7" t="n"/>
      <c r="N3821" s="8" t="n"/>
      <c r="O3821" s="7" t="n"/>
      <c r="P3821" s="7" t="n"/>
      <c r="Q3821" s="8" t="n"/>
      <c r="R3821" s="9" t="n"/>
      <c r="S3821" s="8" t="n"/>
      <c r="T3821" s="8" t="n"/>
      <c r="U3821" s="8" t="n"/>
      <c r="V3821" s="11">
        <f>IF(OR(B3821="",C3821=""),"",CONCATENATE(B3821,".",C3821))</f>
        <v/>
      </c>
      <c r="W3821" s="6">
        <f>UPPER(TRIM(H3821))</f>
        <v/>
      </c>
      <c r="X3821" s="6">
        <f>UPPER(TRIM(I3821))</f>
        <v/>
      </c>
      <c r="Y3821" s="6">
        <f>IF(V3821&lt;&gt;"",IFERROR(INDEX(federal_program_name_lookup,MATCH(V3821,aln_lookup,0)),""),"")</f>
        <v/>
      </c>
    </row>
    <row r="3822">
      <c r="A3822" s="6">
        <f>IF(B3822&lt;&gt;"", "AWARD-"&amp;TEXT(ROW()-1,"0000"), "")</f>
        <v/>
      </c>
      <c r="B3822" s="7" t="n"/>
      <c r="C3822" s="7" t="n"/>
      <c r="D3822" s="7" t="n"/>
      <c r="E3822" s="8" t="n"/>
      <c r="F3822" s="9" t="n"/>
      <c r="G3822" s="8" t="n"/>
      <c r="H3822" s="8" t="n"/>
      <c r="I3822" s="8" t="n"/>
      <c r="J3822" s="10">
        <f>IF(A3822="",0,SUMIFS(amount_expended,cfda_key,V3822))</f>
        <v/>
      </c>
      <c r="K3822" s="10">
        <f>IF(G3822="OTHER CLUSTER NOT LISTED ABOVE",SUMIFS(amount_expended,uniform_other_cluster_name,X3822), IF(AND(OR(G3822="N/A",G3822=""),H3822=""),0,IF(G3822="STATE CLUSTER",SUMIFS(amount_expended,uniform_state_cluster_name,W3822),SUMIFS(amount_expended,cluster_name,G3822))))</f>
        <v/>
      </c>
      <c r="L3822" s="8" t="n"/>
      <c r="M3822" s="7" t="n"/>
      <c r="N3822" s="8" t="n"/>
      <c r="O3822" s="7" t="n"/>
      <c r="P3822" s="7" t="n"/>
      <c r="Q3822" s="8" t="n"/>
      <c r="R3822" s="9" t="n"/>
      <c r="S3822" s="8" t="n"/>
      <c r="T3822" s="8" t="n"/>
      <c r="U3822" s="8" t="n"/>
      <c r="V3822" s="11">
        <f>IF(OR(B3822="",C3822=""),"",CONCATENATE(B3822,".",C3822))</f>
        <v/>
      </c>
      <c r="W3822" s="6">
        <f>UPPER(TRIM(H3822))</f>
        <v/>
      </c>
      <c r="X3822" s="6">
        <f>UPPER(TRIM(I3822))</f>
        <v/>
      </c>
      <c r="Y3822" s="6">
        <f>IF(V3822&lt;&gt;"",IFERROR(INDEX(federal_program_name_lookup,MATCH(V3822,aln_lookup,0)),""),"")</f>
        <v/>
      </c>
    </row>
    <row r="3823">
      <c r="A3823" s="6">
        <f>IF(B3823&lt;&gt;"", "AWARD-"&amp;TEXT(ROW()-1,"0000"), "")</f>
        <v/>
      </c>
      <c r="B3823" s="7" t="n"/>
      <c r="C3823" s="7" t="n"/>
      <c r="D3823" s="7" t="n"/>
      <c r="E3823" s="8" t="n"/>
      <c r="F3823" s="9" t="n"/>
      <c r="G3823" s="8" t="n"/>
      <c r="H3823" s="8" t="n"/>
      <c r="I3823" s="8" t="n"/>
      <c r="J3823" s="10">
        <f>IF(A3823="",0,SUMIFS(amount_expended,cfda_key,V3823))</f>
        <v/>
      </c>
      <c r="K3823" s="10">
        <f>IF(G3823="OTHER CLUSTER NOT LISTED ABOVE",SUMIFS(amount_expended,uniform_other_cluster_name,X3823), IF(AND(OR(G3823="N/A",G3823=""),H3823=""),0,IF(G3823="STATE CLUSTER",SUMIFS(amount_expended,uniform_state_cluster_name,W3823),SUMIFS(amount_expended,cluster_name,G3823))))</f>
        <v/>
      </c>
      <c r="L3823" s="8" t="n"/>
      <c r="M3823" s="7" t="n"/>
      <c r="N3823" s="8" t="n"/>
      <c r="O3823" s="7" t="n"/>
      <c r="P3823" s="7" t="n"/>
      <c r="Q3823" s="8" t="n"/>
      <c r="R3823" s="9" t="n"/>
      <c r="S3823" s="8" t="n"/>
      <c r="T3823" s="8" t="n"/>
      <c r="U3823" s="8" t="n"/>
      <c r="V3823" s="11">
        <f>IF(OR(B3823="",C3823=""),"",CONCATENATE(B3823,".",C3823))</f>
        <v/>
      </c>
      <c r="W3823" s="6">
        <f>UPPER(TRIM(H3823))</f>
        <v/>
      </c>
      <c r="X3823" s="6">
        <f>UPPER(TRIM(I3823))</f>
        <v/>
      </c>
      <c r="Y3823" s="6">
        <f>IF(V3823&lt;&gt;"",IFERROR(INDEX(federal_program_name_lookup,MATCH(V3823,aln_lookup,0)),""),"")</f>
        <v/>
      </c>
    </row>
    <row r="3824">
      <c r="A3824" s="6">
        <f>IF(B3824&lt;&gt;"", "AWARD-"&amp;TEXT(ROW()-1,"0000"), "")</f>
        <v/>
      </c>
      <c r="B3824" s="7" t="n"/>
      <c r="C3824" s="7" t="n"/>
      <c r="D3824" s="7" t="n"/>
      <c r="E3824" s="8" t="n"/>
      <c r="F3824" s="9" t="n"/>
      <c r="G3824" s="8" t="n"/>
      <c r="H3824" s="8" t="n"/>
      <c r="I3824" s="8" t="n"/>
      <c r="J3824" s="10">
        <f>IF(A3824="",0,SUMIFS(amount_expended,cfda_key,V3824))</f>
        <v/>
      </c>
      <c r="K3824" s="10">
        <f>IF(G3824="OTHER CLUSTER NOT LISTED ABOVE",SUMIFS(amount_expended,uniform_other_cluster_name,X3824), IF(AND(OR(G3824="N/A",G3824=""),H3824=""),0,IF(G3824="STATE CLUSTER",SUMIFS(amount_expended,uniform_state_cluster_name,W3824),SUMIFS(amount_expended,cluster_name,G3824))))</f>
        <v/>
      </c>
      <c r="L3824" s="8" t="n"/>
      <c r="M3824" s="7" t="n"/>
      <c r="N3824" s="8" t="n"/>
      <c r="O3824" s="7" t="n"/>
      <c r="P3824" s="7" t="n"/>
      <c r="Q3824" s="8" t="n"/>
      <c r="R3824" s="9" t="n"/>
      <c r="S3824" s="8" t="n"/>
      <c r="T3824" s="8" t="n"/>
      <c r="U3824" s="8" t="n"/>
      <c r="V3824" s="11">
        <f>IF(OR(B3824="",C3824=""),"",CONCATENATE(B3824,".",C3824))</f>
        <v/>
      </c>
      <c r="W3824" s="6">
        <f>UPPER(TRIM(H3824))</f>
        <v/>
      </c>
      <c r="X3824" s="6">
        <f>UPPER(TRIM(I3824))</f>
        <v/>
      </c>
      <c r="Y3824" s="6">
        <f>IF(V3824&lt;&gt;"",IFERROR(INDEX(federal_program_name_lookup,MATCH(V3824,aln_lookup,0)),""),"")</f>
        <v/>
      </c>
    </row>
    <row r="3825">
      <c r="A3825" s="6">
        <f>IF(B3825&lt;&gt;"", "AWARD-"&amp;TEXT(ROW()-1,"0000"), "")</f>
        <v/>
      </c>
      <c r="B3825" s="7" t="n"/>
      <c r="C3825" s="7" t="n"/>
      <c r="D3825" s="7" t="n"/>
      <c r="E3825" s="8" t="n"/>
      <c r="F3825" s="9" t="n"/>
      <c r="G3825" s="8" t="n"/>
      <c r="H3825" s="8" t="n"/>
      <c r="I3825" s="8" t="n"/>
      <c r="J3825" s="10">
        <f>IF(A3825="",0,SUMIFS(amount_expended,cfda_key,V3825))</f>
        <v/>
      </c>
      <c r="K3825" s="10">
        <f>IF(G3825="OTHER CLUSTER NOT LISTED ABOVE",SUMIFS(amount_expended,uniform_other_cluster_name,X3825), IF(AND(OR(G3825="N/A",G3825=""),H3825=""),0,IF(G3825="STATE CLUSTER",SUMIFS(amount_expended,uniform_state_cluster_name,W3825),SUMIFS(amount_expended,cluster_name,G3825))))</f>
        <v/>
      </c>
      <c r="L3825" s="8" t="n"/>
      <c r="M3825" s="7" t="n"/>
      <c r="N3825" s="8" t="n"/>
      <c r="O3825" s="7" t="n"/>
      <c r="P3825" s="7" t="n"/>
      <c r="Q3825" s="8" t="n"/>
      <c r="R3825" s="9" t="n"/>
      <c r="S3825" s="8" t="n"/>
      <c r="T3825" s="8" t="n"/>
      <c r="U3825" s="8" t="n"/>
      <c r="V3825" s="11">
        <f>IF(OR(B3825="",C3825=""),"",CONCATENATE(B3825,".",C3825))</f>
        <v/>
      </c>
      <c r="W3825" s="6">
        <f>UPPER(TRIM(H3825))</f>
        <v/>
      </c>
      <c r="X3825" s="6">
        <f>UPPER(TRIM(I3825))</f>
        <v/>
      </c>
      <c r="Y3825" s="6">
        <f>IF(V3825&lt;&gt;"",IFERROR(INDEX(federal_program_name_lookup,MATCH(V3825,aln_lookup,0)),""),"")</f>
        <v/>
      </c>
    </row>
    <row r="3826">
      <c r="A3826" s="6">
        <f>IF(B3826&lt;&gt;"", "AWARD-"&amp;TEXT(ROW()-1,"0000"), "")</f>
        <v/>
      </c>
      <c r="B3826" s="7" t="n"/>
      <c r="C3826" s="7" t="n"/>
      <c r="D3826" s="7" t="n"/>
      <c r="E3826" s="8" t="n"/>
      <c r="F3826" s="9" t="n"/>
      <c r="G3826" s="8" t="n"/>
      <c r="H3826" s="8" t="n"/>
      <c r="I3826" s="8" t="n"/>
      <c r="J3826" s="10">
        <f>IF(A3826="",0,SUMIFS(amount_expended,cfda_key,V3826))</f>
        <v/>
      </c>
      <c r="K3826" s="10">
        <f>IF(G3826="OTHER CLUSTER NOT LISTED ABOVE",SUMIFS(amount_expended,uniform_other_cluster_name,X3826), IF(AND(OR(G3826="N/A",G3826=""),H3826=""),0,IF(G3826="STATE CLUSTER",SUMIFS(amount_expended,uniform_state_cluster_name,W3826),SUMIFS(amount_expended,cluster_name,G3826))))</f>
        <v/>
      </c>
      <c r="L3826" s="8" t="n"/>
      <c r="M3826" s="7" t="n"/>
      <c r="N3826" s="8" t="n"/>
      <c r="O3826" s="7" t="n"/>
      <c r="P3826" s="7" t="n"/>
      <c r="Q3826" s="8" t="n"/>
      <c r="R3826" s="9" t="n"/>
      <c r="S3826" s="8" t="n"/>
      <c r="T3826" s="8" t="n"/>
      <c r="U3826" s="8" t="n"/>
      <c r="V3826" s="11">
        <f>IF(OR(B3826="",C3826=""),"",CONCATENATE(B3826,".",C3826))</f>
        <v/>
      </c>
      <c r="W3826" s="6">
        <f>UPPER(TRIM(H3826))</f>
        <v/>
      </c>
      <c r="X3826" s="6">
        <f>UPPER(TRIM(I3826))</f>
        <v/>
      </c>
      <c r="Y3826" s="6">
        <f>IF(V3826&lt;&gt;"",IFERROR(INDEX(federal_program_name_lookup,MATCH(V3826,aln_lookup,0)),""),"")</f>
        <v/>
      </c>
    </row>
    <row r="3827">
      <c r="A3827" s="6">
        <f>IF(B3827&lt;&gt;"", "AWARD-"&amp;TEXT(ROW()-1,"0000"), "")</f>
        <v/>
      </c>
      <c r="B3827" s="7" t="n"/>
      <c r="C3827" s="7" t="n"/>
      <c r="D3827" s="7" t="n"/>
      <c r="E3827" s="8" t="n"/>
      <c r="F3827" s="9" t="n"/>
      <c r="G3827" s="8" t="n"/>
      <c r="H3827" s="8" t="n"/>
      <c r="I3827" s="8" t="n"/>
      <c r="J3827" s="10">
        <f>IF(A3827="",0,SUMIFS(amount_expended,cfda_key,V3827))</f>
        <v/>
      </c>
      <c r="K3827" s="10">
        <f>IF(G3827="OTHER CLUSTER NOT LISTED ABOVE",SUMIFS(amount_expended,uniform_other_cluster_name,X3827), IF(AND(OR(G3827="N/A",G3827=""),H3827=""),0,IF(G3827="STATE CLUSTER",SUMIFS(amount_expended,uniform_state_cluster_name,W3827),SUMIFS(amount_expended,cluster_name,G3827))))</f>
        <v/>
      </c>
      <c r="L3827" s="8" t="n"/>
      <c r="M3827" s="7" t="n"/>
      <c r="N3827" s="8" t="n"/>
      <c r="O3827" s="7" t="n"/>
      <c r="P3827" s="7" t="n"/>
      <c r="Q3827" s="8" t="n"/>
      <c r="R3827" s="9" t="n"/>
      <c r="S3827" s="8" t="n"/>
      <c r="T3827" s="8" t="n"/>
      <c r="U3827" s="8" t="n"/>
      <c r="V3827" s="11">
        <f>IF(OR(B3827="",C3827=""),"",CONCATENATE(B3827,".",C3827))</f>
        <v/>
      </c>
      <c r="W3827" s="6">
        <f>UPPER(TRIM(H3827))</f>
        <v/>
      </c>
      <c r="X3827" s="6">
        <f>UPPER(TRIM(I3827))</f>
        <v/>
      </c>
      <c r="Y3827" s="6">
        <f>IF(V3827&lt;&gt;"",IFERROR(INDEX(federal_program_name_lookup,MATCH(V3827,aln_lookup,0)),""),"")</f>
        <v/>
      </c>
    </row>
    <row r="3828">
      <c r="A3828" s="6">
        <f>IF(B3828&lt;&gt;"", "AWARD-"&amp;TEXT(ROW()-1,"0000"), "")</f>
        <v/>
      </c>
      <c r="B3828" s="7" t="n"/>
      <c r="C3828" s="7" t="n"/>
      <c r="D3828" s="7" t="n"/>
      <c r="E3828" s="8" t="n"/>
      <c r="F3828" s="9" t="n"/>
      <c r="G3828" s="8" t="n"/>
      <c r="H3828" s="8" t="n"/>
      <c r="I3828" s="8" t="n"/>
      <c r="J3828" s="10">
        <f>IF(A3828="",0,SUMIFS(amount_expended,cfda_key,V3828))</f>
        <v/>
      </c>
      <c r="K3828" s="10">
        <f>IF(G3828="OTHER CLUSTER NOT LISTED ABOVE",SUMIFS(amount_expended,uniform_other_cluster_name,X3828), IF(AND(OR(G3828="N/A",G3828=""),H3828=""),0,IF(G3828="STATE CLUSTER",SUMIFS(amount_expended,uniform_state_cluster_name,W3828),SUMIFS(amount_expended,cluster_name,G3828))))</f>
        <v/>
      </c>
      <c r="L3828" s="8" t="n"/>
      <c r="M3828" s="7" t="n"/>
      <c r="N3828" s="8" t="n"/>
      <c r="O3828" s="7" t="n"/>
      <c r="P3828" s="7" t="n"/>
      <c r="Q3828" s="8" t="n"/>
      <c r="R3828" s="9" t="n"/>
      <c r="S3828" s="8" t="n"/>
      <c r="T3828" s="8" t="n"/>
      <c r="U3828" s="8" t="n"/>
      <c r="V3828" s="11">
        <f>IF(OR(B3828="",C3828=""),"",CONCATENATE(B3828,".",C3828))</f>
        <v/>
      </c>
      <c r="W3828" s="6">
        <f>UPPER(TRIM(H3828))</f>
        <v/>
      </c>
      <c r="X3828" s="6">
        <f>UPPER(TRIM(I3828))</f>
        <v/>
      </c>
      <c r="Y3828" s="6">
        <f>IF(V3828&lt;&gt;"",IFERROR(INDEX(federal_program_name_lookup,MATCH(V3828,aln_lookup,0)),""),"")</f>
        <v/>
      </c>
    </row>
    <row r="3829">
      <c r="A3829" s="6">
        <f>IF(B3829&lt;&gt;"", "AWARD-"&amp;TEXT(ROW()-1,"0000"), "")</f>
        <v/>
      </c>
      <c r="B3829" s="7" t="n"/>
      <c r="C3829" s="7" t="n"/>
      <c r="D3829" s="7" t="n"/>
      <c r="E3829" s="8" t="n"/>
      <c r="F3829" s="9" t="n"/>
      <c r="G3829" s="8" t="n"/>
      <c r="H3829" s="8" t="n"/>
      <c r="I3829" s="8" t="n"/>
      <c r="J3829" s="10">
        <f>IF(A3829="",0,SUMIFS(amount_expended,cfda_key,V3829))</f>
        <v/>
      </c>
      <c r="K3829" s="10">
        <f>IF(G3829="OTHER CLUSTER NOT LISTED ABOVE",SUMIFS(amount_expended,uniform_other_cluster_name,X3829), IF(AND(OR(G3829="N/A",G3829=""),H3829=""),0,IF(G3829="STATE CLUSTER",SUMIFS(amount_expended,uniform_state_cluster_name,W3829),SUMIFS(amount_expended,cluster_name,G3829))))</f>
        <v/>
      </c>
      <c r="L3829" s="8" t="n"/>
      <c r="M3829" s="7" t="n"/>
      <c r="N3829" s="8" t="n"/>
      <c r="O3829" s="7" t="n"/>
      <c r="P3829" s="7" t="n"/>
      <c r="Q3829" s="8" t="n"/>
      <c r="R3829" s="9" t="n"/>
      <c r="S3829" s="8" t="n"/>
      <c r="T3829" s="8" t="n"/>
      <c r="U3829" s="8" t="n"/>
      <c r="V3829" s="11">
        <f>IF(OR(B3829="",C3829=""),"",CONCATENATE(B3829,".",C3829))</f>
        <v/>
      </c>
      <c r="W3829" s="6">
        <f>UPPER(TRIM(H3829))</f>
        <v/>
      </c>
      <c r="X3829" s="6">
        <f>UPPER(TRIM(I3829))</f>
        <v/>
      </c>
      <c r="Y3829" s="6">
        <f>IF(V3829&lt;&gt;"",IFERROR(INDEX(federal_program_name_lookup,MATCH(V3829,aln_lookup,0)),""),"")</f>
        <v/>
      </c>
    </row>
    <row r="3830">
      <c r="A3830" s="6">
        <f>IF(B3830&lt;&gt;"", "AWARD-"&amp;TEXT(ROW()-1,"0000"), "")</f>
        <v/>
      </c>
      <c r="B3830" s="7" t="n"/>
      <c r="C3830" s="7" t="n"/>
      <c r="D3830" s="7" t="n"/>
      <c r="E3830" s="8" t="n"/>
      <c r="F3830" s="9" t="n"/>
      <c r="G3830" s="8" t="n"/>
      <c r="H3830" s="8" t="n"/>
      <c r="I3830" s="8" t="n"/>
      <c r="J3830" s="10">
        <f>IF(A3830="",0,SUMIFS(amount_expended,cfda_key,V3830))</f>
        <v/>
      </c>
      <c r="K3830" s="10">
        <f>IF(G3830="OTHER CLUSTER NOT LISTED ABOVE",SUMIFS(amount_expended,uniform_other_cluster_name,X3830), IF(AND(OR(G3830="N/A",G3830=""),H3830=""),0,IF(G3830="STATE CLUSTER",SUMIFS(amount_expended,uniform_state_cluster_name,W3830),SUMIFS(amount_expended,cluster_name,G3830))))</f>
        <v/>
      </c>
      <c r="L3830" s="8" t="n"/>
      <c r="M3830" s="7" t="n"/>
      <c r="N3830" s="8" t="n"/>
      <c r="O3830" s="7" t="n"/>
      <c r="P3830" s="7" t="n"/>
      <c r="Q3830" s="8" t="n"/>
      <c r="R3830" s="9" t="n"/>
      <c r="S3830" s="8" t="n"/>
      <c r="T3830" s="8" t="n"/>
      <c r="U3830" s="8" t="n"/>
      <c r="V3830" s="11">
        <f>IF(OR(B3830="",C3830=""),"",CONCATENATE(B3830,".",C3830))</f>
        <v/>
      </c>
      <c r="W3830" s="6">
        <f>UPPER(TRIM(H3830))</f>
        <v/>
      </c>
      <c r="X3830" s="6">
        <f>UPPER(TRIM(I3830))</f>
        <v/>
      </c>
      <c r="Y3830" s="6">
        <f>IF(V3830&lt;&gt;"",IFERROR(INDEX(federal_program_name_lookup,MATCH(V3830,aln_lookup,0)),""),"")</f>
        <v/>
      </c>
    </row>
    <row r="3831">
      <c r="A3831" s="6">
        <f>IF(B3831&lt;&gt;"", "AWARD-"&amp;TEXT(ROW()-1,"0000"), "")</f>
        <v/>
      </c>
      <c r="B3831" s="7" t="n"/>
      <c r="C3831" s="7" t="n"/>
      <c r="D3831" s="7" t="n"/>
      <c r="E3831" s="8" t="n"/>
      <c r="F3831" s="9" t="n"/>
      <c r="G3831" s="8" t="n"/>
      <c r="H3831" s="8" t="n"/>
      <c r="I3831" s="8" t="n"/>
      <c r="J3831" s="10">
        <f>IF(A3831="",0,SUMIFS(amount_expended,cfda_key,V3831))</f>
        <v/>
      </c>
      <c r="K3831" s="10">
        <f>IF(G3831="OTHER CLUSTER NOT LISTED ABOVE",SUMIFS(amount_expended,uniform_other_cluster_name,X3831), IF(AND(OR(G3831="N/A",G3831=""),H3831=""),0,IF(G3831="STATE CLUSTER",SUMIFS(amount_expended,uniform_state_cluster_name,W3831),SUMIFS(amount_expended,cluster_name,G3831))))</f>
        <v/>
      </c>
      <c r="L3831" s="8" t="n"/>
      <c r="M3831" s="7" t="n"/>
      <c r="N3831" s="8" t="n"/>
      <c r="O3831" s="7" t="n"/>
      <c r="P3831" s="7" t="n"/>
      <c r="Q3831" s="8" t="n"/>
      <c r="R3831" s="9" t="n"/>
      <c r="S3831" s="8" t="n"/>
      <c r="T3831" s="8" t="n"/>
      <c r="U3831" s="8" t="n"/>
      <c r="V3831" s="11">
        <f>IF(OR(B3831="",C3831=""),"",CONCATENATE(B3831,".",C3831))</f>
        <v/>
      </c>
      <c r="W3831" s="6">
        <f>UPPER(TRIM(H3831))</f>
        <v/>
      </c>
      <c r="X3831" s="6">
        <f>UPPER(TRIM(I3831))</f>
        <v/>
      </c>
      <c r="Y3831" s="6">
        <f>IF(V3831&lt;&gt;"",IFERROR(INDEX(federal_program_name_lookup,MATCH(V3831,aln_lookup,0)),""),"")</f>
        <v/>
      </c>
    </row>
    <row r="3832">
      <c r="A3832" s="6">
        <f>IF(B3832&lt;&gt;"", "AWARD-"&amp;TEXT(ROW()-1,"0000"), "")</f>
        <v/>
      </c>
      <c r="B3832" s="7" t="n"/>
      <c r="C3832" s="7" t="n"/>
      <c r="D3832" s="7" t="n"/>
      <c r="E3832" s="8" t="n"/>
      <c r="F3832" s="9" t="n"/>
      <c r="G3832" s="8" t="n"/>
      <c r="H3832" s="8" t="n"/>
      <c r="I3832" s="8" t="n"/>
      <c r="J3832" s="10">
        <f>IF(A3832="",0,SUMIFS(amount_expended,cfda_key,V3832))</f>
        <v/>
      </c>
      <c r="K3832" s="10">
        <f>IF(G3832="OTHER CLUSTER NOT LISTED ABOVE",SUMIFS(amount_expended,uniform_other_cluster_name,X3832), IF(AND(OR(G3832="N/A",G3832=""),H3832=""),0,IF(G3832="STATE CLUSTER",SUMIFS(amount_expended,uniform_state_cluster_name,W3832),SUMIFS(amount_expended,cluster_name,G3832))))</f>
        <v/>
      </c>
      <c r="L3832" s="8" t="n"/>
      <c r="M3832" s="7" t="n"/>
      <c r="N3832" s="8" t="n"/>
      <c r="O3832" s="7" t="n"/>
      <c r="P3832" s="7" t="n"/>
      <c r="Q3832" s="8" t="n"/>
      <c r="R3832" s="9" t="n"/>
      <c r="S3832" s="8" t="n"/>
      <c r="T3832" s="8" t="n"/>
      <c r="U3832" s="8" t="n"/>
      <c r="V3832" s="11">
        <f>IF(OR(B3832="",C3832=""),"",CONCATENATE(B3832,".",C3832))</f>
        <v/>
      </c>
      <c r="W3832" s="6">
        <f>UPPER(TRIM(H3832))</f>
        <v/>
      </c>
      <c r="X3832" s="6">
        <f>UPPER(TRIM(I3832))</f>
        <v/>
      </c>
      <c r="Y3832" s="6">
        <f>IF(V3832&lt;&gt;"",IFERROR(INDEX(federal_program_name_lookup,MATCH(V3832,aln_lookup,0)),""),"")</f>
        <v/>
      </c>
    </row>
    <row r="3833">
      <c r="A3833" s="6">
        <f>IF(B3833&lt;&gt;"", "AWARD-"&amp;TEXT(ROW()-1,"0000"), "")</f>
        <v/>
      </c>
      <c r="B3833" s="7" t="n"/>
      <c r="C3833" s="7" t="n"/>
      <c r="D3833" s="7" t="n"/>
      <c r="E3833" s="8" t="n"/>
      <c r="F3833" s="9" t="n"/>
      <c r="G3833" s="8" t="n"/>
      <c r="H3833" s="8" t="n"/>
      <c r="I3833" s="8" t="n"/>
      <c r="J3833" s="10">
        <f>IF(A3833="",0,SUMIFS(amount_expended,cfda_key,V3833))</f>
        <v/>
      </c>
      <c r="K3833" s="10">
        <f>IF(G3833="OTHER CLUSTER NOT LISTED ABOVE",SUMIFS(amount_expended,uniform_other_cluster_name,X3833), IF(AND(OR(G3833="N/A",G3833=""),H3833=""),0,IF(G3833="STATE CLUSTER",SUMIFS(amount_expended,uniform_state_cluster_name,W3833),SUMIFS(amount_expended,cluster_name,G3833))))</f>
        <v/>
      </c>
      <c r="L3833" s="8" t="n"/>
      <c r="M3833" s="7" t="n"/>
      <c r="N3833" s="8" t="n"/>
      <c r="O3833" s="7" t="n"/>
      <c r="P3833" s="7" t="n"/>
      <c r="Q3833" s="8" t="n"/>
      <c r="R3833" s="9" t="n"/>
      <c r="S3833" s="8" t="n"/>
      <c r="T3833" s="8" t="n"/>
      <c r="U3833" s="8" t="n"/>
      <c r="V3833" s="11">
        <f>IF(OR(B3833="",C3833=""),"",CONCATENATE(B3833,".",C3833))</f>
        <v/>
      </c>
      <c r="W3833" s="6">
        <f>UPPER(TRIM(H3833))</f>
        <v/>
      </c>
      <c r="X3833" s="6">
        <f>UPPER(TRIM(I3833))</f>
        <v/>
      </c>
      <c r="Y3833" s="6">
        <f>IF(V3833&lt;&gt;"",IFERROR(INDEX(federal_program_name_lookup,MATCH(V3833,aln_lookup,0)),""),"")</f>
        <v/>
      </c>
    </row>
    <row r="3834">
      <c r="A3834" s="6">
        <f>IF(B3834&lt;&gt;"", "AWARD-"&amp;TEXT(ROW()-1,"0000"), "")</f>
        <v/>
      </c>
      <c r="B3834" s="7" t="n"/>
      <c r="C3834" s="7" t="n"/>
      <c r="D3834" s="7" t="n"/>
      <c r="E3834" s="8" t="n"/>
      <c r="F3834" s="9" t="n"/>
      <c r="G3834" s="8" t="n"/>
      <c r="H3834" s="8" t="n"/>
      <c r="I3834" s="8" t="n"/>
      <c r="J3834" s="10">
        <f>IF(A3834="",0,SUMIFS(amount_expended,cfda_key,V3834))</f>
        <v/>
      </c>
      <c r="K3834" s="10">
        <f>IF(G3834="OTHER CLUSTER NOT LISTED ABOVE",SUMIFS(amount_expended,uniform_other_cluster_name,X3834), IF(AND(OR(G3834="N/A",G3834=""),H3834=""),0,IF(G3834="STATE CLUSTER",SUMIFS(amount_expended,uniform_state_cluster_name,W3834),SUMIFS(amount_expended,cluster_name,G3834))))</f>
        <v/>
      </c>
      <c r="L3834" s="8" t="n"/>
      <c r="M3834" s="7" t="n"/>
      <c r="N3834" s="8" t="n"/>
      <c r="O3834" s="7" t="n"/>
      <c r="P3834" s="7" t="n"/>
      <c r="Q3834" s="8" t="n"/>
      <c r="R3834" s="9" t="n"/>
      <c r="S3834" s="8" t="n"/>
      <c r="T3834" s="8" t="n"/>
      <c r="U3834" s="8" t="n"/>
      <c r="V3834" s="11">
        <f>IF(OR(B3834="",C3834=""),"",CONCATENATE(B3834,".",C3834))</f>
        <v/>
      </c>
      <c r="W3834" s="6">
        <f>UPPER(TRIM(H3834))</f>
        <v/>
      </c>
      <c r="X3834" s="6">
        <f>UPPER(TRIM(I3834))</f>
        <v/>
      </c>
      <c r="Y3834" s="6">
        <f>IF(V3834&lt;&gt;"",IFERROR(INDEX(federal_program_name_lookup,MATCH(V3834,aln_lookup,0)),""),"")</f>
        <v/>
      </c>
    </row>
    <row r="3835">
      <c r="A3835" s="6">
        <f>IF(B3835&lt;&gt;"", "AWARD-"&amp;TEXT(ROW()-1,"0000"), "")</f>
        <v/>
      </c>
      <c r="B3835" s="7" t="n"/>
      <c r="C3835" s="7" t="n"/>
      <c r="D3835" s="7" t="n"/>
      <c r="E3835" s="8" t="n"/>
      <c r="F3835" s="9" t="n"/>
      <c r="G3835" s="8" t="n"/>
      <c r="H3835" s="8" t="n"/>
      <c r="I3835" s="8" t="n"/>
      <c r="J3835" s="10">
        <f>IF(A3835="",0,SUMIFS(amount_expended,cfda_key,V3835))</f>
        <v/>
      </c>
      <c r="K3835" s="10">
        <f>IF(G3835="OTHER CLUSTER NOT LISTED ABOVE",SUMIFS(amount_expended,uniform_other_cluster_name,X3835), IF(AND(OR(G3835="N/A",G3835=""),H3835=""),0,IF(G3835="STATE CLUSTER",SUMIFS(amount_expended,uniform_state_cluster_name,W3835),SUMIFS(amount_expended,cluster_name,G3835))))</f>
        <v/>
      </c>
      <c r="L3835" s="8" t="n"/>
      <c r="M3835" s="7" t="n"/>
      <c r="N3835" s="8" t="n"/>
      <c r="O3835" s="7" t="n"/>
      <c r="P3835" s="7" t="n"/>
      <c r="Q3835" s="8" t="n"/>
      <c r="R3835" s="9" t="n"/>
      <c r="S3835" s="8" t="n"/>
      <c r="T3835" s="8" t="n"/>
      <c r="U3835" s="8" t="n"/>
      <c r="V3835" s="11">
        <f>IF(OR(B3835="",C3835=""),"",CONCATENATE(B3835,".",C3835))</f>
        <v/>
      </c>
      <c r="W3835" s="6">
        <f>UPPER(TRIM(H3835))</f>
        <v/>
      </c>
      <c r="X3835" s="6">
        <f>UPPER(TRIM(I3835))</f>
        <v/>
      </c>
      <c r="Y3835" s="6">
        <f>IF(V3835&lt;&gt;"",IFERROR(INDEX(federal_program_name_lookup,MATCH(V3835,aln_lookup,0)),""),"")</f>
        <v/>
      </c>
    </row>
    <row r="3836">
      <c r="A3836" s="6">
        <f>IF(B3836&lt;&gt;"", "AWARD-"&amp;TEXT(ROW()-1,"0000"), "")</f>
        <v/>
      </c>
      <c r="B3836" s="7" t="n"/>
      <c r="C3836" s="7" t="n"/>
      <c r="D3836" s="7" t="n"/>
      <c r="E3836" s="8" t="n"/>
      <c r="F3836" s="9" t="n"/>
      <c r="G3836" s="8" t="n"/>
      <c r="H3836" s="8" t="n"/>
      <c r="I3836" s="8" t="n"/>
      <c r="J3836" s="10">
        <f>IF(A3836="",0,SUMIFS(amount_expended,cfda_key,V3836))</f>
        <v/>
      </c>
      <c r="K3836" s="10">
        <f>IF(G3836="OTHER CLUSTER NOT LISTED ABOVE",SUMIFS(amount_expended,uniform_other_cluster_name,X3836), IF(AND(OR(G3836="N/A",G3836=""),H3836=""),0,IF(G3836="STATE CLUSTER",SUMIFS(amount_expended,uniform_state_cluster_name,W3836),SUMIFS(amount_expended,cluster_name,G3836))))</f>
        <v/>
      </c>
      <c r="L3836" s="8" t="n"/>
      <c r="M3836" s="7" t="n"/>
      <c r="N3836" s="8" t="n"/>
      <c r="O3836" s="7" t="n"/>
      <c r="P3836" s="7" t="n"/>
      <c r="Q3836" s="8" t="n"/>
      <c r="R3836" s="9" t="n"/>
      <c r="S3836" s="8" t="n"/>
      <c r="T3836" s="8" t="n"/>
      <c r="U3836" s="8" t="n"/>
      <c r="V3836" s="11">
        <f>IF(OR(B3836="",C3836=""),"",CONCATENATE(B3836,".",C3836))</f>
        <v/>
      </c>
      <c r="W3836" s="6">
        <f>UPPER(TRIM(H3836))</f>
        <v/>
      </c>
      <c r="X3836" s="6">
        <f>UPPER(TRIM(I3836))</f>
        <v/>
      </c>
      <c r="Y3836" s="6">
        <f>IF(V3836&lt;&gt;"",IFERROR(INDEX(federal_program_name_lookup,MATCH(V3836,aln_lookup,0)),""),"")</f>
        <v/>
      </c>
    </row>
    <row r="3837">
      <c r="A3837" s="6">
        <f>IF(B3837&lt;&gt;"", "AWARD-"&amp;TEXT(ROW()-1,"0000"), "")</f>
        <v/>
      </c>
      <c r="B3837" s="7" t="n"/>
      <c r="C3837" s="7" t="n"/>
      <c r="D3837" s="7" t="n"/>
      <c r="E3837" s="8" t="n"/>
      <c r="F3837" s="9" t="n"/>
      <c r="G3837" s="8" t="n"/>
      <c r="H3837" s="8" t="n"/>
      <c r="I3837" s="8" t="n"/>
      <c r="J3837" s="10">
        <f>IF(A3837="",0,SUMIFS(amount_expended,cfda_key,V3837))</f>
        <v/>
      </c>
      <c r="K3837" s="10">
        <f>IF(G3837="OTHER CLUSTER NOT LISTED ABOVE",SUMIFS(amount_expended,uniform_other_cluster_name,X3837), IF(AND(OR(G3837="N/A",G3837=""),H3837=""),0,IF(G3837="STATE CLUSTER",SUMIFS(amount_expended,uniform_state_cluster_name,W3837),SUMIFS(amount_expended,cluster_name,G3837))))</f>
        <v/>
      </c>
      <c r="L3837" s="8" t="n"/>
      <c r="M3837" s="7" t="n"/>
      <c r="N3837" s="8" t="n"/>
      <c r="O3837" s="7" t="n"/>
      <c r="P3837" s="7" t="n"/>
      <c r="Q3837" s="8" t="n"/>
      <c r="R3837" s="9" t="n"/>
      <c r="S3837" s="8" t="n"/>
      <c r="T3837" s="8" t="n"/>
      <c r="U3837" s="8" t="n"/>
      <c r="V3837" s="11">
        <f>IF(OR(B3837="",C3837=""),"",CONCATENATE(B3837,".",C3837))</f>
        <v/>
      </c>
      <c r="W3837" s="6">
        <f>UPPER(TRIM(H3837))</f>
        <v/>
      </c>
      <c r="X3837" s="6">
        <f>UPPER(TRIM(I3837))</f>
        <v/>
      </c>
      <c r="Y3837" s="6">
        <f>IF(V3837&lt;&gt;"",IFERROR(INDEX(federal_program_name_lookup,MATCH(V3837,aln_lookup,0)),""),"")</f>
        <v/>
      </c>
    </row>
    <row r="3838">
      <c r="A3838" s="6">
        <f>IF(B3838&lt;&gt;"", "AWARD-"&amp;TEXT(ROW()-1,"0000"), "")</f>
        <v/>
      </c>
      <c r="B3838" s="7" t="n"/>
      <c r="C3838" s="7" t="n"/>
      <c r="D3838" s="7" t="n"/>
      <c r="E3838" s="8" t="n"/>
      <c r="F3838" s="9" t="n"/>
      <c r="G3838" s="8" t="n"/>
      <c r="H3838" s="8" t="n"/>
      <c r="I3838" s="8" t="n"/>
      <c r="J3838" s="10">
        <f>IF(A3838="",0,SUMIFS(amount_expended,cfda_key,V3838))</f>
        <v/>
      </c>
      <c r="K3838" s="10">
        <f>IF(G3838="OTHER CLUSTER NOT LISTED ABOVE",SUMIFS(amount_expended,uniform_other_cluster_name,X3838), IF(AND(OR(G3838="N/A",G3838=""),H3838=""),0,IF(G3838="STATE CLUSTER",SUMIFS(amount_expended,uniform_state_cluster_name,W3838),SUMIFS(amount_expended,cluster_name,G3838))))</f>
        <v/>
      </c>
      <c r="L3838" s="8" t="n"/>
      <c r="M3838" s="7" t="n"/>
      <c r="N3838" s="8" t="n"/>
      <c r="O3838" s="7" t="n"/>
      <c r="P3838" s="7" t="n"/>
      <c r="Q3838" s="8" t="n"/>
      <c r="R3838" s="9" t="n"/>
      <c r="S3838" s="8" t="n"/>
      <c r="T3838" s="8" t="n"/>
      <c r="U3838" s="8" t="n"/>
      <c r="V3838" s="11">
        <f>IF(OR(B3838="",C3838=""),"",CONCATENATE(B3838,".",C3838))</f>
        <v/>
      </c>
      <c r="W3838" s="6">
        <f>UPPER(TRIM(H3838))</f>
        <v/>
      </c>
      <c r="X3838" s="6">
        <f>UPPER(TRIM(I3838))</f>
        <v/>
      </c>
      <c r="Y3838" s="6">
        <f>IF(V3838&lt;&gt;"",IFERROR(INDEX(federal_program_name_lookup,MATCH(V3838,aln_lookup,0)),""),"")</f>
        <v/>
      </c>
    </row>
    <row r="3839">
      <c r="A3839" s="6">
        <f>IF(B3839&lt;&gt;"", "AWARD-"&amp;TEXT(ROW()-1,"0000"), "")</f>
        <v/>
      </c>
      <c r="B3839" s="7" t="n"/>
      <c r="C3839" s="7" t="n"/>
      <c r="D3839" s="7" t="n"/>
      <c r="E3839" s="8" t="n"/>
      <c r="F3839" s="9" t="n"/>
      <c r="G3839" s="8" t="n"/>
      <c r="H3839" s="8" t="n"/>
      <c r="I3839" s="8" t="n"/>
      <c r="J3839" s="10">
        <f>IF(A3839="",0,SUMIFS(amount_expended,cfda_key,V3839))</f>
        <v/>
      </c>
      <c r="K3839" s="10">
        <f>IF(G3839="OTHER CLUSTER NOT LISTED ABOVE",SUMIFS(amount_expended,uniform_other_cluster_name,X3839), IF(AND(OR(G3839="N/A",G3839=""),H3839=""),0,IF(G3839="STATE CLUSTER",SUMIFS(amount_expended,uniform_state_cluster_name,W3839),SUMIFS(amount_expended,cluster_name,G3839))))</f>
        <v/>
      </c>
      <c r="L3839" s="8" t="n"/>
      <c r="M3839" s="7" t="n"/>
      <c r="N3839" s="8" t="n"/>
      <c r="O3839" s="7" t="n"/>
      <c r="P3839" s="7" t="n"/>
      <c r="Q3839" s="8" t="n"/>
      <c r="R3839" s="9" t="n"/>
      <c r="S3839" s="8" t="n"/>
      <c r="T3839" s="8" t="n"/>
      <c r="U3839" s="8" t="n"/>
      <c r="V3839" s="11">
        <f>IF(OR(B3839="",C3839=""),"",CONCATENATE(B3839,".",C3839))</f>
        <v/>
      </c>
      <c r="W3839" s="6">
        <f>UPPER(TRIM(H3839))</f>
        <v/>
      </c>
      <c r="X3839" s="6">
        <f>UPPER(TRIM(I3839))</f>
        <v/>
      </c>
      <c r="Y3839" s="6">
        <f>IF(V3839&lt;&gt;"",IFERROR(INDEX(federal_program_name_lookup,MATCH(V3839,aln_lookup,0)),""),"")</f>
        <v/>
      </c>
    </row>
    <row r="3840">
      <c r="A3840" s="6">
        <f>IF(B3840&lt;&gt;"", "AWARD-"&amp;TEXT(ROW()-1,"0000"), "")</f>
        <v/>
      </c>
      <c r="B3840" s="7" t="n"/>
      <c r="C3840" s="7" t="n"/>
      <c r="D3840" s="7" t="n"/>
      <c r="E3840" s="8" t="n"/>
      <c r="F3840" s="9" t="n"/>
      <c r="G3840" s="8" t="n"/>
      <c r="H3840" s="8" t="n"/>
      <c r="I3840" s="8" t="n"/>
      <c r="J3840" s="10">
        <f>IF(A3840="",0,SUMIFS(amount_expended,cfda_key,V3840))</f>
        <v/>
      </c>
      <c r="K3840" s="10">
        <f>IF(G3840="OTHER CLUSTER NOT LISTED ABOVE",SUMIFS(amount_expended,uniform_other_cluster_name,X3840), IF(AND(OR(G3840="N/A",G3840=""),H3840=""),0,IF(G3840="STATE CLUSTER",SUMIFS(amount_expended,uniform_state_cluster_name,W3840),SUMIFS(amount_expended,cluster_name,G3840))))</f>
        <v/>
      </c>
      <c r="L3840" s="8" t="n"/>
      <c r="M3840" s="7" t="n"/>
      <c r="N3840" s="8" t="n"/>
      <c r="O3840" s="7" t="n"/>
      <c r="P3840" s="7" t="n"/>
      <c r="Q3840" s="8" t="n"/>
      <c r="R3840" s="9" t="n"/>
      <c r="S3840" s="8" t="n"/>
      <c r="T3840" s="8" t="n"/>
      <c r="U3840" s="8" t="n"/>
      <c r="V3840" s="11">
        <f>IF(OR(B3840="",C3840=""),"",CONCATENATE(B3840,".",C3840))</f>
        <v/>
      </c>
      <c r="W3840" s="6">
        <f>UPPER(TRIM(H3840))</f>
        <v/>
      </c>
      <c r="X3840" s="6">
        <f>UPPER(TRIM(I3840))</f>
        <v/>
      </c>
      <c r="Y3840" s="6">
        <f>IF(V3840&lt;&gt;"",IFERROR(INDEX(federal_program_name_lookup,MATCH(V3840,aln_lookup,0)),""),"")</f>
        <v/>
      </c>
    </row>
    <row r="3841">
      <c r="A3841" s="6">
        <f>IF(B3841&lt;&gt;"", "AWARD-"&amp;TEXT(ROW()-1,"0000"), "")</f>
        <v/>
      </c>
      <c r="B3841" s="7" t="n"/>
      <c r="C3841" s="7" t="n"/>
      <c r="D3841" s="7" t="n"/>
      <c r="E3841" s="8" t="n"/>
      <c r="F3841" s="9" t="n"/>
      <c r="G3841" s="8" t="n"/>
      <c r="H3841" s="8" t="n"/>
      <c r="I3841" s="8" t="n"/>
      <c r="J3841" s="10">
        <f>IF(A3841="",0,SUMIFS(amount_expended,cfda_key,V3841))</f>
        <v/>
      </c>
      <c r="K3841" s="10">
        <f>IF(G3841="OTHER CLUSTER NOT LISTED ABOVE",SUMIFS(amount_expended,uniform_other_cluster_name,X3841), IF(AND(OR(G3841="N/A",G3841=""),H3841=""),0,IF(G3841="STATE CLUSTER",SUMIFS(amount_expended,uniform_state_cluster_name,W3841),SUMIFS(amount_expended,cluster_name,G3841))))</f>
        <v/>
      </c>
      <c r="L3841" s="8" t="n"/>
      <c r="M3841" s="7" t="n"/>
      <c r="N3841" s="8" t="n"/>
      <c r="O3841" s="7" t="n"/>
      <c r="P3841" s="7" t="n"/>
      <c r="Q3841" s="8" t="n"/>
      <c r="R3841" s="9" t="n"/>
      <c r="S3841" s="8" t="n"/>
      <c r="T3841" s="8" t="n"/>
      <c r="U3841" s="8" t="n"/>
      <c r="V3841" s="11">
        <f>IF(OR(B3841="",C3841=""),"",CONCATENATE(B3841,".",C3841))</f>
        <v/>
      </c>
      <c r="W3841" s="6">
        <f>UPPER(TRIM(H3841))</f>
        <v/>
      </c>
      <c r="X3841" s="6">
        <f>UPPER(TRIM(I3841))</f>
        <v/>
      </c>
      <c r="Y3841" s="6">
        <f>IF(V3841&lt;&gt;"",IFERROR(INDEX(federal_program_name_lookup,MATCH(V3841,aln_lookup,0)),""),"")</f>
        <v/>
      </c>
    </row>
    <row r="3842">
      <c r="A3842" s="6">
        <f>IF(B3842&lt;&gt;"", "AWARD-"&amp;TEXT(ROW()-1,"0000"), "")</f>
        <v/>
      </c>
      <c r="B3842" s="7" t="n"/>
      <c r="C3842" s="7" t="n"/>
      <c r="D3842" s="7" t="n"/>
      <c r="E3842" s="8" t="n"/>
      <c r="F3842" s="9" t="n"/>
      <c r="G3842" s="8" t="n"/>
      <c r="H3842" s="8" t="n"/>
      <c r="I3842" s="8" t="n"/>
      <c r="J3842" s="10">
        <f>IF(A3842="",0,SUMIFS(amount_expended,cfda_key,V3842))</f>
        <v/>
      </c>
      <c r="K3842" s="10">
        <f>IF(G3842="OTHER CLUSTER NOT LISTED ABOVE",SUMIFS(amount_expended,uniform_other_cluster_name,X3842), IF(AND(OR(G3842="N/A",G3842=""),H3842=""),0,IF(G3842="STATE CLUSTER",SUMIFS(amount_expended,uniform_state_cluster_name,W3842),SUMIFS(amount_expended,cluster_name,G3842))))</f>
        <v/>
      </c>
      <c r="L3842" s="8" t="n"/>
      <c r="M3842" s="7" t="n"/>
      <c r="N3842" s="8" t="n"/>
      <c r="O3842" s="7" t="n"/>
      <c r="P3842" s="7" t="n"/>
      <c r="Q3842" s="8" t="n"/>
      <c r="R3842" s="9" t="n"/>
      <c r="S3842" s="8" t="n"/>
      <c r="T3842" s="8" t="n"/>
      <c r="U3842" s="8" t="n"/>
      <c r="V3842" s="11">
        <f>IF(OR(B3842="",C3842=""),"",CONCATENATE(B3842,".",C3842))</f>
        <v/>
      </c>
      <c r="W3842" s="6">
        <f>UPPER(TRIM(H3842))</f>
        <v/>
      </c>
      <c r="X3842" s="6">
        <f>UPPER(TRIM(I3842))</f>
        <v/>
      </c>
      <c r="Y3842" s="6">
        <f>IF(V3842&lt;&gt;"",IFERROR(INDEX(federal_program_name_lookup,MATCH(V3842,aln_lookup,0)),""),"")</f>
        <v/>
      </c>
    </row>
    <row r="3843">
      <c r="A3843" s="6">
        <f>IF(B3843&lt;&gt;"", "AWARD-"&amp;TEXT(ROW()-1,"0000"), "")</f>
        <v/>
      </c>
      <c r="B3843" s="7" t="n"/>
      <c r="C3843" s="7" t="n"/>
      <c r="D3843" s="7" t="n"/>
      <c r="E3843" s="8" t="n"/>
      <c r="F3843" s="9" t="n"/>
      <c r="G3843" s="8" t="n"/>
      <c r="H3843" s="8" t="n"/>
      <c r="I3843" s="8" t="n"/>
      <c r="J3843" s="10">
        <f>IF(A3843="",0,SUMIFS(amount_expended,cfda_key,V3843))</f>
        <v/>
      </c>
      <c r="K3843" s="10">
        <f>IF(G3843="OTHER CLUSTER NOT LISTED ABOVE",SUMIFS(amount_expended,uniform_other_cluster_name,X3843), IF(AND(OR(G3843="N/A",G3843=""),H3843=""),0,IF(G3843="STATE CLUSTER",SUMIFS(amount_expended,uniform_state_cluster_name,W3843),SUMIFS(amount_expended,cluster_name,G3843))))</f>
        <v/>
      </c>
      <c r="L3843" s="8" t="n"/>
      <c r="M3843" s="7" t="n"/>
      <c r="N3843" s="8" t="n"/>
      <c r="O3843" s="7" t="n"/>
      <c r="P3843" s="7" t="n"/>
      <c r="Q3843" s="8" t="n"/>
      <c r="R3843" s="9" t="n"/>
      <c r="S3843" s="8" t="n"/>
      <c r="T3843" s="8" t="n"/>
      <c r="U3843" s="8" t="n"/>
      <c r="V3843" s="11">
        <f>IF(OR(B3843="",C3843=""),"",CONCATENATE(B3843,".",C3843))</f>
        <v/>
      </c>
      <c r="W3843" s="6">
        <f>UPPER(TRIM(H3843))</f>
        <v/>
      </c>
      <c r="X3843" s="6">
        <f>UPPER(TRIM(I3843))</f>
        <v/>
      </c>
      <c r="Y3843" s="6">
        <f>IF(V3843&lt;&gt;"",IFERROR(INDEX(federal_program_name_lookup,MATCH(V3843,aln_lookup,0)),""),"")</f>
        <v/>
      </c>
    </row>
    <row r="3844">
      <c r="A3844" s="6">
        <f>IF(B3844&lt;&gt;"", "AWARD-"&amp;TEXT(ROW()-1,"0000"), "")</f>
        <v/>
      </c>
      <c r="B3844" s="7" t="n"/>
      <c r="C3844" s="7" t="n"/>
      <c r="D3844" s="7" t="n"/>
      <c r="E3844" s="8" t="n"/>
      <c r="F3844" s="9" t="n"/>
      <c r="G3844" s="8" t="n"/>
      <c r="H3844" s="8" t="n"/>
      <c r="I3844" s="8" t="n"/>
      <c r="J3844" s="10">
        <f>IF(A3844="",0,SUMIFS(amount_expended,cfda_key,V3844))</f>
        <v/>
      </c>
      <c r="K3844" s="10">
        <f>IF(G3844="OTHER CLUSTER NOT LISTED ABOVE",SUMIFS(amount_expended,uniform_other_cluster_name,X3844), IF(AND(OR(G3844="N/A",G3844=""),H3844=""),0,IF(G3844="STATE CLUSTER",SUMIFS(amount_expended,uniform_state_cluster_name,W3844),SUMIFS(amount_expended,cluster_name,G3844))))</f>
        <v/>
      </c>
      <c r="L3844" s="8" t="n"/>
      <c r="M3844" s="7" t="n"/>
      <c r="N3844" s="8" t="n"/>
      <c r="O3844" s="7" t="n"/>
      <c r="P3844" s="7" t="n"/>
      <c r="Q3844" s="8" t="n"/>
      <c r="R3844" s="9" t="n"/>
      <c r="S3844" s="8" t="n"/>
      <c r="T3844" s="8" t="n"/>
      <c r="U3844" s="8" t="n"/>
      <c r="V3844" s="11">
        <f>IF(OR(B3844="",C3844=""),"",CONCATENATE(B3844,".",C3844))</f>
        <v/>
      </c>
      <c r="W3844" s="6">
        <f>UPPER(TRIM(H3844))</f>
        <v/>
      </c>
      <c r="X3844" s="6">
        <f>UPPER(TRIM(I3844))</f>
        <v/>
      </c>
      <c r="Y3844" s="6">
        <f>IF(V3844&lt;&gt;"",IFERROR(INDEX(federal_program_name_lookup,MATCH(V3844,aln_lookup,0)),""),"")</f>
        <v/>
      </c>
    </row>
    <row r="3845">
      <c r="A3845" s="6">
        <f>IF(B3845&lt;&gt;"", "AWARD-"&amp;TEXT(ROW()-1,"0000"), "")</f>
        <v/>
      </c>
      <c r="B3845" s="7" t="n"/>
      <c r="C3845" s="7" t="n"/>
      <c r="D3845" s="7" t="n"/>
      <c r="E3845" s="8" t="n"/>
      <c r="F3845" s="9" t="n"/>
      <c r="G3845" s="8" t="n"/>
      <c r="H3845" s="8" t="n"/>
      <c r="I3845" s="8" t="n"/>
      <c r="J3845" s="10">
        <f>IF(A3845="",0,SUMIFS(amount_expended,cfda_key,V3845))</f>
        <v/>
      </c>
      <c r="K3845" s="10">
        <f>IF(G3845="OTHER CLUSTER NOT LISTED ABOVE",SUMIFS(amount_expended,uniform_other_cluster_name,X3845), IF(AND(OR(G3845="N/A",G3845=""),H3845=""),0,IF(G3845="STATE CLUSTER",SUMIFS(amount_expended,uniform_state_cluster_name,W3845),SUMIFS(amount_expended,cluster_name,G3845))))</f>
        <v/>
      </c>
      <c r="L3845" s="8" t="n"/>
      <c r="M3845" s="7" t="n"/>
      <c r="N3845" s="8" t="n"/>
      <c r="O3845" s="7" t="n"/>
      <c r="P3845" s="7" t="n"/>
      <c r="Q3845" s="8" t="n"/>
      <c r="R3845" s="9" t="n"/>
      <c r="S3845" s="8" t="n"/>
      <c r="T3845" s="8" t="n"/>
      <c r="U3845" s="8" t="n"/>
      <c r="V3845" s="11">
        <f>IF(OR(B3845="",C3845=""),"",CONCATENATE(B3845,".",C3845))</f>
        <v/>
      </c>
      <c r="W3845" s="6">
        <f>UPPER(TRIM(H3845))</f>
        <v/>
      </c>
      <c r="X3845" s="6">
        <f>UPPER(TRIM(I3845))</f>
        <v/>
      </c>
      <c r="Y3845" s="6">
        <f>IF(V3845&lt;&gt;"",IFERROR(INDEX(federal_program_name_lookup,MATCH(V3845,aln_lookup,0)),""),"")</f>
        <v/>
      </c>
    </row>
    <row r="3846">
      <c r="A3846" s="6">
        <f>IF(B3846&lt;&gt;"", "AWARD-"&amp;TEXT(ROW()-1,"0000"), "")</f>
        <v/>
      </c>
      <c r="B3846" s="7" t="n"/>
      <c r="C3846" s="7" t="n"/>
      <c r="D3846" s="7" t="n"/>
      <c r="E3846" s="8" t="n"/>
      <c r="F3846" s="9" t="n"/>
      <c r="G3846" s="8" t="n"/>
      <c r="H3846" s="8" t="n"/>
      <c r="I3846" s="8" t="n"/>
      <c r="J3846" s="10">
        <f>IF(A3846="",0,SUMIFS(amount_expended,cfda_key,V3846))</f>
        <v/>
      </c>
      <c r="K3846" s="10">
        <f>IF(G3846="OTHER CLUSTER NOT LISTED ABOVE",SUMIFS(amount_expended,uniform_other_cluster_name,X3846), IF(AND(OR(G3846="N/A",G3846=""),H3846=""),0,IF(G3846="STATE CLUSTER",SUMIFS(amount_expended,uniform_state_cluster_name,W3846),SUMIFS(amount_expended,cluster_name,G3846))))</f>
        <v/>
      </c>
      <c r="L3846" s="8" t="n"/>
      <c r="M3846" s="7" t="n"/>
      <c r="N3846" s="8" t="n"/>
      <c r="O3846" s="7" t="n"/>
      <c r="P3846" s="7" t="n"/>
      <c r="Q3846" s="8" t="n"/>
      <c r="R3846" s="9" t="n"/>
      <c r="S3846" s="8" t="n"/>
      <c r="T3846" s="8" t="n"/>
      <c r="U3846" s="8" t="n"/>
      <c r="V3846" s="11">
        <f>IF(OR(B3846="",C3846=""),"",CONCATENATE(B3846,".",C3846))</f>
        <v/>
      </c>
      <c r="W3846" s="6">
        <f>UPPER(TRIM(H3846))</f>
        <v/>
      </c>
      <c r="X3846" s="6">
        <f>UPPER(TRIM(I3846))</f>
        <v/>
      </c>
      <c r="Y3846" s="6">
        <f>IF(V3846&lt;&gt;"",IFERROR(INDEX(federal_program_name_lookup,MATCH(V3846,aln_lookup,0)),""),"")</f>
        <v/>
      </c>
    </row>
    <row r="3847">
      <c r="A3847" s="6">
        <f>IF(B3847&lt;&gt;"", "AWARD-"&amp;TEXT(ROW()-1,"0000"), "")</f>
        <v/>
      </c>
      <c r="B3847" s="7" t="n"/>
      <c r="C3847" s="7" t="n"/>
      <c r="D3847" s="7" t="n"/>
      <c r="E3847" s="8" t="n"/>
      <c r="F3847" s="9" t="n"/>
      <c r="G3847" s="8" t="n"/>
      <c r="H3847" s="8" t="n"/>
      <c r="I3847" s="8" t="n"/>
      <c r="J3847" s="10">
        <f>IF(A3847="",0,SUMIFS(amount_expended,cfda_key,V3847))</f>
        <v/>
      </c>
      <c r="K3847" s="10">
        <f>IF(G3847="OTHER CLUSTER NOT LISTED ABOVE",SUMIFS(amount_expended,uniform_other_cluster_name,X3847), IF(AND(OR(G3847="N/A",G3847=""),H3847=""),0,IF(G3847="STATE CLUSTER",SUMIFS(amount_expended,uniform_state_cluster_name,W3847),SUMIFS(amount_expended,cluster_name,G3847))))</f>
        <v/>
      </c>
      <c r="L3847" s="8" t="n"/>
      <c r="M3847" s="7" t="n"/>
      <c r="N3847" s="8" t="n"/>
      <c r="O3847" s="7" t="n"/>
      <c r="P3847" s="7" t="n"/>
      <c r="Q3847" s="8" t="n"/>
      <c r="R3847" s="9" t="n"/>
      <c r="S3847" s="8" t="n"/>
      <c r="T3847" s="8" t="n"/>
      <c r="U3847" s="8" t="n"/>
      <c r="V3847" s="11">
        <f>IF(OR(B3847="",C3847=""),"",CONCATENATE(B3847,".",C3847))</f>
        <v/>
      </c>
      <c r="W3847" s="6">
        <f>UPPER(TRIM(H3847))</f>
        <v/>
      </c>
      <c r="X3847" s="6">
        <f>UPPER(TRIM(I3847))</f>
        <v/>
      </c>
      <c r="Y3847" s="6">
        <f>IF(V3847&lt;&gt;"",IFERROR(INDEX(federal_program_name_lookup,MATCH(V3847,aln_lookup,0)),""),"")</f>
        <v/>
      </c>
    </row>
    <row r="3848">
      <c r="A3848" s="6">
        <f>IF(B3848&lt;&gt;"", "AWARD-"&amp;TEXT(ROW()-1,"0000"), "")</f>
        <v/>
      </c>
      <c r="B3848" s="7" t="n"/>
      <c r="C3848" s="7" t="n"/>
      <c r="D3848" s="7" t="n"/>
      <c r="E3848" s="8" t="n"/>
      <c r="F3848" s="9" t="n"/>
      <c r="G3848" s="8" t="n"/>
      <c r="H3848" s="8" t="n"/>
      <c r="I3848" s="8" t="n"/>
      <c r="J3848" s="10">
        <f>IF(A3848="",0,SUMIFS(amount_expended,cfda_key,V3848))</f>
        <v/>
      </c>
      <c r="K3848" s="10">
        <f>IF(G3848="OTHER CLUSTER NOT LISTED ABOVE",SUMIFS(amount_expended,uniform_other_cluster_name,X3848), IF(AND(OR(G3848="N/A",G3848=""),H3848=""),0,IF(G3848="STATE CLUSTER",SUMIFS(amount_expended,uniform_state_cluster_name,W3848),SUMIFS(amount_expended,cluster_name,G3848))))</f>
        <v/>
      </c>
      <c r="L3848" s="8" t="n"/>
      <c r="M3848" s="7" t="n"/>
      <c r="N3848" s="8" t="n"/>
      <c r="O3848" s="7" t="n"/>
      <c r="P3848" s="7" t="n"/>
      <c r="Q3848" s="8" t="n"/>
      <c r="R3848" s="9" t="n"/>
      <c r="S3848" s="8" t="n"/>
      <c r="T3848" s="8" t="n"/>
      <c r="U3848" s="8" t="n"/>
      <c r="V3848" s="11">
        <f>IF(OR(B3848="",C3848=""),"",CONCATENATE(B3848,".",C3848))</f>
        <v/>
      </c>
      <c r="W3848" s="6">
        <f>UPPER(TRIM(H3848))</f>
        <v/>
      </c>
      <c r="X3848" s="6">
        <f>UPPER(TRIM(I3848))</f>
        <v/>
      </c>
      <c r="Y3848" s="6">
        <f>IF(V3848&lt;&gt;"",IFERROR(INDEX(federal_program_name_lookup,MATCH(V3848,aln_lookup,0)),""),"")</f>
        <v/>
      </c>
    </row>
    <row r="3849">
      <c r="A3849" s="6">
        <f>IF(B3849&lt;&gt;"", "AWARD-"&amp;TEXT(ROW()-1,"0000"), "")</f>
        <v/>
      </c>
      <c r="B3849" s="7" t="n"/>
      <c r="C3849" s="7" t="n"/>
      <c r="D3849" s="7" t="n"/>
      <c r="E3849" s="8" t="n"/>
      <c r="F3849" s="9" t="n"/>
      <c r="G3849" s="8" t="n"/>
      <c r="H3849" s="8" t="n"/>
      <c r="I3849" s="8" t="n"/>
      <c r="J3849" s="10">
        <f>IF(A3849="",0,SUMIFS(amount_expended,cfda_key,V3849))</f>
        <v/>
      </c>
      <c r="K3849" s="10">
        <f>IF(G3849="OTHER CLUSTER NOT LISTED ABOVE",SUMIFS(amount_expended,uniform_other_cluster_name,X3849), IF(AND(OR(G3849="N/A",G3849=""),H3849=""),0,IF(G3849="STATE CLUSTER",SUMIFS(amount_expended,uniform_state_cluster_name,W3849),SUMIFS(amount_expended,cluster_name,G3849))))</f>
        <v/>
      </c>
      <c r="L3849" s="8" t="n"/>
      <c r="M3849" s="7" t="n"/>
      <c r="N3849" s="8" t="n"/>
      <c r="O3849" s="7" t="n"/>
      <c r="P3849" s="7" t="n"/>
      <c r="Q3849" s="8" t="n"/>
      <c r="R3849" s="9" t="n"/>
      <c r="S3849" s="8" t="n"/>
      <c r="T3849" s="8" t="n"/>
      <c r="U3849" s="8" t="n"/>
      <c r="V3849" s="11">
        <f>IF(OR(B3849="",C3849=""),"",CONCATENATE(B3849,".",C3849))</f>
        <v/>
      </c>
      <c r="W3849" s="6">
        <f>UPPER(TRIM(H3849))</f>
        <v/>
      </c>
      <c r="X3849" s="6">
        <f>UPPER(TRIM(I3849))</f>
        <v/>
      </c>
      <c r="Y3849" s="6">
        <f>IF(V3849&lt;&gt;"",IFERROR(INDEX(federal_program_name_lookup,MATCH(V3849,aln_lookup,0)),""),"")</f>
        <v/>
      </c>
    </row>
    <row r="3850">
      <c r="A3850" s="6">
        <f>IF(B3850&lt;&gt;"", "AWARD-"&amp;TEXT(ROW()-1,"0000"), "")</f>
        <v/>
      </c>
      <c r="B3850" s="7" t="n"/>
      <c r="C3850" s="7" t="n"/>
      <c r="D3850" s="7" t="n"/>
      <c r="E3850" s="8" t="n"/>
      <c r="F3850" s="9" t="n"/>
      <c r="G3850" s="8" t="n"/>
      <c r="H3850" s="8" t="n"/>
      <c r="I3850" s="8" t="n"/>
      <c r="J3850" s="10">
        <f>IF(A3850="",0,SUMIFS(amount_expended,cfda_key,V3850))</f>
        <v/>
      </c>
      <c r="K3850" s="10">
        <f>IF(G3850="OTHER CLUSTER NOT LISTED ABOVE",SUMIFS(amount_expended,uniform_other_cluster_name,X3850), IF(AND(OR(G3850="N/A",G3850=""),H3850=""),0,IF(G3850="STATE CLUSTER",SUMIFS(amount_expended,uniform_state_cluster_name,W3850),SUMIFS(amount_expended,cluster_name,G3850))))</f>
        <v/>
      </c>
      <c r="L3850" s="8" t="n"/>
      <c r="M3850" s="7" t="n"/>
      <c r="N3850" s="8" t="n"/>
      <c r="O3850" s="7" t="n"/>
      <c r="P3850" s="7" t="n"/>
      <c r="Q3850" s="8" t="n"/>
      <c r="R3850" s="9" t="n"/>
      <c r="S3850" s="8" t="n"/>
      <c r="T3850" s="8" t="n"/>
      <c r="U3850" s="8" t="n"/>
      <c r="V3850" s="11">
        <f>IF(OR(B3850="",C3850=""),"",CONCATENATE(B3850,".",C3850))</f>
        <v/>
      </c>
      <c r="W3850" s="6">
        <f>UPPER(TRIM(H3850))</f>
        <v/>
      </c>
      <c r="X3850" s="6">
        <f>UPPER(TRIM(I3850))</f>
        <v/>
      </c>
      <c r="Y3850" s="6">
        <f>IF(V3850&lt;&gt;"",IFERROR(INDEX(federal_program_name_lookup,MATCH(V3850,aln_lookup,0)),""),"")</f>
        <v/>
      </c>
    </row>
    <row r="3851">
      <c r="A3851" s="6">
        <f>IF(B3851&lt;&gt;"", "AWARD-"&amp;TEXT(ROW()-1,"0000"), "")</f>
        <v/>
      </c>
      <c r="B3851" s="7" t="n"/>
      <c r="C3851" s="7" t="n"/>
      <c r="D3851" s="7" t="n"/>
      <c r="E3851" s="8" t="n"/>
      <c r="F3851" s="9" t="n"/>
      <c r="G3851" s="8" t="n"/>
      <c r="H3851" s="8" t="n"/>
      <c r="I3851" s="8" t="n"/>
      <c r="J3851" s="10">
        <f>IF(A3851="",0,SUMIFS(amount_expended,cfda_key,V3851))</f>
        <v/>
      </c>
      <c r="K3851" s="10">
        <f>IF(G3851="OTHER CLUSTER NOT LISTED ABOVE",SUMIFS(amount_expended,uniform_other_cluster_name,X3851), IF(AND(OR(G3851="N/A",G3851=""),H3851=""),0,IF(G3851="STATE CLUSTER",SUMIFS(amount_expended,uniform_state_cluster_name,W3851),SUMIFS(amount_expended,cluster_name,G3851))))</f>
        <v/>
      </c>
      <c r="L3851" s="8" t="n"/>
      <c r="M3851" s="7" t="n"/>
      <c r="N3851" s="8" t="n"/>
      <c r="O3851" s="7" t="n"/>
      <c r="P3851" s="7" t="n"/>
      <c r="Q3851" s="8" t="n"/>
      <c r="R3851" s="9" t="n"/>
      <c r="S3851" s="8" t="n"/>
      <c r="T3851" s="8" t="n"/>
      <c r="U3851" s="8" t="n"/>
      <c r="V3851" s="11">
        <f>IF(OR(B3851="",C3851=""),"",CONCATENATE(B3851,".",C3851))</f>
        <v/>
      </c>
      <c r="W3851" s="6">
        <f>UPPER(TRIM(H3851))</f>
        <v/>
      </c>
      <c r="X3851" s="6">
        <f>UPPER(TRIM(I3851))</f>
        <v/>
      </c>
      <c r="Y3851" s="6">
        <f>IF(V3851&lt;&gt;"",IFERROR(INDEX(federal_program_name_lookup,MATCH(V3851,aln_lookup,0)),""),"")</f>
        <v/>
      </c>
    </row>
    <row r="3852">
      <c r="A3852" s="6">
        <f>IF(B3852&lt;&gt;"", "AWARD-"&amp;TEXT(ROW()-1,"0000"), "")</f>
        <v/>
      </c>
      <c r="B3852" s="7" t="n"/>
      <c r="C3852" s="7" t="n"/>
      <c r="D3852" s="7" t="n"/>
      <c r="E3852" s="8" t="n"/>
      <c r="F3852" s="9" t="n"/>
      <c r="G3852" s="8" t="n"/>
      <c r="H3852" s="8" t="n"/>
      <c r="I3852" s="8" t="n"/>
      <c r="J3852" s="10">
        <f>IF(A3852="",0,SUMIFS(amount_expended,cfda_key,V3852))</f>
        <v/>
      </c>
      <c r="K3852" s="10">
        <f>IF(G3852="OTHER CLUSTER NOT LISTED ABOVE",SUMIFS(amount_expended,uniform_other_cluster_name,X3852), IF(AND(OR(G3852="N/A",G3852=""),H3852=""),0,IF(G3852="STATE CLUSTER",SUMIFS(amount_expended,uniform_state_cluster_name,W3852),SUMIFS(amount_expended,cluster_name,G3852))))</f>
        <v/>
      </c>
      <c r="L3852" s="8" t="n"/>
      <c r="M3852" s="7" t="n"/>
      <c r="N3852" s="8" t="n"/>
      <c r="O3852" s="7" t="n"/>
      <c r="P3852" s="7" t="n"/>
      <c r="Q3852" s="8" t="n"/>
      <c r="R3852" s="9" t="n"/>
      <c r="S3852" s="8" t="n"/>
      <c r="T3852" s="8" t="n"/>
      <c r="U3852" s="8" t="n"/>
      <c r="V3852" s="11">
        <f>IF(OR(B3852="",C3852=""),"",CONCATENATE(B3852,".",C3852))</f>
        <v/>
      </c>
      <c r="W3852" s="6">
        <f>UPPER(TRIM(H3852))</f>
        <v/>
      </c>
      <c r="X3852" s="6">
        <f>UPPER(TRIM(I3852))</f>
        <v/>
      </c>
      <c r="Y3852" s="6">
        <f>IF(V3852&lt;&gt;"",IFERROR(INDEX(federal_program_name_lookup,MATCH(V3852,aln_lookup,0)),""),"")</f>
        <v/>
      </c>
    </row>
    <row r="3853">
      <c r="A3853" s="6">
        <f>IF(B3853&lt;&gt;"", "AWARD-"&amp;TEXT(ROW()-1,"0000"), "")</f>
        <v/>
      </c>
      <c r="B3853" s="7" t="n"/>
      <c r="C3853" s="7" t="n"/>
      <c r="D3853" s="7" t="n"/>
      <c r="E3853" s="8" t="n"/>
      <c r="F3853" s="9" t="n"/>
      <c r="G3853" s="8" t="n"/>
      <c r="H3853" s="8" t="n"/>
      <c r="I3853" s="8" t="n"/>
      <c r="J3853" s="10">
        <f>IF(A3853="",0,SUMIFS(amount_expended,cfda_key,V3853))</f>
        <v/>
      </c>
      <c r="K3853" s="10">
        <f>IF(G3853="OTHER CLUSTER NOT LISTED ABOVE",SUMIFS(amount_expended,uniform_other_cluster_name,X3853), IF(AND(OR(G3853="N/A",G3853=""),H3853=""),0,IF(G3853="STATE CLUSTER",SUMIFS(amount_expended,uniform_state_cluster_name,W3853),SUMIFS(amount_expended,cluster_name,G3853))))</f>
        <v/>
      </c>
      <c r="L3853" s="8" t="n"/>
      <c r="M3853" s="7" t="n"/>
      <c r="N3853" s="8" t="n"/>
      <c r="O3853" s="7" t="n"/>
      <c r="P3853" s="7" t="n"/>
      <c r="Q3853" s="8" t="n"/>
      <c r="R3853" s="9" t="n"/>
      <c r="S3853" s="8" t="n"/>
      <c r="T3853" s="8" t="n"/>
      <c r="U3853" s="8" t="n"/>
      <c r="V3853" s="11">
        <f>IF(OR(B3853="",C3853=""),"",CONCATENATE(B3853,".",C3853))</f>
        <v/>
      </c>
      <c r="W3853" s="6">
        <f>UPPER(TRIM(H3853))</f>
        <v/>
      </c>
      <c r="X3853" s="6">
        <f>UPPER(TRIM(I3853))</f>
        <v/>
      </c>
      <c r="Y3853" s="6">
        <f>IF(V3853&lt;&gt;"",IFERROR(INDEX(federal_program_name_lookup,MATCH(V3853,aln_lookup,0)),""),"")</f>
        <v/>
      </c>
    </row>
    <row r="3854">
      <c r="A3854" s="6">
        <f>IF(B3854&lt;&gt;"", "AWARD-"&amp;TEXT(ROW()-1,"0000"), "")</f>
        <v/>
      </c>
      <c r="B3854" s="7" t="n"/>
      <c r="C3854" s="7" t="n"/>
      <c r="D3854" s="7" t="n"/>
      <c r="E3854" s="8" t="n"/>
      <c r="F3854" s="9" t="n"/>
      <c r="G3854" s="8" t="n"/>
      <c r="H3854" s="8" t="n"/>
      <c r="I3854" s="8" t="n"/>
      <c r="J3854" s="10">
        <f>IF(A3854="",0,SUMIFS(amount_expended,cfda_key,V3854))</f>
        <v/>
      </c>
      <c r="K3854" s="10">
        <f>IF(G3854="OTHER CLUSTER NOT LISTED ABOVE",SUMIFS(amount_expended,uniform_other_cluster_name,X3854), IF(AND(OR(G3854="N/A",G3854=""),H3854=""),0,IF(G3854="STATE CLUSTER",SUMIFS(amount_expended,uniform_state_cluster_name,W3854),SUMIFS(amount_expended,cluster_name,G3854))))</f>
        <v/>
      </c>
      <c r="L3854" s="8" t="n"/>
      <c r="M3854" s="7" t="n"/>
      <c r="N3854" s="8" t="n"/>
      <c r="O3854" s="7" t="n"/>
      <c r="P3854" s="7" t="n"/>
      <c r="Q3854" s="8" t="n"/>
      <c r="R3854" s="9" t="n"/>
      <c r="S3854" s="8" t="n"/>
      <c r="T3854" s="8" t="n"/>
      <c r="U3854" s="8" t="n"/>
      <c r="V3854" s="11">
        <f>IF(OR(B3854="",C3854=""),"",CONCATENATE(B3854,".",C3854))</f>
        <v/>
      </c>
      <c r="W3854" s="6">
        <f>UPPER(TRIM(H3854))</f>
        <v/>
      </c>
      <c r="X3854" s="6">
        <f>UPPER(TRIM(I3854))</f>
        <v/>
      </c>
      <c r="Y3854" s="6">
        <f>IF(V3854&lt;&gt;"",IFERROR(INDEX(federal_program_name_lookup,MATCH(V3854,aln_lookup,0)),""),"")</f>
        <v/>
      </c>
    </row>
    <row r="3855">
      <c r="A3855" s="6">
        <f>IF(B3855&lt;&gt;"", "AWARD-"&amp;TEXT(ROW()-1,"0000"), "")</f>
        <v/>
      </c>
      <c r="B3855" s="7" t="n"/>
      <c r="C3855" s="7" t="n"/>
      <c r="D3855" s="7" t="n"/>
      <c r="E3855" s="8" t="n"/>
      <c r="F3855" s="9" t="n"/>
      <c r="G3855" s="8" t="n"/>
      <c r="H3855" s="8" t="n"/>
      <c r="I3855" s="8" t="n"/>
      <c r="J3855" s="10">
        <f>IF(A3855="",0,SUMIFS(amount_expended,cfda_key,V3855))</f>
        <v/>
      </c>
      <c r="K3855" s="10">
        <f>IF(G3855="OTHER CLUSTER NOT LISTED ABOVE",SUMIFS(amount_expended,uniform_other_cluster_name,X3855), IF(AND(OR(G3855="N/A",G3855=""),H3855=""),0,IF(G3855="STATE CLUSTER",SUMIFS(amount_expended,uniform_state_cluster_name,W3855),SUMIFS(amount_expended,cluster_name,G3855))))</f>
        <v/>
      </c>
      <c r="L3855" s="8" t="n"/>
      <c r="M3855" s="7" t="n"/>
      <c r="N3855" s="8" t="n"/>
      <c r="O3855" s="7" t="n"/>
      <c r="P3855" s="7" t="n"/>
      <c r="Q3855" s="8" t="n"/>
      <c r="R3855" s="9" t="n"/>
      <c r="S3855" s="8" t="n"/>
      <c r="T3855" s="8" t="n"/>
      <c r="U3855" s="8" t="n"/>
      <c r="V3855" s="11">
        <f>IF(OR(B3855="",C3855=""),"",CONCATENATE(B3855,".",C3855))</f>
        <v/>
      </c>
      <c r="W3855" s="6">
        <f>UPPER(TRIM(H3855))</f>
        <v/>
      </c>
      <c r="X3855" s="6">
        <f>UPPER(TRIM(I3855))</f>
        <v/>
      </c>
      <c r="Y3855" s="6">
        <f>IF(V3855&lt;&gt;"",IFERROR(INDEX(federal_program_name_lookup,MATCH(V3855,aln_lookup,0)),""),"")</f>
        <v/>
      </c>
    </row>
    <row r="3856">
      <c r="A3856" s="6">
        <f>IF(B3856&lt;&gt;"", "AWARD-"&amp;TEXT(ROW()-1,"0000"), "")</f>
        <v/>
      </c>
      <c r="B3856" s="7" t="n"/>
      <c r="C3856" s="7" t="n"/>
      <c r="D3856" s="7" t="n"/>
      <c r="E3856" s="8" t="n"/>
      <c r="F3856" s="9" t="n"/>
      <c r="G3856" s="8" t="n"/>
      <c r="H3856" s="8" t="n"/>
      <c r="I3856" s="8" t="n"/>
      <c r="J3856" s="10">
        <f>IF(A3856="",0,SUMIFS(amount_expended,cfda_key,V3856))</f>
        <v/>
      </c>
      <c r="K3856" s="10">
        <f>IF(G3856="OTHER CLUSTER NOT LISTED ABOVE",SUMIFS(amount_expended,uniform_other_cluster_name,X3856), IF(AND(OR(G3856="N/A",G3856=""),H3856=""),0,IF(G3856="STATE CLUSTER",SUMIFS(amount_expended,uniform_state_cluster_name,W3856),SUMIFS(amount_expended,cluster_name,G3856))))</f>
        <v/>
      </c>
      <c r="L3856" s="8" t="n"/>
      <c r="M3856" s="7" t="n"/>
      <c r="N3856" s="8" t="n"/>
      <c r="O3856" s="7" t="n"/>
      <c r="P3856" s="7" t="n"/>
      <c r="Q3856" s="8" t="n"/>
      <c r="R3856" s="9" t="n"/>
      <c r="S3856" s="8" t="n"/>
      <c r="T3856" s="8" t="n"/>
      <c r="U3856" s="8" t="n"/>
      <c r="V3856" s="11">
        <f>IF(OR(B3856="",C3856=""),"",CONCATENATE(B3856,".",C3856))</f>
        <v/>
      </c>
      <c r="W3856" s="6">
        <f>UPPER(TRIM(H3856))</f>
        <v/>
      </c>
      <c r="X3856" s="6">
        <f>UPPER(TRIM(I3856))</f>
        <v/>
      </c>
      <c r="Y3856" s="6">
        <f>IF(V3856&lt;&gt;"",IFERROR(INDEX(federal_program_name_lookup,MATCH(V3856,aln_lookup,0)),""),"")</f>
        <v/>
      </c>
    </row>
    <row r="3857">
      <c r="A3857" s="6">
        <f>IF(B3857&lt;&gt;"", "AWARD-"&amp;TEXT(ROW()-1,"0000"), "")</f>
        <v/>
      </c>
      <c r="B3857" s="7" t="n"/>
      <c r="C3857" s="7" t="n"/>
      <c r="D3857" s="7" t="n"/>
      <c r="E3857" s="8" t="n"/>
      <c r="F3857" s="9" t="n"/>
      <c r="G3857" s="8" t="n"/>
      <c r="H3857" s="8" t="n"/>
      <c r="I3857" s="8" t="n"/>
      <c r="J3857" s="10">
        <f>IF(A3857="",0,SUMIFS(amount_expended,cfda_key,V3857))</f>
        <v/>
      </c>
      <c r="K3857" s="10">
        <f>IF(G3857="OTHER CLUSTER NOT LISTED ABOVE",SUMIFS(amount_expended,uniform_other_cluster_name,X3857), IF(AND(OR(G3857="N/A",G3857=""),H3857=""),0,IF(G3857="STATE CLUSTER",SUMIFS(amount_expended,uniform_state_cluster_name,W3857),SUMIFS(amount_expended,cluster_name,G3857))))</f>
        <v/>
      </c>
      <c r="L3857" s="8" t="n"/>
      <c r="M3857" s="7" t="n"/>
      <c r="N3857" s="8" t="n"/>
      <c r="O3857" s="7" t="n"/>
      <c r="P3857" s="7" t="n"/>
      <c r="Q3857" s="8" t="n"/>
      <c r="R3857" s="9" t="n"/>
      <c r="S3857" s="8" t="n"/>
      <c r="T3857" s="8" t="n"/>
      <c r="U3857" s="8" t="n"/>
      <c r="V3857" s="11">
        <f>IF(OR(B3857="",C3857=""),"",CONCATENATE(B3857,".",C3857))</f>
        <v/>
      </c>
      <c r="W3857" s="6">
        <f>UPPER(TRIM(H3857))</f>
        <v/>
      </c>
      <c r="X3857" s="6">
        <f>UPPER(TRIM(I3857))</f>
        <v/>
      </c>
      <c r="Y3857" s="6">
        <f>IF(V3857&lt;&gt;"",IFERROR(INDEX(federal_program_name_lookup,MATCH(V3857,aln_lookup,0)),""),"")</f>
        <v/>
      </c>
    </row>
    <row r="3858">
      <c r="A3858" s="6">
        <f>IF(B3858&lt;&gt;"", "AWARD-"&amp;TEXT(ROW()-1,"0000"), "")</f>
        <v/>
      </c>
      <c r="B3858" s="7" t="n"/>
      <c r="C3858" s="7" t="n"/>
      <c r="D3858" s="7" t="n"/>
      <c r="E3858" s="8" t="n"/>
      <c r="F3858" s="9" t="n"/>
      <c r="G3858" s="8" t="n"/>
      <c r="H3858" s="8" t="n"/>
      <c r="I3858" s="8" t="n"/>
      <c r="J3858" s="10">
        <f>IF(A3858="",0,SUMIFS(amount_expended,cfda_key,V3858))</f>
        <v/>
      </c>
      <c r="K3858" s="10">
        <f>IF(G3858="OTHER CLUSTER NOT LISTED ABOVE",SUMIFS(amount_expended,uniform_other_cluster_name,X3858), IF(AND(OR(G3858="N/A",G3858=""),H3858=""),0,IF(G3858="STATE CLUSTER",SUMIFS(amount_expended,uniform_state_cluster_name,W3858),SUMIFS(amount_expended,cluster_name,G3858))))</f>
        <v/>
      </c>
      <c r="L3858" s="8" t="n"/>
      <c r="M3858" s="7" t="n"/>
      <c r="N3858" s="8" t="n"/>
      <c r="O3858" s="7" t="n"/>
      <c r="P3858" s="7" t="n"/>
      <c r="Q3858" s="8" t="n"/>
      <c r="R3858" s="9" t="n"/>
      <c r="S3858" s="8" t="n"/>
      <c r="T3858" s="8" t="n"/>
      <c r="U3858" s="8" t="n"/>
      <c r="V3858" s="11">
        <f>IF(OR(B3858="",C3858=""),"",CONCATENATE(B3858,".",C3858))</f>
        <v/>
      </c>
      <c r="W3858" s="6">
        <f>UPPER(TRIM(H3858))</f>
        <v/>
      </c>
      <c r="X3858" s="6">
        <f>UPPER(TRIM(I3858))</f>
        <v/>
      </c>
      <c r="Y3858" s="6">
        <f>IF(V3858&lt;&gt;"",IFERROR(INDEX(federal_program_name_lookup,MATCH(V3858,aln_lookup,0)),""),"")</f>
        <v/>
      </c>
    </row>
    <row r="3859">
      <c r="A3859" s="6">
        <f>IF(B3859&lt;&gt;"", "AWARD-"&amp;TEXT(ROW()-1,"0000"), "")</f>
        <v/>
      </c>
      <c r="B3859" s="7" t="n"/>
      <c r="C3859" s="7" t="n"/>
      <c r="D3859" s="7" t="n"/>
      <c r="E3859" s="8" t="n"/>
      <c r="F3859" s="9" t="n"/>
      <c r="G3859" s="8" t="n"/>
      <c r="H3859" s="8" t="n"/>
      <c r="I3859" s="8" t="n"/>
      <c r="J3859" s="10">
        <f>IF(A3859="",0,SUMIFS(amount_expended,cfda_key,V3859))</f>
        <v/>
      </c>
      <c r="K3859" s="10">
        <f>IF(G3859="OTHER CLUSTER NOT LISTED ABOVE",SUMIFS(amount_expended,uniform_other_cluster_name,X3859), IF(AND(OR(G3859="N/A",G3859=""),H3859=""),0,IF(G3859="STATE CLUSTER",SUMIFS(amount_expended,uniform_state_cluster_name,W3859),SUMIFS(amount_expended,cluster_name,G3859))))</f>
        <v/>
      </c>
      <c r="L3859" s="8" t="n"/>
      <c r="M3859" s="7" t="n"/>
      <c r="N3859" s="8" t="n"/>
      <c r="O3859" s="7" t="n"/>
      <c r="P3859" s="7" t="n"/>
      <c r="Q3859" s="8" t="n"/>
      <c r="R3859" s="9" t="n"/>
      <c r="S3859" s="8" t="n"/>
      <c r="T3859" s="8" t="n"/>
      <c r="U3859" s="8" t="n"/>
      <c r="V3859" s="11">
        <f>IF(OR(B3859="",C3859=""),"",CONCATENATE(B3859,".",C3859))</f>
        <v/>
      </c>
      <c r="W3859" s="6">
        <f>UPPER(TRIM(H3859))</f>
        <v/>
      </c>
      <c r="X3859" s="6">
        <f>UPPER(TRIM(I3859))</f>
        <v/>
      </c>
      <c r="Y3859" s="6">
        <f>IF(V3859&lt;&gt;"",IFERROR(INDEX(federal_program_name_lookup,MATCH(V3859,aln_lookup,0)),""),"")</f>
        <v/>
      </c>
    </row>
    <row r="3860">
      <c r="A3860" s="6">
        <f>IF(B3860&lt;&gt;"", "AWARD-"&amp;TEXT(ROW()-1,"0000"), "")</f>
        <v/>
      </c>
      <c r="B3860" s="7" t="n"/>
      <c r="C3860" s="7" t="n"/>
      <c r="D3860" s="7" t="n"/>
      <c r="E3860" s="8" t="n"/>
      <c r="F3860" s="9" t="n"/>
      <c r="G3860" s="8" t="n"/>
      <c r="H3860" s="8" t="n"/>
      <c r="I3860" s="8" t="n"/>
      <c r="J3860" s="10">
        <f>IF(A3860="",0,SUMIFS(amount_expended,cfda_key,V3860))</f>
        <v/>
      </c>
      <c r="K3860" s="10">
        <f>IF(G3860="OTHER CLUSTER NOT LISTED ABOVE",SUMIFS(amount_expended,uniform_other_cluster_name,X3860), IF(AND(OR(G3860="N/A",G3860=""),H3860=""),0,IF(G3860="STATE CLUSTER",SUMIFS(amount_expended,uniform_state_cluster_name,W3860),SUMIFS(amount_expended,cluster_name,G3860))))</f>
        <v/>
      </c>
      <c r="L3860" s="8" t="n"/>
      <c r="M3860" s="7" t="n"/>
      <c r="N3860" s="8" t="n"/>
      <c r="O3860" s="7" t="n"/>
      <c r="P3860" s="7" t="n"/>
      <c r="Q3860" s="8" t="n"/>
      <c r="R3860" s="9" t="n"/>
      <c r="S3860" s="8" t="n"/>
      <c r="T3860" s="8" t="n"/>
      <c r="U3860" s="8" t="n"/>
      <c r="V3860" s="11">
        <f>IF(OR(B3860="",C3860=""),"",CONCATENATE(B3860,".",C3860))</f>
        <v/>
      </c>
      <c r="W3860" s="6">
        <f>UPPER(TRIM(H3860))</f>
        <v/>
      </c>
      <c r="X3860" s="6">
        <f>UPPER(TRIM(I3860))</f>
        <v/>
      </c>
      <c r="Y3860" s="6">
        <f>IF(V3860&lt;&gt;"",IFERROR(INDEX(federal_program_name_lookup,MATCH(V3860,aln_lookup,0)),""),"")</f>
        <v/>
      </c>
    </row>
    <row r="3861">
      <c r="A3861" s="6">
        <f>IF(B3861&lt;&gt;"", "AWARD-"&amp;TEXT(ROW()-1,"0000"), "")</f>
        <v/>
      </c>
      <c r="B3861" s="7" t="n"/>
      <c r="C3861" s="7" t="n"/>
      <c r="D3861" s="7" t="n"/>
      <c r="E3861" s="8" t="n"/>
      <c r="F3861" s="9" t="n"/>
      <c r="G3861" s="8" t="n"/>
      <c r="H3861" s="8" t="n"/>
      <c r="I3861" s="8" t="n"/>
      <c r="J3861" s="10">
        <f>IF(A3861="",0,SUMIFS(amount_expended,cfda_key,V3861))</f>
        <v/>
      </c>
      <c r="K3861" s="10">
        <f>IF(G3861="OTHER CLUSTER NOT LISTED ABOVE",SUMIFS(amount_expended,uniform_other_cluster_name,X3861), IF(AND(OR(G3861="N/A",G3861=""),H3861=""),0,IF(G3861="STATE CLUSTER",SUMIFS(amount_expended,uniform_state_cluster_name,W3861),SUMIFS(amount_expended,cluster_name,G3861))))</f>
        <v/>
      </c>
      <c r="L3861" s="8" t="n"/>
      <c r="M3861" s="7" t="n"/>
      <c r="N3861" s="8" t="n"/>
      <c r="O3861" s="7" t="n"/>
      <c r="P3861" s="7" t="n"/>
      <c r="Q3861" s="8" t="n"/>
      <c r="R3861" s="9" t="n"/>
      <c r="S3861" s="8" t="n"/>
      <c r="T3861" s="8" t="n"/>
      <c r="U3861" s="8" t="n"/>
      <c r="V3861" s="11">
        <f>IF(OR(B3861="",C3861=""),"",CONCATENATE(B3861,".",C3861))</f>
        <v/>
      </c>
      <c r="W3861" s="6">
        <f>UPPER(TRIM(H3861))</f>
        <v/>
      </c>
      <c r="X3861" s="6">
        <f>UPPER(TRIM(I3861))</f>
        <v/>
      </c>
      <c r="Y3861" s="6">
        <f>IF(V3861&lt;&gt;"",IFERROR(INDEX(federal_program_name_lookup,MATCH(V3861,aln_lookup,0)),""),"")</f>
        <v/>
      </c>
    </row>
    <row r="3862">
      <c r="A3862" s="6">
        <f>IF(B3862&lt;&gt;"", "AWARD-"&amp;TEXT(ROW()-1,"0000"), "")</f>
        <v/>
      </c>
      <c r="B3862" s="7" t="n"/>
      <c r="C3862" s="7" t="n"/>
      <c r="D3862" s="7" t="n"/>
      <c r="E3862" s="8" t="n"/>
      <c r="F3862" s="9" t="n"/>
      <c r="G3862" s="8" t="n"/>
      <c r="H3862" s="8" t="n"/>
      <c r="I3862" s="8" t="n"/>
      <c r="J3862" s="10">
        <f>IF(A3862="",0,SUMIFS(amount_expended,cfda_key,V3862))</f>
        <v/>
      </c>
      <c r="K3862" s="10">
        <f>IF(G3862="OTHER CLUSTER NOT LISTED ABOVE",SUMIFS(amount_expended,uniform_other_cluster_name,X3862), IF(AND(OR(G3862="N/A",G3862=""),H3862=""),0,IF(G3862="STATE CLUSTER",SUMIFS(amount_expended,uniform_state_cluster_name,W3862),SUMIFS(amount_expended,cluster_name,G3862))))</f>
        <v/>
      </c>
      <c r="L3862" s="8" t="n"/>
      <c r="M3862" s="7" t="n"/>
      <c r="N3862" s="8" t="n"/>
      <c r="O3862" s="7" t="n"/>
      <c r="P3862" s="7" t="n"/>
      <c r="Q3862" s="8" t="n"/>
      <c r="R3862" s="9" t="n"/>
      <c r="S3862" s="8" t="n"/>
      <c r="T3862" s="8" t="n"/>
      <c r="U3862" s="8" t="n"/>
      <c r="V3862" s="11">
        <f>IF(OR(B3862="",C3862=""),"",CONCATENATE(B3862,".",C3862))</f>
        <v/>
      </c>
      <c r="W3862" s="6">
        <f>UPPER(TRIM(H3862))</f>
        <v/>
      </c>
      <c r="X3862" s="6">
        <f>UPPER(TRIM(I3862))</f>
        <v/>
      </c>
      <c r="Y3862" s="6">
        <f>IF(V3862&lt;&gt;"",IFERROR(INDEX(federal_program_name_lookup,MATCH(V3862,aln_lookup,0)),""),"")</f>
        <v/>
      </c>
    </row>
    <row r="3863">
      <c r="A3863" s="6">
        <f>IF(B3863&lt;&gt;"", "AWARD-"&amp;TEXT(ROW()-1,"0000"), "")</f>
        <v/>
      </c>
      <c r="B3863" s="7" t="n"/>
      <c r="C3863" s="7" t="n"/>
      <c r="D3863" s="7" t="n"/>
      <c r="E3863" s="8" t="n"/>
      <c r="F3863" s="9" t="n"/>
      <c r="G3863" s="8" t="n"/>
      <c r="H3863" s="8" t="n"/>
      <c r="I3863" s="8" t="n"/>
      <c r="J3863" s="10">
        <f>IF(A3863="",0,SUMIFS(amount_expended,cfda_key,V3863))</f>
        <v/>
      </c>
      <c r="K3863" s="10">
        <f>IF(G3863="OTHER CLUSTER NOT LISTED ABOVE",SUMIFS(amount_expended,uniform_other_cluster_name,X3863), IF(AND(OR(G3863="N/A",G3863=""),H3863=""),0,IF(G3863="STATE CLUSTER",SUMIFS(amount_expended,uniform_state_cluster_name,W3863),SUMIFS(amount_expended,cluster_name,G3863))))</f>
        <v/>
      </c>
      <c r="L3863" s="8" t="n"/>
      <c r="M3863" s="7" t="n"/>
      <c r="N3863" s="8" t="n"/>
      <c r="O3863" s="7" t="n"/>
      <c r="P3863" s="7" t="n"/>
      <c r="Q3863" s="8" t="n"/>
      <c r="R3863" s="9" t="n"/>
      <c r="S3863" s="8" t="n"/>
      <c r="T3863" s="8" t="n"/>
      <c r="U3863" s="8" t="n"/>
      <c r="V3863" s="11">
        <f>IF(OR(B3863="",C3863=""),"",CONCATENATE(B3863,".",C3863))</f>
        <v/>
      </c>
      <c r="W3863" s="6">
        <f>UPPER(TRIM(H3863))</f>
        <v/>
      </c>
      <c r="X3863" s="6">
        <f>UPPER(TRIM(I3863))</f>
        <v/>
      </c>
      <c r="Y3863" s="6">
        <f>IF(V3863&lt;&gt;"",IFERROR(INDEX(federal_program_name_lookup,MATCH(V3863,aln_lookup,0)),""),"")</f>
        <v/>
      </c>
    </row>
    <row r="3864">
      <c r="A3864" s="6">
        <f>IF(B3864&lt;&gt;"", "AWARD-"&amp;TEXT(ROW()-1,"0000"), "")</f>
        <v/>
      </c>
      <c r="B3864" s="7" t="n"/>
      <c r="C3864" s="7" t="n"/>
      <c r="D3864" s="7" t="n"/>
      <c r="E3864" s="8" t="n"/>
      <c r="F3864" s="9" t="n"/>
      <c r="G3864" s="8" t="n"/>
      <c r="H3864" s="8" t="n"/>
      <c r="I3864" s="8" t="n"/>
      <c r="J3864" s="10">
        <f>IF(A3864="",0,SUMIFS(amount_expended,cfda_key,V3864))</f>
        <v/>
      </c>
      <c r="K3864" s="10">
        <f>IF(G3864="OTHER CLUSTER NOT LISTED ABOVE",SUMIFS(amount_expended,uniform_other_cluster_name,X3864), IF(AND(OR(G3864="N/A",G3864=""),H3864=""),0,IF(G3864="STATE CLUSTER",SUMIFS(amount_expended,uniform_state_cluster_name,W3864),SUMIFS(amount_expended,cluster_name,G3864))))</f>
        <v/>
      </c>
      <c r="L3864" s="8" t="n"/>
      <c r="M3864" s="7" t="n"/>
      <c r="N3864" s="8" t="n"/>
      <c r="O3864" s="7" t="n"/>
      <c r="P3864" s="7" t="n"/>
      <c r="Q3864" s="8" t="n"/>
      <c r="R3864" s="9" t="n"/>
      <c r="S3864" s="8" t="n"/>
      <c r="T3864" s="8" t="n"/>
      <c r="U3864" s="8" t="n"/>
      <c r="V3864" s="11">
        <f>IF(OR(B3864="",C3864=""),"",CONCATENATE(B3864,".",C3864))</f>
        <v/>
      </c>
      <c r="W3864" s="6">
        <f>UPPER(TRIM(H3864))</f>
        <v/>
      </c>
      <c r="X3864" s="6">
        <f>UPPER(TRIM(I3864))</f>
        <v/>
      </c>
      <c r="Y3864" s="6">
        <f>IF(V3864&lt;&gt;"",IFERROR(INDEX(federal_program_name_lookup,MATCH(V3864,aln_lookup,0)),""),"")</f>
        <v/>
      </c>
    </row>
    <row r="3865">
      <c r="A3865" s="6">
        <f>IF(B3865&lt;&gt;"", "AWARD-"&amp;TEXT(ROW()-1,"0000"), "")</f>
        <v/>
      </c>
      <c r="B3865" s="7" t="n"/>
      <c r="C3865" s="7" t="n"/>
      <c r="D3865" s="7" t="n"/>
      <c r="E3865" s="8" t="n"/>
      <c r="F3865" s="9" t="n"/>
      <c r="G3865" s="8" t="n"/>
      <c r="H3865" s="8" t="n"/>
      <c r="I3865" s="8" t="n"/>
      <c r="J3865" s="10">
        <f>IF(A3865="",0,SUMIFS(amount_expended,cfda_key,V3865))</f>
        <v/>
      </c>
      <c r="K3865" s="10">
        <f>IF(G3865="OTHER CLUSTER NOT LISTED ABOVE",SUMIFS(amount_expended,uniform_other_cluster_name,X3865), IF(AND(OR(G3865="N/A",G3865=""),H3865=""),0,IF(G3865="STATE CLUSTER",SUMIFS(amount_expended,uniform_state_cluster_name,W3865),SUMIFS(amount_expended,cluster_name,G3865))))</f>
        <v/>
      </c>
      <c r="L3865" s="8" t="n"/>
      <c r="M3865" s="7" t="n"/>
      <c r="N3865" s="8" t="n"/>
      <c r="O3865" s="7" t="n"/>
      <c r="P3865" s="7" t="n"/>
      <c r="Q3865" s="8" t="n"/>
      <c r="R3865" s="9" t="n"/>
      <c r="S3865" s="8" t="n"/>
      <c r="T3865" s="8" t="n"/>
      <c r="U3865" s="8" t="n"/>
      <c r="V3865" s="11">
        <f>IF(OR(B3865="",C3865=""),"",CONCATENATE(B3865,".",C3865))</f>
        <v/>
      </c>
      <c r="W3865" s="6">
        <f>UPPER(TRIM(H3865))</f>
        <v/>
      </c>
      <c r="X3865" s="6">
        <f>UPPER(TRIM(I3865))</f>
        <v/>
      </c>
      <c r="Y3865" s="6">
        <f>IF(V3865&lt;&gt;"",IFERROR(INDEX(federal_program_name_lookup,MATCH(V3865,aln_lookup,0)),""),"")</f>
        <v/>
      </c>
    </row>
    <row r="3866">
      <c r="A3866" s="6">
        <f>IF(B3866&lt;&gt;"", "AWARD-"&amp;TEXT(ROW()-1,"0000"), "")</f>
        <v/>
      </c>
      <c r="B3866" s="7" t="n"/>
      <c r="C3866" s="7" t="n"/>
      <c r="D3866" s="7" t="n"/>
      <c r="E3866" s="8" t="n"/>
      <c r="F3866" s="9" t="n"/>
      <c r="G3866" s="8" t="n"/>
      <c r="H3866" s="8" t="n"/>
      <c r="I3866" s="8" t="n"/>
      <c r="J3866" s="10">
        <f>IF(A3866="",0,SUMIFS(amount_expended,cfda_key,V3866))</f>
        <v/>
      </c>
      <c r="K3866" s="10">
        <f>IF(G3866="OTHER CLUSTER NOT LISTED ABOVE",SUMIFS(amount_expended,uniform_other_cluster_name,X3866), IF(AND(OR(G3866="N/A",G3866=""),H3866=""),0,IF(G3866="STATE CLUSTER",SUMIFS(amount_expended,uniform_state_cluster_name,W3866),SUMIFS(amount_expended,cluster_name,G3866))))</f>
        <v/>
      </c>
      <c r="L3866" s="8" t="n"/>
      <c r="M3866" s="7" t="n"/>
      <c r="N3866" s="8" t="n"/>
      <c r="O3866" s="7" t="n"/>
      <c r="P3866" s="7" t="n"/>
      <c r="Q3866" s="8" t="n"/>
      <c r="R3866" s="9" t="n"/>
      <c r="S3866" s="8" t="n"/>
      <c r="T3866" s="8" t="n"/>
      <c r="U3866" s="8" t="n"/>
      <c r="V3866" s="11">
        <f>IF(OR(B3866="",C3866=""),"",CONCATENATE(B3866,".",C3866))</f>
        <v/>
      </c>
      <c r="W3866" s="6">
        <f>UPPER(TRIM(H3866))</f>
        <v/>
      </c>
      <c r="X3866" s="6">
        <f>UPPER(TRIM(I3866))</f>
        <v/>
      </c>
      <c r="Y3866" s="6">
        <f>IF(V3866&lt;&gt;"",IFERROR(INDEX(federal_program_name_lookup,MATCH(V3866,aln_lookup,0)),""),"")</f>
        <v/>
      </c>
    </row>
    <row r="3867">
      <c r="A3867" s="6">
        <f>IF(B3867&lt;&gt;"", "AWARD-"&amp;TEXT(ROW()-1,"0000"), "")</f>
        <v/>
      </c>
      <c r="B3867" s="7" t="n"/>
      <c r="C3867" s="7" t="n"/>
      <c r="D3867" s="7" t="n"/>
      <c r="E3867" s="8" t="n"/>
      <c r="F3867" s="9" t="n"/>
      <c r="G3867" s="8" t="n"/>
      <c r="H3867" s="8" t="n"/>
      <c r="I3867" s="8" t="n"/>
      <c r="J3867" s="10">
        <f>IF(A3867="",0,SUMIFS(amount_expended,cfda_key,V3867))</f>
        <v/>
      </c>
      <c r="K3867" s="10">
        <f>IF(G3867="OTHER CLUSTER NOT LISTED ABOVE",SUMIFS(amount_expended,uniform_other_cluster_name,X3867), IF(AND(OR(G3867="N/A",G3867=""),H3867=""),0,IF(G3867="STATE CLUSTER",SUMIFS(amount_expended,uniform_state_cluster_name,W3867),SUMIFS(amount_expended,cluster_name,G3867))))</f>
        <v/>
      </c>
      <c r="L3867" s="8" t="n"/>
      <c r="M3867" s="7" t="n"/>
      <c r="N3867" s="8" t="n"/>
      <c r="O3867" s="7" t="n"/>
      <c r="P3867" s="7" t="n"/>
      <c r="Q3867" s="8" t="n"/>
      <c r="R3867" s="9" t="n"/>
      <c r="S3867" s="8" t="n"/>
      <c r="T3867" s="8" t="n"/>
      <c r="U3867" s="8" t="n"/>
      <c r="V3867" s="11">
        <f>IF(OR(B3867="",C3867=""),"",CONCATENATE(B3867,".",C3867))</f>
        <v/>
      </c>
      <c r="W3867" s="6">
        <f>UPPER(TRIM(H3867))</f>
        <v/>
      </c>
      <c r="X3867" s="6">
        <f>UPPER(TRIM(I3867))</f>
        <v/>
      </c>
      <c r="Y3867" s="6">
        <f>IF(V3867&lt;&gt;"",IFERROR(INDEX(federal_program_name_lookup,MATCH(V3867,aln_lookup,0)),""),"")</f>
        <v/>
      </c>
    </row>
    <row r="3868">
      <c r="A3868" s="6">
        <f>IF(B3868&lt;&gt;"", "AWARD-"&amp;TEXT(ROW()-1,"0000"), "")</f>
        <v/>
      </c>
      <c r="B3868" s="7" t="n"/>
      <c r="C3868" s="7" t="n"/>
      <c r="D3868" s="7" t="n"/>
      <c r="E3868" s="8" t="n"/>
      <c r="F3868" s="9" t="n"/>
      <c r="G3868" s="8" t="n"/>
      <c r="H3868" s="8" t="n"/>
      <c r="I3868" s="8" t="n"/>
      <c r="J3868" s="10">
        <f>IF(A3868="",0,SUMIFS(amount_expended,cfda_key,V3868))</f>
        <v/>
      </c>
      <c r="K3868" s="10">
        <f>IF(G3868="OTHER CLUSTER NOT LISTED ABOVE",SUMIFS(amount_expended,uniform_other_cluster_name,X3868), IF(AND(OR(G3868="N/A",G3868=""),H3868=""),0,IF(G3868="STATE CLUSTER",SUMIFS(amount_expended,uniform_state_cluster_name,W3868),SUMIFS(amount_expended,cluster_name,G3868))))</f>
        <v/>
      </c>
      <c r="L3868" s="8" t="n"/>
      <c r="M3868" s="7" t="n"/>
      <c r="N3868" s="8" t="n"/>
      <c r="O3868" s="7" t="n"/>
      <c r="P3868" s="7" t="n"/>
      <c r="Q3868" s="8" t="n"/>
      <c r="R3868" s="9" t="n"/>
      <c r="S3868" s="8" t="n"/>
      <c r="T3868" s="8" t="n"/>
      <c r="U3868" s="8" t="n"/>
      <c r="V3868" s="11">
        <f>IF(OR(B3868="",C3868=""),"",CONCATENATE(B3868,".",C3868))</f>
        <v/>
      </c>
      <c r="W3868" s="6">
        <f>UPPER(TRIM(H3868))</f>
        <v/>
      </c>
      <c r="X3868" s="6">
        <f>UPPER(TRIM(I3868))</f>
        <v/>
      </c>
      <c r="Y3868" s="6">
        <f>IF(V3868&lt;&gt;"",IFERROR(INDEX(federal_program_name_lookup,MATCH(V3868,aln_lookup,0)),""),"")</f>
        <v/>
      </c>
    </row>
    <row r="3869">
      <c r="A3869" s="6">
        <f>IF(B3869&lt;&gt;"", "AWARD-"&amp;TEXT(ROW()-1,"0000"), "")</f>
        <v/>
      </c>
      <c r="B3869" s="7" t="n"/>
      <c r="C3869" s="7" t="n"/>
      <c r="D3869" s="7" t="n"/>
      <c r="E3869" s="8" t="n"/>
      <c r="F3869" s="9" t="n"/>
      <c r="G3869" s="8" t="n"/>
      <c r="H3869" s="8" t="n"/>
      <c r="I3869" s="8" t="n"/>
      <c r="J3869" s="10">
        <f>IF(A3869="",0,SUMIFS(amount_expended,cfda_key,V3869))</f>
        <v/>
      </c>
      <c r="K3869" s="10">
        <f>IF(G3869="OTHER CLUSTER NOT LISTED ABOVE",SUMIFS(amount_expended,uniform_other_cluster_name,X3869), IF(AND(OR(G3869="N/A",G3869=""),H3869=""),0,IF(G3869="STATE CLUSTER",SUMIFS(amount_expended,uniform_state_cluster_name,W3869),SUMIFS(amount_expended,cluster_name,G3869))))</f>
        <v/>
      </c>
      <c r="L3869" s="8" t="n"/>
      <c r="M3869" s="7" t="n"/>
      <c r="N3869" s="8" t="n"/>
      <c r="O3869" s="7" t="n"/>
      <c r="P3869" s="7" t="n"/>
      <c r="Q3869" s="8" t="n"/>
      <c r="R3869" s="9" t="n"/>
      <c r="S3869" s="8" t="n"/>
      <c r="T3869" s="8" t="n"/>
      <c r="U3869" s="8" t="n"/>
      <c r="V3869" s="11">
        <f>IF(OR(B3869="",C3869=""),"",CONCATENATE(B3869,".",C3869))</f>
        <v/>
      </c>
      <c r="W3869" s="6">
        <f>UPPER(TRIM(H3869))</f>
        <v/>
      </c>
      <c r="X3869" s="6">
        <f>UPPER(TRIM(I3869))</f>
        <v/>
      </c>
      <c r="Y3869" s="6">
        <f>IF(V3869&lt;&gt;"",IFERROR(INDEX(federal_program_name_lookup,MATCH(V3869,aln_lookup,0)),""),"")</f>
        <v/>
      </c>
    </row>
    <row r="3870">
      <c r="A3870" s="6">
        <f>IF(B3870&lt;&gt;"", "AWARD-"&amp;TEXT(ROW()-1,"0000"), "")</f>
        <v/>
      </c>
      <c r="B3870" s="7" t="n"/>
      <c r="C3870" s="7" t="n"/>
      <c r="D3870" s="7" t="n"/>
      <c r="E3870" s="8" t="n"/>
      <c r="F3870" s="9" t="n"/>
      <c r="G3870" s="8" t="n"/>
      <c r="H3870" s="8" t="n"/>
      <c r="I3870" s="8" t="n"/>
      <c r="J3870" s="10">
        <f>IF(A3870="",0,SUMIFS(amount_expended,cfda_key,V3870))</f>
        <v/>
      </c>
      <c r="K3870" s="10">
        <f>IF(G3870="OTHER CLUSTER NOT LISTED ABOVE",SUMIFS(amount_expended,uniform_other_cluster_name,X3870), IF(AND(OR(G3870="N/A",G3870=""),H3870=""),0,IF(G3870="STATE CLUSTER",SUMIFS(amount_expended,uniform_state_cluster_name,W3870),SUMIFS(amount_expended,cluster_name,G3870))))</f>
        <v/>
      </c>
      <c r="L3870" s="8" t="n"/>
      <c r="M3870" s="7" t="n"/>
      <c r="N3870" s="8" t="n"/>
      <c r="O3870" s="7" t="n"/>
      <c r="P3870" s="7" t="n"/>
      <c r="Q3870" s="8" t="n"/>
      <c r="R3870" s="9" t="n"/>
      <c r="S3870" s="8" t="n"/>
      <c r="T3870" s="8" t="n"/>
      <c r="U3870" s="8" t="n"/>
      <c r="V3870" s="11">
        <f>IF(OR(B3870="",C3870=""),"",CONCATENATE(B3870,".",C3870))</f>
        <v/>
      </c>
      <c r="W3870" s="6">
        <f>UPPER(TRIM(H3870))</f>
        <v/>
      </c>
      <c r="X3870" s="6">
        <f>UPPER(TRIM(I3870))</f>
        <v/>
      </c>
      <c r="Y3870" s="6">
        <f>IF(V3870&lt;&gt;"",IFERROR(INDEX(federal_program_name_lookup,MATCH(V3870,aln_lookup,0)),""),"")</f>
        <v/>
      </c>
    </row>
    <row r="3871">
      <c r="A3871" s="6">
        <f>IF(B3871&lt;&gt;"", "AWARD-"&amp;TEXT(ROW()-1,"0000"), "")</f>
        <v/>
      </c>
      <c r="B3871" s="7" t="n"/>
      <c r="C3871" s="7" t="n"/>
      <c r="D3871" s="7" t="n"/>
      <c r="E3871" s="8" t="n"/>
      <c r="F3871" s="9" t="n"/>
      <c r="G3871" s="8" t="n"/>
      <c r="H3871" s="8" t="n"/>
      <c r="I3871" s="8" t="n"/>
      <c r="J3871" s="10">
        <f>IF(A3871="",0,SUMIFS(amount_expended,cfda_key,V3871))</f>
        <v/>
      </c>
      <c r="K3871" s="10">
        <f>IF(G3871="OTHER CLUSTER NOT LISTED ABOVE",SUMIFS(amount_expended,uniform_other_cluster_name,X3871), IF(AND(OR(G3871="N/A",G3871=""),H3871=""),0,IF(G3871="STATE CLUSTER",SUMIFS(amount_expended,uniform_state_cluster_name,W3871),SUMIFS(amount_expended,cluster_name,G3871))))</f>
        <v/>
      </c>
      <c r="L3871" s="8" t="n"/>
      <c r="M3871" s="7" t="n"/>
      <c r="N3871" s="8" t="n"/>
      <c r="O3871" s="7" t="n"/>
      <c r="P3871" s="7" t="n"/>
      <c r="Q3871" s="8" t="n"/>
      <c r="R3871" s="9" t="n"/>
      <c r="S3871" s="8" t="n"/>
      <c r="T3871" s="8" t="n"/>
      <c r="U3871" s="8" t="n"/>
      <c r="V3871" s="11">
        <f>IF(OR(B3871="",C3871=""),"",CONCATENATE(B3871,".",C3871))</f>
        <v/>
      </c>
      <c r="W3871" s="6">
        <f>UPPER(TRIM(H3871))</f>
        <v/>
      </c>
      <c r="X3871" s="6">
        <f>UPPER(TRIM(I3871))</f>
        <v/>
      </c>
      <c r="Y3871" s="6">
        <f>IF(V3871&lt;&gt;"",IFERROR(INDEX(federal_program_name_lookup,MATCH(V3871,aln_lookup,0)),""),"")</f>
        <v/>
      </c>
    </row>
    <row r="3872">
      <c r="A3872" s="6">
        <f>IF(B3872&lt;&gt;"", "AWARD-"&amp;TEXT(ROW()-1,"0000"), "")</f>
        <v/>
      </c>
      <c r="B3872" s="7" t="n"/>
      <c r="C3872" s="7" t="n"/>
      <c r="D3872" s="7" t="n"/>
      <c r="E3872" s="8" t="n"/>
      <c r="F3872" s="9" t="n"/>
      <c r="G3872" s="8" t="n"/>
      <c r="H3872" s="8" t="n"/>
      <c r="I3872" s="8" t="n"/>
      <c r="J3872" s="10">
        <f>IF(A3872="",0,SUMIFS(amount_expended,cfda_key,V3872))</f>
        <v/>
      </c>
      <c r="K3872" s="10">
        <f>IF(G3872="OTHER CLUSTER NOT LISTED ABOVE",SUMIFS(amount_expended,uniform_other_cluster_name,X3872), IF(AND(OR(G3872="N/A",G3872=""),H3872=""),0,IF(G3872="STATE CLUSTER",SUMIFS(amount_expended,uniform_state_cluster_name,W3872),SUMIFS(amount_expended,cluster_name,G3872))))</f>
        <v/>
      </c>
      <c r="L3872" s="8" t="n"/>
      <c r="M3872" s="7" t="n"/>
      <c r="N3872" s="8" t="n"/>
      <c r="O3872" s="7" t="n"/>
      <c r="P3872" s="7" t="n"/>
      <c r="Q3872" s="8" t="n"/>
      <c r="R3872" s="9" t="n"/>
      <c r="S3872" s="8" t="n"/>
      <c r="T3872" s="8" t="n"/>
      <c r="U3872" s="8" t="n"/>
      <c r="V3872" s="11">
        <f>IF(OR(B3872="",C3872=""),"",CONCATENATE(B3872,".",C3872))</f>
        <v/>
      </c>
      <c r="W3872" s="6">
        <f>UPPER(TRIM(H3872))</f>
        <v/>
      </c>
      <c r="X3872" s="6">
        <f>UPPER(TRIM(I3872))</f>
        <v/>
      </c>
      <c r="Y3872" s="6">
        <f>IF(V3872&lt;&gt;"",IFERROR(INDEX(federal_program_name_lookup,MATCH(V3872,aln_lookup,0)),""),"")</f>
        <v/>
      </c>
    </row>
    <row r="3873">
      <c r="A3873" s="6">
        <f>IF(B3873&lt;&gt;"", "AWARD-"&amp;TEXT(ROW()-1,"0000"), "")</f>
        <v/>
      </c>
      <c r="B3873" s="7" t="n"/>
      <c r="C3873" s="7" t="n"/>
      <c r="D3873" s="7" t="n"/>
      <c r="E3873" s="8" t="n"/>
      <c r="F3873" s="9" t="n"/>
      <c r="G3873" s="8" t="n"/>
      <c r="H3873" s="8" t="n"/>
      <c r="I3873" s="8" t="n"/>
      <c r="J3873" s="10">
        <f>IF(A3873="",0,SUMIFS(amount_expended,cfda_key,V3873))</f>
        <v/>
      </c>
      <c r="K3873" s="10">
        <f>IF(G3873="OTHER CLUSTER NOT LISTED ABOVE",SUMIFS(amount_expended,uniform_other_cluster_name,X3873), IF(AND(OR(G3873="N/A",G3873=""),H3873=""),0,IF(G3873="STATE CLUSTER",SUMIFS(amount_expended,uniform_state_cluster_name,W3873),SUMIFS(amount_expended,cluster_name,G3873))))</f>
        <v/>
      </c>
      <c r="L3873" s="8" t="n"/>
      <c r="M3873" s="7" t="n"/>
      <c r="N3873" s="8" t="n"/>
      <c r="O3873" s="7" t="n"/>
      <c r="P3873" s="7" t="n"/>
      <c r="Q3873" s="8" t="n"/>
      <c r="R3873" s="9" t="n"/>
      <c r="S3873" s="8" t="n"/>
      <c r="T3873" s="8" t="n"/>
      <c r="U3873" s="8" t="n"/>
      <c r="V3873" s="11">
        <f>IF(OR(B3873="",C3873=""),"",CONCATENATE(B3873,".",C3873))</f>
        <v/>
      </c>
      <c r="W3873" s="6">
        <f>UPPER(TRIM(H3873))</f>
        <v/>
      </c>
      <c r="X3873" s="6">
        <f>UPPER(TRIM(I3873))</f>
        <v/>
      </c>
      <c r="Y3873" s="6">
        <f>IF(V3873&lt;&gt;"",IFERROR(INDEX(federal_program_name_lookup,MATCH(V3873,aln_lookup,0)),""),"")</f>
        <v/>
      </c>
    </row>
    <row r="3874">
      <c r="A3874" s="6">
        <f>IF(B3874&lt;&gt;"", "AWARD-"&amp;TEXT(ROW()-1,"0000"), "")</f>
        <v/>
      </c>
      <c r="B3874" s="7" t="n"/>
      <c r="C3874" s="7" t="n"/>
      <c r="D3874" s="7" t="n"/>
      <c r="E3874" s="8" t="n"/>
      <c r="F3874" s="9" t="n"/>
      <c r="G3874" s="8" t="n"/>
      <c r="H3874" s="8" t="n"/>
      <c r="I3874" s="8" t="n"/>
      <c r="J3874" s="10">
        <f>IF(A3874="",0,SUMIFS(amount_expended,cfda_key,V3874))</f>
        <v/>
      </c>
      <c r="K3874" s="10">
        <f>IF(G3874="OTHER CLUSTER NOT LISTED ABOVE",SUMIFS(amount_expended,uniform_other_cluster_name,X3874), IF(AND(OR(G3874="N/A",G3874=""),H3874=""),0,IF(G3874="STATE CLUSTER",SUMIFS(amount_expended,uniform_state_cluster_name,W3874),SUMIFS(amount_expended,cluster_name,G3874))))</f>
        <v/>
      </c>
      <c r="L3874" s="8" t="n"/>
      <c r="M3874" s="7" t="n"/>
      <c r="N3874" s="8" t="n"/>
      <c r="O3874" s="7" t="n"/>
      <c r="P3874" s="7" t="n"/>
      <c r="Q3874" s="8" t="n"/>
      <c r="R3874" s="9" t="n"/>
      <c r="S3874" s="8" t="n"/>
      <c r="T3874" s="8" t="n"/>
      <c r="U3874" s="8" t="n"/>
      <c r="V3874" s="11">
        <f>IF(OR(B3874="",C3874=""),"",CONCATENATE(B3874,".",C3874))</f>
        <v/>
      </c>
      <c r="W3874" s="6">
        <f>UPPER(TRIM(H3874))</f>
        <v/>
      </c>
      <c r="X3874" s="6">
        <f>UPPER(TRIM(I3874))</f>
        <v/>
      </c>
      <c r="Y3874" s="6">
        <f>IF(V3874&lt;&gt;"",IFERROR(INDEX(federal_program_name_lookup,MATCH(V3874,aln_lookup,0)),""),"")</f>
        <v/>
      </c>
    </row>
    <row r="3875">
      <c r="A3875" s="6">
        <f>IF(B3875&lt;&gt;"", "AWARD-"&amp;TEXT(ROW()-1,"0000"), "")</f>
        <v/>
      </c>
      <c r="B3875" s="7" t="n"/>
      <c r="C3875" s="7" t="n"/>
      <c r="D3875" s="7" t="n"/>
      <c r="E3875" s="8" t="n"/>
      <c r="F3875" s="9" t="n"/>
      <c r="G3875" s="8" t="n"/>
      <c r="H3875" s="8" t="n"/>
      <c r="I3875" s="8" t="n"/>
      <c r="J3875" s="10">
        <f>IF(A3875="",0,SUMIFS(amount_expended,cfda_key,V3875))</f>
        <v/>
      </c>
      <c r="K3875" s="10">
        <f>IF(G3875="OTHER CLUSTER NOT LISTED ABOVE",SUMIFS(amount_expended,uniform_other_cluster_name,X3875), IF(AND(OR(G3875="N/A",G3875=""),H3875=""),0,IF(G3875="STATE CLUSTER",SUMIFS(amount_expended,uniform_state_cluster_name,W3875),SUMIFS(amount_expended,cluster_name,G3875))))</f>
        <v/>
      </c>
      <c r="L3875" s="8" t="n"/>
      <c r="M3875" s="7" t="n"/>
      <c r="N3875" s="8" t="n"/>
      <c r="O3875" s="7" t="n"/>
      <c r="P3875" s="7" t="n"/>
      <c r="Q3875" s="8" t="n"/>
      <c r="R3875" s="9" t="n"/>
      <c r="S3875" s="8" t="n"/>
      <c r="T3875" s="8" t="n"/>
      <c r="U3875" s="8" t="n"/>
      <c r="V3875" s="11">
        <f>IF(OR(B3875="",C3875=""),"",CONCATENATE(B3875,".",C3875))</f>
        <v/>
      </c>
      <c r="W3875" s="6">
        <f>UPPER(TRIM(H3875))</f>
        <v/>
      </c>
      <c r="X3875" s="6">
        <f>UPPER(TRIM(I3875))</f>
        <v/>
      </c>
      <c r="Y3875" s="6">
        <f>IF(V3875&lt;&gt;"",IFERROR(INDEX(federal_program_name_lookup,MATCH(V3875,aln_lookup,0)),""),"")</f>
        <v/>
      </c>
    </row>
    <row r="3876">
      <c r="A3876" s="6">
        <f>IF(B3876&lt;&gt;"", "AWARD-"&amp;TEXT(ROW()-1,"0000"), "")</f>
        <v/>
      </c>
      <c r="B3876" s="7" t="n"/>
      <c r="C3876" s="7" t="n"/>
      <c r="D3876" s="7" t="n"/>
      <c r="E3876" s="8" t="n"/>
      <c r="F3876" s="9" t="n"/>
      <c r="G3876" s="8" t="n"/>
      <c r="H3876" s="8" t="n"/>
      <c r="I3876" s="8" t="n"/>
      <c r="J3876" s="10">
        <f>IF(A3876="",0,SUMIFS(amount_expended,cfda_key,V3876))</f>
        <v/>
      </c>
      <c r="K3876" s="10">
        <f>IF(G3876="OTHER CLUSTER NOT LISTED ABOVE",SUMIFS(amount_expended,uniform_other_cluster_name,X3876), IF(AND(OR(G3876="N/A",G3876=""),H3876=""),0,IF(G3876="STATE CLUSTER",SUMIFS(amount_expended,uniform_state_cluster_name,W3876),SUMIFS(amount_expended,cluster_name,G3876))))</f>
        <v/>
      </c>
      <c r="L3876" s="8" t="n"/>
      <c r="M3876" s="7" t="n"/>
      <c r="N3876" s="8" t="n"/>
      <c r="O3876" s="7" t="n"/>
      <c r="P3876" s="7" t="n"/>
      <c r="Q3876" s="8" t="n"/>
      <c r="R3876" s="9" t="n"/>
      <c r="S3876" s="8" t="n"/>
      <c r="T3876" s="8" t="n"/>
      <c r="U3876" s="8" t="n"/>
      <c r="V3876" s="11">
        <f>IF(OR(B3876="",C3876=""),"",CONCATENATE(B3876,".",C3876))</f>
        <v/>
      </c>
      <c r="W3876" s="6">
        <f>UPPER(TRIM(H3876))</f>
        <v/>
      </c>
      <c r="X3876" s="6">
        <f>UPPER(TRIM(I3876))</f>
        <v/>
      </c>
      <c r="Y3876" s="6">
        <f>IF(V3876&lt;&gt;"",IFERROR(INDEX(federal_program_name_lookup,MATCH(V3876,aln_lookup,0)),""),"")</f>
        <v/>
      </c>
    </row>
    <row r="3877">
      <c r="A3877" s="6">
        <f>IF(B3877&lt;&gt;"", "AWARD-"&amp;TEXT(ROW()-1,"0000"), "")</f>
        <v/>
      </c>
      <c r="B3877" s="7" t="n"/>
      <c r="C3877" s="7" t="n"/>
      <c r="D3877" s="7" t="n"/>
      <c r="E3877" s="8" t="n"/>
      <c r="F3877" s="9" t="n"/>
      <c r="G3877" s="8" t="n"/>
      <c r="H3877" s="8" t="n"/>
      <c r="I3877" s="8" t="n"/>
      <c r="J3877" s="10">
        <f>IF(A3877="",0,SUMIFS(amount_expended,cfda_key,V3877))</f>
        <v/>
      </c>
      <c r="K3877" s="10">
        <f>IF(G3877="OTHER CLUSTER NOT LISTED ABOVE",SUMIFS(amount_expended,uniform_other_cluster_name,X3877), IF(AND(OR(G3877="N/A",G3877=""),H3877=""),0,IF(G3877="STATE CLUSTER",SUMIFS(amount_expended,uniform_state_cluster_name,W3877),SUMIFS(amount_expended,cluster_name,G3877))))</f>
        <v/>
      </c>
      <c r="L3877" s="8" t="n"/>
      <c r="M3877" s="7" t="n"/>
      <c r="N3877" s="8" t="n"/>
      <c r="O3877" s="7" t="n"/>
      <c r="P3877" s="7" t="n"/>
      <c r="Q3877" s="8" t="n"/>
      <c r="R3877" s="9" t="n"/>
      <c r="S3877" s="8" t="n"/>
      <c r="T3877" s="8" t="n"/>
      <c r="U3877" s="8" t="n"/>
      <c r="V3877" s="11">
        <f>IF(OR(B3877="",C3877=""),"",CONCATENATE(B3877,".",C3877))</f>
        <v/>
      </c>
      <c r="W3877" s="6">
        <f>UPPER(TRIM(H3877))</f>
        <v/>
      </c>
      <c r="X3877" s="6">
        <f>UPPER(TRIM(I3877))</f>
        <v/>
      </c>
      <c r="Y3877" s="6">
        <f>IF(V3877&lt;&gt;"",IFERROR(INDEX(federal_program_name_lookup,MATCH(V3877,aln_lookup,0)),""),"")</f>
        <v/>
      </c>
    </row>
    <row r="3878">
      <c r="A3878" s="6">
        <f>IF(B3878&lt;&gt;"", "AWARD-"&amp;TEXT(ROW()-1,"0000"), "")</f>
        <v/>
      </c>
      <c r="B3878" s="7" t="n"/>
      <c r="C3878" s="7" t="n"/>
      <c r="D3878" s="7" t="n"/>
      <c r="E3878" s="8" t="n"/>
      <c r="F3878" s="9" t="n"/>
      <c r="G3878" s="8" t="n"/>
      <c r="H3878" s="8" t="n"/>
      <c r="I3878" s="8" t="n"/>
      <c r="J3878" s="10">
        <f>IF(A3878="",0,SUMIFS(amount_expended,cfda_key,V3878))</f>
        <v/>
      </c>
      <c r="K3878" s="10">
        <f>IF(G3878="OTHER CLUSTER NOT LISTED ABOVE",SUMIFS(amount_expended,uniform_other_cluster_name,X3878), IF(AND(OR(G3878="N/A",G3878=""),H3878=""),0,IF(G3878="STATE CLUSTER",SUMIFS(amount_expended,uniform_state_cluster_name,W3878),SUMIFS(amount_expended,cluster_name,G3878))))</f>
        <v/>
      </c>
      <c r="L3878" s="8" t="n"/>
      <c r="M3878" s="7" t="n"/>
      <c r="N3878" s="8" t="n"/>
      <c r="O3878" s="7" t="n"/>
      <c r="P3878" s="7" t="n"/>
      <c r="Q3878" s="8" t="n"/>
      <c r="R3878" s="9" t="n"/>
      <c r="S3878" s="8" t="n"/>
      <c r="T3878" s="8" t="n"/>
      <c r="U3878" s="8" t="n"/>
      <c r="V3878" s="11">
        <f>IF(OR(B3878="",C3878=""),"",CONCATENATE(B3878,".",C3878))</f>
        <v/>
      </c>
      <c r="W3878" s="6">
        <f>UPPER(TRIM(H3878))</f>
        <v/>
      </c>
      <c r="X3878" s="6">
        <f>UPPER(TRIM(I3878))</f>
        <v/>
      </c>
      <c r="Y3878" s="6">
        <f>IF(V3878&lt;&gt;"",IFERROR(INDEX(federal_program_name_lookup,MATCH(V3878,aln_lookup,0)),""),"")</f>
        <v/>
      </c>
    </row>
    <row r="3879">
      <c r="A3879" s="6">
        <f>IF(B3879&lt;&gt;"", "AWARD-"&amp;TEXT(ROW()-1,"0000"), "")</f>
        <v/>
      </c>
      <c r="B3879" s="7" t="n"/>
      <c r="C3879" s="7" t="n"/>
      <c r="D3879" s="7" t="n"/>
      <c r="E3879" s="8" t="n"/>
      <c r="F3879" s="9" t="n"/>
      <c r="G3879" s="8" t="n"/>
      <c r="H3879" s="8" t="n"/>
      <c r="I3879" s="8" t="n"/>
      <c r="J3879" s="10">
        <f>IF(A3879="",0,SUMIFS(amount_expended,cfda_key,V3879))</f>
        <v/>
      </c>
      <c r="K3879" s="10">
        <f>IF(G3879="OTHER CLUSTER NOT LISTED ABOVE",SUMIFS(amount_expended,uniform_other_cluster_name,X3879), IF(AND(OR(G3879="N/A",G3879=""),H3879=""),0,IF(G3879="STATE CLUSTER",SUMIFS(amount_expended,uniform_state_cluster_name,W3879),SUMIFS(amount_expended,cluster_name,G3879))))</f>
        <v/>
      </c>
      <c r="L3879" s="8" t="n"/>
      <c r="M3879" s="7" t="n"/>
      <c r="N3879" s="8" t="n"/>
      <c r="O3879" s="7" t="n"/>
      <c r="P3879" s="7" t="n"/>
      <c r="Q3879" s="8" t="n"/>
      <c r="R3879" s="9" t="n"/>
      <c r="S3879" s="8" t="n"/>
      <c r="T3879" s="8" t="n"/>
      <c r="U3879" s="8" t="n"/>
      <c r="V3879" s="11">
        <f>IF(OR(B3879="",C3879=""),"",CONCATENATE(B3879,".",C3879))</f>
        <v/>
      </c>
      <c r="W3879" s="6">
        <f>UPPER(TRIM(H3879))</f>
        <v/>
      </c>
      <c r="X3879" s="6">
        <f>UPPER(TRIM(I3879))</f>
        <v/>
      </c>
      <c r="Y3879" s="6">
        <f>IF(V3879&lt;&gt;"",IFERROR(INDEX(federal_program_name_lookup,MATCH(V3879,aln_lookup,0)),""),"")</f>
        <v/>
      </c>
    </row>
    <row r="3880">
      <c r="A3880" s="6">
        <f>IF(B3880&lt;&gt;"", "AWARD-"&amp;TEXT(ROW()-1,"0000"), "")</f>
        <v/>
      </c>
      <c r="B3880" s="7" t="n"/>
      <c r="C3880" s="7" t="n"/>
      <c r="D3880" s="7" t="n"/>
      <c r="E3880" s="8" t="n"/>
      <c r="F3880" s="9" t="n"/>
      <c r="G3880" s="8" t="n"/>
      <c r="H3880" s="8" t="n"/>
      <c r="I3880" s="8" t="n"/>
      <c r="J3880" s="10">
        <f>IF(A3880="",0,SUMIFS(amount_expended,cfda_key,V3880))</f>
        <v/>
      </c>
      <c r="K3880" s="10">
        <f>IF(G3880="OTHER CLUSTER NOT LISTED ABOVE",SUMIFS(amount_expended,uniform_other_cluster_name,X3880), IF(AND(OR(G3880="N/A",G3880=""),H3880=""),0,IF(G3880="STATE CLUSTER",SUMIFS(amount_expended,uniform_state_cluster_name,W3880),SUMIFS(amount_expended,cluster_name,G3880))))</f>
        <v/>
      </c>
      <c r="L3880" s="8" t="n"/>
      <c r="M3880" s="7" t="n"/>
      <c r="N3880" s="8" t="n"/>
      <c r="O3880" s="7" t="n"/>
      <c r="P3880" s="7" t="n"/>
      <c r="Q3880" s="8" t="n"/>
      <c r="R3880" s="9" t="n"/>
      <c r="S3880" s="8" t="n"/>
      <c r="T3880" s="8" t="n"/>
      <c r="U3880" s="8" t="n"/>
      <c r="V3880" s="11">
        <f>IF(OR(B3880="",C3880=""),"",CONCATENATE(B3880,".",C3880))</f>
        <v/>
      </c>
      <c r="W3880" s="6">
        <f>UPPER(TRIM(H3880))</f>
        <v/>
      </c>
      <c r="X3880" s="6">
        <f>UPPER(TRIM(I3880))</f>
        <v/>
      </c>
      <c r="Y3880" s="6">
        <f>IF(V3880&lt;&gt;"",IFERROR(INDEX(federal_program_name_lookup,MATCH(V3880,aln_lookup,0)),""),"")</f>
        <v/>
      </c>
    </row>
    <row r="3881">
      <c r="A3881" s="6">
        <f>IF(B3881&lt;&gt;"", "AWARD-"&amp;TEXT(ROW()-1,"0000"), "")</f>
        <v/>
      </c>
      <c r="B3881" s="7" t="n"/>
      <c r="C3881" s="7" t="n"/>
      <c r="D3881" s="7" t="n"/>
      <c r="E3881" s="8" t="n"/>
      <c r="F3881" s="9" t="n"/>
      <c r="G3881" s="8" t="n"/>
      <c r="H3881" s="8" t="n"/>
      <c r="I3881" s="8" t="n"/>
      <c r="J3881" s="10">
        <f>IF(A3881="",0,SUMIFS(amount_expended,cfda_key,V3881))</f>
        <v/>
      </c>
      <c r="K3881" s="10">
        <f>IF(G3881="OTHER CLUSTER NOT LISTED ABOVE",SUMIFS(amount_expended,uniform_other_cluster_name,X3881), IF(AND(OR(G3881="N/A",G3881=""),H3881=""),0,IF(G3881="STATE CLUSTER",SUMIFS(amount_expended,uniform_state_cluster_name,W3881),SUMIFS(amount_expended,cluster_name,G3881))))</f>
        <v/>
      </c>
      <c r="L3881" s="8" t="n"/>
      <c r="M3881" s="7" t="n"/>
      <c r="N3881" s="8" t="n"/>
      <c r="O3881" s="7" t="n"/>
      <c r="P3881" s="7" t="n"/>
      <c r="Q3881" s="8" t="n"/>
      <c r="R3881" s="9" t="n"/>
      <c r="S3881" s="8" t="n"/>
      <c r="T3881" s="8" t="n"/>
      <c r="U3881" s="8" t="n"/>
      <c r="V3881" s="11">
        <f>IF(OR(B3881="",C3881=""),"",CONCATENATE(B3881,".",C3881))</f>
        <v/>
      </c>
      <c r="W3881" s="6">
        <f>UPPER(TRIM(H3881))</f>
        <v/>
      </c>
      <c r="X3881" s="6">
        <f>UPPER(TRIM(I3881))</f>
        <v/>
      </c>
      <c r="Y3881" s="6">
        <f>IF(V3881&lt;&gt;"",IFERROR(INDEX(federal_program_name_lookup,MATCH(V3881,aln_lookup,0)),""),"")</f>
        <v/>
      </c>
    </row>
    <row r="3882">
      <c r="A3882" s="6">
        <f>IF(B3882&lt;&gt;"", "AWARD-"&amp;TEXT(ROW()-1,"0000"), "")</f>
        <v/>
      </c>
      <c r="B3882" s="7" t="n"/>
      <c r="C3882" s="7" t="n"/>
      <c r="D3882" s="7" t="n"/>
      <c r="E3882" s="8" t="n"/>
      <c r="F3882" s="9" t="n"/>
      <c r="G3882" s="8" t="n"/>
      <c r="H3882" s="8" t="n"/>
      <c r="I3882" s="8" t="n"/>
      <c r="J3882" s="10">
        <f>IF(A3882="",0,SUMIFS(amount_expended,cfda_key,V3882))</f>
        <v/>
      </c>
      <c r="K3882" s="10">
        <f>IF(G3882="OTHER CLUSTER NOT LISTED ABOVE",SUMIFS(amount_expended,uniform_other_cluster_name,X3882), IF(AND(OR(G3882="N/A",G3882=""),H3882=""),0,IF(G3882="STATE CLUSTER",SUMIFS(amount_expended,uniform_state_cluster_name,W3882),SUMIFS(amount_expended,cluster_name,G3882))))</f>
        <v/>
      </c>
      <c r="L3882" s="8" t="n"/>
      <c r="M3882" s="7" t="n"/>
      <c r="N3882" s="8" t="n"/>
      <c r="O3882" s="7" t="n"/>
      <c r="P3882" s="7" t="n"/>
      <c r="Q3882" s="8" t="n"/>
      <c r="R3882" s="9" t="n"/>
      <c r="S3882" s="8" t="n"/>
      <c r="T3882" s="8" t="n"/>
      <c r="U3882" s="8" t="n"/>
      <c r="V3882" s="11">
        <f>IF(OR(B3882="",C3882=""),"",CONCATENATE(B3882,".",C3882))</f>
        <v/>
      </c>
      <c r="W3882" s="6">
        <f>UPPER(TRIM(H3882))</f>
        <v/>
      </c>
      <c r="X3882" s="6">
        <f>UPPER(TRIM(I3882))</f>
        <v/>
      </c>
      <c r="Y3882" s="6">
        <f>IF(V3882&lt;&gt;"",IFERROR(INDEX(federal_program_name_lookup,MATCH(V3882,aln_lookup,0)),""),"")</f>
        <v/>
      </c>
    </row>
    <row r="3883">
      <c r="A3883" s="6">
        <f>IF(B3883&lt;&gt;"", "AWARD-"&amp;TEXT(ROW()-1,"0000"), "")</f>
        <v/>
      </c>
      <c r="B3883" s="7" t="n"/>
      <c r="C3883" s="7" t="n"/>
      <c r="D3883" s="7" t="n"/>
      <c r="E3883" s="8" t="n"/>
      <c r="F3883" s="9" t="n"/>
      <c r="G3883" s="8" t="n"/>
      <c r="H3883" s="8" t="n"/>
      <c r="I3883" s="8" t="n"/>
      <c r="J3883" s="10">
        <f>IF(A3883="",0,SUMIFS(amount_expended,cfda_key,V3883))</f>
        <v/>
      </c>
      <c r="K3883" s="10">
        <f>IF(G3883="OTHER CLUSTER NOT LISTED ABOVE",SUMIFS(amount_expended,uniform_other_cluster_name,X3883), IF(AND(OR(G3883="N/A",G3883=""),H3883=""),0,IF(G3883="STATE CLUSTER",SUMIFS(amount_expended,uniform_state_cluster_name,W3883),SUMIFS(amount_expended,cluster_name,G3883))))</f>
        <v/>
      </c>
      <c r="L3883" s="8" t="n"/>
      <c r="M3883" s="7" t="n"/>
      <c r="N3883" s="8" t="n"/>
      <c r="O3883" s="7" t="n"/>
      <c r="P3883" s="7" t="n"/>
      <c r="Q3883" s="8" t="n"/>
      <c r="R3883" s="9" t="n"/>
      <c r="S3883" s="8" t="n"/>
      <c r="T3883" s="8" t="n"/>
      <c r="U3883" s="8" t="n"/>
      <c r="V3883" s="11">
        <f>IF(OR(B3883="",C3883=""),"",CONCATENATE(B3883,".",C3883))</f>
        <v/>
      </c>
      <c r="W3883" s="6">
        <f>UPPER(TRIM(H3883))</f>
        <v/>
      </c>
      <c r="X3883" s="6">
        <f>UPPER(TRIM(I3883))</f>
        <v/>
      </c>
      <c r="Y3883" s="6">
        <f>IF(V3883&lt;&gt;"",IFERROR(INDEX(federal_program_name_lookup,MATCH(V3883,aln_lookup,0)),""),"")</f>
        <v/>
      </c>
    </row>
    <row r="3884">
      <c r="A3884" s="6">
        <f>IF(B3884&lt;&gt;"", "AWARD-"&amp;TEXT(ROW()-1,"0000"), "")</f>
        <v/>
      </c>
      <c r="B3884" s="7" t="n"/>
      <c r="C3884" s="7" t="n"/>
      <c r="D3884" s="7" t="n"/>
      <c r="E3884" s="8" t="n"/>
      <c r="F3884" s="9" t="n"/>
      <c r="G3884" s="8" t="n"/>
      <c r="H3884" s="8" t="n"/>
      <c r="I3884" s="8" t="n"/>
      <c r="J3884" s="10">
        <f>IF(A3884="",0,SUMIFS(amount_expended,cfda_key,V3884))</f>
        <v/>
      </c>
      <c r="K3884" s="10">
        <f>IF(G3884="OTHER CLUSTER NOT LISTED ABOVE",SUMIFS(amount_expended,uniform_other_cluster_name,X3884), IF(AND(OR(G3884="N/A",G3884=""),H3884=""),0,IF(G3884="STATE CLUSTER",SUMIFS(amount_expended,uniform_state_cluster_name,W3884),SUMIFS(amount_expended,cluster_name,G3884))))</f>
        <v/>
      </c>
      <c r="L3884" s="8" t="n"/>
      <c r="M3884" s="7" t="n"/>
      <c r="N3884" s="8" t="n"/>
      <c r="O3884" s="7" t="n"/>
      <c r="P3884" s="7" t="n"/>
      <c r="Q3884" s="8" t="n"/>
      <c r="R3884" s="9" t="n"/>
      <c r="S3884" s="8" t="n"/>
      <c r="T3884" s="8" t="n"/>
      <c r="U3884" s="8" t="n"/>
      <c r="V3884" s="11">
        <f>IF(OR(B3884="",C3884=""),"",CONCATENATE(B3884,".",C3884))</f>
        <v/>
      </c>
      <c r="W3884" s="6">
        <f>UPPER(TRIM(H3884))</f>
        <v/>
      </c>
      <c r="X3884" s="6">
        <f>UPPER(TRIM(I3884))</f>
        <v/>
      </c>
      <c r="Y3884" s="6">
        <f>IF(V3884&lt;&gt;"",IFERROR(INDEX(federal_program_name_lookup,MATCH(V3884,aln_lookup,0)),""),"")</f>
        <v/>
      </c>
    </row>
    <row r="3885">
      <c r="A3885" s="6">
        <f>IF(B3885&lt;&gt;"", "AWARD-"&amp;TEXT(ROW()-1,"0000"), "")</f>
        <v/>
      </c>
      <c r="B3885" s="7" t="n"/>
      <c r="C3885" s="7" t="n"/>
      <c r="D3885" s="7" t="n"/>
      <c r="E3885" s="8" t="n"/>
      <c r="F3885" s="9" t="n"/>
      <c r="G3885" s="8" t="n"/>
      <c r="H3885" s="8" t="n"/>
      <c r="I3885" s="8" t="n"/>
      <c r="J3885" s="10">
        <f>IF(A3885="",0,SUMIFS(amount_expended,cfda_key,V3885))</f>
        <v/>
      </c>
      <c r="K3885" s="10">
        <f>IF(G3885="OTHER CLUSTER NOT LISTED ABOVE",SUMIFS(amount_expended,uniform_other_cluster_name,X3885), IF(AND(OR(G3885="N/A",G3885=""),H3885=""),0,IF(G3885="STATE CLUSTER",SUMIFS(amount_expended,uniform_state_cluster_name,W3885),SUMIFS(amount_expended,cluster_name,G3885))))</f>
        <v/>
      </c>
      <c r="L3885" s="8" t="n"/>
      <c r="M3885" s="7" t="n"/>
      <c r="N3885" s="8" t="n"/>
      <c r="O3885" s="7" t="n"/>
      <c r="P3885" s="7" t="n"/>
      <c r="Q3885" s="8" t="n"/>
      <c r="R3885" s="9" t="n"/>
      <c r="S3885" s="8" t="n"/>
      <c r="T3885" s="8" t="n"/>
      <c r="U3885" s="8" t="n"/>
      <c r="V3885" s="11">
        <f>IF(OR(B3885="",C3885=""),"",CONCATENATE(B3885,".",C3885))</f>
        <v/>
      </c>
      <c r="W3885" s="6">
        <f>UPPER(TRIM(H3885))</f>
        <v/>
      </c>
      <c r="X3885" s="6">
        <f>UPPER(TRIM(I3885))</f>
        <v/>
      </c>
      <c r="Y3885" s="6">
        <f>IF(V3885&lt;&gt;"",IFERROR(INDEX(federal_program_name_lookup,MATCH(V3885,aln_lookup,0)),""),"")</f>
        <v/>
      </c>
    </row>
    <row r="3886">
      <c r="A3886" s="6">
        <f>IF(B3886&lt;&gt;"", "AWARD-"&amp;TEXT(ROW()-1,"0000"), "")</f>
        <v/>
      </c>
      <c r="B3886" s="7" t="n"/>
      <c r="C3886" s="7" t="n"/>
      <c r="D3886" s="7" t="n"/>
      <c r="E3886" s="8" t="n"/>
      <c r="F3886" s="9" t="n"/>
      <c r="G3886" s="8" t="n"/>
      <c r="H3886" s="8" t="n"/>
      <c r="I3886" s="8" t="n"/>
      <c r="J3886" s="10">
        <f>IF(A3886="",0,SUMIFS(amount_expended,cfda_key,V3886))</f>
        <v/>
      </c>
      <c r="K3886" s="10">
        <f>IF(G3886="OTHER CLUSTER NOT LISTED ABOVE",SUMIFS(amount_expended,uniform_other_cluster_name,X3886), IF(AND(OR(G3886="N/A",G3886=""),H3886=""),0,IF(G3886="STATE CLUSTER",SUMIFS(amount_expended,uniform_state_cluster_name,W3886),SUMIFS(amount_expended,cluster_name,G3886))))</f>
        <v/>
      </c>
      <c r="L3886" s="8" t="n"/>
      <c r="M3886" s="7" t="n"/>
      <c r="N3886" s="8" t="n"/>
      <c r="O3886" s="7" t="n"/>
      <c r="P3886" s="7" t="n"/>
      <c r="Q3886" s="8" t="n"/>
      <c r="R3886" s="9" t="n"/>
      <c r="S3886" s="8" t="n"/>
      <c r="T3886" s="8" t="n"/>
      <c r="U3886" s="8" t="n"/>
      <c r="V3886" s="11">
        <f>IF(OR(B3886="",C3886=""),"",CONCATENATE(B3886,".",C3886))</f>
        <v/>
      </c>
      <c r="W3886" s="6">
        <f>UPPER(TRIM(H3886))</f>
        <v/>
      </c>
      <c r="X3886" s="6">
        <f>UPPER(TRIM(I3886))</f>
        <v/>
      </c>
      <c r="Y3886" s="6">
        <f>IF(V3886&lt;&gt;"",IFERROR(INDEX(federal_program_name_lookup,MATCH(V3886,aln_lookup,0)),""),"")</f>
        <v/>
      </c>
    </row>
    <row r="3887">
      <c r="A3887" s="6">
        <f>IF(B3887&lt;&gt;"", "AWARD-"&amp;TEXT(ROW()-1,"0000"), "")</f>
        <v/>
      </c>
      <c r="B3887" s="7" t="n"/>
      <c r="C3887" s="7" t="n"/>
      <c r="D3887" s="7" t="n"/>
      <c r="E3887" s="8" t="n"/>
      <c r="F3887" s="9" t="n"/>
      <c r="G3887" s="8" t="n"/>
      <c r="H3887" s="8" t="n"/>
      <c r="I3887" s="8" t="n"/>
      <c r="J3887" s="10">
        <f>IF(A3887="",0,SUMIFS(amount_expended,cfda_key,V3887))</f>
        <v/>
      </c>
      <c r="K3887" s="10">
        <f>IF(G3887="OTHER CLUSTER NOT LISTED ABOVE",SUMIFS(amount_expended,uniform_other_cluster_name,X3887), IF(AND(OR(G3887="N/A",G3887=""),H3887=""),0,IF(G3887="STATE CLUSTER",SUMIFS(amount_expended,uniform_state_cluster_name,W3887),SUMIFS(amount_expended,cluster_name,G3887))))</f>
        <v/>
      </c>
      <c r="L3887" s="8" t="n"/>
      <c r="M3887" s="7" t="n"/>
      <c r="N3887" s="8" t="n"/>
      <c r="O3887" s="7" t="n"/>
      <c r="P3887" s="7" t="n"/>
      <c r="Q3887" s="8" t="n"/>
      <c r="R3887" s="9" t="n"/>
      <c r="S3887" s="8" t="n"/>
      <c r="T3887" s="8" t="n"/>
      <c r="U3887" s="8" t="n"/>
      <c r="V3887" s="11">
        <f>IF(OR(B3887="",C3887=""),"",CONCATENATE(B3887,".",C3887))</f>
        <v/>
      </c>
      <c r="W3887" s="6">
        <f>UPPER(TRIM(H3887))</f>
        <v/>
      </c>
      <c r="X3887" s="6">
        <f>UPPER(TRIM(I3887))</f>
        <v/>
      </c>
      <c r="Y3887" s="6">
        <f>IF(V3887&lt;&gt;"",IFERROR(INDEX(federal_program_name_lookup,MATCH(V3887,aln_lookup,0)),""),"")</f>
        <v/>
      </c>
    </row>
    <row r="3888">
      <c r="A3888" s="6">
        <f>IF(B3888&lt;&gt;"", "AWARD-"&amp;TEXT(ROW()-1,"0000"), "")</f>
        <v/>
      </c>
      <c r="B3888" s="7" t="n"/>
      <c r="C3888" s="7" t="n"/>
      <c r="D3888" s="7" t="n"/>
      <c r="E3888" s="8" t="n"/>
      <c r="F3888" s="9" t="n"/>
      <c r="G3888" s="8" t="n"/>
      <c r="H3888" s="8" t="n"/>
      <c r="I3888" s="8" t="n"/>
      <c r="J3888" s="10">
        <f>IF(A3888="",0,SUMIFS(amount_expended,cfda_key,V3888))</f>
        <v/>
      </c>
      <c r="K3888" s="10">
        <f>IF(G3888="OTHER CLUSTER NOT LISTED ABOVE",SUMIFS(amount_expended,uniform_other_cluster_name,X3888), IF(AND(OR(G3888="N/A",G3888=""),H3888=""),0,IF(G3888="STATE CLUSTER",SUMIFS(amount_expended,uniform_state_cluster_name,W3888),SUMIFS(amount_expended,cluster_name,G3888))))</f>
        <v/>
      </c>
      <c r="L3888" s="8" t="n"/>
      <c r="M3888" s="7" t="n"/>
      <c r="N3888" s="8" t="n"/>
      <c r="O3888" s="7" t="n"/>
      <c r="P3888" s="7" t="n"/>
      <c r="Q3888" s="8" t="n"/>
      <c r="R3888" s="9" t="n"/>
      <c r="S3888" s="8" t="n"/>
      <c r="T3888" s="8" t="n"/>
      <c r="U3888" s="8" t="n"/>
      <c r="V3888" s="11">
        <f>IF(OR(B3888="",C3888=""),"",CONCATENATE(B3888,".",C3888))</f>
        <v/>
      </c>
      <c r="W3888" s="6">
        <f>UPPER(TRIM(H3888))</f>
        <v/>
      </c>
      <c r="X3888" s="6">
        <f>UPPER(TRIM(I3888))</f>
        <v/>
      </c>
      <c r="Y3888" s="6">
        <f>IF(V3888&lt;&gt;"",IFERROR(INDEX(federal_program_name_lookup,MATCH(V3888,aln_lookup,0)),""),"")</f>
        <v/>
      </c>
    </row>
    <row r="3889">
      <c r="A3889" s="6">
        <f>IF(B3889&lt;&gt;"", "AWARD-"&amp;TEXT(ROW()-1,"0000"), "")</f>
        <v/>
      </c>
      <c r="B3889" s="7" t="n"/>
      <c r="C3889" s="7" t="n"/>
      <c r="D3889" s="7" t="n"/>
      <c r="E3889" s="8" t="n"/>
      <c r="F3889" s="9" t="n"/>
      <c r="G3889" s="8" t="n"/>
      <c r="H3889" s="8" t="n"/>
      <c r="I3889" s="8" t="n"/>
      <c r="J3889" s="10">
        <f>IF(A3889="",0,SUMIFS(amount_expended,cfda_key,V3889))</f>
        <v/>
      </c>
      <c r="K3889" s="10">
        <f>IF(G3889="OTHER CLUSTER NOT LISTED ABOVE",SUMIFS(amount_expended,uniform_other_cluster_name,X3889), IF(AND(OR(G3889="N/A",G3889=""),H3889=""),0,IF(G3889="STATE CLUSTER",SUMIFS(amount_expended,uniform_state_cluster_name,W3889),SUMIFS(amount_expended,cluster_name,G3889))))</f>
        <v/>
      </c>
      <c r="L3889" s="8" t="n"/>
      <c r="M3889" s="7" t="n"/>
      <c r="N3889" s="8" t="n"/>
      <c r="O3889" s="7" t="n"/>
      <c r="P3889" s="7" t="n"/>
      <c r="Q3889" s="8" t="n"/>
      <c r="R3889" s="9" t="n"/>
      <c r="S3889" s="8" t="n"/>
      <c r="T3889" s="8" t="n"/>
      <c r="U3889" s="8" t="n"/>
      <c r="V3889" s="11">
        <f>IF(OR(B3889="",C3889=""),"",CONCATENATE(B3889,".",C3889))</f>
        <v/>
      </c>
      <c r="W3889" s="6">
        <f>UPPER(TRIM(H3889))</f>
        <v/>
      </c>
      <c r="X3889" s="6">
        <f>UPPER(TRIM(I3889))</f>
        <v/>
      </c>
      <c r="Y3889" s="6">
        <f>IF(V3889&lt;&gt;"",IFERROR(INDEX(federal_program_name_lookup,MATCH(V3889,aln_lookup,0)),""),"")</f>
        <v/>
      </c>
    </row>
    <row r="3890">
      <c r="A3890" s="6">
        <f>IF(B3890&lt;&gt;"", "AWARD-"&amp;TEXT(ROW()-1,"0000"), "")</f>
        <v/>
      </c>
      <c r="B3890" s="7" t="n"/>
      <c r="C3890" s="7" t="n"/>
      <c r="D3890" s="7" t="n"/>
      <c r="E3890" s="8" t="n"/>
      <c r="F3890" s="9" t="n"/>
      <c r="G3890" s="8" t="n"/>
      <c r="H3890" s="8" t="n"/>
      <c r="I3890" s="8" t="n"/>
      <c r="J3890" s="10">
        <f>IF(A3890="",0,SUMIFS(amount_expended,cfda_key,V3890))</f>
        <v/>
      </c>
      <c r="K3890" s="10">
        <f>IF(G3890="OTHER CLUSTER NOT LISTED ABOVE",SUMIFS(amount_expended,uniform_other_cluster_name,X3890), IF(AND(OR(G3890="N/A",G3890=""),H3890=""),0,IF(G3890="STATE CLUSTER",SUMIFS(amount_expended,uniform_state_cluster_name,W3890),SUMIFS(amount_expended,cluster_name,G3890))))</f>
        <v/>
      </c>
      <c r="L3890" s="8" t="n"/>
      <c r="M3890" s="7" t="n"/>
      <c r="N3890" s="8" t="n"/>
      <c r="O3890" s="7" t="n"/>
      <c r="P3890" s="7" t="n"/>
      <c r="Q3890" s="8" t="n"/>
      <c r="R3890" s="9" t="n"/>
      <c r="S3890" s="8" t="n"/>
      <c r="T3890" s="8" t="n"/>
      <c r="U3890" s="8" t="n"/>
      <c r="V3890" s="11">
        <f>IF(OR(B3890="",C3890=""),"",CONCATENATE(B3890,".",C3890))</f>
        <v/>
      </c>
      <c r="W3890" s="6">
        <f>UPPER(TRIM(H3890))</f>
        <v/>
      </c>
      <c r="X3890" s="6">
        <f>UPPER(TRIM(I3890))</f>
        <v/>
      </c>
      <c r="Y3890" s="6">
        <f>IF(V3890&lt;&gt;"",IFERROR(INDEX(federal_program_name_lookup,MATCH(V3890,aln_lookup,0)),""),"")</f>
        <v/>
      </c>
    </row>
    <row r="3891">
      <c r="A3891" s="6">
        <f>IF(B3891&lt;&gt;"", "AWARD-"&amp;TEXT(ROW()-1,"0000"), "")</f>
        <v/>
      </c>
      <c r="B3891" s="7" t="n"/>
      <c r="C3891" s="7" t="n"/>
      <c r="D3891" s="7" t="n"/>
      <c r="E3891" s="8" t="n"/>
      <c r="F3891" s="9" t="n"/>
      <c r="G3891" s="8" t="n"/>
      <c r="H3891" s="8" t="n"/>
      <c r="I3891" s="8" t="n"/>
      <c r="J3891" s="10">
        <f>IF(A3891="",0,SUMIFS(amount_expended,cfda_key,V3891))</f>
        <v/>
      </c>
      <c r="K3891" s="10">
        <f>IF(G3891="OTHER CLUSTER NOT LISTED ABOVE",SUMIFS(amount_expended,uniform_other_cluster_name,X3891), IF(AND(OR(G3891="N/A",G3891=""),H3891=""),0,IF(G3891="STATE CLUSTER",SUMIFS(amount_expended,uniform_state_cluster_name,W3891),SUMIFS(amount_expended,cluster_name,G3891))))</f>
        <v/>
      </c>
      <c r="L3891" s="8" t="n"/>
      <c r="M3891" s="7" t="n"/>
      <c r="N3891" s="8" t="n"/>
      <c r="O3891" s="7" t="n"/>
      <c r="P3891" s="7" t="n"/>
      <c r="Q3891" s="8" t="n"/>
      <c r="R3891" s="9" t="n"/>
      <c r="S3891" s="8" t="n"/>
      <c r="T3891" s="8" t="n"/>
      <c r="U3891" s="8" t="n"/>
      <c r="V3891" s="11">
        <f>IF(OR(B3891="",C3891=""),"",CONCATENATE(B3891,".",C3891))</f>
        <v/>
      </c>
      <c r="W3891" s="6">
        <f>UPPER(TRIM(H3891))</f>
        <v/>
      </c>
      <c r="X3891" s="6">
        <f>UPPER(TRIM(I3891))</f>
        <v/>
      </c>
      <c r="Y3891" s="6">
        <f>IF(V3891&lt;&gt;"",IFERROR(INDEX(federal_program_name_lookup,MATCH(V3891,aln_lookup,0)),""),"")</f>
        <v/>
      </c>
    </row>
    <row r="3892">
      <c r="A3892" s="6">
        <f>IF(B3892&lt;&gt;"", "AWARD-"&amp;TEXT(ROW()-1,"0000"), "")</f>
        <v/>
      </c>
      <c r="B3892" s="7" t="n"/>
      <c r="C3892" s="7" t="n"/>
      <c r="D3892" s="7" t="n"/>
      <c r="E3892" s="8" t="n"/>
      <c r="F3892" s="9" t="n"/>
      <c r="G3892" s="8" t="n"/>
      <c r="H3892" s="8" t="n"/>
      <c r="I3892" s="8" t="n"/>
      <c r="J3892" s="10">
        <f>IF(A3892="",0,SUMIFS(amount_expended,cfda_key,V3892))</f>
        <v/>
      </c>
      <c r="K3892" s="10">
        <f>IF(G3892="OTHER CLUSTER NOT LISTED ABOVE",SUMIFS(amount_expended,uniform_other_cluster_name,X3892), IF(AND(OR(G3892="N/A",G3892=""),H3892=""),0,IF(G3892="STATE CLUSTER",SUMIFS(amount_expended,uniform_state_cluster_name,W3892),SUMIFS(amount_expended,cluster_name,G3892))))</f>
        <v/>
      </c>
      <c r="L3892" s="8" t="n"/>
      <c r="M3892" s="7" t="n"/>
      <c r="N3892" s="8" t="n"/>
      <c r="O3892" s="7" t="n"/>
      <c r="P3892" s="7" t="n"/>
      <c r="Q3892" s="8" t="n"/>
      <c r="R3892" s="9" t="n"/>
      <c r="S3892" s="8" t="n"/>
      <c r="T3892" s="8" t="n"/>
      <c r="U3892" s="8" t="n"/>
      <c r="V3892" s="11">
        <f>IF(OR(B3892="",C3892=""),"",CONCATENATE(B3892,".",C3892))</f>
        <v/>
      </c>
      <c r="W3892" s="6">
        <f>UPPER(TRIM(H3892))</f>
        <v/>
      </c>
      <c r="X3892" s="6">
        <f>UPPER(TRIM(I3892))</f>
        <v/>
      </c>
      <c r="Y3892" s="6">
        <f>IF(V3892&lt;&gt;"",IFERROR(INDEX(federal_program_name_lookup,MATCH(V3892,aln_lookup,0)),""),"")</f>
        <v/>
      </c>
    </row>
    <row r="3893">
      <c r="A3893" s="6">
        <f>IF(B3893&lt;&gt;"", "AWARD-"&amp;TEXT(ROW()-1,"0000"), "")</f>
        <v/>
      </c>
      <c r="B3893" s="7" t="n"/>
      <c r="C3893" s="7" t="n"/>
      <c r="D3893" s="7" t="n"/>
      <c r="E3893" s="8" t="n"/>
      <c r="F3893" s="9" t="n"/>
      <c r="G3893" s="8" t="n"/>
      <c r="H3893" s="8" t="n"/>
      <c r="I3893" s="8" t="n"/>
      <c r="J3893" s="10">
        <f>IF(A3893="",0,SUMIFS(amount_expended,cfda_key,V3893))</f>
        <v/>
      </c>
      <c r="K3893" s="10">
        <f>IF(G3893="OTHER CLUSTER NOT LISTED ABOVE",SUMIFS(amount_expended,uniform_other_cluster_name,X3893), IF(AND(OR(G3893="N/A",G3893=""),H3893=""),0,IF(G3893="STATE CLUSTER",SUMIFS(amount_expended,uniform_state_cluster_name,W3893),SUMIFS(amount_expended,cluster_name,G3893))))</f>
        <v/>
      </c>
      <c r="L3893" s="8" t="n"/>
      <c r="M3893" s="7" t="n"/>
      <c r="N3893" s="8" t="n"/>
      <c r="O3893" s="7" t="n"/>
      <c r="P3893" s="7" t="n"/>
      <c r="Q3893" s="8" t="n"/>
      <c r="R3893" s="9" t="n"/>
      <c r="S3893" s="8" t="n"/>
      <c r="T3893" s="8" t="n"/>
      <c r="U3893" s="8" t="n"/>
      <c r="V3893" s="11">
        <f>IF(OR(B3893="",C3893=""),"",CONCATENATE(B3893,".",C3893))</f>
        <v/>
      </c>
      <c r="W3893" s="6">
        <f>UPPER(TRIM(H3893))</f>
        <v/>
      </c>
      <c r="X3893" s="6">
        <f>UPPER(TRIM(I3893))</f>
        <v/>
      </c>
      <c r="Y3893" s="6">
        <f>IF(V3893&lt;&gt;"",IFERROR(INDEX(federal_program_name_lookup,MATCH(V3893,aln_lookup,0)),""),"")</f>
        <v/>
      </c>
    </row>
    <row r="3894">
      <c r="A3894" s="6">
        <f>IF(B3894&lt;&gt;"", "AWARD-"&amp;TEXT(ROW()-1,"0000"), "")</f>
        <v/>
      </c>
      <c r="B3894" s="7" t="n"/>
      <c r="C3894" s="7" t="n"/>
      <c r="D3894" s="7" t="n"/>
      <c r="E3894" s="8" t="n"/>
      <c r="F3894" s="9" t="n"/>
      <c r="G3894" s="8" t="n"/>
      <c r="H3894" s="8" t="n"/>
      <c r="I3894" s="8" t="n"/>
      <c r="J3894" s="10">
        <f>IF(A3894="",0,SUMIFS(amount_expended,cfda_key,V3894))</f>
        <v/>
      </c>
      <c r="K3894" s="10">
        <f>IF(G3894="OTHER CLUSTER NOT LISTED ABOVE",SUMIFS(amount_expended,uniform_other_cluster_name,X3894), IF(AND(OR(G3894="N/A",G3894=""),H3894=""),0,IF(G3894="STATE CLUSTER",SUMIFS(amount_expended,uniform_state_cluster_name,W3894),SUMIFS(amount_expended,cluster_name,G3894))))</f>
        <v/>
      </c>
      <c r="L3894" s="8" t="n"/>
      <c r="M3894" s="7" t="n"/>
      <c r="N3894" s="8" t="n"/>
      <c r="O3894" s="7" t="n"/>
      <c r="P3894" s="7" t="n"/>
      <c r="Q3894" s="8" t="n"/>
      <c r="R3894" s="9" t="n"/>
      <c r="S3894" s="8" t="n"/>
      <c r="T3894" s="8" t="n"/>
      <c r="U3894" s="8" t="n"/>
      <c r="V3894" s="11">
        <f>IF(OR(B3894="",C3894=""),"",CONCATENATE(B3894,".",C3894))</f>
        <v/>
      </c>
      <c r="W3894" s="6">
        <f>UPPER(TRIM(H3894))</f>
        <v/>
      </c>
      <c r="X3894" s="6">
        <f>UPPER(TRIM(I3894))</f>
        <v/>
      </c>
      <c r="Y3894" s="6">
        <f>IF(V3894&lt;&gt;"",IFERROR(INDEX(federal_program_name_lookup,MATCH(V3894,aln_lookup,0)),""),"")</f>
        <v/>
      </c>
    </row>
    <row r="3895">
      <c r="A3895" s="6">
        <f>IF(B3895&lt;&gt;"", "AWARD-"&amp;TEXT(ROW()-1,"0000"), "")</f>
        <v/>
      </c>
      <c r="B3895" s="7" t="n"/>
      <c r="C3895" s="7" t="n"/>
      <c r="D3895" s="7" t="n"/>
      <c r="E3895" s="8" t="n"/>
      <c r="F3895" s="9" t="n"/>
      <c r="G3895" s="8" t="n"/>
      <c r="H3895" s="8" t="n"/>
      <c r="I3895" s="8" t="n"/>
      <c r="J3895" s="10">
        <f>IF(A3895="",0,SUMIFS(amount_expended,cfda_key,V3895))</f>
        <v/>
      </c>
      <c r="K3895" s="10">
        <f>IF(G3895="OTHER CLUSTER NOT LISTED ABOVE",SUMIFS(amount_expended,uniform_other_cluster_name,X3895), IF(AND(OR(G3895="N/A",G3895=""),H3895=""),0,IF(G3895="STATE CLUSTER",SUMIFS(amount_expended,uniform_state_cluster_name,W3895),SUMIFS(amount_expended,cluster_name,G3895))))</f>
        <v/>
      </c>
      <c r="L3895" s="8" t="n"/>
      <c r="M3895" s="7" t="n"/>
      <c r="N3895" s="8" t="n"/>
      <c r="O3895" s="7" t="n"/>
      <c r="P3895" s="7" t="n"/>
      <c r="Q3895" s="8" t="n"/>
      <c r="R3895" s="9" t="n"/>
      <c r="S3895" s="8" t="n"/>
      <c r="T3895" s="8" t="n"/>
      <c r="U3895" s="8" t="n"/>
      <c r="V3895" s="11">
        <f>IF(OR(B3895="",C3895=""),"",CONCATENATE(B3895,".",C3895))</f>
        <v/>
      </c>
      <c r="W3895" s="6">
        <f>UPPER(TRIM(H3895))</f>
        <v/>
      </c>
      <c r="X3895" s="6">
        <f>UPPER(TRIM(I3895))</f>
        <v/>
      </c>
      <c r="Y3895" s="6">
        <f>IF(V3895&lt;&gt;"",IFERROR(INDEX(federal_program_name_lookup,MATCH(V3895,aln_lookup,0)),""),"")</f>
        <v/>
      </c>
    </row>
    <row r="3896">
      <c r="A3896" s="6">
        <f>IF(B3896&lt;&gt;"", "AWARD-"&amp;TEXT(ROW()-1,"0000"), "")</f>
        <v/>
      </c>
      <c r="B3896" s="7" t="n"/>
      <c r="C3896" s="7" t="n"/>
      <c r="D3896" s="7" t="n"/>
      <c r="E3896" s="8" t="n"/>
      <c r="F3896" s="9" t="n"/>
      <c r="G3896" s="8" t="n"/>
      <c r="H3896" s="8" t="n"/>
      <c r="I3896" s="8" t="n"/>
      <c r="J3896" s="10">
        <f>IF(A3896="",0,SUMIFS(amount_expended,cfda_key,V3896))</f>
        <v/>
      </c>
      <c r="K3896" s="10">
        <f>IF(G3896="OTHER CLUSTER NOT LISTED ABOVE",SUMIFS(amount_expended,uniform_other_cluster_name,X3896), IF(AND(OR(G3896="N/A",G3896=""),H3896=""),0,IF(G3896="STATE CLUSTER",SUMIFS(amount_expended,uniform_state_cluster_name,W3896),SUMIFS(amount_expended,cluster_name,G3896))))</f>
        <v/>
      </c>
      <c r="L3896" s="8" t="n"/>
      <c r="M3896" s="7" t="n"/>
      <c r="N3896" s="8" t="n"/>
      <c r="O3896" s="7" t="n"/>
      <c r="P3896" s="7" t="n"/>
      <c r="Q3896" s="8" t="n"/>
      <c r="R3896" s="9" t="n"/>
      <c r="S3896" s="8" t="n"/>
      <c r="T3896" s="8" t="n"/>
      <c r="U3896" s="8" t="n"/>
      <c r="V3896" s="11">
        <f>IF(OR(B3896="",C3896=""),"",CONCATENATE(B3896,".",C3896))</f>
        <v/>
      </c>
      <c r="W3896" s="6">
        <f>UPPER(TRIM(H3896))</f>
        <v/>
      </c>
      <c r="X3896" s="6">
        <f>UPPER(TRIM(I3896))</f>
        <v/>
      </c>
      <c r="Y3896" s="6">
        <f>IF(V3896&lt;&gt;"",IFERROR(INDEX(federal_program_name_lookup,MATCH(V3896,aln_lookup,0)),""),"")</f>
        <v/>
      </c>
    </row>
    <row r="3897">
      <c r="A3897" s="6">
        <f>IF(B3897&lt;&gt;"", "AWARD-"&amp;TEXT(ROW()-1,"0000"), "")</f>
        <v/>
      </c>
      <c r="B3897" s="7" t="n"/>
      <c r="C3897" s="7" t="n"/>
      <c r="D3897" s="7" t="n"/>
      <c r="E3897" s="8" t="n"/>
      <c r="F3897" s="9" t="n"/>
      <c r="G3897" s="8" t="n"/>
      <c r="H3897" s="8" t="n"/>
      <c r="I3897" s="8" t="n"/>
      <c r="J3897" s="10">
        <f>IF(A3897="",0,SUMIFS(amount_expended,cfda_key,V3897))</f>
        <v/>
      </c>
      <c r="K3897" s="10">
        <f>IF(G3897="OTHER CLUSTER NOT LISTED ABOVE",SUMIFS(amount_expended,uniform_other_cluster_name,X3897), IF(AND(OR(G3897="N/A",G3897=""),H3897=""),0,IF(G3897="STATE CLUSTER",SUMIFS(amount_expended,uniform_state_cluster_name,W3897),SUMIFS(amount_expended,cluster_name,G3897))))</f>
        <v/>
      </c>
      <c r="L3897" s="8" t="n"/>
      <c r="M3897" s="7" t="n"/>
      <c r="N3897" s="8" t="n"/>
      <c r="O3897" s="7" t="n"/>
      <c r="P3897" s="7" t="n"/>
      <c r="Q3897" s="8" t="n"/>
      <c r="R3897" s="9" t="n"/>
      <c r="S3897" s="8" t="n"/>
      <c r="T3897" s="8" t="n"/>
      <c r="U3897" s="8" t="n"/>
      <c r="V3897" s="11">
        <f>IF(OR(B3897="",C3897=""),"",CONCATENATE(B3897,".",C3897))</f>
        <v/>
      </c>
      <c r="W3897" s="6">
        <f>UPPER(TRIM(H3897))</f>
        <v/>
      </c>
      <c r="X3897" s="6">
        <f>UPPER(TRIM(I3897))</f>
        <v/>
      </c>
      <c r="Y3897" s="6">
        <f>IF(V3897&lt;&gt;"",IFERROR(INDEX(federal_program_name_lookup,MATCH(V3897,aln_lookup,0)),""),"")</f>
        <v/>
      </c>
    </row>
    <row r="3898">
      <c r="A3898" s="6">
        <f>IF(B3898&lt;&gt;"", "AWARD-"&amp;TEXT(ROW()-1,"0000"), "")</f>
        <v/>
      </c>
      <c r="B3898" s="7" t="n"/>
      <c r="C3898" s="7" t="n"/>
      <c r="D3898" s="7" t="n"/>
      <c r="E3898" s="8" t="n"/>
      <c r="F3898" s="9" t="n"/>
      <c r="G3898" s="8" t="n"/>
      <c r="H3898" s="8" t="n"/>
      <c r="I3898" s="8" t="n"/>
      <c r="J3898" s="10">
        <f>IF(A3898="",0,SUMIFS(amount_expended,cfda_key,V3898))</f>
        <v/>
      </c>
      <c r="K3898" s="10">
        <f>IF(G3898="OTHER CLUSTER NOT LISTED ABOVE",SUMIFS(amount_expended,uniform_other_cluster_name,X3898), IF(AND(OR(G3898="N/A",G3898=""),H3898=""),0,IF(G3898="STATE CLUSTER",SUMIFS(amount_expended,uniform_state_cluster_name,W3898),SUMIFS(amount_expended,cluster_name,G3898))))</f>
        <v/>
      </c>
      <c r="L3898" s="8" t="n"/>
      <c r="M3898" s="7" t="n"/>
      <c r="N3898" s="8" t="n"/>
      <c r="O3898" s="7" t="n"/>
      <c r="P3898" s="7" t="n"/>
      <c r="Q3898" s="8" t="n"/>
      <c r="R3898" s="9" t="n"/>
      <c r="S3898" s="8" t="n"/>
      <c r="T3898" s="8" t="n"/>
      <c r="U3898" s="8" t="n"/>
      <c r="V3898" s="11">
        <f>IF(OR(B3898="",C3898=""),"",CONCATENATE(B3898,".",C3898))</f>
        <v/>
      </c>
      <c r="W3898" s="6">
        <f>UPPER(TRIM(H3898))</f>
        <v/>
      </c>
      <c r="X3898" s="6">
        <f>UPPER(TRIM(I3898))</f>
        <v/>
      </c>
      <c r="Y3898" s="6">
        <f>IF(V3898&lt;&gt;"",IFERROR(INDEX(federal_program_name_lookup,MATCH(V3898,aln_lookup,0)),""),"")</f>
        <v/>
      </c>
    </row>
    <row r="3899">
      <c r="A3899" s="6">
        <f>IF(B3899&lt;&gt;"", "AWARD-"&amp;TEXT(ROW()-1,"0000"), "")</f>
        <v/>
      </c>
      <c r="B3899" s="7" t="n"/>
      <c r="C3899" s="7" t="n"/>
      <c r="D3899" s="7" t="n"/>
      <c r="E3899" s="8" t="n"/>
      <c r="F3899" s="9" t="n"/>
      <c r="G3899" s="8" t="n"/>
      <c r="H3899" s="8" t="n"/>
      <c r="I3899" s="8" t="n"/>
      <c r="J3899" s="10">
        <f>IF(A3899="",0,SUMIFS(amount_expended,cfda_key,V3899))</f>
        <v/>
      </c>
      <c r="K3899" s="10">
        <f>IF(G3899="OTHER CLUSTER NOT LISTED ABOVE",SUMIFS(amount_expended,uniform_other_cluster_name,X3899), IF(AND(OR(G3899="N/A",G3899=""),H3899=""),0,IF(G3899="STATE CLUSTER",SUMIFS(amount_expended,uniform_state_cluster_name,W3899),SUMIFS(amount_expended,cluster_name,G3899))))</f>
        <v/>
      </c>
      <c r="L3899" s="8" t="n"/>
      <c r="M3899" s="7" t="n"/>
      <c r="N3899" s="8" t="n"/>
      <c r="O3899" s="7" t="n"/>
      <c r="P3899" s="7" t="n"/>
      <c r="Q3899" s="8" t="n"/>
      <c r="R3899" s="9" t="n"/>
      <c r="S3899" s="8" t="n"/>
      <c r="T3899" s="8" t="n"/>
      <c r="U3899" s="8" t="n"/>
      <c r="V3899" s="11">
        <f>IF(OR(B3899="",C3899=""),"",CONCATENATE(B3899,".",C3899))</f>
        <v/>
      </c>
      <c r="W3899" s="6">
        <f>UPPER(TRIM(H3899))</f>
        <v/>
      </c>
      <c r="X3899" s="6">
        <f>UPPER(TRIM(I3899))</f>
        <v/>
      </c>
      <c r="Y3899" s="6">
        <f>IF(V3899&lt;&gt;"",IFERROR(INDEX(federal_program_name_lookup,MATCH(V3899,aln_lookup,0)),""),"")</f>
        <v/>
      </c>
    </row>
    <row r="3900">
      <c r="A3900" s="6">
        <f>IF(B3900&lt;&gt;"", "AWARD-"&amp;TEXT(ROW()-1,"0000"), "")</f>
        <v/>
      </c>
      <c r="B3900" s="7" t="n"/>
      <c r="C3900" s="7" t="n"/>
      <c r="D3900" s="7" t="n"/>
      <c r="E3900" s="8" t="n"/>
      <c r="F3900" s="9" t="n"/>
      <c r="G3900" s="8" t="n"/>
      <c r="H3900" s="8" t="n"/>
      <c r="I3900" s="8" t="n"/>
      <c r="J3900" s="10">
        <f>IF(A3900="",0,SUMIFS(amount_expended,cfda_key,V3900))</f>
        <v/>
      </c>
      <c r="K3900" s="10">
        <f>IF(G3900="OTHER CLUSTER NOT LISTED ABOVE",SUMIFS(amount_expended,uniform_other_cluster_name,X3900), IF(AND(OR(G3900="N/A",G3900=""),H3900=""),0,IF(G3900="STATE CLUSTER",SUMIFS(amount_expended,uniform_state_cluster_name,W3900),SUMIFS(amount_expended,cluster_name,G3900))))</f>
        <v/>
      </c>
      <c r="L3900" s="8" t="n"/>
      <c r="M3900" s="7" t="n"/>
      <c r="N3900" s="8" t="n"/>
      <c r="O3900" s="7" t="n"/>
      <c r="P3900" s="7" t="n"/>
      <c r="Q3900" s="8" t="n"/>
      <c r="R3900" s="9" t="n"/>
      <c r="S3900" s="8" t="n"/>
      <c r="T3900" s="8" t="n"/>
      <c r="U3900" s="8" t="n"/>
      <c r="V3900" s="11">
        <f>IF(OR(B3900="",C3900=""),"",CONCATENATE(B3900,".",C3900))</f>
        <v/>
      </c>
      <c r="W3900" s="6">
        <f>UPPER(TRIM(H3900))</f>
        <v/>
      </c>
      <c r="X3900" s="6">
        <f>UPPER(TRIM(I3900))</f>
        <v/>
      </c>
      <c r="Y3900" s="6">
        <f>IF(V3900&lt;&gt;"",IFERROR(INDEX(federal_program_name_lookup,MATCH(V3900,aln_lookup,0)),""),"")</f>
        <v/>
      </c>
    </row>
    <row r="3901">
      <c r="A3901" s="6">
        <f>IF(B3901&lt;&gt;"", "AWARD-"&amp;TEXT(ROW()-1,"0000"), "")</f>
        <v/>
      </c>
      <c r="B3901" s="7" t="n"/>
      <c r="C3901" s="7" t="n"/>
      <c r="D3901" s="7" t="n"/>
      <c r="E3901" s="8" t="n"/>
      <c r="F3901" s="9" t="n"/>
      <c r="G3901" s="8" t="n"/>
      <c r="H3901" s="8" t="n"/>
      <c r="I3901" s="8" t="n"/>
      <c r="J3901" s="10">
        <f>IF(A3901="",0,SUMIFS(amount_expended,cfda_key,V3901))</f>
        <v/>
      </c>
      <c r="K3901" s="10">
        <f>IF(G3901="OTHER CLUSTER NOT LISTED ABOVE",SUMIFS(amount_expended,uniform_other_cluster_name,X3901), IF(AND(OR(G3901="N/A",G3901=""),H3901=""),0,IF(G3901="STATE CLUSTER",SUMIFS(amount_expended,uniform_state_cluster_name,W3901),SUMIFS(amount_expended,cluster_name,G3901))))</f>
        <v/>
      </c>
      <c r="L3901" s="8" t="n"/>
      <c r="M3901" s="7" t="n"/>
      <c r="N3901" s="8" t="n"/>
      <c r="O3901" s="7" t="n"/>
      <c r="P3901" s="7" t="n"/>
      <c r="Q3901" s="8" t="n"/>
      <c r="R3901" s="9" t="n"/>
      <c r="S3901" s="8" t="n"/>
      <c r="T3901" s="8" t="n"/>
      <c r="U3901" s="8" t="n"/>
      <c r="V3901" s="11">
        <f>IF(OR(B3901="",C3901=""),"",CONCATENATE(B3901,".",C3901))</f>
        <v/>
      </c>
      <c r="W3901" s="6">
        <f>UPPER(TRIM(H3901))</f>
        <v/>
      </c>
      <c r="X3901" s="6">
        <f>UPPER(TRIM(I3901))</f>
        <v/>
      </c>
      <c r="Y3901" s="6">
        <f>IF(V3901&lt;&gt;"",IFERROR(INDEX(federal_program_name_lookup,MATCH(V3901,aln_lookup,0)),""),"")</f>
        <v/>
      </c>
    </row>
    <row r="3902">
      <c r="A3902" s="6">
        <f>IF(B3902&lt;&gt;"", "AWARD-"&amp;TEXT(ROW()-1,"0000"), "")</f>
        <v/>
      </c>
      <c r="B3902" s="7" t="n"/>
      <c r="C3902" s="7" t="n"/>
      <c r="D3902" s="7" t="n"/>
      <c r="E3902" s="8" t="n"/>
      <c r="F3902" s="9" t="n"/>
      <c r="G3902" s="8" t="n"/>
      <c r="H3902" s="8" t="n"/>
      <c r="I3902" s="8" t="n"/>
      <c r="J3902" s="10">
        <f>IF(A3902="",0,SUMIFS(amount_expended,cfda_key,V3902))</f>
        <v/>
      </c>
      <c r="K3902" s="10">
        <f>IF(G3902="OTHER CLUSTER NOT LISTED ABOVE",SUMIFS(amount_expended,uniform_other_cluster_name,X3902), IF(AND(OR(G3902="N/A",G3902=""),H3902=""),0,IF(G3902="STATE CLUSTER",SUMIFS(amount_expended,uniform_state_cluster_name,W3902),SUMIFS(amount_expended,cluster_name,G3902))))</f>
        <v/>
      </c>
      <c r="L3902" s="8" t="n"/>
      <c r="M3902" s="7" t="n"/>
      <c r="N3902" s="8" t="n"/>
      <c r="O3902" s="7" t="n"/>
      <c r="P3902" s="7" t="n"/>
      <c r="Q3902" s="8" t="n"/>
      <c r="R3902" s="9" t="n"/>
      <c r="S3902" s="8" t="n"/>
      <c r="T3902" s="8" t="n"/>
      <c r="U3902" s="8" t="n"/>
      <c r="V3902" s="11">
        <f>IF(OR(B3902="",C3902=""),"",CONCATENATE(B3902,".",C3902))</f>
        <v/>
      </c>
      <c r="W3902" s="6">
        <f>UPPER(TRIM(H3902))</f>
        <v/>
      </c>
      <c r="X3902" s="6">
        <f>UPPER(TRIM(I3902))</f>
        <v/>
      </c>
      <c r="Y3902" s="6">
        <f>IF(V3902&lt;&gt;"",IFERROR(INDEX(federal_program_name_lookup,MATCH(V3902,aln_lookup,0)),""),"")</f>
        <v/>
      </c>
    </row>
    <row r="3903">
      <c r="A3903" s="6">
        <f>IF(B3903&lt;&gt;"", "AWARD-"&amp;TEXT(ROW()-1,"0000"), "")</f>
        <v/>
      </c>
      <c r="B3903" s="7" t="n"/>
      <c r="C3903" s="7" t="n"/>
      <c r="D3903" s="7" t="n"/>
      <c r="E3903" s="8" t="n"/>
      <c r="F3903" s="9" t="n"/>
      <c r="G3903" s="8" t="n"/>
      <c r="H3903" s="8" t="n"/>
      <c r="I3903" s="8" t="n"/>
      <c r="J3903" s="10">
        <f>IF(A3903="",0,SUMIFS(amount_expended,cfda_key,V3903))</f>
        <v/>
      </c>
      <c r="K3903" s="10">
        <f>IF(G3903="OTHER CLUSTER NOT LISTED ABOVE",SUMIFS(amount_expended,uniform_other_cluster_name,X3903), IF(AND(OR(G3903="N/A",G3903=""),H3903=""),0,IF(G3903="STATE CLUSTER",SUMIFS(amount_expended,uniform_state_cluster_name,W3903),SUMIFS(amount_expended,cluster_name,G3903))))</f>
        <v/>
      </c>
      <c r="L3903" s="8" t="n"/>
      <c r="M3903" s="7" t="n"/>
      <c r="N3903" s="8" t="n"/>
      <c r="O3903" s="7" t="n"/>
      <c r="P3903" s="7" t="n"/>
      <c r="Q3903" s="8" t="n"/>
      <c r="R3903" s="9" t="n"/>
      <c r="S3903" s="8" t="n"/>
      <c r="T3903" s="8" t="n"/>
      <c r="U3903" s="8" t="n"/>
      <c r="V3903" s="11">
        <f>IF(OR(B3903="",C3903=""),"",CONCATENATE(B3903,".",C3903))</f>
        <v/>
      </c>
      <c r="W3903" s="6">
        <f>UPPER(TRIM(H3903))</f>
        <v/>
      </c>
      <c r="X3903" s="6">
        <f>UPPER(TRIM(I3903))</f>
        <v/>
      </c>
      <c r="Y3903" s="6">
        <f>IF(V3903&lt;&gt;"",IFERROR(INDEX(federal_program_name_lookup,MATCH(V3903,aln_lookup,0)),""),"")</f>
        <v/>
      </c>
    </row>
    <row r="3904">
      <c r="A3904" s="6">
        <f>IF(B3904&lt;&gt;"", "AWARD-"&amp;TEXT(ROW()-1,"0000"), "")</f>
        <v/>
      </c>
      <c r="B3904" s="7" t="n"/>
      <c r="C3904" s="7" t="n"/>
      <c r="D3904" s="7" t="n"/>
      <c r="E3904" s="8" t="n"/>
      <c r="F3904" s="9" t="n"/>
      <c r="G3904" s="8" t="n"/>
      <c r="H3904" s="8" t="n"/>
      <c r="I3904" s="8" t="n"/>
      <c r="J3904" s="10">
        <f>IF(A3904="",0,SUMIFS(amount_expended,cfda_key,V3904))</f>
        <v/>
      </c>
      <c r="K3904" s="10">
        <f>IF(G3904="OTHER CLUSTER NOT LISTED ABOVE",SUMIFS(amount_expended,uniform_other_cluster_name,X3904), IF(AND(OR(G3904="N/A",G3904=""),H3904=""),0,IF(G3904="STATE CLUSTER",SUMIFS(amount_expended,uniform_state_cluster_name,W3904),SUMIFS(amount_expended,cluster_name,G3904))))</f>
        <v/>
      </c>
      <c r="L3904" s="8" t="n"/>
      <c r="M3904" s="7" t="n"/>
      <c r="N3904" s="8" t="n"/>
      <c r="O3904" s="7" t="n"/>
      <c r="P3904" s="7" t="n"/>
      <c r="Q3904" s="8" t="n"/>
      <c r="R3904" s="9" t="n"/>
      <c r="S3904" s="8" t="n"/>
      <c r="T3904" s="8" t="n"/>
      <c r="U3904" s="8" t="n"/>
      <c r="V3904" s="11">
        <f>IF(OR(B3904="",C3904=""),"",CONCATENATE(B3904,".",C3904))</f>
        <v/>
      </c>
      <c r="W3904" s="6">
        <f>UPPER(TRIM(H3904))</f>
        <v/>
      </c>
      <c r="X3904" s="6">
        <f>UPPER(TRIM(I3904))</f>
        <v/>
      </c>
      <c r="Y3904" s="6">
        <f>IF(V3904&lt;&gt;"",IFERROR(INDEX(federal_program_name_lookup,MATCH(V3904,aln_lookup,0)),""),"")</f>
        <v/>
      </c>
    </row>
    <row r="3905">
      <c r="A3905" s="6">
        <f>IF(B3905&lt;&gt;"", "AWARD-"&amp;TEXT(ROW()-1,"0000"), "")</f>
        <v/>
      </c>
      <c r="B3905" s="7" t="n"/>
      <c r="C3905" s="7" t="n"/>
      <c r="D3905" s="7" t="n"/>
      <c r="E3905" s="8" t="n"/>
      <c r="F3905" s="9" t="n"/>
      <c r="G3905" s="8" t="n"/>
      <c r="H3905" s="8" t="n"/>
      <c r="I3905" s="8" t="n"/>
      <c r="J3905" s="10">
        <f>IF(A3905="",0,SUMIFS(amount_expended,cfda_key,V3905))</f>
        <v/>
      </c>
      <c r="K3905" s="10">
        <f>IF(G3905="OTHER CLUSTER NOT LISTED ABOVE",SUMIFS(amount_expended,uniform_other_cluster_name,X3905), IF(AND(OR(G3905="N/A",G3905=""),H3905=""),0,IF(G3905="STATE CLUSTER",SUMIFS(amount_expended,uniform_state_cluster_name,W3905),SUMIFS(amount_expended,cluster_name,G3905))))</f>
        <v/>
      </c>
      <c r="L3905" s="8" t="n"/>
      <c r="M3905" s="7" t="n"/>
      <c r="N3905" s="8" t="n"/>
      <c r="O3905" s="7" t="n"/>
      <c r="P3905" s="7" t="n"/>
      <c r="Q3905" s="8" t="n"/>
      <c r="R3905" s="9" t="n"/>
      <c r="S3905" s="8" t="n"/>
      <c r="T3905" s="8" t="n"/>
      <c r="U3905" s="8" t="n"/>
      <c r="V3905" s="11">
        <f>IF(OR(B3905="",C3905=""),"",CONCATENATE(B3905,".",C3905))</f>
        <v/>
      </c>
      <c r="W3905" s="6">
        <f>UPPER(TRIM(H3905))</f>
        <v/>
      </c>
      <c r="X3905" s="6">
        <f>UPPER(TRIM(I3905))</f>
        <v/>
      </c>
      <c r="Y3905" s="6">
        <f>IF(V3905&lt;&gt;"",IFERROR(INDEX(federal_program_name_lookup,MATCH(V3905,aln_lookup,0)),""),"")</f>
        <v/>
      </c>
    </row>
    <row r="3906">
      <c r="A3906" s="6">
        <f>IF(B3906&lt;&gt;"", "AWARD-"&amp;TEXT(ROW()-1,"0000"), "")</f>
        <v/>
      </c>
      <c r="B3906" s="7" t="n"/>
      <c r="C3906" s="7" t="n"/>
      <c r="D3906" s="7" t="n"/>
      <c r="E3906" s="8" t="n"/>
      <c r="F3906" s="9" t="n"/>
      <c r="G3906" s="8" t="n"/>
      <c r="H3906" s="8" t="n"/>
      <c r="I3906" s="8" t="n"/>
      <c r="J3906" s="10">
        <f>IF(A3906="",0,SUMIFS(amount_expended,cfda_key,V3906))</f>
        <v/>
      </c>
      <c r="K3906" s="10">
        <f>IF(G3906="OTHER CLUSTER NOT LISTED ABOVE",SUMIFS(amount_expended,uniform_other_cluster_name,X3906), IF(AND(OR(G3906="N/A",G3906=""),H3906=""),0,IF(G3906="STATE CLUSTER",SUMIFS(amount_expended,uniform_state_cluster_name,W3906),SUMIFS(amount_expended,cluster_name,G3906))))</f>
        <v/>
      </c>
      <c r="L3906" s="8" t="n"/>
      <c r="M3906" s="7" t="n"/>
      <c r="N3906" s="8" t="n"/>
      <c r="O3906" s="7" t="n"/>
      <c r="P3906" s="7" t="n"/>
      <c r="Q3906" s="8" t="n"/>
      <c r="R3906" s="9" t="n"/>
      <c r="S3906" s="8" t="n"/>
      <c r="T3906" s="8" t="n"/>
      <c r="U3906" s="8" t="n"/>
      <c r="V3906" s="11">
        <f>IF(OR(B3906="",C3906=""),"",CONCATENATE(B3906,".",C3906))</f>
        <v/>
      </c>
      <c r="W3906" s="6">
        <f>UPPER(TRIM(H3906))</f>
        <v/>
      </c>
      <c r="X3906" s="6">
        <f>UPPER(TRIM(I3906))</f>
        <v/>
      </c>
      <c r="Y3906" s="6">
        <f>IF(V3906&lt;&gt;"",IFERROR(INDEX(federal_program_name_lookup,MATCH(V3906,aln_lookup,0)),""),"")</f>
        <v/>
      </c>
    </row>
    <row r="3907">
      <c r="A3907" s="6">
        <f>IF(B3907&lt;&gt;"", "AWARD-"&amp;TEXT(ROW()-1,"0000"), "")</f>
        <v/>
      </c>
      <c r="B3907" s="7" t="n"/>
      <c r="C3907" s="7" t="n"/>
      <c r="D3907" s="7" t="n"/>
      <c r="E3907" s="8" t="n"/>
      <c r="F3907" s="9" t="n"/>
      <c r="G3907" s="8" t="n"/>
      <c r="H3907" s="8" t="n"/>
      <c r="I3907" s="8" t="n"/>
      <c r="J3907" s="10">
        <f>IF(A3907="",0,SUMIFS(amount_expended,cfda_key,V3907))</f>
        <v/>
      </c>
      <c r="K3907" s="10">
        <f>IF(G3907="OTHER CLUSTER NOT LISTED ABOVE",SUMIFS(amount_expended,uniform_other_cluster_name,X3907), IF(AND(OR(G3907="N/A",G3907=""),H3907=""),0,IF(G3907="STATE CLUSTER",SUMIFS(amount_expended,uniform_state_cluster_name,W3907),SUMIFS(amount_expended,cluster_name,G3907))))</f>
        <v/>
      </c>
      <c r="L3907" s="8" t="n"/>
      <c r="M3907" s="7" t="n"/>
      <c r="N3907" s="8" t="n"/>
      <c r="O3907" s="7" t="n"/>
      <c r="P3907" s="7" t="n"/>
      <c r="Q3907" s="8" t="n"/>
      <c r="R3907" s="9" t="n"/>
      <c r="S3907" s="8" t="n"/>
      <c r="T3907" s="8" t="n"/>
      <c r="U3907" s="8" t="n"/>
      <c r="V3907" s="11">
        <f>IF(OR(B3907="",C3907=""),"",CONCATENATE(B3907,".",C3907))</f>
        <v/>
      </c>
      <c r="W3907" s="6">
        <f>UPPER(TRIM(H3907))</f>
        <v/>
      </c>
      <c r="X3907" s="6">
        <f>UPPER(TRIM(I3907))</f>
        <v/>
      </c>
      <c r="Y3907" s="6">
        <f>IF(V3907&lt;&gt;"",IFERROR(INDEX(federal_program_name_lookup,MATCH(V3907,aln_lookup,0)),""),"")</f>
        <v/>
      </c>
    </row>
    <row r="3908">
      <c r="A3908" s="6">
        <f>IF(B3908&lt;&gt;"", "AWARD-"&amp;TEXT(ROW()-1,"0000"), "")</f>
        <v/>
      </c>
      <c r="B3908" s="7" t="n"/>
      <c r="C3908" s="7" t="n"/>
      <c r="D3908" s="7" t="n"/>
      <c r="E3908" s="8" t="n"/>
      <c r="F3908" s="9" t="n"/>
      <c r="G3908" s="8" t="n"/>
      <c r="H3908" s="8" t="n"/>
      <c r="I3908" s="8" t="n"/>
      <c r="J3908" s="10">
        <f>IF(A3908="",0,SUMIFS(amount_expended,cfda_key,V3908))</f>
        <v/>
      </c>
      <c r="K3908" s="10">
        <f>IF(G3908="OTHER CLUSTER NOT LISTED ABOVE",SUMIFS(amount_expended,uniform_other_cluster_name,X3908), IF(AND(OR(G3908="N/A",G3908=""),H3908=""),0,IF(G3908="STATE CLUSTER",SUMIFS(amount_expended,uniform_state_cluster_name,W3908),SUMIFS(amount_expended,cluster_name,G3908))))</f>
        <v/>
      </c>
      <c r="L3908" s="8" t="n"/>
      <c r="M3908" s="7" t="n"/>
      <c r="N3908" s="8" t="n"/>
      <c r="O3908" s="7" t="n"/>
      <c r="P3908" s="7" t="n"/>
      <c r="Q3908" s="8" t="n"/>
      <c r="R3908" s="9" t="n"/>
      <c r="S3908" s="8" t="n"/>
      <c r="T3908" s="8" t="n"/>
      <c r="U3908" s="8" t="n"/>
      <c r="V3908" s="11">
        <f>IF(OR(B3908="",C3908=""),"",CONCATENATE(B3908,".",C3908))</f>
        <v/>
      </c>
      <c r="W3908" s="6">
        <f>UPPER(TRIM(H3908))</f>
        <v/>
      </c>
      <c r="X3908" s="6">
        <f>UPPER(TRIM(I3908))</f>
        <v/>
      </c>
      <c r="Y3908" s="6">
        <f>IF(V3908&lt;&gt;"",IFERROR(INDEX(federal_program_name_lookup,MATCH(V3908,aln_lookup,0)),""),"")</f>
        <v/>
      </c>
    </row>
    <row r="3909">
      <c r="A3909" s="6">
        <f>IF(B3909&lt;&gt;"", "AWARD-"&amp;TEXT(ROW()-1,"0000"), "")</f>
        <v/>
      </c>
      <c r="B3909" s="7" t="n"/>
      <c r="C3909" s="7" t="n"/>
      <c r="D3909" s="7" t="n"/>
      <c r="E3909" s="8" t="n"/>
      <c r="F3909" s="9" t="n"/>
      <c r="G3909" s="8" t="n"/>
      <c r="H3909" s="8" t="n"/>
      <c r="I3909" s="8" t="n"/>
      <c r="J3909" s="10">
        <f>IF(A3909="",0,SUMIFS(amount_expended,cfda_key,V3909))</f>
        <v/>
      </c>
      <c r="K3909" s="10">
        <f>IF(G3909="OTHER CLUSTER NOT LISTED ABOVE",SUMIFS(amount_expended,uniform_other_cluster_name,X3909), IF(AND(OR(G3909="N/A",G3909=""),H3909=""),0,IF(G3909="STATE CLUSTER",SUMIFS(amount_expended,uniform_state_cluster_name,W3909),SUMIFS(amount_expended,cluster_name,G3909))))</f>
        <v/>
      </c>
      <c r="L3909" s="8" t="n"/>
      <c r="M3909" s="7" t="n"/>
      <c r="N3909" s="8" t="n"/>
      <c r="O3909" s="7" t="n"/>
      <c r="P3909" s="7" t="n"/>
      <c r="Q3909" s="8" t="n"/>
      <c r="R3909" s="9" t="n"/>
      <c r="S3909" s="8" t="n"/>
      <c r="T3909" s="8" t="n"/>
      <c r="U3909" s="8" t="n"/>
      <c r="V3909" s="11">
        <f>IF(OR(B3909="",C3909=""),"",CONCATENATE(B3909,".",C3909))</f>
        <v/>
      </c>
      <c r="W3909" s="6">
        <f>UPPER(TRIM(H3909))</f>
        <v/>
      </c>
      <c r="X3909" s="6">
        <f>UPPER(TRIM(I3909))</f>
        <v/>
      </c>
      <c r="Y3909" s="6">
        <f>IF(V3909&lt;&gt;"",IFERROR(INDEX(federal_program_name_lookup,MATCH(V3909,aln_lookup,0)),""),"")</f>
        <v/>
      </c>
    </row>
    <row r="3910">
      <c r="A3910" s="6">
        <f>IF(B3910&lt;&gt;"", "AWARD-"&amp;TEXT(ROW()-1,"0000"), "")</f>
        <v/>
      </c>
      <c r="B3910" s="7" t="n"/>
      <c r="C3910" s="7" t="n"/>
      <c r="D3910" s="7" t="n"/>
      <c r="E3910" s="8" t="n"/>
      <c r="F3910" s="9" t="n"/>
      <c r="G3910" s="8" t="n"/>
      <c r="H3910" s="8" t="n"/>
      <c r="I3910" s="8" t="n"/>
      <c r="J3910" s="10">
        <f>IF(A3910="",0,SUMIFS(amount_expended,cfda_key,V3910))</f>
        <v/>
      </c>
      <c r="K3910" s="10">
        <f>IF(G3910="OTHER CLUSTER NOT LISTED ABOVE",SUMIFS(amount_expended,uniform_other_cluster_name,X3910), IF(AND(OR(G3910="N/A",G3910=""),H3910=""),0,IF(G3910="STATE CLUSTER",SUMIFS(amount_expended,uniform_state_cluster_name,W3910),SUMIFS(amount_expended,cluster_name,G3910))))</f>
        <v/>
      </c>
      <c r="L3910" s="8" t="n"/>
      <c r="M3910" s="7" t="n"/>
      <c r="N3910" s="8" t="n"/>
      <c r="O3910" s="7" t="n"/>
      <c r="P3910" s="7" t="n"/>
      <c r="Q3910" s="8" t="n"/>
      <c r="R3910" s="9" t="n"/>
      <c r="S3910" s="8" t="n"/>
      <c r="T3910" s="8" t="n"/>
      <c r="U3910" s="8" t="n"/>
      <c r="V3910" s="11">
        <f>IF(OR(B3910="",C3910=""),"",CONCATENATE(B3910,".",C3910))</f>
        <v/>
      </c>
      <c r="W3910" s="6">
        <f>UPPER(TRIM(H3910))</f>
        <v/>
      </c>
      <c r="X3910" s="6">
        <f>UPPER(TRIM(I3910))</f>
        <v/>
      </c>
      <c r="Y3910" s="6">
        <f>IF(V3910&lt;&gt;"",IFERROR(INDEX(federal_program_name_lookup,MATCH(V3910,aln_lookup,0)),""),"")</f>
        <v/>
      </c>
    </row>
    <row r="3911">
      <c r="A3911" s="6">
        <f>IF(B3911&lt;&gt;"", "AWARD-"&amp;TEXT(ROW()-1,"0000"), "")</f>
        <v/>
      </c>
      <c r="B3911" s="7" t="n"/>
      <c r="C3911" s="7" t="n"/>
      <c r="D3911" s="7" t="n"/>
      <c r="E3911" s="8" t="n"/>
      <c r="F3911" s="9" t="n"/>
      <c r="G3911" s="8" t="n"/>
      <c r="H3911" s="8" t="n"/>
      <c r="I3911" s="8" t="n"/>
      <c r="J3911" s="10">
        <f>IF(A3911="",0,SUMIFS(amount_expended,cfda_key,V3911))</f>
        <v/>
      </c>
      <c r="K3911" s="10">
        <f>IF(G3911="OTHER CLUSTER NOT LISTED ABOVE",SUMIFS(amount_expended,uniform_other_cluster_name,X3911), IF(AND(OR(G3911="N/A",G3911=""),H3911=""),0,IF(G3911="STATE CLUSTER",SUMIFS(amount_expended,uniform_state_cluster_name,W3911),SUMIFS(amount_expended,cluster_name,G3911))))</f>
        <v/>
      </c>
      <c r="L3911" s="8" t="n"/>
      <c r="M3911" s="7" t="n"/>
      <c r="N3911" s="8" t="n"/>
      <c r="O3911" s="7" t="n"/>
      <c r="P3911" s="7" t="n"/>
      <c r="Q3911" s="8" t="n"/>
      <c r="R3911" s="9" t="n"/>
      <c r="S3911" s="8" t="n"/>
      <c r="T3911" s="8" t="n"/>
      <c r="U3911" s="8" t="n"/>
      <c r="V3911" s="11">
        <f>IF(OR(B3911="",C3911=""),"",CONCATENATE(B3911,".",C3911))</f>
        <v/>
      </c>
      <c r="W3911" s="6">
        <f>UPPER(TRIM(H3911))</f>
        <v/>
      </c>
      <c r="X3911" s="6">
        <f>UPPER(TRIM(I3911))</f>
        <v/>
      </c>
      <c r="Y3911" s="6">
        <f>IF(V3911&lt;&gt;"",IFERROR(INDEX(federal_program_name_lookup,MATCH(V3911,aln_lookup,0)),""),"")</f>
        <v/>
      </c>
    </row>
    <row r="3912">
      <c r="A3912" s="6">
        <f>IF(B3912&lt;&gt;"", "AWARD-"&amp;TEXT(ROW()-1,"0000"), "")</f>
        <v/>
      </c>
      <c r="B3912" s="7" t="n"/>
      <c r="C3912" s="7" t="n"/>
      <c r="D3912" s="7" t="n"/>
      <c r="E3912" s="8" t="n"/>
      <c r="F3912" s="9" t="n"/>
      <c r="G3912" s="8" t="n"/>
      <c r="H3912" s="8" t="n"/>
      <c r="I3912" s="8" t="n"/>
      <c r="J3912" s="10">
        <f>IF(A3912="",0,SUMIFS(amount_expended,cfda_key,V3912))</f>
        <v/>
      </c>
      <c r="K3912" s="10">
        <f>IF(G3912="OTHER CLUSTER NOT LISTED ABOVE",SUMIFS(amount_expended,uniform_other_cluster_name,X3912), IF(AND(OR(G3912="N/A",G3912=""),H3912=""),0,IF(G3912="STATE CLUSTER",SUMIFS(amount_expended,uniform_state_cluster_name,W3912),SUMIFS(amount_expended,cluster_name,G3912))))</f>
        <v/>
      </c>
      <c r="L3912" s="8" t="n"/>
      <c r="M3912" s="7" t="n"/>
      <c r="N3912" s="8" t="n"/>
      <c r="O3912" s="7" t="n"/>
      <c r="P3912" s="7" t="n"/>
      <c r="Q3912" s="8" t="n"/>
      <c r="R3912" s="9" t="n"/>
      <c r="S3912" s="8" t="n"/>
      <c r="T3912" s="8" t="n"/>
      <c r="U3912" s="8" t="n"/>
      <c r="V3912" s="11">
        <f>IF(OR(B3912="",C3912=""),"",CONCATENATE(B3912,".",C3912))</f>
        <v/>
      </c>
      <c r="W3912" s="6">
        <f>UPPER(TRIM(H3912))</f>
        <v/>
      </c>
      <c r="X3912" s="6">
        <f>UPPER(TRIM(I3912))</f>
        <v/>
      </c>
      <c r="Y3912" s="6">
        <f>IF(V3912&lt;&gt;"",IFERROR(INDEX(federal_program_name_lookup,MATCH(V3912,aln_lookup,0)),""),"")</f>
        <v/>
      </c>
    </row>
    <row r="3913">
      <c r="A3913" s="6">
        <f>IF(B3913&lt;&gt;"", "AWARD-"&amp;TEXT(ROW()-1,"0000"), "")</f>
        <v/>
      </c>
      <c r="B3913" s="7" t="n"/>
      <c r="C3913" s="7" t="n"/>
      <c r="D3913" s="7" t="n"/>
      <c r="E3913" s="8" t="n"/>
      <c r="F3913" s="9" t="n"/>
      <c r="G3913" s="8" t="n"/>
      <c r="H3913" s="8" t="n"/>
      <c r="I3913" s="8" t="n"/>
      <c r="J3913" s="10">
        <f>IF(A3913="",0,SUMIFS(amount_expended,cfda_key,V3913))</f>
        <v/>
      </c>
      <c r="K3913" s="10">
        <f>IF(G3913="OTHER CLUSTER NOT LISTED ABOVE",SUMIFS(amount_expended,uniform_other_cluster_name,X3913), IF(AND(OR(G3913="N/A",G3913=""),H3913=""),0,IF(G3913="STATE CLUSTER",SUMIFS(amount_expended,uniform_state_cluster_name,W3913),SUMIFS(amount_expended,cluster_name,G3913))))</f>
        <v/>
      </c>
      <c r="L3913" s="8" t="n"/>
      <c r="M3913" s="7" t="n"/>
      <c r="N3913" s="8" t="n"/>
      <c r="O3913" s="7" t="n"/>
      <c r="P3913" s="7" t="n"/>
      <c r="Q3913" s="8" t="n"/>
      <c r="R3913" s="9" t="n"/>
      <c r="S3913" s="8" t="n"/>
      <c r="T3913" s="8" t="n"/>
      <c r="U3913" s="8" t="n"/>
      <c r="V3913" s="11">
        <f>IF(OR(B3913="",C3913=""),"",CONCATENATE(B3913,".",C3913))</f>
        <v/>
      </c>
      <c r="W3913" s="6">
        <f>UPPER(TRIM(H3913))</f>
        <v/>
      </c>
      <c r="X3913" s="6">
        <f>UPPER(TRIM(I3913))</f>
        <v/>
      </c>
      <c r="Y3913" s="6">
        <f>IF(V3913&lt;&gt;"",IFERROR(INDEX(federal_program_name_lookup,MATCH(V3913,aln_lookup,0)),""),"")</f>
        <v/>
      </c>
    </row>
    <row r="3914">
      <c r="A3914" s="6">
        <f>IF(B3914&lt;&gt;"", "AWARD-"&amp;TEXT(ROW()-1,"0000"), "")</f>
        <v/>
      </c>
      <c r="B3914" s="7" t="n"/>
      <c r="C3914" s="7" t="n"/>
      <c r="D3914" s="7" t="n"/>
      <c r="E3914" s="8" t="n"/>
      <c r="F3914" s="9" t="n"/>
      <c r="G3914" s="8" t="n"/>
      <c r="H3914" s="8" t="n"/>
      <c r="I3914" s="8" t="n"/>
      <c r="J3914" s="10">
        <f>IF(A3914="",0,SUMIFS(amount_expended,cfda_key,V3914))</f>
        <v/>
      </c>
      <c r="K3914" s="10">
        <f>IF(G3914="OTHER CLUSTER NOT LISTED ABOVE",SUMIFS(amount_expended,uniform_other_cluster_name,X3914), IF(AND(OR(G3914="N/A",G3914=""),H3914=""),0,IF(G3914="STATE CLUSTER",SUMIFS(amount_expended,uniform_state_cluster_name,W3914),SUMIFS(amount_expended,cluster_name,G3914))))</f>
        <v/>
      </c>
      <c r="L3914" s="8" t="n"/>
      <c r="M3914" s="7" t="n"/>
      <c r="N3914" s="8" t="n"/>
      <c r="O3914" s="7" t="n"/>
      <c r="P3914" s="7" t="n"/>
      <c r="Q3914" s="8" t="n"/>
      <c r="R3914" s="9" t="n"/>
      <c r="S3914" s="8" t="n"/>
      <c r="T3914" s="8" t="n"/>
      <c r="U3914" s="8" t="n"/>
      <c r="V3914" s="11">
        <f>IF(OR(B3914="",C3914=""),"",CONCATENATE(B3914,".",C3914))</f>
        <v/>
      </c>
      <c r="W3914" s="6">
        <f>UPPER(TRIM(H3914))</f>
        <v/>
      </c>
      <c r="X3914" s="6">
        <f>UPPER(TRIM(I3914))</f>
        <v/>
      </c>
      <c r="Y3914" s="6">
        <f>IF(V3914&lt;&gt;"",IFERROR(INDEX(federal_program_name_lookup,MATCH(V3914,aln_lookup,0)),""),"")</f>
        <v/>
      </c>
    </row>
    <row r="3915">
      <c r="A3915" s="6">
        <f>IF(B3915&lt;&gt;"", "AWARD-"&amp;TEXT(ROW()-1,"0000"), "")</f>
        <v/>
      </c>
      <c r="B3915" s="7" t="n"/>
      <c r="C3915" s="7" t="n"/>
      <c r="D3915" s="7" t="n"/>
      <c r="E3915" s="8" t="n"/>
      <c r="F3915" s="9" t="n"/>
      <c r="G3915" s="8" t="n"/>
      <c r="H3915" s="8" t="n"/>
      <c r="I3915" s="8" t="n"/>
      <c r="J3915" s="10">
        <f>IF(A3915="",0,SUMIFS(amount_expended,cfda_key,V3915))</f>
        <v/>
      </c>
      <c r="K3915" s="10">
        <f>IF(G3915="OTHER CLUSTER NOT LISTED ABOVE",SUMIFS(amount_expended,uniform_other_cluster_name,X3915), IF(AND(OR(G3915="N/A",G3915=""),H3915=""),0,IF(G3915="STATE CLUSTER",SUMIFS(amount_expended,uniform_state_cluster_name,W3915),SUMIFS(amount_expended,cluster_name,G3915))))</f>
        <v/>
      </c>
      <c r="L3915" s="8" t="n"/>
      <c r="M3915" s="7" t="n"/>
      <c r="N3915" s="8" t="n"/>
      <c r="O3915" s="7" t="n"/>
      <c r="P3915" s="7" t="n"/>
      <c r="Q3915" s="8" t="n"/>
      <c r="R3915" s="9" t="n"/>
      <c r="S3915" s="8" t="n"/>
      <c r="T3915" s="8" t="n"/>
      <c r="U3915" s="8" t="n"/>
      <c r="V3915" s="11">
        <f>IF(OR(B3915="",C3915=""),"",CONCATENATE(B3915,".",C3915))</f>
        <v/>
      </c>
      <c r="W3915" s="6">
        <f>UPPER(TRIM(H3915))</f>
        <v/>
      </c>
      <c r="X3915" s="6">
        <f>UPPER(TRIM(I3915))</f>
        <v/>
      </c>
      <c r="Y3915" s="6">
        <f>IF(V3915&lt;&gt;"",IFERROR(INDEX(federal_program_name_lookup,MATCH(V3915,aln_lookup,0)),""),"")</f>
        <v/>
      </c>
    </row>
    <row r="3916">
      <c r="A3916" s="6">
        <f>IF(B3916&lt;&gt;"", "AWARD-"&amp;TEXT(ROW()-1,"0000"), "")</f>
        <v/>
      </c>
      <c r="B3916" s="7" t="n"/>
      <c r="C3916" s="7" t="n"/>
      <c r="D3916" s="7" t="n"/>
      <c r="E3916" s="8" t="n"/>
      <c r="F3916" s="9" t="n"/>
      <c r="G3916" s="8" t="n"/>
      <c r="H3916" s="8" t="n"/>
      <c r="I3916" s="8" t="n"/>
      <c r="J3916" s="10">
        <f>IF(A3916="",0,SUMIFS(amount_expended,cfda_key,V3916))</f>
        <v/>
      </c>
      <c r="K3916" s="10">
        <f>IF(G3916="OTHER CLUSTER NOT LISTED ABOVE",SUMIFS(amount_expended,uniform_other_cluster_name,X3916), IF(AND(OR(G3916="N/A",G3916=""),H3916=""),0,IF(G3916="STATE CLUSTER",SUMIFS(amount_expended,uniform_state_cluster_name,W3916),SUMIFS(amount_expended,cluster_name,G3916))))</f>
        <v/>
      </c>
      <c r="L3916" s="8" t="n"/>
      <c r="M3916" s="7" t="n"/>
      <c r="N3916" s="8" t="n"/>
      <c r="O3916" s="7" t="n"/>
      <c r="P3916" s="7" t="n"/>
      <c r="Q3916" s="8" t="n"/>
      <c r="R3916" s="9" t="n"/>
      <c r="S3916" s="8" t="n"/>
      <c r="T3916" s="8" t="n"/>
      <c r="U3916" s="8" t="n"/>
      <c r="V3916" s="11">
        <f>IF(OR(B3916="",C3916=""),"",CONCATENATE(B3916,".",C3916))</f>
        <v/>
      </c>
      <c r="W3916" s="6">
        <f>UPPER(TRIM(H3916))</f>
        <v/>
      </c>
      <c r="X3916" s="6">
        <f>UPPER(TRIM(I3916))</f>
        <v/>
      </c>
      <c r="Y3916" s="6">
        <f>IF(V3916&lt;&gt;"",IFERROR(INDEX(federal_program_name_lookup,MATCH(V3916,aln_lookup,0)),""),"")</f>
        <v/>
      </c>
    </row>
    <row r="3917">
      <c r="A3917" s="6">
        <f>IF(B3917&lt;&gt;"", "AWARD-"&amp;TEXT(ROW()-1,"0000"), "")</f>
        <v/>
      </c>
      <c r="B3917" s="7" t="n"/>
      <c r="C3917" s="7" t="n"/>
      <c r="D3917" s="7" t="n"/>
      <c r="E3917" s="8" t="n"/>
      <c r="F3917" s="9" t="n"/>
      <c r="G3917" s="8" t="n"/>
      <c r="H3917" s="8" t="n"/>
      <c r="I3917" s="8" t="n"/>
      <c r="J3917" s="10">
        <f>IF(A3917="",0,SUMIFS(amount_expended,cfda_key,V3917))</f>
        <v/>
      </c>
      <c r="K3917" s="10">
        <f>IF(G3917="OTHER CLUSTER NOT LISTED ABOVE",SUMIFS(amount_expended,uniform_other_cluster_name,X3917), IF(AND(OR(G3917="N/A",G3917=""),H3917=""),0,IF(G3917="STATE CLUSTER",SUMIFS(amount_expended,uniform_state_cluster_name,W3917),SUMIFS(amount_expended,cluster_name,G3917))))</f>
        <v/>
      </c>
      <c r="L3917" s="8" t="n"/>
      <c r="M3917" s="7" t="n"/>
      <c r="N3917" s="8" t="n"/>
      <c r="O3917" s="7" t="n"/>
      <c r="P3917" s="7" t="n"/>
      <c r="Q3917" s="8" t="n"/>
      <c r="R3917" s="9" t="n"/>
      <c r="S3917" s="8" t="n"/>
      <c r="T3917" s="8" t="n"/>
      <c r="U3917" s="8" t="n"/>
      <c r="V3917" s="11">
        <f>IF(OR(B3917="",C3917=""),"",CONCATENATE(B3917,".",C3917))</f>
        <v/>
      </c>
      <c r="W3917" s="6">
        <f>UPPER(TRIM(H3917))</f>
        <v/>
      </c>
      <c r="X3917" s="6">
        <f>UPPER(TRIM(I3917))</f>
        <v/>
      </c>
      <c r="Y3917" s="6">
        <f>IF(V3917&lt;&gt;"",IFERROR(INDEX(federal_program_name_lookup,MATCH(V3917,aln_lookup,0)),""),"")</f>
        <v/>
      </c>
    </row>
    <row r="3918">
      <c r="A3918" s="6">
        <f>IF(B3918&lt;&gt;"", "AWARD-"&amp;TEXT(ROW()-1,"0000"), "")</f>
        <v/>
      </c>
      <c r="B3918" s="7" t="n"/>
      <c r="C3918" s="7" t="n"/>
      <c r="D3918" s="7" t="n"/>
      <c r="E3918" s="8" t="n"/>
      <c r="F3918" s="9" t="n"/>
      <c r="G3918" s="8" t="n"/>
      <c r="H3918" s="8" t="n"/>
      <c r="I3918" s="8" t="n"/>
      <c r="J3918" s="10">
        <f>IF(A3918="",0,SUMIFS(amount_expended,cfda_key,V3918))</f>
        <v/>
      </c>
      <c r="K3918" s="10">
        <f>IF(G3918="OTHER CLUSTER NOT LISTED ABOVE",SUMIFS(amount_expended,uniform_other_cluster_name,X3918), IF(AND(OR(G3918="N/A",G3918=""),H3918=""),0,IF(G3918="STATE CLUSTER",SUMIFS(amount_expended,uniform_state_cluster_name,W3918),SUMIFS(amount_expended,cluster_name,G3918))))</f>
        <v/>
      </c>
      <c r="L3918" s="8" t="n"/>
      <c r="M3918" s="7" t="n"/>
      <c r="N3918" s="8" t="n"/>
      <c r="O3918" s="7" t="n"/>
      <c r="P3918" s="7" t="n"/>
      <c r="Q3918" s="8" t="n"/>
      <c r="R3918" s="9" t="n"/>
      <c r="S3918" s="8" t="n"/>
      <c r="T3918" s="8" t="n"/>
      <c r="U3918" s="8" t="n"/>
      <c r="V3918" s="11">
        <f>IF(OR(B3918="",C3918=""),"",CONCATENATE(B3918,".",C3918))</f>
        <v/>
      </c>
      <c r="W3918" s="6">
        <f>UPPER(TRIM(H3918))</f>
        <v/>
      </c>
      <c r="X3918" s="6">
        <f>UPPER(TRIM(I3918))</f>
        <v/>
      </c>
      <c r="Y3918" s="6">
        <f>IF(V3918&lt;&gt;"",IFERROR(INDEX(federal_program_name_lookup,MATCH(V3918,aln_lookup,0)),""),"")</f>
        <v/>
      </c>
    </row>
    <row r="3919">
      <c r="A3919" s="6">
        <f>IF(B3919&lt;&gt;"", "AWARD-"&amp;TEXT(ROW()-1,"0000"), "")</f>
        <v/>
      </c>
      <c r="B3919" s="7" t="n"/>
      <c r="C3919" s="7" t="n"/>
      <c r="D3919" s="7" t="n"/>
      <c r="E3919" s="8" t="n"/>
      <c r="F3919" s="9" t="n"/>
      <c r="G3919" s="8" t="n"/>
      <c r="H3919" s="8" t="n"/>
      <c r="I3919" s="8" t="n"/>
      <c r="J3919" s="10">
        <f>IF(A3919="",0,SUMIFS(amount_expended,cfda_key,V3919))</f>
        <v/>
      </c>
      <c r="K3919" s="10">
        <f>IF(G3919="OTHER CLUSTER NOT LISTED ABOVE",SUMIFS(amount_expended,uniform_other_cluster_name,X3919), IF(AND(OR(G3919="N/A",G3919=""),H3919=""),0,IF(G3919="STATE CLUSTER",SUMIFS(amount_expended,uniform_state_cluster_name,W3919),SUMIFS(amount_expended,cluster_name,G3919))))</f>
        <v/>
      </c>
      <c r="L3919" s="8" t="n"/>
      <c r="M3919" s="7" t="n"/>
      <c r="N3919" s="8" t="n"/>
      <c r="O3919" s="7" t="n"/>
      <c r="P3919" s="7" t="n"/>
      <c r="Q3919" s="8" t="n"/>
      <c r="R3919" s="9" t="n"/>
      <c r="S3919" s="8" t="n"/>
      <c r="T3919" s="8" t="n"/>
      <c r="U3919" s="8" t="n"/>
      <c r="V3919" s="11">
        <f>IF(OR(B3919="",C3919=""),"",CONCATENATE(B3919,".",C3919))</f>
        <v/>
      </c>
      <c r="W3919" s="6">
        <f>UPPER(TRIM(H3919))</f>
        <v/>
      </c>
      <c r="X3919" s="6">
        <f>UPPER(TRIM(I3919))</f>
        <v/>
      </c>
      <c r="Y3919" s="6">
        <f>IF(V3919&lt;&gt;"",IFERROR(INDEX(federal_program_name_lookup,MATCH(V3919,aln_lookup,0)),""),"")</f>
        <v/>
      </c>
    </row>
    <row r="3920">
      <c r="A3920" s="6">
        <f>IF(B3920&lt;&gt;"", "AWARD-"&amp;TEXT(ROW()-1,"0000"), "")</f>
        <v/>
      </c>
      <c r="B3920" s="7" t="n"/>
      <c r="C3920" s="7" t="n"/>
      <c r="D3920" s="7" t="n"/>
      <c r="E3920" s="8" t="n"/>
      <c r="F3920" s="9" t="n"/>
      <c r="G3920" s="8" t="n"/>
      <c r="H3920" s="8" t="n"/>
      <c r="I3920" s="8" t="n"/>
      <c r="J3920" s="10">
        <f>IF(A3920="",0,SUMIFS(amount_expended,cfda_key,V3920))</f>
        <v/>
      </c>
      <c r="K3920" s="10">
        <f>IF(G3920="OTHER CLUSTER NOT LISTED ABOVE",SUMIFS(amount_expended,uniform_other_cluster_name,X3920), IF(AND(OR(G3920="N/A",G3920=""),H3920=""),0,IF(G3920="STATE CLUSTER",SUMIFS(amount_expended,uniform_state_cluster_name,W3920),SUMIFS(amount_expended,cluster_name,G3920))))</f>
        <v/>
      </c>
      <c r="L3920" s="8" t="n"/>
      <c r="M3920" s="7" t="n"/>
      <c r="N3920" s="8" t="n"/>
      <c r="O3920" s="7" t="n"/>
      <c r="P3920" s="7" t="n"/>
      <c r="Q3920" s="8" t="n"/>
      <c r="R3920" s="9" t="n"/>
      <c r="S3920" s="8" t="n"/>
      <c r="T3920" s="8" t="n"/>
      <c r="U3920" s="8" t="n"/>
      <c r="V3920" s="11">
        <f>IF(OR(B3920="",C3920=""),"",CONCATENATE(B3920,".",C3920))</f>
        <v/>
      </c>
      <c r="W3920" s="6">
        <f>UPPER(TRIM(H3920))</f>
        <v/>
      </c>
      <c r="X3920" s="6">
        <f>UPPER(TRIM(I3920))</f>
        <v/>
      </c>
      <c r="Y3920" s="6">
        <f>IF(V3920&lt;&gt;"",IFERROR(INDEX(federal_program_name_lookup,MATCH(V3920,aln_lookup,0)),""),"")</f>
        <v/>
      </c>
    </row>
    <row r="3921">
      <c r="A3921" s="6">
        <f>IF(B3921&lt;&gt;"", "AWARD-"&amp;TEXT(ROW()-1,"0000"), "")</f>
        <v/>
      </c>
      <c r="B3921" s="7" t="n"/>
      <c r="C3921" s="7" t="n"/>
      <c r="D3921" s="7" t="n"/>
      <c r="E3921" s="8" t="n"/>
      <c r="F3921" s="9" t="n"/>
      <c r="G3921" s="8" t="n"/>
      <c r="H3921" s="8" t="n"/>
      <c r="I3921" s="8" t="n"/>
      <c r="J3921" s="10">
        <f>IF(A3921="",0,SUMIFS(amount_expended,cfda_key,V3921))</f>
        <v/>
      </c>
      <c r="K3921" s="10">
        <f>IF(G3921="OTHER CLUSTER NOT LISTED ABOVE",SUMIFS(amount_expended,uniform_other_cluster_name,X3921), IF(AND(OR(G3921="N/A",G3921=""),H3921=""),0,IF(G3921="STATE CLUSTER",SUMIFS(amount_expended,uniform_state_cluster_name,W3921),SUMIFS(amount_expended,cluster_name,G3921))))</f>
        <v/>
      </c>
      <c r="L3921" s="8" t="n"/>
      <c r="M3921" s="7" t="n"/>
      <c r="N3921" s="8" t="n"/>
      <c r="O3921" s="7" t="n"/>
      <c r="P3921" s="7" t="n"/>
      <c r="Q3921" s="8" t="n"/>
      <c r="R3921" s="9" t="n"/>
      <c r="S3921" s="8" t="n"/>
      <c r="T3921" s="8" t="n"/>
      <c r="U3921" s="8" t="n"/>
      <c r="V3921" s="11">
        <f>IF(OR(B3921="",C3921=""),"",CONCATENATE(B3921,".",C3921))</f>
        <v/>
      </c>
      <c r="W3921" s="6">
        <f>UPPER(TRIM(H3921))</f>
        <v/>
      </c>
      <c r="X3921" s="6">
        <f>UPPER(TRIM(I3921))</f>
        <v/>
      </c>
      <c r="Y3921" s="6">
        <f>IF(V3921&lt;&gt;"",IFERROR(INDEX(federal_program_name_lookup,MATCH(V3921,aln_lookup,0)),""),"")</f>
        <v/>
      </c>
    </row>
    <row r="3922">
      <c r="A3922" s="6">
        <f>IF(B3922&lt;&gt;"", "AWARD-"&amp;TEXT(ROW()-1,"0000"), "")</f>
        <v/>
      </c>
      <c r="B3922" s="7" t="n"/>
      <c r="C3922" s="7" t="n"/>
      <c r="D3922" s="7" t="n"/>
      <c r="E3922" s="8" t="n"/>
      <c r="F3922" s="9" t="n"/>
      <c r="G3922" s="8" t="n"/>
      <c r="H3922" s="8" t="n"/>
      <c r="I3922" s="8" t="n"/>
      <c r="J3922" s="10">
        <f>IF(A3922="",0,SUMIFS(amount_expended,cfda_key,V3922))</f>
        <v/>
      </c>
      <c r="K3922" s="10">
        <f>IF(G3922="OTHER CLUSTER NOT LISTED ABOVE",SUMIFS(amount_expended,uniform_other_cluster_name,X3922), IF(AND(OR(G3922="N/A",G3922=""),H3922=""),0,IF(G3922="STATE CLUSTER",SUMIFS(amount_expended,uniform_state_cluster_name,W3922),SUMIFS(amount_expended,cluster_name,G3922))))</f>
        <v/>
      </c>
      <c r="L3922" s="8" t="n"/>
      <c r="M3922" s="7" t="n"/>
      <c r="N3922" s="8" t="n"/>
      <c r="O3922" s="7" t="n"/>
      <c r="P3922" s="7" t="n"/>
      <c r="Q3922" s="8" t="n"/>
      <c r="R3922" s="9" t="n"/>
      <c r="S3922" s="8" t="n"/>
      <c r="T3922" s="8" t="n"/>
      <c r="U3922" s="8" t="n"/>
      <c r="V3922" s="11">
        <f>IF(OR(B3922="",C3922=""),"",CONCATENATE(B3922,".",C3922))</f>
        <v/>
      </c>
      <c r="W3922" s="6">
        <f>UPPER(TRIM(H3922))</f>
        <v/>
      </c>
      <c r="X3922" s="6">
        <f>UPPER(TRIM(I3922))</f>
        <v/>
      </c>
      <c r="Y3922" s="6">
        <f>IF(V3922&lt;&gt;"",IFERROR(INDEX(federal_program_name_lookup,MATCH(V3922,aln_lookup,0)),""),"")</f>
        <v/>
      </c>
    </row>
    <row r="3923">
      <c r="A3923" s="6">
        <f>IF(B3923&lt;&gt;"", "AWARD-"&amp;TEXT(ROW()-1,"0000"), "")</f>
        <v/>
      </c>
      <c r="B3923" s="7" t="n"/>
      <c r="C3923" s="7" t="n"/>
      <c r="D3923" s="7" t="n"/>
      <c r="E3923" s="8" t="n"/>
      <c r="F3923" s="9" t="n"/>
      <c r="G3923" s="8" t="n"/>
      <c r="H3923" s="8" t="n"/>
      <c r="I3923" s="8" t="n"/>
      <c r="J3923" s="10">
        <f>IF(A3923="",0,SUMIFS(amount_expended,cfda_key,V3923))</f>
        <v/>
      </c>
      <c r="K3923" s="10">
        <f>IF(G3923="OTHER CLUSTER NOT LISTED ABOVE",SUMIFS(amount_expended,uniform_other_cluster_name,X3923), IF(AND(OR(G3923="N/A",G3923=""),H3923=""),0,IF(G3923="STATE CLUSTER",SUMIFS(amount_expended,uniform_state_cluster_name,W3923),SUMIFS(amount_expended,cluster_name,G3923))))</f>
        <v/>
      </c>
      <c r="L3923" s="8" t="n"/>
      <c r="M3923" s="7" t="n"/>
      <c r="N3923" s="8" t="n"/>
      <c r="O3923" s="7" t="n"/>
      <c r="P3923" s="7" t="n"/>
      <c r="Q3923" s="8" t="n"/>
      <c r="R3923" s="9" t="n"/>
      <c r="S3923" s="8" t="n"/>
      <c r="T3923" s="8" t="n"/>
      <c r="U3923" s="8" t="n"/>
      <c r="V3923" s="11">
        <f>IF(OR(B3923="",C3923=""),"",CONCATENATE(B3923,".",C3923))</f>
        <v/>
      </c>
      <c r="W3923" s="6">
        <f>UPPER(TRIM(H3923))</f>
        <v/>
      </c>
      <c r="X3923" s="6">
        <f>UPPER(TRIM(I3923))</f>
        <v/>
      </c>
      <c r="Y3923" s="6">
        <f>IF(V3923&lt;&gt;"",IFERROR(INDEX(federal_program_name_lookup,MATCH(V3923,aln_lookup,0)),""),"")</f>
        <v/>
      </c>
    </row>
    <row r="3924">
      <c r="A3924" s="6">
        <f>IF(B3924&lt;&gt;"", "AWARD-"&amp;TEXT(ROW()-1,"0000"), "")</f>
        <v/>
      </c>
      <c r="B3924" s="7" t="n"/>
      <c r="C3924" s="7" t="n"/>
      <c r="D3924" s="7" t="n"/>
      <c r="E3924" s="8" t="n"/>
      <c r="F3924" s="9" t="n"/>
      <c r="G3924" s="8" t="n"/>
      <c r="H3924" s="8" t="n"/>
      <c r="I3924" s="8" t="n"/>
      <c r="J3924" s="10">
        <f>IF(A3924="",0,SUMIFS(amount_expended,cfda_key,V3924))</f>
        <v/>
      </c>
      <c r="K3924" s="10">
        <f>IF(G3924="OTHER CLUSTER NOT LISTED ABOVE",SUMIFS(amount_expended,uniform_other_cluster_name,X3924), IF(AND(OR(G3924="N/A",G3924=""),H3924=""),0,IF(G3924="STATE CLUSTER",SUMIFS(amount_expended,uniform_state_cluster_name,W3924),SUMIFS(amount_expended,cluster_name,G3924))))</f>
        <v/>
      </c>
      <c r="L3924" s="8" t="n"/>
      <c r="M3924" s="7" t="n"/>
      <c r="N3924" s="8" t="n"/>
      <c r="O3924" s="7" t="n"/>
      <c r="P3924" s="7" t="n"/>
      <c r="Q3924" s="8" t="n"/>
      <c r="R3924" s="9" t="n"/>
      <c r="S3924" s="8" t="n"/>
      <c r="T3924" s="8" t="n"/>
      <c r="U3924" s="8" t="n"/>
      <c r="V3924" s="11">
        <f>IF(OR(B3924="",C3924=""),"",CONCATENATE(B3924,".",C3924))</f>
        <v/>
      </c>
      <c r="W3924" s="6">
        <f>UPPER(TRIM(H3924))</f>
        <v/>
      </c>
      <c r="X3924" s="6">
        <f>UPPER(TRIM(I3924))</f>
        <v/>
      </c>
      <c r="Y3924" s="6">
        <f>IF(V3924&lt;&gt;"",IFERROR(INDEX(federal_program_name_lookup,MATCH(V3924,aln_lookup,0)),""),"")</f>
        <v/>
      </c>
    </row>
    <row r="3925">
      <c r="A3925" s="6">
        <f>IF(B3925&lt;&gt;"", "AWARD-"&amp;TEXT(ROW()-1,"0000"), "")</f>
        <v/>
      </c>
      <c r="B3925" s="7" t="n"/>
      <c r="C3925" s="7" t="n"/>
      <c r="D3925" s="7" t="n"/>
      <c r="E3925" s="8" t="n"/>
      <c r="F3925" s="9" t="n"/>
      <c r="G3925" s="8" t="n"/>
      <c r="H3925" s="8" t="n"/>
      <c r="I3925" s="8" t="n"/>
      <c r="J3925" s="10">
        <f>IF(A3925="",0,SUMIFS(amount_expended,cfda_key,V3925))</f>
        <v/>
      </c>
      <c r="K3925" s="10">
        <f>IF(G3925="OTHER CLUSTER NOT LISTED ABOVE",SUMIFS(amount_expended,uniform_other_cluster_name,X3925), IF(AND(OR(G3925="N/A",G3925=""),H3925=""),0,IF(G3925="STATE CLUSTER",SUMIFS(amount_expended,uniform_state_cluster_name,W3925),SUMIFS(amount_expended,cluster_name,G3925))))</f>
        <v/>
      </c>
      <c r="L3925" s="8" t="n"/>
      <c r="M3925" s="7" t="n"/>
      <c r="N3925" s="8" t="n"/>
      <c r="O3925" s="7" t="n"/>
      <c r="P3925" s="7" t="n"/>
      <c r="Q3925" s="8" t="n"/>
      <c r="R3925" s="9" t="n"/>
      <c r="S3925" s="8" t="n"/>
      <c r="T3925" s="8" t="n"/>
      <c r="U3925" s="8" t="n"/>
      <c r="V3925" s="11">
        <f>IF(OR(B3925="",C3925=""),"",CONCATENATE(B3925,".",C3925))</f>
        <v/>
      </c>
      <c r="W3925" s="6">
        <f>UPPER(TRIM(H3925))</f>
        <v/>
      </c>
      <c r="X3925" s="6">
        <f>UPPER(TRIM(I3925))</f>
        <v/>
      </c>
      <c r="Y3925" s="6">
        <f>IF(V3925&lt;&gt;"",IFERROR(INDEX(federal_program_name_lookup,MATCH(V3925,aln_lookup,0)),""),"")</f>
        <v/>
      </c>
    </row>
    <row r="3926">
      <c r="A3926" s="6">
        <f>IF(B3926&lt;&gt;"", "AWARD-"&amp;TEXT(ROW()-1,"0000"), "")</f>
        <v/>
      </c>
      <c r="B3926" s="7" t="n"/>
      <c r="C3926" s="7" t="n"/>
      <c r="D3926" s="7" t="n"/>
      <c r="E3926" s="8" t="n"/>
      <c r="F3926" s="9" t="n"/>
      <c r="G3926" s="8" t="n"/>
      <c r="H3926" s="8" t="n"/>
      <c r="I3926" s="8" t="n"/>
      <c r="J3926" s="10">
        <f>IF(A3926="",0,SUMIFS(amount_expended,cfda_key,V3926))</f>
        <v/>
      </c>
      <c r="K3926" s="10">
        <f>IF(G3926="OTHER CLUSTER NOT LISTED ABOVE",SUMIFS(amount_expended,uniform_other_cluster_name,X3926), IF(AND(OR(G3926="N/A",G3926=""),H3926=""),0,IF(G3926="STATE CLUSTER",SUMIFS(amount_expended,uniform_state_cluster_name,W3926),SUMIFS(amount_expended,cluster_name,G3926))))</f>
        <v/>
      </c>
      <c r="L3926" s="8" t="n"/>
      <c r="M3926" s="7" t="n"/>
      <c r="N3926" s="8" t="n"/>
      <c r="O3926" s="7" t="n"/>
      <c r="P3926" s="7" t="n"/>
      <c r="Q3926" s="8" t="n"/>
      <c r="R3926" s="9" t="n"/>
      <c r="S3926" s="8" t="n"/>
      <c r="T3926" s="8" t="n"/>
      <c r="U3926" s="8" t="n"/>
      <c r="V3926" s="11">
        <f>IF(OR(B3926="",C3926=""),"",CONCATENATE(B3926,".",C3926))</f>
        <v/>
      </c>
      <c r="W3926" s="6">
        <f>UPPER(TRIM(H3926))</f>
        <v/>
      </c>
      <c r="X3926" s="6">
        <f>UPPER(TRIM(I3926))</f>
        <v/>
      </c>
      <c r="Y3926" s="6">
        <f>IF(V3926&lt;&gt;"",IFERROR(INDEX(federal_program_name_lookup,MATCH(V3926,aln_lookup,0)),""),"")</f>
        <v/>
      </c>
    </row>
    <row r="3927">
      <c r="A3927" s="6">
        <f>IF(B3927&lt;&gt;"", "AWARD-"&amp;TEXT(ROW()-1,"0000"), "")</f>
        <v/>
      </c>
      <c r="B3927" s="7" t="n"/>
      <c r="C3927" s="7" t="n"/>
      <c r="D3927" s="7" t="n"/>
      <c r="E3927" s="8" t="n"/>
      <c r="F3927" s="9" t="n"/>
      <c r="G3927" s="8" t="n"/>
      <c r="H3927" s="8" t="n"/>
      <c r="I3927" s="8" t="n"/>
      <c r="J3927" s="10">
        <f>IF(A3927="",0,SUMIFS(amount_expended,cfda_key,V3927))</f>
        <v/>
      </c>
      <c r="K3927" s="10">
        <f>IF(G3927="OTHER CLUSTER NOT LISTED ABOVE",SUMIFS(amount_expended,uniform_other_cluster_name,X3927), IF(AND(OR(G3927="N/A",G3927=""),H3927=""),0,IF(G3927="STATE CLUSTER",SUMIFS(amount_expended,uniform_state_cluster_name,W3927),SUMIFS(amount_expended,cluster_name,G3927))))</f>
        <v/>
      </c>
      <c r="L3927" s="8" t="n"/>
      <c r="M3927" s="7" t="n"/>
      <c r="N3927" s="8" t="n"/>
      <c r="O3927" s="7" t="n"/>
      <c r="P3927" s="7" t="n"/>
      <c r="Q3927" s="8" t="n"/>
      <c r="R3927" s="9" t="n"/>
      <c r="S3927" s="8" t="n"/>
      <c r="T3927" s="8" t="n"/>
      <c r="U3927" s="8" t="n"/>
      <c r="V3927" s="11">
        <f>IF(OR(B3927="",C3927=""),"",CONCATENATE(B3927,".",C3927))</f>
        <v/>
      </c>
      <c r="W3927" s="6">
        <f>UPPER(TRIM(H3927))</f>
        <v/>
      </c>
      <c r="X3927" s="6">
        <f>UPPER(TRIM(I3927))</f>
        <v/>
      </c>
      <c r="Y3927" s="6">
        <f>IF(V3927&lt;&gt;"",IFERROR(INDEX(federal_program_name_lookup,MATCH(V3927,aln_lookup,0)),""),"")</f>
        <v/>
      </c>
    </row>
    <row r="3928">
      <c r="A3928" s="6">
        <f>IF(B3928&lt;&gt;"", "AWARD-"&amp;TEXT(ROW()-1,"0000"), "")</f>
        <v/>
      </c>
      <c r="B3928" s="7" t="n"/>
      <c r="C3928" s="7" t="n"/>
      <c r="D3928" s="7" t="n"/>
      <c r="E3928" s="8" t="n"/>
      <c r="F3928" s="9" t="n"/>
      <c r="G3928" s="8" t="n"/>
      <c r="H3928" s="8" t="n"/>
      <c r="I3928" s="8" t="n"/>
      <c r="J3928" s="10">
        <f>IF(A3928="",0,SUMIFS(amount_expended,cfda_key,V3928))</f>
        <v/>
      </c>
      <c r="K3928" s="10">
        <f>IF(G3928="OTHER CLUSTER NOT LISTED ABOVE",SUMIFS(amount_expended,uniform_other_cluster_name,X3928), IF(AND(OR(G3928="N/A",G3928=""),H3928=""),0,IF(G3928="STATE CLUSTER",SUMIFS(amount_expended,uniform_state_cluster_name,W3928),SUMIFS(amount_expended,cluster_name,G3928))))</f>
        <v/>
      </c>
      <c r="L3928" s="8" t="n"/>
      <c r="M3928" s="7" t="n"/>
      <c r="N3928" s="8" t="n"/>
      <c r="O3928" s="7" t="n"/>
      <c r="P3928" s="7" t="n"/>
      <c r="Q3928" s="8" t="n"/>
      <c r="R3928" s="9" t="n"/>
      <c r="S3928" s="8" t="n"/>
      <c r="T3928" s="8" t="n"/>
      <c r="U3928" s="8" t="n"/>
      <c r="V3928" s="11">
        <f>IF(OR(B3928="",C3928=""),"",CONCATENATE(B3928,".",C3928))</f>
        <v/>
      </c>
      <c r="W3928" s="6">
        <f>UPPER(TRIM(H3928))</f>
        <v/>
      </c>
      <c r="X3928" s="6">
        <f>UPPER(TRIM(I3928))</f>
        <v/>
      </c>
      <c r="Y3928" s="6">
        <f>IF(V3928&lt;&gt;"",IFERROR(INDEX(federal_program_name_lookup,MATCH(V3928,aln_lookup,0)),""),"")</f>
        <v/>
      </c>
    </row>
    <row r="3929">
      <c r="A3929" s="6">
        <f>IF(B3929&lt;&gt;"", "AWARD-"&amp;TEXT(ROW()-1,"0000"), "")</f>
        <v/>
      </c>
      <c r="B3929" s="7" t="n"/>
      <c r="C3929" s="7" t="n"/>
      <c r="D3929" s="7" t="n"/>
      <c r="E3929" s="8" t="n"/>
      <c r="F3929" s="9" t="n"/>
      <c r="G3929" s="8" t="n"/>
      <c r="H3929" s="8" t="n"/>
      <c r="I3929" s="8" t="n"/>
      <c r="J3929" s="10">
        <f>IF(A3929="",0,SUMIFS(amount_expended,cfda_key,V3929))</f>
        <v/>
      </c>
      <c r="K3929" s="10">
        <f>IF(G3929="OTHER CLUSTER NOT LISTED ABOVE",SUMIFS(amount_expended,uniform_other_cluster_name,X3929), IF(AND(OR(G3929="N/A",G3929=""),H3929=""),0,IF(G3929="STATE CLUSTER",SUMIFS(amount_expended,uniform_state_cluster_name,W3929),SUMIFS(amount_expended,cluster_name,G3929))))</f>
        <v/>
      </c>
      <c r="L3929" s="8" t="n"/>
      <c r="M3929" s="7" t="n"/>
      <c r="N3929" s="8" t="n"/>
      <c r="O3929" s="7" t="n"/>
      <c r="P3929" s="7" t="n"/>
      <c r="Q3929" s="8" t="n"/>
      <c r="R3929" s="9" t="n"/>
      <c r="S3929" s="8" t="n"/>
      <c r="T3929" s="8" t="n"/>
      <c r="U3929" s="8" t="n"/>
      <c r="V3929" s="11">
        <f>IF(OR(B3929="",C3929=""),"",CONCATENATE(B3929,".",C3929))</f>
        <v/>
      </c>
      <c r="W3929" s="6">
        <f>UPPER(TRIM(H3929))</f>
        <v/>
      </c>
      <c r="X3929" s="6">
        <f>UPPER(TRIM(I3929))</f>
        <v/>
      </c>
      <c r="Y3929" s="6">
        <f>IF(V3929&lt;&gt;"",IFERROR(INDEX(federal_program_name_lookup,MATCH(V3929,aln_lookup,0)),""),"")</f>
        <v/>
      </c>
    </row>
    <row r="3930">
      <c r="A3930" s="6">
        <f>IF(B3930&lt;&gt;"", "AWARD-"&amp;TEXT(ROW()-1,"0000"), "")</f>
        <v/>
      </c>
      <c r="B3930" s="7" t="n"/>
      <c r="C3930" s="7" t="n"/>
      <c r="D3930" s="7" t="n"/>
      <c r="E3930" s="8" t="n"/>
      <c r="F3930" s="9" t="n"/>
      <c r="G3930" s="8" t="n"/>
      <c r="H3930" s="8" t="n"/>
      <c r="I3930" s="8" t="n"/>
      <c r="J3930" s="10">
        <f>IF(A3930="",0,SUMIFS(amount_expended,cfda_key,V3930))</f>
        <v/>
      </c>
      <c r="K3930" s="10">
        <f>IF(G3930="OTHER CLUSTER NOT LISTED ABOVE",SUMIFS(amount_expended,uniform_other_cluster_name,X3930), IF(AND(OR(G3930="N/A",G3930=""),H3930=""),0,IF(G3930="STATE CLUSTER",SUMIFS(amount_expended,uniform_state_cluster_name,W3930),SUMIFS(amount_expended,cluster_name,G3930))))</f>
        <v/>
      </c>
      <c r="L3930" s="8" t="n"/>
      <c r="M3930" s="7" t="n"/>
      <c r="N3930" s="8" t="n"/>
      <c r="O3930" s="7" t="n"/>
      <c r="P3930" s="7" t="n"/>
      <c r="Q3930" s="8" t="n"/>
      <c r="R3930" s="9" t="n"/>
      <c r="S3930" s="8" t="n"/>
      <c r="T3930" s="8" t="n"/>
      <c r="U3930" s="8" t="n"/>
      <c r="V3930" s="11">
        <f>IF(OR(B3930="",C3930=""),"",CONCATENATE(B3930,".",C3930))</f>
        <v/>
      </c>
      <c r="W3930" s="6">
        <f>UPPER(TRIM(H3930))</f>
        <v/>
      </c>
      <c r="X3930" s="6">
        <f>UPPER(TRIM(I3930))</f>
        <v/>
      </c>
      <c r="Y3930" s="6">
        <f>IF(V3930&lt;&gt;"",IFERROR(INDEX(federal_program_name_lookup,MATCH(V3930,aln_lookup,0)),""),"")</f>
        <v/>
      </c>
    </row>
    <row r="3931">
      <c r="A3931" s="6">
        <f>IF(B3931&lt;&gt;"", "AWARD-"&amp;TEXT(ROW()-1,"0000"), "")</f>
        <v/>
      </c>
      <c r="B3931" s="7" t="n"/>
      <c r="C3931" s="7" t="n"/>
      <c r="D3931" s="7" t="n"/>
      <c r="E3931" s="8" t="n"/>
      <c r="F3931" s="9" t="n"/>
      <c r="G3931" s="8" t="n"/>
      <c r="H3931" s="8" t="n"/>
      <c r="I3931" s="8" t="n"/>
      <c r="J3931" s="10">
        <f>IF(A3931="",0,SUMIFS(amount_expended,cfda_key,V3931))</f>
        <v/>
      </c>
      <c r="K3931" s="10">
        <f>IF(G3931="OTHER CLUSTER NOT LISTED ABOVE",SUMIFS(amount_expended,uniform_other_cluster_name,X3931), IF(AND(OR(G3931="N/A",G3931=""),H3931=""),0,IF(G3931="STATE CLUSTER",SUMIFS(amount_expended,uniform_state_cluster_name,W3931),SUMIFS(amount_expended,cluster_name,G3931))))</f>
        <v/>
      </c>
      <c r="L3931" s="8" t="n"/>
      <c r="M3931" s="7" t="n"/>
      <c r="N3931" s="8" t="n"/>
      <c r="O3931" s="7" t="n"/>
      <c r="P3931" s="7" t="n"/>
      <c r="Q3931" s="8" t="n"/>
      <c r="R3931" s="9" t="n"/>
      <c r="S3931" s="8" t="n"/>
      <c r="T3931" s="8" t="n"/>
      <c r="U3931" s="8" t="n"/>
      <c r="V3931" s="11">
        <f>IF(OR(B3931="",C3931=""),"",CONCATENATE(B3931,".",C3931))</f>
        <v/>
      </c>
      <c r="W3931" s="6">
        <f>UPPER(TRIM(H3931))</f>
        <v/>
      </c>
      <c r="X3931" s="6">
        <f>UPPER(TRIM(I3931))</f>
        <v/>
      </c>
      <c r="Y3931" s="6">
        <f>IF(V3931&lt;&gt;"",IFERROR(INDEX(federal_program_name_lookup,MATCH(V3931,aln_lookup,0)),""),"")</f>
        <v/>
      </c>
    </row>
    <row r="3932">
      <c r="A3932" s="6">
        <f>IF(B3932&lt;&gt;"", "AWARD-"&amp;TEXT(ROW()-1,"0000"), "")</f>
        <v/>
      </c>
      <c r="B3932" s="7" t="n"/>
      <c r="C3932" s="7" t="n"/>
      <c r="D3932" s="7" t="n"/>
      <c r="E3932" s="8" t="n"/>
      <c r="F3932" s="9" t="n"/>
      <c r="G3932" s="8" t="n"/>
      <c r="H3932" s="8" t="n"/>
      <c r="I3932" s="8" t="n"/>
      <c r="J3932" s="10">
        <f>IF(A3932="",0,SUMIFS(amount_expended,cfda_key,V3932))</f>
        <v/>
      </c>
      <c r="K3932" s="10">
        <f>IF(G3932="OTHER CLUSTER NOT LISTED ABOVE",SUMIFS(amount_expended,uniform_other_cluster_name,X3932), IF(AND(OR(G3932="N/A",G3932=""),H3932=""),0,IF(G3932="STATE CLUSTER",SUMIFS(amount_expended,uniform_state_cluster_name,W3932),SUMIFS(amount_expended,cluster_name,G3932))))</f>
        <v/>
      </c>
      <c r="L3932" s="8" t="n"/>
      <c r="M3932" s="7" t="n"/>
      <c r="N3932" s="8" t="n"/>
      <c r="O3932" s="7" t="n"/>
      <c r="P3932" s="7" t="n"/>
      <c r="Q3932" s="8" t="n"/>
      <c r="R3932" s="9" t="n"/>
      <c r="S3932" s="8" t="n"/>
      <c r="T3932" s="8" t="n"/>
      <c r="U3932" s="8" t="n"/>
      <c r="V3932" s="11">
        <f>IF(OR(B3932="",C3932=""),"",CONCATENATE(B3932,".",C3932))</f>
        <v/>
      </c>
      <c r="W3932" s="6">
        <f>UPPER(TRIM(H3932))</f>
        <v/>
      </c>
      <c r="X3932" s="6">
        <f>UPPER(TRIM(I3932))</f>
        <v/>
      </c>
      <c r="Y3932" s="6">
        <f>IF(V3932&lt;&gt;"",IFERROR(INDEX(federal_program_name_lookup,MATCH(V3932,aln_lookup,0)),""),"")</f>
        <v/>
      </c>
    </row>
    <row r="3933">
      <c r="A3933" s="6">
        <f>IF(B3933&lt;&gt;"", "AWARD-"&amp;TEXT(ROW()-1,"0000"), "")</f>
        <v/>
      </c>
      <c r="B3933" s="7" t="n"/>
      <c r="C3933" s="7" t="n"/>
      <c r="D3933" s="7" t="n"/>
      <c r="E3933" s="8" t="n"/>
      <c r="F3933" s="9" t="n"/>
      <c r="G3933" s="8" t="n"/>
      <c r="H3933" s="8" t="n"/>
      <c r="I3933" s="8" t="n"/>
      <c r="J3933" s="10">
        <f>IF(A3933="",0,SUMIFS(amount_expended,cfda_key,V3933))</f>
        <v/>
      </c>
      <c r="K3933" s="10">
        <f>IF(G3933="OTHER CLUSTER NOT LISTED ABOVE",SUMIFS(amount_expended,uniform_other_cluster_name,X3933), IF(AND(OR(G3933="N/A",G3933=""),H3933=""),0,IF(G3933="STATE CLUSTER",SUMIFS(amount_expended,uniform_state_cluster_name,W3933),SUMIFS(amount_expended,cluster_name,G3933))))</f>
        <v/>
      </c>
      <c r="L3933" s="8" t="n"/>
      <c r="M3933" s="7" t="n"/>
      <c r="N3933" s="8" t="n"/>
      <c r="O3933" s="7" t="n"/>
      <c r="P3933" s="7" t="n"/>
      <c r="Q3933" s="8" t="n"/>
      <c r="R3933" s="9" t="n"/>
      <c r="S3933" s="8" t="n"/>
      <c r="T3933" s="8" t="n"/>
      <c r="U3933" s="8" t="n"/>
      <c r="V3933" s="11">
        <f>IF(OR(B3933="",C3933=""),"",CONCATENATE(B3933,".",C3933))</f>
        <v/>
      </c>
      <c r="W3933" s="6">
        <f>UPPER(TRIM(H3933))</f>
        <v/>
      </c>
      <c r="X3933" s="6">
        <f>UPPER(TRIM(I3933))</f>
        <v/>
      </c>
      <c r="Y3933" s="6">
        <f>IF(V3933&lt;&gt;"",IFERROR(INDEX(federal_program_name_lookup,MATCH(V3933,aln_lookup,0)),""),"")</f>
        <v/>
      </c>
    </row>
    <row r="3934">
      <c r="A3934" s="6">
        <f>IF(B3934&lt;&gt;"", "AWARD-"&amp;TEXT(ROW()-1,"0000"), "")</f>
        <v/>
      </c>
      <c r="B3934" s="7" t="n"/>
      <c r="C3934" s="7" t="n"/>
      <c r="D3934" s="7" t="n"/>
      <c r="E3934" s="8" t="n"/>
      <c r="F3934" s="9" t="n"/>
      <c r="G3934" s="8" t="n"/>
      <c r="H3934" s="8" t="n"/>
      <c r="I3934" s="8" t="n"/>
      <c r="J3934" s="10">
        <f>IF(A3934="",0,SUMIFS(amount_expended,cfda_key,V3934))</f>
        <v/>
      </c>
      <c r="K3934" s="10">
        <f>IF(G3934="OTHER CLUSTER NOT LISTED ABOVE",SUMIFS(amount_expended,uniform_other_cluster_name,X3934), IF(AND(OR(G3934="N/A",G3934=""),H3934=""),0,IF(G3934="STATE CLUSTER",SUMIFS(amount_expended,uniform_state_cluster_name,W3934),SUMIFS(amount_expended,cluster_name,G3934))))</f>
        <v/>
      </c>
      <c r="L3934" s="8" t="n"/>
      <c r="M3934" s="7" t="n"/>
      <c r="N3934" s="8" t="n"/>
      <c r="O3934" s="7" t="n"/>
      <c r="P3934" s="7" t="n"/>
      <c r="Q3934" s="8" t="n"/>
      <c r="R3934" s="9" t="n"/>
      <c r="S3934" s="8" t="n"/>
      <c r="T3934" s="8" t="n"/>
      <c r="U3934" s="8" t="n"/>
      <c r="V3934" s="11">
        <f>IF(OR(B3934="",C3934=""),"",CONCATENATE(B3934,".",C3934))</f>
        <v/>
      </c>
      <c r="W3934" s="6">
        <f>UPPER(TRIM(H3934))</f>
        <v/>
      </c>
      <c r="X3934" s="6">
        <f>UPPER(TRIM(I3934))</f>
        <v/>
      </c>
      <c r="Y3934" s="6">
        <f>IF(V3934&lt;&gt;"",IFERROR(INDEX(federal_program_name_lookup,MATCH(V3934,aln_lookup,0)),""),"")</f>
        <v/>
      </c>
    </row>
    <row r="3935">
      <c r="A3935" s="6">
        <f>IF(B3935&lt;&gt;"", "AWARD-"&amp;TEXT(ROW()-1,"0000"), "")</f>
        <v/>
      </c>
      <c r="B3935" s="7" t="n"/>
      <c r="C3935" s="7" t="n"/>
      <c r="D3935" s="7" t="n"/>
      <c r="E3935" s="8" t="n"/>
      <c r="F3935" s="9" t="n"/>
      <c r="G3935" s="8" t="n"/>
      <c r="H3935" s="8" t="n"/>
      <c r="I3935" s="8" t="n"/>
      <c r="J3935" s="10">
        <f>IF(A3935="",0,SUMIFS(amount_expended,cfda_key,V3935))</f>
        <v/>
      </c>
      <c r="K3935" s="10">
        <f>IF(G3935="OTHER CLUSTER NOT LISTED ABOVE",SUMIFS(amount_expended,uniform_other_cluster_name,X3935), IF(AND(OR(G3935="N/A",G3935=""),H3935=""),0,IF(G3935="STATE CLUSTER",SUMIFS(amount_expended,uniform_state_cluster_name,W3935),SUMIFS(amount_expended,cluster_name,G3935))))</f>
        <v/>
      </c>
      <c r="L3935" s="8" t="n"/>
      <c r="M3935" s="7" t="n"/>
      <c r="N3935" s="8" t="n"/>
      <c r="O3935" s="7" t="n"/>
      <c r="P3935" s="7" t="n"/>
      <c r="Q3935" s="8" t="n"/>
      <c r="R3935" s="9" t="n"/>
      <c r="S3935" s="8" t="n"/>
      <c r="T3935" s="8" t="n"/>
      <c r="U3935" s="8" t="n"/>
      <c r="V3935" s="11">
        <f>IF(OR(B3935="",C3935=""),"",CONCATENATE(B3935,".",C3935))</f>
        <v/>
      </c>
      <c r="W3935" s="6">
        <f>UPPER(TRIM(H3935))</f>
        <v/>
      </c>
      <c r="X3935" s="6">
        <f>UPPER(TRIM(I3935))</f>
        <v/>
      </c>
      <c r="Y3935" s="6">
        <f>IF(V3935&lt;&gt;"",IFERROR(INDEX(federal_program_name_lookup,MATCH(V3935,aln_lookup,0)),""),"")</f>
        <v/>
      </c>
    </row>
    <row r="3936">
      <c r="A3936" s="6">
        <f>IF(B3936&lt;&gt;"", "AWARD-"&amp;TEXT(ROW()-1,"0000"), "")</f>
        <v/>
      </c>
      <c r="B3936" s="7" t="n"/>
      <c r="C3936" s="7" t="n"/>
      <c r="D3936" s="7" t="n"/>
      <c r="E3936" s="8" t="n"/>
      <c r="F3936" s="9" t="n"/>
      <c r="G3936" s="8" t="n"/>
      <c r="H3936" s="8" t="n"/>
      <c r="I3936" s="8" t="n"/>
      <c r="J3936" s="10">
        <f>IF(A3936="",0,SUMIFS(amount_expended,cfda_key,V3936))</f>
        <v/>
      </c>
      <c r="K3936" s="10">
        <f>IF(G3936="OTHER CLUSTER NOT LISTED ABOVE",SUMIFS(amount_expended,uniform_other_cluster_name,X3936), IF(AND(OR(G3936="N/A",G3936=""),H3936=""),0,IF(G3936="STATE CLUSTER",SUMIFS(amount_expended,uniform_state_cluster_name,W3936),SUMIFS(amount_expended,cluster_name,G3936))))</f>
        <v/>
      </c>
      <c r="L3936" s="8" t="n"/>
      <c r="M3936" s="7" t="n"/>
      <c r="N3936" s="8" t="n"/>
      <c r="O3936" s="7" t="n"/>
      <c r="P3936" s="7" t="n"/>
      <c r="Q3936" s="8" t="n"/>
      <c r="R3936" s="9" t="n"/>
      <c r="S3936" s="8" t="n"/>
      <c r="T3936" s="8" t="n"/>
      <c r="U3936" s="8" t="n"/>
      <c r="V3936" s="11">
        <f>IF(OR(B3936="",C3936=""),"",CONCATENATE(B3936,".",C3936))</f>
        <v/>
      </c>
      <c r="W3936" s="6">
        <f>UPPER(TRIM(H3936))</f>
        <v/>
      </c>
      <c r="X3936" s="6">
        <f>UPPER(TRIM(I3936))</f>
        <v/>
      </c>
      <c r="Y3936" s="6">
        <f>IF(V3936&lt;&gt;"",IFERROR(INDEX(federal_program_name_lookup,MATCH(V3936,aln_lookup,0)),""),"")</f>
        <v/>
      </c>
    </row>
    <row r="3937">
      <c r="A3937" s="6">
        <f>IF(B3937&lt;&gt;"", "AWARD-"&amp;TEXT(ROW()-1,"0000"), "")</f>
        <v/>
      </c>
      <c r="B3937" s="7" t="n"/>
      <c r="C3937" s="7" t="n"/>
      <c r="D3937" s="7" t="n"/>
      <c r="E3937" s="8" t="n"/>
      <c r="F3937" s="9" t="n"/>
      <c r="G3937" s="8" t="n"/>
      <c r="H3937" s="8" t="n"/>
      <c r="I3937" s="8" t="n"/>
      <c r="J3937" s="10">
        <f>IF(A3937="",0,SUMIFS(amount_expended,cfda_key,V3937))</f>
        <v/>
      </c>
      <c r="K3937" s="10">
        <f>IF(G3937="OTHER CLUSTER NOT LISTED ABOVE",SUMIFS(amount_expended,uniform_other_cluster_name,X3937), IF(AND(OR(G3937="N/A",G3937=""),H3937=""),0,IF(G3937="STATE CLUSTER",SUMIFS(amount_expended,uniform_state_cluster_name,W3937),SUMIFS(amount_expended,cluster_name,G3937))))</f>
        <v/>
      </c>
      <c r="L3937" s="8" t="n"/>
      <c r="M3937" s="7" t="n"/>
      <c r="N3937" s="8" t="n"/>
      <c r="O3937" s="7" t="n"/>
      <c r="P3937" s="7" t="n"/>
      <c r="Q3937" s="8" t="n"/>
      <c r="R3937" s="9" t="n"/>
      <c r="S3937" s="8" t="n"/>
      <c r="T3937" s="8" t="n"/>
      <c r="U3937" s="8" t="n"/>
      <c r="V3937" s="11">
        <f>IF(OR(B3937="",C3937=""),"",CONCATENATE(B3937,".",C3937))</f>
        <v/>
      </c>
      <c r="W3937" s="6">
        <f>UPPER(TRIM(H3937))</f>
        <v/>
      </c>
      <c r="X3937" s="6">
        <f>UPPER(TRIM(I3937))</f>
        <v/>
      </c>
      <c r="Y3937" s="6">
        <f>IF(V3937&lt;&gt;"",IFERROR(INDEX(federal_program_name_lookup,MATCH(V3937,aln_lookup,0)),""),"")</f>
        <v/>
      </c>
    </row>
    <row r="3938">
      <c r="A3938" s="6">
        <f>IF(B3938&lt;&gt;"", "AWARD-"&amp;TEXT(ROW()-1,"0000"), "")</f>
        <v/>
      </c>
      <c r="B3938" s="7" t="n"/>
      <c r="C3938" s="7" t="n"/>
      <c r="D3938" s="7" t="n"/>
      <c r="E3938" s="8" t="n"/>
      <c r="F3938" s="9" t="n"/>
      <c r="G3938" s="8" t="n"/>
      <c r="H3938" s="8" t="n"/>
      <c r="I3938" s="8" t="n"/>
      <c r="J3938" s="10">
        <f>IF(A3938="",0,SUMIFS(amount_expended,cfda_key,V3938))</f>
        <v/>
      </c>
      <c r="K3938" s="10">
        <f>IF(G3938="OTHER CLUSTER NOT LISTED ABOVE",SUMIFS(amount_expended,uniform_other_cluster_name,X3938), IF(AND(OR(G3938="N/A",G3938=""),H3938=""),0,IF(G3938="STATE CLUSTER",SUMIFS(amount_expended,uniform_state_cluster_name,W3938),SUMIFS(amount_expended,cluster_name,G3938))))</f>
        <v/>
      </c>
      <c r="L3938" s="8" t="n"/>
      <c r="M3938" s="7" t="n"/>
      <c r="N3938" s="8" t="n"/>
      <c r="O3938" s="7" t="n"/>
      <c r="P3938" s="7" t="n"/>
      <c r="Q3938" s="8" t="n"/>
      <c r="R3938" s="9" t="n"/>
      <c r="S3938" s="8" t="n"/>
      <c r="T3938" s="8" t="n"/>
      <c r="U3938" s="8" t="n"/>
      <c r="V3938" s="11">
        <f>IF(OR(B3938="",C3938=""),"",CONCATENATE(B3938,".",C3938))</f>
        <v/>
      </c>
      <c r="W3938" s="6">
        <f>UPPER(TRIM(H3938))</f>
        <v/>
      </c>
      <c r="X3938" s="6">
        <f>UPPER(TRIM(I3938))</f>
        <v/>
      </c>
      <c r="Y3938" s="6">
        <f>IF(V3938&lt;&gt;"",IFERROR(INDEX(federal_program_name_lookup,MATCH(V3938,aln_lookup,0)),""),"")</f>
        <v/>
      </c>
    </row>
    <row r="3939">
      <c r="A3939" s="6">
        <f>IF(B3939&lt;&gt;"", "AWARD-"&amp;TEXT(ROW()-1,"0000"), "")</f>
        <v/>
      </c>
      <c r="B3939" s="7" t="n"/>
      <c r="C3939" s="7" t="n"/>
      <c r="D3939" s="7" t="n"/>
      <c r="E3939" s="8" t="n"/>
      <c r="F3939" s="9" t="n"/>
      <c r="G3939" s="8" t="n"/>
      <c r="H3939" s="8" t="n"/>
      <c r="I3939" s="8" t="n"/>
      <c r="J3939" s="10">
        <f>IF(A3939="",0,SUMIFS(amount_expended,cfda_key,V3939))</f>
        <v/>
      </c>
      <c r="K3939" s="10">
        <f>IF(G3939="OTHER CLUSTER NOT LISTED ABOVE",SUMIFS(amount_expended,uniform_other_cluster_name,X3939), IF(AND(OR(G3939="N/A",G3939=""),H3939=""),0,IF(G3939="STATE CLUSTER",SUMIFS(amount_expended,uniform_state_cluster_name,W3939),SUMIFS(amount_expended,cluster_name,G3939))))</f>
        <v/>
      </c>
      <c r="L3939" s="8" t="n"/>
      <c r="M3939" s="7" t="n"/>
      <c r="N3939" s="8" t="n"/>
      <c r="O3939" s="7" t="n"/>
      <c r="P3939" s="7" t="n"/>
      <c r="Q3939" s="8" t="n"/>
      <c r="R3939" s="9" t="n"/>
      <c r="S3939" s="8" t="n"/>
      <c r="T3939" s="8" t="n"/>
      <c r="U3939" s="8" t="n"/>
      <c r="V3939" s="11">
        <f>IF(OR(B3939="",C3939=""),"",CONCATENATE(B3939,".",C3939))</f>
        <v/>
      </c>
      <c r="W3939" s="6">
        <f>UPPER(TRIM(H3939))</f>
        <v/>
      </c>
      <c r="X3939" s="6">
        <f>UPPER(TRIM(I3939))</f>
        <v/>
      </c>
      <c r="Y3939" s="6">
        <f>IF(V3939&lt;&gt;"",IFERROR(INDEX(federal_program_name_lookup,MATCH(V3939,aln_lookup,0)),""),"")</f>
        <v/>
      </c>
    </row>
    <row r="3940">
      <c r="A3940" s="6">
        <f>IF(B3940&lt;&gt;"", "AWARD-"&amp;TEXT(ROW()-1,"0000"), "")</f>
        <v/>
      </c>
      <c r="B3940" s="7" t="n"/>
      <c r="C3940" s="7" t="n"/>
      <c r="D3940" s="7" t="n"/>
      <c r="E3940" s="8" t="n"/>
      <c r="F3940" s="9" t="n"/>
      <c r="G3940" s="8" t="n"/>
      <c r="H3940" s="8" t="n"/>
      <c r="I3940" s="8" t="n"/>
      <c r="J3940" s="10">
        <f>IF(A3940="",0,SUMIFS(amount_expended,cfda_key,V3940))</f>
        <v/>
      </c>
      <c r="K3940" s="10">
        <f>IF(G3940="OTHER CLUSTER NOT LISTED ABOVE",SUMIFS(amount_expended,uniform_other_cluster_name,X3940), IF(AND(OR(G3940="N/A",G3940=""),H3940=""),0,IF(G3940="STATE CLUSTER",SUMIFS(amount_expended,uniform_state_cluster_name,W3940),SUMIFS(amount_expended,cluster_name,G3940))))</f>
        <v/>
      </c>
      <c r="L3940" s="8" t="n"/>
      <c r="M3940" s="7" t="n"/>
      <c r="N3940" s="8" t="n"/>
      <c r="O3940" s="7" t="n"/>
      <c r="P3940" s="7" t="n"/>
      <c r="Q3940" s="8" t="n"/>
      <c r="R3940" s="9" t="n"/>
      <c r="S3940" s="8" t="n"/>
      <c r="T3940" s="8" t="n"/>
      <c r="U3940" s="8" t="n"/>
      <c r="V3940" s="11">
        <f>IF(OR(B3940="",C3940=""),"",CONCATENATE(B3940,".",C3940))</f>
        <v/>
      </c>
      <c r="W3940" s="6">
        <f>UPPER(TRIM(H3940))</f>
        <v/>
      </c>
      <c r="X3940" s="6">
        <f>UPPER(TRIM(I3940))</f>
        <v/>
      </c>
      <c r="Y3940" s="6">
        <f>IF(V3940&lt;&gt;"",IFERROR(INDEX(federal_program_name_lookup,MATCH(V3940,aln_lookup,0)),""),"")</f>
        <v/>
      </c>
    </row>
    <row r="3941">
      <c r="A3941" s="6">
        <f>IF(B3941&lt;&gt;"", "AWARD-"&amp;TEXT(ROW()-1,"0000"), "")</f>
        <v/>
      </c>
      <c r="B3941" s="7" t="n"/>
      <c r="C3941" s="7" t="n"/>
      <c r="D3941" s="7" t="n"/>
      <c r="E3941" s="8" t="n"/>
      <c r="F3941" s="9" t="n"/>
      <c r="G3941" s="8" t="n"/>
      <c r="H3941" s="8" t="n"/>
      <c r="I3941" s="8" t="n"/>
      <c r="J3941" s="10">
        <f>IF(A3941="",0,SUMIFS(amount_expended,cfda_key,V3941))</f>
        <v/>
      </c>
      <c r="K3941" s="10">
        <f>IF(G3941="OTHER CLUSTER NOT LISTED ABOVE",SUMIFS(amount_expended,uniform_other_cluster_name,X3941), IF(AND(OR(G3941="N/A",G3941=""),H3941=""),0,IF(G3941="STATE CLUSTER",SUMIFS(amount_expended,uniform_state_cluster_name,W3941),SUMIFS(amount_expended,cluster_name,G3941))))</f>
        <v/>
      </c>
      <c r="L3941" s="8" t="n"/>
      <c r="M3941" s="7" t="n"/>
      <c r="N3941" s="8" t="n"/>
      <c r="O3941" s="7" t="n"/>
      <c r="P3941" s="7" t="n"/>
      <c r="Q3941" s="8" t="n"/>
      <c r="R3941" s="9" t="n"/>
      <c r="S3941" s="8" t="n"/>
      <c r="T3941" s="8" t="n"/>
      <c r="U3941" s="8" t="n"/>
      <c r="V3941" s="11">
        <f>IF(OR(B3941="",C3941=""),"",CONCATENATE(B3941,".",C3941))</f>
        <v/>
      </c>
      <c r="W3941" s="6">
        <f>UPPER(TRIM(H3941))</f>
        <v/>
      </c>
      <c r="X3941" s="6">
        <f>UPPER(TRIM(I3941))</f>
        <v/>
      </c>
      <c r="Y3941" s="6">
        <f>IF(V3941&lt;&gt;"",IFERROR(INDEX(federal_program_name_lookup,MATCH(V3941,aln_lookup,0)),""),"")</f>
        <v/>
      </c>
    </row>
    <row r="3942">
      <c r="A3942" s="6">
        <f>IF(B3942&lt;&gt;"", "AWARD-"&amp;TEXT(ROW()-1,"0000"), "")</f>
        <v/>
      </c>
      <c r="B3942" s="7" t="n"/>
      <c r="C3942" s="7" t="n"/>
      <c r="D3942" s="7" t="n"/>
      <c r="E3942" s="8" t="n"/>
      <c r="F3942" s="9" t="n"/>
      <c r="G3942" s="8" t="n"/>
      <c r="H3942" s="8" t="n"/>
      <c r="I3942" s="8" t="n"/>
      <c r="J3942" s="10">
        <f>IF(A3942="",0,SUMIFS(amount_expended,cfda_key,V3942))</f>
        <v/>
      </c>
      <c r="K3942" s="10">
        <f>IF(G3942="OTHER CLUSTER NOT LISTED ABOVE",SUMIFS(amount_expended,uniform_other_cluster_name,X3942), IF(AND(OR(G3942="N/A",G3942=""),H3942=""),0,IF(G3942="STATE CLUSTER",SUMIFS(amount_expended,uniform_state_cluster_name,W3942),SUMIFS(amount_expended,cluster_name,G3942))))</f>
        <v/>
      </c>
      <c r="L3942" s="8" t="n"/>
      <c r="M3942" s="7" t="n"/>
      <c r="N3942" s="8" t="n"/>
      <c r="O3942" s="7" t="n"/>
      <c r="P3942" s="7" t="n"/>
      <c r="Q3942" s="8" t="n"/>
      <c r="R3942" s="9" t="n"/>
      <c r="S3942" s="8" t="n"/>
      <c r="T3942" s="8" t="n"/>
      <c r="U3942" s="8" t="n"/>
      <c r="V3942" s="11">
        <f>IF(OR(B3942="",C3942=""),"",CONCATENATE(B3942,".",C3942))</f>
        <v/>
      </c>
      <c r="W3942" s="6">
        <f>UPPER(TRIM(H3942))</f>
        <v/>
      </c>
      <c r="X3942" s="6">
        <f>UPPER(TRIM(I3942))</f>
        <v/>
      </c>
      <c r="Y3942" s="6">
        <f>IF(V3942&lt;&gt;"",IFERROR(INDEX(federal_program_name_lookup,MATCH(V3942,aln_lookup,0)),""),"")</f>
        <v/>
      </c>
    </row>
    <row r="3943">
      <c r="A3943" s="6">
        <f>IF(B3943&lt;&gt;"", "AWARD-"&amp;TEXT(ROW()-1,"0000"), "")</f>
        <v/>
      </c>
      <c r="B3943" s="7" t="n"/>
      <c r="C3943" s="7" t="n"/>
      <c r="D3943" s="7" t="n"/>
      <c r="E3943" s="8" t="n"/>
      <c r="F3943" s="9" t="n"/>
      <c r="G3943" s="8" t="n"/>
      <c r="H3943" s="8" t="n"/>
      <c r="I3943" s="8" t="n"/>
      <c r="J3943" s="10">
        <f>IF(A3943="",0,SUMIFS(amount_expended,cfda_key,V3943))</f>
        <v/>
      </c>
      <c r="K3943" s="10">
        <f>IF(G3943="OTHER CLUSTER NOT LISTED ABOVE",SUMIFS(amount_expended,uniform_other_cluster_name,X3943), IF(AND(OR(G3943="N/A",G3943=""),H3943=""),0,IF(G3943="STATE CLUSTER",SUMIFS(amount_expended,uniform_state_cluster_name,W3943),SUMIFS(amount_expended,cluster_name,G3943))))</f>
        <v/>
      </c>
      <c r="L3943" s="8" t="n"/>
      <c r="M3943" s="7" t="n"/>
      <c r="N3943" s="8" t="n"/>
      <c r="O3943" s="7" t="n"/>
      <c r="P3943" s="7" t="n"/>
      <c r="Q3943" s="8" t="n"/>
      <c r="R3943" s="9" t="n"/>
      <c r="S3943" s="8" t="n"/>
      <c r="T3943" s="8" t="n"/>
      <c r="U3943" s="8" t="n"/>
      <c r="V3943" s="11">
        <f>IF(OR(B3943="",C3943=""),"",CONCATENATE(B3943,".",C3943))</f>
        <v/>
      </c>
      <c r="W3943" s="6">
        <f>UPPER(TRIM(H3943))</f>
        <v/>
      </c>
      <c r="X3943" s="6">
        <f>UPPER(TRIM(I3943))</f>
        <v/>
      </c>
      <c r="Y3943" s="6">
        <f>IF(V3943&lt;&gt;"",IFERROR(INDEX(federal_program_name_lookup,MATCH(V3943,aln_lookup,0)),""),"")</f>
        <v/>
      </c>
    </row>
    <row r="3944">
      <c r="A3944" s="6">
        <f>IF(B3944&lt;&gt;"", "AWARD-"&amp;TEXT(ROW()-1,"0000"), "")</f>
        <v/>
      </c>
      <c r="B3944" s="7" t="n"/>
      <c r="C3944" s="7" t="n"/>
      <c r="D3944" s="7" t="n"/>
      <c r="E3944" s="8" t="n"/>
      <c r="F3944" s="9" t="n"/>
      <c r="G3944" s="8" t="n"/>
      <c r="H3944" s="8" t="n"/>
      <c r="I3944" s="8" t="n"/>
      <c r="J3944" s="10">
        <f>IF(A3944="",0,SUMIFS(amount_expended,cfda_key,V3944))</f>
        <v/>
      </c>
      <c r="K3944" s="10">
        <f>IF(G3944="OTHER CLUSTER NOT LISTED ABOVE",SUMIFS(amount_expended,uniform_other_cluster_name,X3944), IF(AND(OR(G3944="N/A",G3944=""),H3944=""),0,IF(G3944="STATE CLUSTER",SUMIFS(amount_expended,uniform_state_cluster_name,W3944),SUMIFS(amount_expended,cluster_name,G3944))))</f>
        <v/>
      </c>
      <c r="L3944" s="8" t="n"/>
      <c r="M3944" s="7" t="n"/>
      <c r="N3944" s="8" t="n"/>
      <c r="O3944" s="7" t="n"/>
      <c r="P3944" s="7" t="n"/>
      <c r="Q3944" s="8" t="n"/>
      <c r="R3944" s="9" t="n"/>
      <c r="S3944" s="8" t="n"/>
      <c r="T3944" s="8" t="n"/>
      <c r="U3944" s="8" t="n"/>
      <c r="V3944" s="11">
        <f>IF(OR(B3944="",C3944=""),"",CONCATENATE(B3944,".",C3944))</f>
        <v/>
      </c>
      <c r="W3944" s="6">
        <f>UPPER(TRIM(H3944))</f>
        <v/>
      </c>
      <c r="X3944" s="6">
        <f>UPPER(TRIM(I3944))</f>
        <v/>
      </c>
      <c r="Y3944" s="6">
        <f>IF(V3944&lt;&gt;"",IFERROR(INDEX(federal_program_name_lookup,MATCH(V3944,aln_lookup,0)),""),"")</f>
        <v/>
      </c>
    </row>
    <row r="3945">
      <c r="A3945" s="6">
        <f>IF(B3945&lt;&gt;"", "AWARD-"&amp;TEXT(ROW()-1,"0000"), "")</f>
        <v/>
      </c>
      <c r="B3945" s="7" t="n"/>
      <c r="C3945" s="7" t="n"/>
      <c r="D3945" s="7" t="n"/>
      <c r="E3945" s="8" t="n"/>
      <c r="F3945" s="9" t="n"/>
      <c r="G3945" s="8" t="n"/>
      <c r="H3945" s="8" t="n"/>
      <c r="I3945" s="8" t="n"/>
      <c r="J3945" s="10">
        <f>IF(A3945="",0,SUMIFS(amount_expended,cfda_key,V3945))</f>
        <v/>
      </c>
      <c r="K3945" s="10">
        <f>IF(G3945="OTHER CLUSTER NOT LISTED ABOVE",SUMIFS(amount_expended,uniform_other_cluster_name,X3945), IF(AND(OR(G3945="N/A",G3945=""),H3945=""),0,IF(G3945="STATE CLUSTER",SUMIFS(amount_expended,uniform_state_cluster_name,W3945),SUMIFS(amount_expended,cluster_name,G3945))))</f>
        <v/>
      </c>
      <c r="L3945" s="8" t="n"/>
      <c r="M3945" s="7" t="n"/>
      <c r="N3945" s="8" t="n"/>
      <c r="O3945" s="7" t="n"/>
      <c r="P3945" s="7" t="n"/>
      <c r="Q3945" s="8" t="n"/>
      <c r="R3945" s="9" t="n"/>
      <c r="S3945" s="8" t="n"/>
      <c r="T3945" s="8" t="n"/>
      <c r="U3945" s="8" t="n"/>
      <c r="V3945" s="11">
        <f>IF(OR(B3945="",C3945=""),"",CONCATENATE(B3945,".",C3945))</f>
        <v/>
      </c>
      <c r="W3945" s="6">
        <f>UPPER(TRIM(H3945))</f>
        <v/>
      </c>
      <c r="X3945" s="6">
        <f>UPPER(TRIM(I3945))</f>
        <v/>
      </c>
      <c r="Y3945" s="6">
        <f>IF(V3945&lt;&gt;"",IFERROR(INDEX(federal_program_name_lookup,MATCH(V3945,aln_lookup,0)),""),"")</f>
        <v/>
      </c>
    </row>
    <row r="3946">
      <c r="A3946" s="6">
        <f>IF(B3946&lt;&gt;"", "AWARD-"&amp;TEXT(ROW()-1,"0000"), "")</f>
        <v/>
      </c>
      <c r="B3946" s="7" t="n"/>
      <c r="C3946" s="7" t="n"/>
      <c r="D3946" s="7" t="n"/>
      <c r="E3946" s="8" t="n"/>
      <c r="F3946" s="9" t="n"/>
      <c r="G3946" s="8" t="n"/>
      <c r="H3946" s="8" t="n"/>
      <c r="I3946" s="8" t="n"/>
      <c r="J3946" s="10">
        <f>IF(A3946="",0,SUMIFS(amount_expended,cfda_key,V3946))</f>
        <v/>
      </c>
      <c r="K3946" s="10">
        <f>IF(G3946="OTHER CLUSTER NOT LISTED ABOVE",SUMIFS(amount_expended,uniform_other_cluster_name,X3946), IF(AND(OR(G3946="N/A",G3946=""),H3946=""),0,IF(G3946="STATE CLUSTER",SUMIFS(amount_expended,uniform_state_cluster_name,W3946),SUMIFS(amount_expended,cluster_name,G3946))))</f>
        <v/>
      </c>
      <c r="L3946" s="8" t="n"/>
      <c r="M3946" s="7" t="n"/>
      <c r="N3946" s="8" t="n"/>
      <c r="O3946" s="7" t="n"/>
      <c r="P3946" s="7" t="n"/>
      <c r="Q3946" s="8" t="n"/>
      <c r="R3946" s="9" t="n"/>
      <c r="S3946" s="8" t="n"/>
      <c r="T3946" s="8" t="n"/>
      <c r="U3946" s="8" t="n"/>
      <c r="V3946" s="11">
        <f>IF(OR(B3946="",C3946=""),"",CONCATENATE(B3946,".",C3946))</f>
        <v/>
      </c>
      <c r="W3946" s="6">
        <f>UPPER(TRIM(H3946))</f>
        <v/>
      </c>
      <c r="X3946" s="6">
        <f>UPPER(TRIM(I3946))</f>
        <v/>
      </c>
      <c r="Y3946" s="6">
        <f>IF(V3946&lt;&gt;"",IFERROR(INDEX(federal_program_name_lookup,MATCH(V3946,aln_lookup,0)),""),"")</f>
        <v/>
      </c>
    </row>
    <row r="3947">
      <c r="A3947" s="6">
        <f>IF(B3947&lt;&gt;"", "AWARD-"&amp;TEXT(ROW()-1,"0000"), "")</f>
        <v/>
      </c>
      <c r="B3947" s="7" t="n"/>
      <c r="C3947" s="7" t="n"/>
      <c r="D3947" s="7" t="n"/>
      <c r="E3947" s="8" t="n"/>
      <c r="F3947" s="9" t="n"/>
      <c r="G3947" s="8" t="n"/>
      <c r="H3947" s="8" t="n"/>
      <c r="I3947" s="8" t="n"/>
      <c r="J3947" s="10">
        <f>IF(A3947="",0,SUMIFS(amount_expended,cfda_key,V3947))</f>
        <v/>
      </c>
      <c r="K3947" s="10">
        <f>IF(G3947="OTHER CLUSTER NOT LISTED ABOVE",SUMIFS(amount_expended,uniform_other_cluster_name,X3947), IF(AND(OR(G3947="N/A",G3947=""),H3947=""),0,IF(G3947="STATE CLUSTER",SUMIFS(amount_expended,uniform_state_cluster_name,W3947),SUMIFS(amount_expended,cluster_name,G3947))))</f>
        <v/>
      </c>
      <c r="L3947" s="8" t="n"/>
      <c r="M3947" s="7" t="n"/>
      <c r="N3947" s="8" t="n"/>
      <c r="O3947" s="7" t="n"/>
      <c r="P3947" s="7" t="n"/>
      <c r="Q3947" s="8" t="n"/>
      <c r="R3947" s="9" t="n"/>
      <c r="S3947" s="8" t="n"/>
      <c r="T3947" s="8" t="n"/>
      <c r="U3947" s="8" t="n"/>
      <c r="V3947" s="11">
        <f>IF(OR(B3947="",C3947=""),"",CONCATENATE(B3947,".",C3947))</f>
        <v/>
      </c>
      <c r="W3947" s="6">
        <f>UPPER(TRIM(H3947))</f>
        <v/>
      </c>
      <c r="X3947" s="6">
        <f>UPPER(TRIM(I3947))</f>
        <v/>
      </c>
      <c r="Y3947" s="6">
        <f>IF(V3947&lt;&gt;"",IFERROR(INDEX(federal_program_name_lookup,MATCH(V3947,aln_lookup,0)),""),"")</f>
        <v/>
      </c>
    </row>
    <row r="3948">
      <c r="A3948" s="6">
        <f>IF(B3948&lt;&gt;"", "AWARD-"&amp;TEXT(ROW()-1,"0000"), "")</f>
        <v/>
      </c>
      <c r="B3948" s="7" t="n"/>
      <c r="C3948" s="7" t="n"/>
      <c r="D3948" s="7" t="n"/>
      <c r="E3948" s="8" t="n"/>
      <c r="F3948" s="9" t="n"/>
      <c r="G3948" s="8" t="n"/>
      <c r="H3948" s="8" t="n"/>
      <c r="I3948" s="8" t="n"/>
      <c r="J3948" s="10">
        <f>IF(A3948="",0,SUMIFS(amount_expended,cfda_key,V3948))</f>
        <v/>
      </c>
      <c r="K3948" s="10">
        <f>IF(G3948="OTHER CLUSTER NOT LISTED ABOVE",SUMIFS(amount_expended,uniform_other_cluster_name,X3948), IF(AND(OR(G3948="N/A",G3948=""),H3948=""),0,IF(G3948="STATE CLUSTER",SUMIFS(amount_expended,uniform_state_cluster_name,W3948),SUMIFS(amount_expended,cluster_name,G3948))))</f>
        <v/>
      </c>
      <c r="L3948" s="8" t="n"/>
      <c r="M3948" s="7" t="n"/>
      <c r="N3948" s="8" t="n"/>
      <c r="O3948" s="7" t="n"/>
      <c r="P3948" s="7" t="n"/>
      <c r="Q3948" s="8" t="n"/>
      <c r="R3948" s="9" t="n"/>
      <c r="S3948" s="8" t="n"/>
      <c r="T3948" s="8" t="n"/>
      <c r="U3948" s="8" t="n"/>
      <c r="V3948" s="11">
        <f>IF(OR(B3948="",C3948=""),"",CONCATENATE(B3948,".",C3948))</f>
        <v/>
      </c>
      <c r="W3948" s="6">
        <f>UPPER(TRIM(H3948))</f>
        <v/>
      </c>
      <c r="X3948" s="6">
        <f>UPPER(TRIM(I3948))</f>
        <v/>
      </c>
      <c r="Y3948" s="6">
        <f>IF(V3948&lt;&gt;"",IFERROR(INDEX(federal_program_name_lookup,MATCH(V3948,aln_lookup,0)),""),"")</f>
        <v/>
      </c>
    </row>
    <row r="3949">
      <c r="A3949" s="6">
        <f>IF(B3949&lt;&gt;"", "AWARD-"&amp;TEXT(ROW()-1,"0000"), "")</f>
        <v/>
      </c>
      <c r="B3949" s="7" t="n"/>
      <c r="C3949" s="7" t="n"/>
      <c r="D3949" s="7" t="n"/>
      <c r="E3949" s="8" t="n"/>
      <c r="F3949" s="9" t="n"/>
      <c r="G3949" s="8" t="n"/>
      <c r="H3949" s="8" t="n"/>
      <c r="I3949" s="8" t="n"/>
      <c r="J3949" s="10">
        <f>IF(A3949="",0,SUMIFS(amount_expended,cfda_key,V3949))</f>
        <v/>
      </c>
      <c r="K3949" s="10">
        <f>IF(G3949="OTHER CLUSTER NOT LISTED ABOVE",SUMIFS(amount_expended,uniform_other_cluster_name,X3949), IF(AND(OR(G3949="N/A",G3949=""),H3949=""),0,IF(G3949="STATE CLUSTER",SUMIFS(amount_expended,uniform_state_cluster_name,W3949),SUMIFS(amount_expended,cluster_name,G3949))))</f>
        <v/>
      </c>
      <c r="L3949" s="8" t="n"/>
      <c r="M3949" s="7" t="n"/>
      <c r="N3949" s="8" t="n"/>
      <c r="O3949" s="7" t="n"/>
      <c r="P3949" s="7" t="n"/>
      <c r="Q3949" s="8" t="n"/>
      <c r="R3949" s="9" t="n"/>
      <c r="S3949" s="8" t="n"/>
      <c r="T3949" s="8" t="n"/>
      <c r="U3949" s="8" t="n"/>
      <c r="V3949" s="11">
        <f>IF(OR(B3949="",C3949=""),"",CONCATENATE(B3949,".",C3949))</f>
        <v/>
      </c>
      <c r="W3949" s="6">
        <f>UPPER(TRIM(H3949))</f>
        <v/>
      </c>
      <c r="X3949" s="6">
        <f>UPPER(TRIM(I3949))</f>
        <v/>
      </c>
      <c r="Y3949" s="6">
        <f>IF(V3949&lt;&gt;"",IFERROR(INDEX(federal_program_name_lookup,MATCH(V3949,aln_lookup,0)),""),"")</f>
        <v/>
      </c>
    </row>
    <row r="3950">
      <c r="A3950" s="6">
        <f>IF(B3950&lt;&gt;"", "AWARD-"&amp;TEXT(ROW()-1,"0000"), "")</f>
        <v/>
      </c>
      <c r="B3950" s="7" t="n"/>
      <c r="C3950" s="7" t="n"/>
      <c r="D3950" s="7" t="n"/>
      <c r="E3950" s="8" t="n"/>
      <c r="F3950" s="9" t="n"/>
      <c r="G3950" s="8" t="n"/>
      <c r="H3950" s="8" t="n"/>
      <c r="I3950" s="8" t="n"/>
      <c r="J3950" s="10">
        <f>IF(A3950="",0,SUMIFS(amount_expended,cfda_key,V3950))</f>
        <v/>
      </c>
      <c r="K3950" s="10">
        <f>IF(G3950="OTHER CLUSTER NOT LISTED ABOVE",SUMIFS(amount_expended,uniform_other_cluster_name,X3950), IF(AND(OR(G3950="N/A",G3950=""),H3950=""),0,IF(G3950="STATE CLUSTER",SUMIFS(amount_expended,uniform_state_cluster_name,W3950),SUMIFS(amount_expended,cluster_name,G3950))))</f>
        <v/>
      </c>
      <c r="L3950" s="8" t="n"/>
      <c r="M3950" s="7" t="n"/>
      <c r="N3950" s="8" t="n"/>
      <c r="O3950" s="7" t="n"/>
      <c r="P3950" s="7" t="n"/>
      <c r="Q3950" s="8" t="n"/>
      <c r="R3950" s="9" t="n"/>
      <c r="S3950" s="8" t="n"/>
      <c r="T3950" s="8" t="n"/>
      <c r="U3950" s="8" t="n"/>
      <c r="V3950" s="11">
        <f>IF(OR(B3950="",C3950=""),"",CONCATENATE(B3950,".",C3950))</f>
        <v/>
      </c>
      <c r="W3950" s="6">
        <f>UPPER(TRIM(H3950))</f>
        <v/>
      </c>
      <c r="X3950" s="6">
        <f>UPPER(TRIM(I3950))</f>
        <v/>
      </c>
      <c r="Y3950" s="6">
        <f>IF(V3950&lt;&gt;"",IFERROR(INDEX(federal_program_name_lookup,MATCH(V3950,aln_lookup,0)),""),"")</f>
        <v/>
      </c>
    </row>
    <row r="3951">
      <c r="A3951" s="6">
        <f>IF(B3951&lt;&gt;"", "AWARD-"&amp;TEXT(ROW()-1,"0000"), "")</f>
        <v/>
      </c>
      <c r="B3951" s="7" t="n"/>
      <c r="C3951" s="7" t="n"/>
      <c r="D3951" s="7" t="n"/>
      <c r="E3951" s="8" t="n"/>
      <c r="F3951" s="9" t="n"/>
      <c r="G3951" s="8" t="n"/>
      <c r="H3951" s="8" t="n"/>
      <c r="I3951" s="8" t="n"/>
      <c r="J3951" s="10">
        <f>IF(A3951="",0,SUMIFS(amount_expended,cfda_key,V3951))</f>
        <v/>
      </c>
      <c r="K3951" s="10">
        <f>IF(G3951="OTHER CLUSTER NOT LISTED ABOVE",SUMIFS(amount_expended,uniform_other_cluster_name,X3951), IF(AND(OR(G3951="N/A",G3951=""),H3951=""),0,IF(G3951="STATE CLUSTER",SUMIFS(amount_expended,uniform_state_cluster_name,W3951),SUMIFS(amount_expended,cluster_name,G3951))))</f>
        <v/>
      </c>
      <c r="L3951" s="8" t="n"/>
      <c r="M3951" s="7" t="n"/>
      <c r="N3951" s="8" t="n"/>
      <c r="O3951" s="7" t="n"/>
      <c r="P3951" s="7" t="n"/>
      <c r="Q3951" s="8" t="n"/>
      <c r="R3951" s="9" t="n"/>
      <c r="S3951" s="8" t="n"/>
      <c r="T3951" s="8" t="n"/>
      <c r="U3951" s="8" t="n"/>
      <c r="V3951" s="11">
        <f>IF(OR(B3951="",C3951=""),"",CONCATENATE(B3951,".",C3951))</f>
        <v/>
      </c>
      <c r="W3951" s="6">
        <f>UPPER(TRIM(H3951))</f>
        <v/>
      </c>
      <c r="X3951" s="6">
        <f>UPPER(TRIM(I3951))</f>
        <v/>
      </c>
      <c r="Y3951" s="6">
        <f>IF(V3951&lt;&gt;"",IFERROR(INDEX(federal_program_name_lookup,MATCH(V3951,aln_lookup,0)),""),"")</f>
        <v/>
      </c>
    </row>
    <row r="3952">
      <c r="A3952" s="6">
        <f>IF(B3952&lt;&gt;"", "AWARD-"&amp;TEXT(ROW()-1,"0000"), "")</f>
        <v/>
      </c>
      <c r="B3952" s="7" t="n"/>
      <c r="C3952" s="7" t="n"/>
      <c r="D3952" s="7" t="n"/>
      <c r="E3952" s="8" t="n"/>
      <c r="F3952" s="9" t="n"/>
      <c r="G3952" s="8" t="n"/>
      <c r="H3952" s="8" t="n"/>
      <c r="I3952" s="8" t="n"/>
      <c r="J3952" s="10">
        <f>IF(A3952="",0,SUMIFS(amount_expended,cfda_key,V3952))</f>
        <v/>
      </c>
      <c r="K3952" s="10">
        <f>IF(G3952="OTHER CLUSTER NOT LISTED ABOVE",SUMIFS(amount_expended,uniform_other_cluster_name,X3952), IF(AND(OR(G3952="N/A",G3952=""),H3952=""),0,IF(G3952="STATE CLUSTER",SUMIFS(amount_expended,uniform_state_cluster_name,W3952),SUMIFS(amount_expended,cluster_name,G3952))))</f>
        <v/>
      </c>
      <c r="L3952" s="8" t="n"/>
      <c r="M3952" s="7" t="n"/>
      <c r="N3952" s="8" t="n"/>
      <c r="O3952" s="7" t="n"/>
      <c r="P3952" s="7" t="n"/>
      <c r="Q3952" s="8" t="n"/>
      <c r="R3952" s="9" t="n"/>
      <c r="S3952" s="8" t="n"/>
      <c r="T3952" s="8" t="n"/>
      <c r="U3952" s="8" t="n"/>
      <c r="V3952" s="11">
        <f>IF(OR(B3952="",C3952=""),"",CONCATENATE(B3952,".",C3952))</f>
        <v/>
      </c>
      <c r="W3952" s="6">
        <f>UPPER(TRIM(H3952))</f>
        <v/>
      </c>
      <c r="X3952" s="6">
        <f>UPPER(TRIM(I3952))</f>
        <v/>
      </c>
      <c r="Y3952" s="6">
        <f>IF(V3952&lt;&gt;"",IFERROR(INDEX(federal_program_name_lookup,MATCH(V3952,aln_lookup,0)),""),"")</f>
        <v/>
      </c>
    </row>
    <row r="3953">
      <c r="A3953" s="6">
        <f>IF(B3953&lt;&gt;"", "AWARD-"&amp;TEXT(ROW()-1,"0000"), "")</f>
        <v/>
      </c>
      <c r="B3953" s="7" t="n"/>
      <c r="C3953" s="7" t="n"/>
      <c r="D3953" s="7" t="n"/>
      <c r="E3953" s="8" t="n"/>
      <c r="F3953" s="9" t="n"/>
      <c r="G3953" s="8" t="n"/>
      <c r="H3953" s="8" t="n"/>
      <c r="I3953" s="8" t="n"/>
      <c r="J3953" s="10">
        <f>IF(A3953="",0,SUMIFS(amount_expended,cfda_key,V3953))</f>
        <v/>
      </c>
      <c r="K3953" s="10">
        <f>IF(G3953="OTHER CLUSTER NOT LISTED ABOVE",SUMIFS(amount_expended,uniform_other_cluster_name,X3953), IF(AND(OR(G3953="N/A",G3953=""),H3953=""),0,IF(G3953="STATE CLUSTER",SUMIFS(amount_expended,uniform_state_cluster_name,W3953),SUMIFS(amount_expended,cluster_name,G3953))))</f>
        <v/>
      </c>
      <c r="L3953" s="8" t="n"/>
      <c r="M3953" s="7" t="n"/>
      <c r="N3953" s="8" t="n"/>
      <c r="O3953" s="7" t="n"/>
      <c r="P3953" s="7" t="n"/>
      <c r="Q3953" s="8" t="n"/>
      <c r="R3953" s="9" t="n"/>
      <c r="S3953" s="8" t="n"/>
      <c r="T3953" s="8" t="n"/>
      <c r="U3953" s="8" t="n"/>
      <c r="V3953" s="11">
        <f>IF(OR(B3953="",C3953=""),"",CONCATENATE(B3953,".",C3953))</f>
        <v/>
      </c>
      <c r="W3953" s="6">
        <f>UPPER(TRIM(H3953))</f>
        <v/>
      </c>
      <c r="X3953" s="6">
        <f>UPPER(TRIM(I3953))</f>
        <v/>
      </c>
      <c r="Y3953" s="6">
        <f>IF(V3953&lt;&gt;"",IFERROR(INDEX(federal_program_name_lookup,MATCH(V3953,aln_lookup,0)),""),"")</f>
        <v/>
      </c>
    </row>
    <row r="3954">
      <c r="A3954" s="6">
        <f>IF(B3954&lt;&gt;"", "AWARD-"&amp;TEXT(ROW()-1,"0000"), "")</f>
        <v/>
      </c>
      <c r="B3954" s="7" t="n"/>
      <c r="C3954" s="7" t="n"/>
      <c r="D3954" s="7" t="n"/>
      <c r="E3954" s="8" t="n"/>
      <c r="F3954" s="9" t="n"/>
      <c r="G3954" s="8" t="n"/>
      <c r="H3954" s="8" t="n"/>
      <c r="I3954" s="8" t="n"/>
      <c r="J3954" s="10">
        <f>IF(A3954="",0,SUMIFS(amount_expended,cfda_key,V3954))</f>
        <v/>
      </c>
      <c r="K3954" s="10">
        <f>IF(G3954="OTHER CLUSTER NOT LISTED ABOVE",SUMIFS(amount_expended,uniform_other_cluster_name,X3954), IF(AND(OR(G3954="N/A",G3954=""),H3954=""),0,IF(G3954="STATE CLUSTER",SUMIFS(amount_expended,uniform_state_cluster_name,W3954),SUMIFS(amount_expended,cluster_name,G3954))))</f>
        <v/>
      </c>
      <c r="L3954" s="8" t="n"/>
      <c r="M3954" s="7" t="n"/>
      <c r="N3954" s="8" t="n"/>
      <c r="O3954" s="7" t="n"/>
      <c r="P3954" s="7" t="n"/>
      <c r="Q3954" s="8" t="n"/>
      <c r="R3954" s="9" t="n"/>
      <c r="S3954" s="8" t="n"/>
      <c r="T3954" s="8" t="n"/>
      <c r="U3954" s="8" t="n"/>
      <c r="V3954" s="11">
        <f>IF(OR(B3954="",C3954=""),"",CONCATENATE(B3954,".",C3954))</f>
        <v/>
      </c>
      <c r="W3954" s="6">
        <f>UPPER(TRIM(H3954))</f>
        <v/>
      </c>
      <c r="X3954" s="6">
        <f>UPPER(TRIM(I3954))</f>
        <v/>
      </c>
      <c r="Y3954" s="6">
        <f>IF(V3954&lt;&gt;"",IFERROR(INDEX(federal_program_name_lookup,MATCH(V3954,aln_lookup,0)),""),"")</f>
        <v/>
      </c>
    </row>
    <row r="3955">
      <c r="A3955" s="6">
        <f>IF(B3955&lt;&gt;"", "AWARD-"&amp;TEXT(ROW()-1,"0000"), "")</f>
        <v/>
      </c>
      <c r="B3955" s="7" t="n"/>
      <c r="C3955" s="7" t="n"/>
      <c r="D3955" s="7" t="n"/>
      <c r="E3955" s="8" t="n"/>
      <c r="F3955" s="9" t="n"/>
      <c r="G3955" s="8" t="n"/>
      <c r="H3955" s="8" t="n"/>
      <c r="I3955" s="8" t="n"/>
      <c r="J3955" s="10">
        <f>IF(A3955="",0,SUMIFS(amount_expended,cfda_key,V3955))</f>
        <v/>
      </c>
      <c r="K3955" s="10">
        <f>IF(G3955="OTHER CLUSTER NOT LISTED ABOVE",SUMIFS(amount_expended,uniform_other_cluster_name,X3955), IF(AND(OR(G3955="N/A",G3955=""),H3955=""),0,IF(G3955="STATE CLUSTER",SUMIFS(amount_expended,uniform_state_cluster_name,W3955),SUMIFS(amount_expended,cluster_name,G3955))))</f>
        <v/>
      </c>
      <c r="L3955" s="8" t="n"/>
      <c r="M3955" s="7" t="n"/>
      <c r="N3955" s="8" t="n"/>
      <c r="O3955" s="7" t="n"/>
      <c r="P3955" s="7" t="n"/>
      <c r="Q3955" s="8" t="n"/>
      <c r="R3955" s="9" t="n"/>
      <c r="S3955" s="8" t="n"/>
      <c r="T3955" s="8" t="n"/>
      <c r="U3955" s="8" t="n"/>
      <c r="V3955" s="11">
        <f>IF(OR(B3955="",C3955=""),"",CONCATENATE(B3955,".",C3955))</f>
        <v/>
      </c>
      <c r="W3955" s="6">
        <f>UPPER(TRIM(H3955))</f>
        <v/>
      </c>
      <c r="X3955" s="6">
        <f>UPPER(TRIM(I3955))</f>
        <v/>
      </c>
      <c r="Y3955" s="6">
        <f>IF(V3955&lt;&gt;"",IFERROR(INDEX(federal_program_name_lookup,MATCH(V3955,aln_lookup,0)),""),"")</f>
        <v/>
      </c>
    </row>
    <row r="3956">
      <c r="A3956" s="6">
        <f>IF(B3956&lt;&gt;"", "AWARD-"&amp;TEXT(ROW()-1,"0000"), "")</f>
        <v/>
      </c>
      <c r="B3956" s="7" t="n"/>
      <c r="C3956" s="7" t="n"/>
      <c r="D3956" s="7" t="n"/>
      <c r="E3956" s="8" t="n"/>
      <c r="F3956" s="9" t="n"/>
      <c r="G3956" s="8" t="n"/>
      <c r="H3956" s="8" t="n"/>
      <c r="I3956" s="8" t="n"/>
      <c r="J3956" s="10">
        <f>IF(A3956="",0,SUMIFS(amount_expended,cfda_key,V3956))</f>
        <v/>
      </c>
      <c r="K3956" s="10">
        <f>IF(G3956="OTHER CLUSTER NOT LISTED ABOVE",SUMIFS(amount_expended,uniform_other_cluster_name,X3956), IF(AND(OR(G3956="N/A",G3956=""),H3956=""),0,IF(G3956="STATE CLUSTER",SUMIFS(amount_expended,uniform_state_cluster_name,W3956),SUMIFS(amount_expended,cluster_name,G3956))))</f>
        <v/>
      </c>
      <c r="L3956" s="8" t="n"/>
      <c r="M3956" s="7" t="n"/>
      <c r="N3956" s="8" t="n"/>
      <c r="O3956" s="7" t="n"/>
      <c r="P3956" s="7" t="n"/>
      <c r="Q3956" s="8" t="n"/>
      <c r="R3956" s="9" t="n"/>
      <c r="S3956" s="8" t="n"/>
      <c r="T3956" s="8" t="n"/>
      <c r="U3956" s="8" t="n"/>
      <c r="V3956" s="11">
        <f>IF(OR(B3956="",C3956=""),"",CONCATENATE(B3956,".",C3956))</f>
        <v/>
      </c>
      <c r="W3956" s="6">
        <f>UPPER(TRIM(H3956))</f>
        <v/>
      </c>
      <c r="X3956" s="6">
        <f>UPPER(TRIM(I3956))</f>
        <v/>
      </c>
      <c r="Y3956" s="6">
        <f>IF(V3956&lt;&gt;"",IFERROR(INDEX(federal_program_name_lookup,MATCH(V3956,aln_lookup,0)),""),"")</f>
        <v/>
      </c>
    </row>
    <row r="3957">
      <c r="A3957" s="6">
        <f>IF(B3957&lt;&gt;"", "AWARD-"&amp;TEXT(ROW()-1,"0000"), "")</f>
        <v/>
      </c>
      <c r="B3957" s="7" t="n"/>
      <c r="C3957" s="7" t="n"/>
      <c r="D3957" s="7" t="n"/>
      <c r="E3957" s="8" t="n"/>
      <c r="F3957" s="9" t="n"/>
      <c r="G3957" s="8" t="n"/>
      <c r="H3957" s="8" t="n"/>
      <c r="I3957" s="8" t="n"/>
      <c r="J3957" s="10">
        <f>IF(A3957="",0,SUMIFS(amount_expended,cfda_key,V3957))</f>
        <v/>
      </c>
      <c r="K3957" s="10">
        <f>IF(G3957="OTHER CLUSTER NOT LISTED ABOVE",SUMIFS(amount_expended,uniform_other_cluster_name,X3957), IF(AND(OR(G3957="N/A",G3957=""),H3957=""),0,IF(G3957="STATE CLUSTER",SUMIFS(amount_expended,uniform_state_cluster_name,W3957),SUMIFS(amount_expended,cluster_name,G3957))))</f>
        <v/>
      </c>
      <c r="L3957" s="8" t="n"/>
      <c r="M3957" s="7" t="n"/>
      <c r="N3957" s="8" t="n"/>
      <c r="O3957" s="7" t="n"/>
      <c r="P3957" s="7" t="n"/>
      <c r="Q3957" s="8" t="n"/>
      <c r="R3957" s="9" t="n"/>
      <c r="S3957" s="8" t="n"/>
      <c r="T3957" s="8" t="n"/>
      <c r="U3957" s="8" t="n"/>
      <c r="V3957" s="11">
        <f>IF(OR(B3957="",C3957=""),"",CONCATENATE(B3957,".",C3957))</f>
        <v/>
      </c>
      <c r="W3957" s="6">
        <f>UPPER(TRIM(H3957))</f>
        <v/>
      </c>
      <c r="X3957" s="6">
        <f>UPPER(TRIM(I3957))</f>
        <v/>
      </c>
      <c r="Y3957" s="6">
        <f>IF(V3957&lt;&gt;"",IFERROR(INDEX(federal_program_name_lookup,MATCH(V3957,aln_lookup,0)),""),"")</f>
        <v/>
      </c>
    </row>
    <row r="3958">
      <c r="A3958" s="6">
        <f>IF(B3958&lt;&gt;"", "AWARD-"&amp;TEXT(ROW()-1,"0000"), "")</f>
        <v/>
      </c>
      <c r="B3958" s="7" t="n"/>
      <c r="C3958" s="7" t="n"/>
      <c r="D3958" s="7" t="n"/>
      <c r="E3958" s="8" t="n"/>
      <c r="F3958" s="9" t="n"/>
      <c r="G3958" s="8" t="n"/>
      <c r="H3958" s="8" t="n"/>
      <c r="I3958" s="8" t="n"/>
      <c r="J3958" s="10">
        <f>IF(A3958="",0,SUMIFS(amount_expended,cfda_key,V3958))</f>
        <v/>
      </c>
      <c r="K3958" s="10">
        <f>IF(G3958="OTHER CLUSTER NOT LISTED ABOVE",SUMIFS(amount_expended,uniform_other_cluster_name,X3958), IF(AND(OR(G3958="N/A",G3958=""),H3958=""),0,IF(G3958="STATE CLUSTER",SUMIFS(amount_expended,uniform_state_cluster_name,W3958),SUMIFS(amount_expended,cluster_name,G3958))))</f>
        <v/>
      </c>
      <c r="L3958" s="8" t="n"/>
      <c r="M3958" s="7" t="n"/>
      <c r="N3958" s="8" t="n"/>
      <c r="O3958" s="7" t="n"/>
      <c r="P3958" s="7" t="n"/>
      <c r="Q3958" s="8" t="n"/>
      <c r="R3958" s="9" t="n"/>
      <c r="S3958" s="8" t="n"/>
      <c r="T3958" s="8" t="n"/>
      <c r="U3958" s="8" t="n"/>
      <c r="V3958" s="11">
        <f>IF(OR(B3958="",C3958=""),"",CONCATENATE(B3958,".",C3958))</f>
        <v/>
      </c>
      <c r="W3958" s="6">
        <f>UPPER(TRIM(H3958))</f>
        <v/>
      </c>
      <c r="X3958" s="6">
        <f>UPPER(TRIM(I3958))</f>
        <v/>
      </c>
      <c r="Y3958" s="6">
        <f>IF(V3958&lt;&gt;"",IFERROR(INDEX(federal_program_name_lookup,MATCH(V3958,aln_lookup,0)),""),"")</f>
        <v/>
      </c>
    </row>
    <row r="3959">
      <c r="A3959" s="6">
        <f>IF(B3959&lt;&gt;"", "AWARD-"&amp;TEXT(ROW()-1,"0000"), "")</f>
        <v/>
      </c>
      <c r="B3959" s="7" t="n"/>
      <c r="C3959" s="7" t="n"/>
      <c r="D3959" s="7" t="n"/>
      <c r="E3959" s="8" t="n"/>
      <c r="F3959" s="9" t="n"/>
      <c r="G3959" s="8" t="n"/>
      <c r="H3959" s="8" t="n"/>
      <c r="I3959" s="8" t="n"/>
      <c r="J3959" s="10">
        <f>IF(A3959="",0,SUMIFS(amount_expended,cfda_key,V3959))</f>
        <v/>
      </c>
      <c r="K3959" s="10">
        <f>IF(G3959="OTHER CLUSTER NOT LISTED ABOVE",SUMIFS(amount_expended,uniform_other_cluster_name,X3959), IF(AND(OR(G3959="N/A",G3959=""),H3959=""),0,IF(G3959="STATE CLUSTER",SUMIFS(amount_expended,uniform_state_cluster_name,W3959),SUMIFS(amount_expended,cluster_name,G3959))))</f>
        <v/>
      </c>
      <c r="L3959" s="8" t="n"/>
      <c r="M3959" s="7" t="n"/>
      <c r="N3959" s="8" t="n"/>
      <c r="O3959" s="7" t="n"/>
      <c r="P3959" s="7" t="n"/>
      <c r="Q3959" s="8" t="n"/>
      <c r="R3959" s="9" t="n"/>
      <c r="S3959" s="8" t="n"/>
      <c r="T3959" s="8" t="n"/>
      <c r="U3959" s="8" t="n"/>
      <c r="V3959" s="11">
        <f>IF(OR(B3959="",C3959=""),"",CONCATENATE(B3959,".",C3959))</f>
        <v/>
      </c>
      <c r="W3959" s="6">
        <f>UPPER(TRIM(H3959))</f>
        <v/>
      </c>
      <c r="X3959" s="6">
        <f>UPPER(TRIM(I3959))</f>
        <v/>
      </c>
      <c r="Y3959" s="6">
        <f>IF(V3959&lt;&gt;"",IFERROR(INDEX(federal_program_name_lookup,MATCH(V3959,aln_lookup,0)),""),"")</f>
        <v/>
      </c>
    </row>
    <row r="3960">
      <c r="A3960" s="6">
        <f>IF(B3960&lt;&gt;"", "AWARD-"&amp;TEXT(ROW()-1,"0000"), "")</f>
        <v/>
      </c>
      <c r="B3960" s="7" t="n"/>
      <c r="C3960" s="7" t="n"/>
      <c r="D3960" s="7" t="n"/>
      <c r="E3960" s="8" t="n"/>
      <c r="F3960" s="9" t="n"/>
      <c r="G3960" s="8" t="n"/>
      <c r="H3960" s="8" t="n"/>
      <c r="I3960" s="8" t="n"/>
      <c r="J3960" s="10">
        <f>IF(A3960="",0,SUMIFS(amount_expended,cfda_key,V3960))</f>
        <v/>
      </c>
      <c r="K3960" s="10">
        <f>IF(G3960="OTHER CLUSTER NOT LISTED ABOVE",SUMIFS(amount_expended,uniform_other_cluster_name,X3960), IF(AND(OR(G3960="N/A",G3960=""),H3960=""),0,IF(G3960="STATE CLUSTER",SUMIFS(amount_expended,uniform_state_cluster_name,W3960),SUMIFS(amount_expended,cluster_name,G3960))))</f>
        <v/>
      </c>
      <c r="L3960" s="8" t="n"/>
      <c r="M3960" s="7" t="n"/>
      <c r="N3960" s="8" t="n"/>
      <c r="O3960" s="7" t="n"/>
      <c r="P3960" s="7" t="n"/>
      <c r="Q3960" s="8" t="n"/>
      <c r="R3960" s="9" t="n"/>
      <c r="S3960" s="8" t="n"/>
      <c r="T3960" s="8" t="n"/>
      <c r="U3960" s="8" t="n"/>
      <c r="V3960" s="11">
        <f>IF(OR(B3960="",C3960=""),"",CONCATENATE(B3960,".",C3960))</f>
        <v/>
      </c>
      <c r="W3960" s="6">
        <f>UPPER(TRIM(H3960))</f>
        <v/>
      </c>
      <c r="X3960" s="6">
        <f>UPPER(TRIM(I3960))</f>
        <v/>
      </c>
      <c r="Y3960" s="6">
        <f>IF(V3960&lt;&gt;"",IFERROR(INDEX(federal_program_name_lookup,MATCH(V3960,aln_lookup,0)),""),"")</f>
        <v/>
      </c>
    </row>
    <row r="3961">
      <c r="A3961" s="6">
        <f>IF(B3961&lt;&gt;"", "AWARD-"&amp;TEXT(ROW()-1,"0000"), "")</f>
        <v/>
      </c>
      <c r="B3961" s="7" t="n"/>
      <c r="C3961" s="7" t="n"/>
      <c r="D3961" s="7" t="n"/>
      <c r="E3961" s="8" t="n"/>
      <c r="F3961" s="9" t="n"/>
      <c r="G3961" s="8" t="n"/>
      <c r="H3961" s="8" t="n"/>
      <c r="I3961" s="8" t="n"/>
      <c r="J3961" s="10">
        <f>IF(A3961="",0,SUMIFS(amount_expended,cfda_key,V3961))</f>
        <v/>
      </c>
      <c r="K3961" s="10">
        <f>IF(G3961="OTHER CLUSTER NOT LISTED ABOVE",SUMIFS(amount_expended,uniform_other_cluster_name,X3961), IF(AND(OR(G3961="N/A",G3961=""),H3961=""),0,IF(G3961="STATE CLUSTER",SUMIFS(amount_expended,uniform_state_cluster_name,W3961),SUMIFS(amount_expended,cluster_name,G3961))))</f>
        <v/>
      </c>
      <c r="L3961" s="8" t="n"/>
      <c r="M3961" s="7" t="n"/>
      <c r="N3961" s="8" t="n"/>
      <c r="O3961" s="7" t="n"/>
      <c r="P3961" s="7" t="n"/>
      <c r="Q3961" s="8" t="n"/>
      <c r="R3961" s="9" t="n"/>
      <c r="S3961" s="8" t="n"/>
      <c r="T3961" s="8" t="n"/>
      <c r="U3961" s="8" t="n"/>
      <c r="V3961" s="11">
        <f>IF(OR(B3961="",C3961=""),"",CONCATENATE(B3961,".",C3961))</f>
        <v/>
      </c>
      <c r="W3961" s="6">
        <f>UPPER(TRIM(H3961))</f>
        <v/>
      </c>
      <c r="X3961" s="6">
        <f>UPPER(TRIM(I3961))</f>
        <v/>
      </c>
      <c r="Y3961" s="6">
        <f>IF(V3961&lt;&gt;"",IFERROR(INDEX(federal_program_name_lookup,MATCH(V3961,aln_lookup,0)),""),"")</f>
        <v/>
      </c>
    </row>
    <row r="3962">
      <c r="A3962" s="6">
        <f>IF(B3962&lt;&gt;"", "AWARD-"&amp;TEXT(ROW()-1,"0000"), "")</f>
        <v/>
      </c>
      <c r="B3962" s="7" t="n"/>
      <c r="C3962" s="7" t="n"/>
      <c r="D3962" s="7" t="n"/>
      <c r="E3962" s="8" t="n"/>
      <c r="F3962" s="9" t="n"/>
      <c r="G3962" s="8" t="n"/>
      <c r="H3962" s="8" t="n"/>
      <c r="I3962" s="8" t="n"/>
      <c r="J3962" s="10">
        <f>IF(A3962="",0,SUMIFS(amount_expended,cfda_key,V3962))</f>
        <v/>
      </c>
      <c r="K3962" s="10">
        <f>IF(G3962="OTHER CLUSTER NOT LISTED ABOVE",SUMIFS(amount_expended,uniform_other_cluster_name,X3962), IF(AND(OR(G3962="N/A",G3962=""),H3962=""),0,IF(G3962="STATE CLUSTER",SUMIFS(amount_expended,uniform_state_cluster_name,W3962),SUMIFS(amount_expended,cluster_name,G3962))))</f>
        <v/>
      </c>
      <c r="L3962" s="8" t="n"/>
      <c r="M3962" s="7" t="n"/>
      <c r="N3962" s="8" t="n"/>
      <c r="O3962" s="7" t="n"/>
      <c r="P3962" s="7" t="n"/>
      <c r="Q3962" s="8" t="n"/>
      <c r="R3962" s="9" t="n"/>
      <c r="S3962" s="8" t="n"/>
      <c r="T3962" s="8" t="n"/>
      <c r="U3962" s="8" t="n"/>
      <c r="V3962" s="11">
        <f>IF(OR(B3962="",C3962=""),"",CONCATENATE(B3962,".",C3962))</f>
        <v/>
      </c>
      <c r="W3962" s="6">
        <f>UPPER(TRIM(H3962))</f>
        <v/>
      </c>
      <c r="X3962" s="6">
        <f>UPPER(TRIM(I3962))</f>
        <v/>
      </c>
      <c r="Y3962" s="6">
        <f>IF(V3962&lt;&gt;"",IFERROR(INDEX(federal_program_name_lookup,MATCH(V3962,aln_lookup,0)),""),"")</f>
        <v/>
      </c>
    </row>
    <row r="3963">
      <c r="A3963" s="6">
        <f>IF(B3963&lt;&gt;"", "AWARD-"&amp;TEXT(ROW()-1,"0000"), "")</f>
        <v/>
      </c>
      <c r="B3963" s="7" t="n"/>
      <c r="C3963" s="7" t="n"/>
      <c r="D3963" s="7" t="n"/>
      <c r="E3963" s="8" t="n"/>
      <c r="F3963" s="9" t="n"/>
      <c r="G3963" s="8" t="n"/>
      <c r="H3963" s="8" t="n"/>
      <c r="I3963" s="8" t="n"/>
      <c r="J3963" s="10">
        <f>IF(A3963="",0,SUMIFS(amount_expended,cfda_key,V3963))</f>
        <v/>
      </c>
      <c r="K3963" s="10">
        <f>IF(G3963="OTHER CLUSTER NOT LISTED ABOVE",SUMIFS(amount_expended,uniform_other_cluster_name,X3963), IF(AND(OR(G3963="N/A",G3963=""),H3963=""),0,IF(G3963="STATE CLUSTER",SUMIFS(amount_expended,uniform_state_cluster_name,W3963),SUMIFS(amount_expended,cluster_name,G3963))))</f>
        <v/>
      </c>
      <c r="L3963" s="8" t="n"/>
      <c r="M3963" s="7" t="n"/>
      <c r="N3963" s="8" t="n"/>
      <c r="O3963" s="7" t="n"/>
      <c r="P3963" s="7" t="n"/>
      <c r="Q3963" s="8" t="n"/>
      <c r="R3963" s="9" t="n"/>
      <c r="S3963" s="8" t="n"/>
      <c r="T3963" s="8" t="n"/>
      <c r="U3963" s="8" t="n"/>
      <c r="V3963" s="11">
        <f>IF(OR(B3963="",C3963=""),"",CONCATENATE(B3963,".",C3963))</f>
        <v/>
      </c>
      <c r="W3963" s="6">
        <f>UPPER(TRIM(H3963))</f>
        <v/>
      </c>
      <c r="X3963" s="6">
        <f>UPPER(TRIM(I3963))</f>
        <v/>
      </c>
      <c r="Y3963" s="6">
        <f>IF(V3963&lt;&gt;"",IFERROR(INDEX(federal_program_name_lookup,MATCH(V3963,aln_lookup,0)),""),"")</f>
        <v/>
      </c>
    </row>
    <row r="3964">
      <c r="A3964" s="6">
        <f>IF(B3964&lt;&gt;"", "AWARD-"&amp;TEXT(ROW()-1,"0000"), "")</f>
        <v/>
      </c>
      <c r="B3964" s="7" t="n"/>
      <c r="C3964" s="7" t="n"/>
      <c r="D3964" s="7" t="n"/>
      <c r="E3964" s="8" t="n"/>
      <c r="F3964" s="9" t="n"/>
      <c r="G3964" s="8" t="n"/>
      <c r="H3964" s="8" t="n"/>
      <c r="I3964" s="8" t="n"/>
      <c r="J3964" s="10">
        <f>IF(A3964="",0,SUMIFS(amount_expended,cfda_key,V3964))</f>
        <v/>
      </c>
      <c r="K3964" s="10">
        <f>IF(G3964="OTHER CLUSTER NOT LISTED ABOVE",SUMIFS(amount_expended,uniform_other_cluster_name,X3964), IF(AND(OR(G3964="N/A",G3964=""),H3964=""),0,IF(G3964="STATE CLUSTER",SUMIFS(amount_expended,uniform_state_cluster_name,W3964),SUMIFS(amount_expended,cluster_name,G3964))))</f>
        <v/>
      </c>
      <c r="L3964" s="8" t="n"/>
      <c r="M3964" s="7" t="n"/>
      <c r="N3964" s="8" t="n"/>
      <c r="O3964" s="7" t="n"/>
      <c r="P3964" s="7" t="n"/>
      <c r="Q3964" s="8" t="n"/>
      <c r="R3964" s="9" t="n"/>
      <c r="S3964" s="8" t="n"/>
      <c r="T3964" s="8" t="n"/>
      <c r="U3964" s="8" t="n"/>
      <c r="V3964" s="11">
        <f>IF(OR(B3964="",C3964=""),"",CONCATENATE(B3964,".",C3964))</f>
        <v/>
      </c>
      <c r="W3964" s="6">
        <f>UPPER(TRIM(H3964))</f>
        <v/>
      </c>
      <c r="X3964" s="6">
        <f>UPPER(TRIM(I3964))</f>
        <v/>
      </c>
      <c r="Y3964" s="6">
        <f>IF(V3964&lt;&gt;"",IFERROR(INDEX(federal_program_name_lookup,MATCH(V3964,aln_lookup,0)),""),"")</f>
        <v/>
      </c>
    </row>
    <row r="3965">
      <c r="A3965" s="6">
        <f>IF(B3965&lt;&gt;"", "AWARD-"&amp;TEXT(ROW()-1,"0000"), "")</f>
        <v/>
      </c>
      <c r="B3965" s="7" t="n"/>
      <c r="C3965" s="7" t="n"/>
      <c r="D3965" s="7" t="n"/>
      <c r="E3965" s="8" t="n"/>
      <c r="F3965" s="9" t="n"/>
      <c r="G3965" s="8" t="n"/>
      <c r="H3965" s="8" t="n"/>
      <c r="I3965" s="8" t="n"/>
      <c r="J3965" s="10">
        <f>IF(A3965="",0,SUMIFS(amount_expended,cfda_key,V3965))</f>
        <v/>
      </c>
      <c r="K3965" s="10">
        <f>IF(G3965="OTHER CLUSTER NOT LISTED ABOVE",SUMIFS(amount_expended,uniform_other_cluster_name,X3965), IF(AND(OR(G3965="N/A",G3965=""),H3965=""),0,IF(G3965="STATE CLUSTER",SUMIFS(amount_expended,uniform_state_cluster_name,W3965),SUMIFS(amount_expended,cluster_name,G3965))))</f>
        <v/>
      </c>
      <c r="L3965" s="8" t="n"/>
      <c r="M3965" s="7" t="n"/>
      <c r="N3965" s="8" t="n"/>
      <c r="O3965" s="7" t="n"/>
      <c r="P3965" s="7" t="n"/>
      <c r="Q3965" s="8" t="n"/>
      <c r="R3965" s="9" t="n"/>
      <c r="S3965" s="8" t="n"/>
      <c r="T3965" s="8" t="n"/>
      <c r="U3965" s="8" t="n"/>
      <c r="V3965" s="11">
        <f>IF(OR(B3965="",C3965=""),"",CONCATENATE(B3965,".",C3965))</f>
        <v/>
      </c>
      <c r="W3965" s="6">
        <f>UPPER(TRIM(H3965))</f>
        <v/>
      </c>
      <c r="X3965" s="6">
        <f>UPPER(TRIM(I3965))</f>
        <v/>
      </c>
      <c r="Y3965" s="6">
        <f>IF(V3965&lt;&gt;"",IFERROR(INDEX(federal_program_name_lookup,MATCH(V3965,aln_lookup,0)),""),"")</f>
        <v/>
      </c>
    </row>
    <row r="3966">
      <c r="A3966" s="6">
        <f>IF(B3966&lt;&gt;"", "AWARD-"&amp;TEXT(ROW()-1,"0000"), "")</f>
        <v/>
      </c>
      <c r="B3966" s="7" t="n"/>
      <c r="C3966" s="7" t="n"/>
      <c r="D3966" s="7" t="n"/>
      <c r="E3966" s="8" t="n"/>
      <c r="F3966" s="9" t="n"/>
      <c r="G3966" s="8" t="n"/>
      <c r="H3966" s="8" t="n"/>
      <c r="I3966" s="8" t="n"/>
      <c r="J3966" s="10">
        <f>IF(A3966="",0,SUMIFS(amount_expended,cfda_key,V3966))</f>
        <v/>
      </c>
      <c r="K3966" s="10">
        <f>IF(G3966="OTHER CLUSTER NOT LISTED ABOVE",SUMIFS(amount_expended,uniform_other_cluster_name,X3966), IF(AND(OR(G3966="N/A",G3966=""),H3966=""),0,IF(G3966="STATE CLUSTER",SUMIFS(amount_expended,uniform_state_cluster_name,W3966),SUMIFS(amount_expended,cluster_name,G3966))))</f>
        <v/>
      </c>
      <c r="L3966" s="8" t="n"/>
      <c r="M3966" s="7" t="n"/>
      <c r="N3966" s="8" t="n"/>
      <c r="O3966" s="7" t="n"/>
      <c r="P3966" s="7" t="n"/>
      <c r="Q3966" s="8" t="n"/>
      <c r="R3966" s="9" t="n"/>
      <c r="S3966" s="8" t="n"/>
      <c r="T3966" s="8" t="n"/>
      <c r="U3966" s="8" t="n"/>
      <c r="V3966" s="11">
        <f>IF(OR(B3966="",C3966=""),"",CONCATENATE(B3966,".",C3966))</f>
        <v/>
      </c>
      <c r="W3966" s="6">
        <f>UPPER(TRIM(H3966))</f>
        <v/>
      </c>
      <c r="X3966" s="6">
        <f>UPPER(TRIM(I3966))</f>
        <v/>
      </c>
      <c r="Y3966" s="6">
        <f>IF(V3966&lt;&gt;"",IFERROR(INDEX(federal_program_name_lookup,MATCH(V3966,aln_lookup,0)),""),"")</f>
        <v/>
      </c>
    </row>
    <row r="3967">
      <c r="A3967" s="6">
        <f>IF(B3967&lt;&gt;"", "AWARD-"&amp;TEXT(ROW()-1,"0000"), "")</f>
        <v/>
      </c>
      <c r="B3967" s="7" t="n"/>
      <c r="C3967" s="7" t="n"/>
      <c r="D3967" s="7" t="n"/>
      <c r="E3967" s="8" t="n"/>
      <c r="F3967" s="9" t="n"/>
      <c r="G3967" s="8" t="n"/>
      <c r="H3967" s="8" t="n"/>
      <c r="I3967" s="8" t="n"/>
      <c r="J3967" s="10">
        <f>IF(A3967="",0,SUMIFS(amount_expended,cfda_key,V3967))</f>
        <v/>
      </c>
      <c r="K3967" s="10">
        <f>IF(G3967="OTHER CLUSTER NOT LISTED ABOVE",SUMIFS(amount_expended,uniform_other_cluster_name,X3967), IF(AND(OR(G3967="N/A",G3967=""),H3967=""),0,IF(G3967="STATE CLUSTER",SUMIFS(amount_expended,uniform_state_cluster_name,W3967),SUMIFS(amount_expended,cluster_name,G3967))))</f>
        <v/>
      </c>
      <c r="L3967" s="8" t="n"/>
      <c r="M3967" s="7" t="n"/>
      <c r="N3967" s="8" t="n"/>
      <c r="O3967" s="7" t="n"/>
      <c r="P3967" s="7" t="n"/>
      <c r="Q3967" s="8" t="n"/>
      <c r="R3967" s="9" t="n"/>
      <c r="S3967" s="8" t="n"/>
      <c r="T3967" s="8" t="n"/>
      <c r="U3967" s="8" t="n"/>
      <c r="V3967" s="11">
        <f>IF(OR(B3967="",C3967=""),"",CONCATENATE(B3967,".",C3967))</f>
        <v/>
      </c>
      <c r="W3967" s="6">
        <f>UPPER(TRIM(H3967))</f>
        <v/>
      </c>
      <c r="X3967" s="6">
        <f>UPPER(TRIM(I3967))</f>
        <v/>
      </c>
      <c r="Y3967" s="6">
        <f>IF(V3967&lt;&gt;"",IFERROR(INDEX(federal_program_name_lookup,MATCH(V3967,aln_lookup,0)),""),"")</f>
        <v/>
      </c>
    </row>
    <row r="3968">
      <c r="A3968" s="6">
        <f>IF(B3968&lt;&gt;"", "AWARD-"&amp;TEXT(ROW()-1,"0000"), "")</f>
        <v/>
      </c>
      <c r="B3968" s="7" t="n"/>
      <c r="C3968" s="7" t="n"/>
      <c r="D3968" s="7" t="n"/>
      <c r="E3968" s="8" t="n"/>
      <c r="F3968" s="9" t="n"/>
      <c r="G3968" s="8" t="n"/>
      <c r="H3968" s="8" t="n"/>
      <c r="I3968" s="8" t="n"/>
      <c r="J3968" s="10">
        <f>IF(A3968="",0,SUMIFS(amount_expended,cfda_key,V3968))</f>
        <v/>
      </c>
      <c r="K3968" s="10">
        <f>IF(G3968="OTHER CLUSTER NOT LISTED ABOVE",SUMIFS(amount_expended,uniform_other_cluster_name,X3968), IF(AND(OR(G3968="N/A",G3968=""),H3968=""),0,IF(G3968="STATE CLUSTER",SUMIFS(amount_expended,uniform_state_cluster_name,W3968),SUMIFS(amount_expended,cluster_name,G3968))))</f>
        <v/>
      </c>
      <c r="L3968" s="8" t="n"/>
      <c r="M3968" s="7" t="n"/>
      <c r="N3968" s="8" t="n"/>
      <c r="O3968" s="7" t="n"/>
      <c r="P3968" s="7" t="n"/>
      <c r="Q3968" s="8" t="n"/>
      <c r="R3968" s="9" t="n"/>
      <c r="S3968" s="8" t="n"/>
      <c r="T3968" s="8" t="n"/>
      <c r="U3968" s="8" t="n"/>
      <c r="V3968" s="11">
        <f>IF(OR(B3968="",C3968=""),"",CONCATENATE(B3968,".",C3968))</f>
        <v/>
      </c>
      <c r="W3968" s="6">
        <f>UPPER(TRIM(H3968))</f>
        <v/>
      </c>
      <c r="X3968" s="6">
        <f>UPPER(TRIM(I3968))</f>
        <v/>
      </c>
      <c r="Y3968" s="6">
        <f>IF(V3968&lt;&gt;"",IFERROR(INDEX(federal_program_name_lookup,MATCH(V3968,aln_lookup,0)),""),"")</f>
        <v/>
      </c>
    </row>
    <row r="3969">
      <c r="A3969" s="6">
        <f>IF(B3969&lt;&gt;"", "AWARD-"&amp;TEXT(ROW()-1,"0000"), "")</f>
        <v/>
      </c>
      <c r="B3969" s="7" t="n"/>
      <c r="C3969" s="7" t="n"/>
      <c r="D3969" s="7" t="n"/>
      <c r="E3969" s="8" t="n"/>
      <c r="F3969" s="9" t="n"/>
      <c r="G3969" s="8" t="n"/>
      <c r="H3969" s="8" t="n"/>
      <c r="I3969" s="8" t="n"/>
      <c r="J3969" s="10">
        <f>IF(A3969="",0,SUMIFS(amount_expended,cfda_key,V3969))</f>
        <v/>
      </c>
      <c r="K3969" s="10">
        <f>IF(G3969="OTHER CLUSTER NOT LISTED ABOVE",SUMIFS(amount_expended,uniform_other_cluster_name,X3969), IF(AND(OR(G3969="N/A",G3969=""),H3969=""),0,IF(G3969="STATE CLUSTER",SUMIFS(amount_expended,uniform_state_cluster_name,W3969),SUMIFS(amount_expended,cluster_name,G3969))))</f>
        <v/>
      </c>
      <c r="L3969" s="8" t="n"/>
      <c r="M3969" s="7" t="n"/>
      <c r="N3969" s="8" t="n"/>
      <c r="O3969" s="7" t="n"/>
      <c r="P3969" s="7" t="n"/>
      <c r="Q3969" s="8" t="n"/>
      <c r="R3969" s="9" t="n"/>
      <c r="S3969" s="8" t="n"/>
      <c r="T3969" s="8" t="n"/>
      <c r="U3969" s="8" t="n"/>
      <c r="V3969" s="11">
        <f>IF(OR(B3969="",C3969=""),"",CONCATENATE(B3969,".",C3969))</f>
        <v/>
      </c>
      <c r="W3969" s="6">
        <f>UPPER(TRIM(H3969))</f>
        <v/>
      </c>
      <c r="X3969" s="6">
        <f>UPPER(TRIM(I3969))</f>
        <v/>
      </c>
      <c r="Y3969" s="6">
        <f>IF(V3969&lt;&gt;"",IFERROR(INDEX(federal_program_name_lookup,MATCH(V3969,aln_lookup,0)),""),"")</f>
        <v/>
      </c>
    </row>
    <row r="3970">
      <c r="A3970" s="6">
        <f>IF(B3970&lt;&gt;"", "AWARD-"&amp;TEXT(ROW()-1,"0000"), "")</f>
        <v/>
      </c>
      <c r="B3970" s="7" t="n"/>
      <c r="C3970" s="7" t="n"/>
      <c r="D3970" s="7" t="n"/>
      <c r="E3970" s="8" t="n"/>
      <c r="F3970" s="9" t="n"/>
      <c r="G3970" s="8" t="n"/>
      <c r="H3970" s="8" t="n"/>
      <c r="I3970" s="8" t="n"/>
      <c r="J3970" s="10">
        <f>IF(A3970="",0,SUMIFS(amount_expended,cfda_key,V3970))</f>
        <v/>
      </c>
      <c r="K3970" s="10">
        <f>IF(G3970="OTHER CLUSTER NOT LISTED ABOVE",SUMIFS(amount_expended,uniform_other_cluster_name,X3970), IF(AND(OR(G3970="N/A",G3970=""),H3970=""),0,IF(G3970="STATE CLUSTER",SUMIFS(amount_expended,uniform_state_cluster_name,W3970),SUMIFS(amount_expended,cluster_name,G3970))))</f>
        <v/>
      </c>
      <c r="L3970" s="8" t="n"/>
      <c r="M3970" s="7" t="n"/>
      <c r="N3970" s="8" t="n"/>
      <c r="O3970" s="7" t="n"/>
      <c r="P3970" s="7" t="n"/>
      <c r="Q3970" s="8" t="n"/>
      <c r="R3970" s="9" t="n"/>
      <c r="S3970" s="8" t="n"/>
      <c r="T3970" s="8" t="n"/>
      <c r="U3970" s="8" t="n"/>
      <c r="V3970" s="11">
        <f>IF(OR(B3970="",C3970=""),"",CONCATENATE(B3970,".",C3970))</f>
        <v/>
      </c>
      <c r="W3970" s="6">
        <f>UPPER(TRIM(H3970))</f>
        <v/>
      </c>
      <c r="X3970" s="6">
        <f>UPPER(TRIM(I3970))</f>
        <v/>
      </c>
      <c r="Y3970" s="6">
        <f>IF(V3970&lt;&gt;"",IFERROR(INDEX(federal_program_name_lookup,MATCH(V3970,aln_lookup,0)),""),"")</f>
        <v/>
      </c>
    </row>
    <row r="3971">
      <c r="A3971" s="6">
        <f>IF(B3971&lt;&gt;"", "AWARD-"&amp;TEXT(ROW()-1,"0000"), "")</f>
        <v/>
      </c>
      <c r="B3971" s="7" t="n"/>
      <c r="C3971" s="7" t="n"/>
      <c r="D3971" s="7" t="n"/>
      <c r="E3971" s="8" t="n"/>
      <c r="F3971" s="9" t="n"/>
      <c r="G3971" s="8" t="n"/>
      <c r="H3971" s="8" t="n"/>
      <c r="I3971" s="8" t="n"/>
      <c r="J3971" s="10">
        <f>IF(A3971="",0,SUMIFS(amount_expended,cfda_key,V3971))</f>
        <v/>
      </c>
      <c r="K3971" s="10">
        <f>IF(G3971="OTHER CLUSTER NOT LISTED ABOVE",SUMIFS(amount_expended,uniform_other_cluster_name,X3971), IF(AND(OR(G3971="N/A",G3971=""),H3971=""),0,IF(G3971="STATE CLUSTER",SUMIFS(amount_expended,uniform_state_cluster_name,W3971),SUMIFS(amount_expended,cluster_name,G3971))))</f>
        <v/>
      </c>
      <c r="L3971" s="8" t="n"/>
      <c r="M3971" s="7" t="n"/>
      <c r="N3971" s="8" t="n"/>
      <c r="O3971" s="7" t="n"/>
      <c r="P3971" s="7" t="n"/>
      <c r="Q3971" s="8" t="n"/>
      <c r="R3971" s="9" t="n"/>
      <c r="S3971" s="8" t="n"/>
      <c r="T3971" s="8" t="n"/>
      <c r="U3971" s="8" t="n"/>
      <c r="V3971" s="11">
        <f>IF(OR(B3971="",C3971=""),"",CONCATENATE(B3971,".",C3971))</f>
        <v/>
      </c>
      <c r="W3971" s="6">
        <f>UPPER(TRIM(H3971))</f>
        <v/>
      </c>
      <c r="X3971" s="6">
        <f>UPPER(TRIM(I3971))</f>
        <v/>
      </c>
      <c r="Y3971" s="6">
        <f>IF(V3971&lt;&gt;"",IFERROR(INDEX(federal_program_name_lookup,MATCH(V3971,aln_lookup,0)),""),"")</f>
        <v/>
      </c>
    </row>
    <row r="3972">
      <c r="A3972" s="6">
        <f>IF(B3972&lt;&gt;"", "AWARD-"&amp;TEXT(ROW()-1,"0000"), "")</f>
        <v/>
      </c>
      <c r="B3972" s="7" t="n"/>
      <c r="C3972" s="7" t="n"/>
      <c r="D3972" s="7" t="n"/>
      <c r="E3972" s="8" t="n"/>
      <c r="F3972" s="9" t="n"/>
      <c r="G3972" s="8" t="n"/>
      <c r="H3972" s="8" t="n"/>
      <c r="I3972" s="8" t="n"/>
      <c r="J3972" s="10">
        <f>IF(A3972="",0,SUMIFS(amount_expended,cfda_key,V3972))</f>
        <v/>
      </c>
      <c r="K3972" s="10">
        <f>IF(G3972="OTHER CLUSTER NOT LISTED ABOVE",SUMIFS(amount_expended,uniform_other_cluster_name,X3972), IF(AND(OR(G3972="N/A",G3972=""),H3972=""),0,IF(G3972="STATE CLUSTER",SUMIFS(amount_expended,uniform_state_cluster_name,W3972),SUMIFS(amount_expended,cluster_name,G3972))))</f>
        <v/>
      </c>
      <c r="L3972" s="8" t="n"/>
      <c r="M3972" s="7" t="n"/>
      <c r="N3972" s="8" t="n"/>
      <c r="O3972" s="7" t="n"/>
      <c r="P3972" s="7" t="n"/>
      <c r="Q3972" s="8" t="n"/>
      <c r="R3972" s="9" t="n"/>
      <c r="S3972" s="8" t="n"/>
      <c r="T3972" s="8" t="n"/>
      <c r="U3972" s="8" t="n"/>
      <c r="V3972" s="11">
        <f>IF(OR(B3972="",C3972=""),"",CONCATENATE(B3972,".",C3972))</f>
        <v/>
      </c>
      <c r="W3972" s="6">
        <f>UPPER(TRIM(H3972))</f>
        <v/>
      </c>
      <c r="X3972" s="6">
        <f>UPPER(TRIM(I3972))</f>
        <v/>
      </c>
      <c r="Y3972" s="6">
        <f>IF(V3972&lt;&gt;"",IFERROR(INDEX(federal_program_name_lookup,MATCH(V3972,aln_lookup,0)),""),"")</f>
        <v/>
      </c>
    </row>
    <row r="3973">
      <c r="A3973" s="6">
        <f>IF(B3973&lt;&gt;"", "AWARD-"&amp;TEXT(ROW()-1,"0000"), "")</f>
        <v/>
      </c>
      <c r="B3973" s="7" t="n"/>
      <c r="C3973" s="7" t="n"/>
      <c r="D3973" s="7" t="n"/>
      <c r="E3973" s="8" t="n"/>
      <c r="F3973" s="9" t="n"/>
      <c r="G3973" s="8" t="n"/>
      <c r="H3973" s="8" t="n"/>
      <c r="I3973" s="8" t="n"/>
      <c r="J3973" s="10">
        <f>IF(A3973="",0,SUMIFS(amount_expended,cfda_key,V3973))</f>
        <v/>
      </c>
      <c r="K3973" s="10">
        <f>IF(G3973="OTHER CLUSTER NOT LISTED ABOVE",SUMIFS(amount_expended,uniform_other_cluster_name,X3973), IF(AND(OR(G3973="N/A",G3973=""),H3973=""),0,IF(G3973="STATE CLUSTER",SUMIFS(amount_expended,uniform_state_cluster_name,W3973),SUMIFS(amount_expended,cluster_name,G3973))))</f>
        <v/>
      </c>
      <c r="L3973" s="8" t="n"/>
      <c r="M3973" s="7" t="n"/>
      <c r="N3973" s="8" t="n"/>
      <c r="O3973" s="7" t="n"/>
      <c r="P3973" s="7" t="n"/>
      <c r="Q3973" s="8" t="n"/>
      <c r="R3973" s="9" t="n"/>
      <c r="S3973" s="8" t="n"/>
      <c r="T3973" s="8" t="n"/>
      <c r="U3973" s="8" t="n"/>
      <c r="V3973" s="11">
        <f>IF(OR(B3973="",C3973=""),"",CONCATENATE(B3973,".",C3973))</f>
        <v/>
      </c>
      <c r="W3973" s="6">
        <f>UPPER(TRIM(H3973))</f>
        <v/>
      </c>
      <c r="X3973" s="6">
        <f>UPPER(TRIM(I3973))</f>
        <v/>
      </c>
      <c r="Y3973" s="6">
        <f>IF(V3973&lt;&gt;"",IFERROR(INDEX(federal_program_name_lookup,MATCH(V3973,aln_lookup,0)),""),"")</f>
        <v/>
      </c>
    </row>
    <row r="3974">
      <c r="A3974" s="6">
        <f>IF(B3974&lt;&gt;"", "AWARD-"&amp;TEXT(ROW()-1,"0000"), "")</f>
        <v/>
      </c>
      <c r="B3974" s="7" t="n"/>
      <c r="C3974" s="7" t="n"/>
      <c r="D3974" s="7" t="n"/>
      <c r="E3974" s="8" t="n"/>
      <c r="F3974" s="9" t="n"/>
      <c r="G3974" s="8" t="n"/>
      <c r="H3974" s="8" t="n"/>
      <c r="I3974" s="8" t="n"/>
      <c r="J3974" s="10">
        <f>IF(A3974="",0,SUMIFS(amount_expended,cfda_key,V3974))</f>
        <v/>
      </c>
      <c r="K3974" s="10">
        <f>IF(G3974="OTHER CLUSTER NOT LISTED ABOVE",SUMIFS(amount_expended,uniform_other_cluster_name,X3974), IF(AND(OR(G3974="N/A",G3974=""),H3974=""),0,IF(G3974="STATE CLUSTER",SUMIFS(amount_expended,uniform_state_cluster_name,W3974),SUMIFS(amount_expended,cluster_name,G3974))))</f>
        <v/>
      </c>
      <c r="L3974" s="8" t="n"/>
      <c r="M3974" s="7" t="n"/>
      <c r="N3974" s="8" t="n"/>
      <c r="O3974" s="7" t="n"/>
      <c r="P3974" s="7" t="n"/>
      <c r="Q3974" s="8" t="n"/>
      <c r="R3974" s="9" t="n"/>
      <c r="S3974" s="8" t="n"/>
      <c r="T3974" s="8" t="n"/>
      <c r="U3974" s="8" t="n"/>
      <c r="V3974" s="11">
        <f>IF(OR(B3974="",C3974=""),"",CONCATENATE(B3974,".",C3974))</f>
        <v/>
      </c>
      <c r="W3974" s="6">
        <f>UPPER(TRIM(H3974))</f>
        <v/>
      </c>
      <c r="X3974" s="6">
        <f>UPPER(TRIM(I3974))</f>
        <v/>
      </c>
      <c r="Y3974" s="6">
        <f>IF(V3974&lt;&gt;"",IFERROR(INDEX(federal_program_name_lookup,MATCH(V3974,aln_lookup,0)),""),"")</f>
        <v/>
      </c>
    </row>
    <row r="3975">
      <c r="A3975" s="6">
        <f>IF(B3975&lt;&gt;"", "AWARD-"&amp;TEXT(ROW()-1,"0000"), "")</f>
        <v/>
      </c>
      <c r="B3975" s="7" t="n"/>
      <c r="C3975" s="7" t="n"/>
      <c r="D3975" s="7" t="n"/>
      <c r="E3975" s="8" t="n"/>
      <c r="F3975" s="9" t="n"/>
      <c r="G3975" s="8" t="n"/>
      <c r="H3975" s="8" t="n"/>
      <c r="I3975" s="8" t="n"/>
      <c r="J3975" s="10">
        <f>IF(A3975="",0,SUMIFS(amount_expended,cfda_key,V3975))</f>
        <v/>
      </c>
      <c r="K3975" s="10">
        <f>IF(G3975="OTHER CLUSTER NOT LISTED ABOVE",SUMIFS(amount_expended,uniform_other_cluster_name,X3975), IF(AND(OR(G3975="N/A",G3975=""),H3975=""),0,IF(G3975="STATE CLUSTER",SUMIFS(amount_expended,uniform_state_cluster_name,W3975),SUMIFS(amount_expended,cluster_name,G3975))))</f>
        <v/>
      </c>
      <c r="L3975" s="8" t="n"/>
      <c r="M3975" s="7" t="n"/>
      <c r="N3975" s="8" t="n"/>
      <c r="O3975" s="7" t="n"/>
      <c r="P3975" s="7" t="n"/>
      <c r="Q3975" s="8" t="n"/>
      <c r="R3975" s="9" t="n"/>
      <c r="S3975" s="8" t="n"/>
      <c r="T3975" s="8" t="n"/>
      <c r="U3975" s="8" t="n"/>
      <c r="V3975" s="11">
        <f>IF(OR(B3975="",C3975=""),"",CONCATENATE(B3975,".",C3975))</f>
        <v/>
      </c>
      <c r="W3975" s="6">
        <f>UPPER(TRIM(H3975))</f>
        <v/>
      </c>
      <c r="X3975" s="6">
        <f>UPPER(TRIM(I3975))</f>
        <v/>
      </c>
      <c r="Y3975" s="6">
        <f>IF(V3975&lt;&gt;"",IFERROR(INDEX(federal_program_name_lookup,MATCH(V3975,aln_lookup,0)),""),"")</f>
        <v/>
      </c>
    </row>
    <row r="3976">
      <c r="A3976" s="6">
        <f>IF(B3976&lt;&gt;"", "AWARD-"&amp;TEXT(ROW()-1,"0000"), "")</f>
        <v/>
      </c>
      <c r="B3976" s="7" t="n"/>
      <c r="C3976" s="7" t="n"/>
      <c r="D3976" s="7" t="n"/>
      <c r="E3976" s="8" t="n"/>
      <c r="F3976" s="9" t="n"/>
      <c r="G3976" s="8" t="n"/>
      <c r="H3976" s="8" t="n"/>
      <c r="I3976" s="8" t="n"/>
      <c r="J3976" s="10">
        <f>IF(A3976="",0,SUMIFS(amount_expended,cfda_key,V3976))</f>
        <v/>
      </c>
      <c r="K3976" s="10">
        <f>IF(G3976="OTHER CLUSTER NOT LISTED ABOVE",SUMIFS(amount_expended,uniform_other_cluster_name,X3976), IF(AND(OR(G3976="N/A",G3976=""),H3976=""),0,IF(G3976="STATE CLUSTER",SUMIFS(amount_expended,uniform_state_cluster_name,W3976),SUMIFS(amount_expended,cluster_name,G3976))))</f>
        <v/>
      </c>
      <c r="L3976" s="8" t="n"/>
      <c r="M3976" s="7" t="n"/>
      <c r="N3976" s="8" t="n"/>
      <c r="O3976" s="7" t="n"/>
      <c r="P3976" s="7" t="n"/>
      <c r="Q3976" s="8" t="n"/>
      <c r="R3976" s="9" t="n"/>
      <c r="S3976" s="8" t="n"/>
      <c r="T3976" s="8" t="n"/>
      <c r="U3976" s="8" t="n"/>
      <c r="V3976" s="11">
        <f>IF(OR(B3976="",C3976=""),"",CONCATENATE(B3976,".",C3976))</f>
        <v/>
      </c>
      <c r="W3976" s="6">
        <f>UPPER(TRIM(H3976))</f>
        <v/>
      </c>
      <c r="X3976" s="6">
        <f>UPPER(TRIM(I3976))</f>
        <v/>
      </c>
      <c r="Y3976" s="6">
        <f>IF(V3976&lt;&gt;"",IFERROR(INDEX(federal_program_name_lookup,MATCH(V3976,aln_lookup,0)),""),"")</f>
        <v/>
      </c>
    </row>
    <row r="3977">
      <c r="A3977" s="6">
        <f>IF(B3977&lt;&gt;"", "AWARD-"&amp;TEXT(ROW()-1,"0000"), "")</f>
        <v/>
      </c>
      <c r="B3977" s="7" t="n"/>
      <c r="C3977" s="7" t="n"/>
      <c r="D3977" s="7" t="n"/>
      <c r="E3977" s="8" t="n"/>
      <c r="F3977" s="9" t="n"/>
      <c r="G3977" s="8" t="n"/>
      <c r="H3977" s="8" t="n"/>
      <c r="I3977" s="8" t="n"/>
      <c r="J3977" s="10">
        <f>IF(A3977="",0,SUMIFS(amount_expended,cfda_key,V3977))</f>
        <v/>
      </c>
      <c r="K3977" s="10">
        <f>IF(G3977="OTHER CLUSTER NOT LISTED ABOVE",SUMIFS(amount_expended,uniform_other_cluster_name,X3977), IF(AND(OR(G3977="N/A",G3977=""),H3977=""),0,IF(G3977="STATE CLUSTER",SUMIFS(amount_expended,uniform_state_cluster_name,W3977),SUMIFS(amount_expended,cluster_name,G3977))))</f>
        <v/>
      </c>
      <c r="L3977" s="8" t="n"/>
      <c r="M3977" s="7" t="n"/>
      <c r="N3977" s="8" t="n"/>
      <c r="O3977" s="7" t="n"/>
      <c r="P3977" s="7" t="n"/>
      <c r="Q3977" s="8" t="n"/>
      <c r="R3977" s="9" t="n"/>
      <c r="S3977" s="8" t="n"/>
      <c r="T3977" s="8" t="n"/>
      <c r="U3977" s="8" t="n"/>
      <c r="V3977" s="11">
        <f>IF(OR(B3977="",C3977=""),"",CONCATENATE(B3977,".",C3977))</f>
        <v/>
      </c>
      <c r="W3977" s="6">
        <f>UPPER(TRIM(H3977))</f>
        <v/>
      </c>
      <c r="X3977" s="6">
        <f>UPPER(TRIM(I3977))</f>
        <v/>
      </c>
      <c r="Y3977" s="6">
        <f>IF(V3977&lt;&gt;"",IFERROR(INDEX(federal_program_name_lookup,MATCH(V3977,aln_lookup,0)),""),"")</f>
        <v/>
      </c>
    </row>
    <row r="3978">
      <c r="A3978" s="6">
        <f>IF(B3978&lt;&gt;"", "AWARD-"&amp;TEXT(ROW()-1,"0000"), "")</f>
        <v/>
      </c>
      <c r="B3978" s="7" t="n"/>
      <c r="C3978" s="7" t="n"/>
      <c r="D3978" s="7" t="n"/>
      <c r="E3978" s="8" t="n"/>
      <c r="F3978" s="9" t="n"/>
      <c r="G3978" s="8" t="n"/>
      <c r="H3978" s="8" t="n"/>
      <c r="I3978" s="8" t="n"/>
      <c r="J3978" s="10">
        <f>IF(A3978="",0,SUMIFS(amount_expended,cfda_key,V3978))</f>
        <v/>
      </c>
      <c r="K3978" s="10">
        <f>IF(G3978="OTHER CLUSTER NOT LISTED ABOVE",SUMIFS(amount_expended,uniform_other_cluster_name,X3978), IF(AND(OR(G3978="N/A",G3978=""),H3978=""),0,IF(G3978="STATE CLUSTER",SUMIFS(amount_expended,uniform_state_cluster_name,W3978),SUMIFS(amount_expended,cluster_name,G3978))))</f>
        <v/>
      </c>
      <c r="L3978" s="8" t="n"/>
      <c r="M3978" s="7" t="n"/>
      <c r="N3978" s="8" t="n"/>
      <c r="O3978" s="7" t="n"/>
      <c r="P3978" s="7" t="n"/>
      <c r="Q3978" s="8" t="n"/>
      <c r="R3978" s="9" t="n"/>
      <c r="S3978" s="8" t="n"/>
      <c r="T3978" s="8" t="n"/>
      <c r="U3978" s="8" t="n"/>
      <c r="V3978" s="11">
        <f>IF(OR(B3978="",C3978=""),"",CONCATENATE(B3978,".",C3978))</f>
        <v/>
      </c>
      <c r="W3978" s="6">
        <f>UPPER(TRIM(H3978))</f>
        <v/>
      </c>
      <c r="X3978" s="6">
        <f>UPPER(TRIM(I3978))</f>
        <v/>
      </c>
      <c r="Y3978" s="6">
        <f>IF(V3978&lt;&gt;"",IFERROR(INDEX(federal_program_name_lookup,MATCH(V3978,aln_lookup,0)),""),"")</f>
        <v/>
      </c>
    </row>
    <row r="3979">
      <c r="A3979" s="6">
        <f>IF(B3979&lt;&gt;"", "AWARD-"&amp;TEXT(ROW()-1,"0000"), "")</f>
        <v/>
      </c>
      <c r="B3979" s="7" t="n"/>
      <c r="C3979" s="7" t="n"/>
      <c r="D3979" s="7" t="n"/>
      <c r="E3979" s="8" t="n"/>
      <c r="F3979" s="9" t="n"/>
      <c r="G3979" s="8" t="n"/>
      <c r="H3979" s="8" t="n"/>
      <c r="I3979" s="8" t="n"/>
      <c r="J3979" s="10">
        <f>IF(A3979="",0,SUMIFS(amount_expended,cfda_key,V3979))</f>
        <v/>
      </c>
      <c r="K3979" s="10">
        <f>IF(G3979="OTHER CLUSTER NOT LISTED ABOVE",SUMIFS(amount_expended,uniform_other_cluster_name,X3979), IF(AND(OR(G3979="N/A",G3979=""),H3979=""),0,IF(G3979="STATE CLUSTER",SUMIFS(amount_expended,uniform_state_cluster_name,W3979),SUMIFS(amount_expended,cluster_name,G3979))))</f>
        <v/>
      </c>
      <c r="L3979" s="8" t="n"/>
      <c r="M3979" s="7" t="n"/>
      <c r="N3979" s="8" t="n"/>
      <c r="O3979" s="7" t="n"/>
      <c r="P3979" s="7" t="n"/>
      <c r="Q3979" s="8" t="n"/>
      <c r="R3979" s="9" t="n"/>
      <c r="S3979" s="8" t="n"/>
      <c r="T3979" s="8" t="n"/>
      <c r="U3979" s="8" t="n"/>
      <c r="V3979" s="11">
        <f>IF(OR(B3979="",C3979=""),"",CONCATENATE(B3979,".",C3979))</f>
        <v/>
      </c>
      <c r="W3979" s="6">
        <f>UPPER(TRIM(H3979))</f>
        <v/>
      </c>
      <c r="X3979" s="6">
        <f>UPPER(TRIM(I3979))</f>
        <v/>
      </c>
      <c r="Y3979" s="6">
        <f>IF(V3979&lt;&gt;"",IFERROR(INDEX(federal_program_name_lookup,MATCH(V3979,aln_lookup,0)),""),"")</f>
        <v/>
      </c>
    </row>
    <row r="3980">
      <c r="A3980" s="6">
        <f>IF(B3980&lt;&gt;"", "AWARD-"&amp;TEXT(ROW()-1,"0000"), "")</f>
        <v/>
      </c>
      <c r="B3980" s="7" t="n"/>
      <c r="C3980" s="7" t="n"/>
      <c r="D3980" s="7" t="n"/>
      <c r="E3980" s="8" t="n"/>
      <c r="F3980" s="9" t="n"/>
      <c r="G3980" s="8" t="n"/>
      <c r="H3980" s="8" t="n"/>
      <c r="I3980" s="8" t="n"/>
      <c r="J3980" s="10">
        <f>IF(A3980="",0,SUMIFS(amount_expended,cfda_key,V3980))</f>
        <v/>
      </c>
      <c r="K3980" s="10">
        <f>IF(G3980="OTHER CLUSTER NOT LISTED ABOVE",SUMIFS(amount_expended,uniform_other_cluster_name,X3980), IF(AND(OR(G3980="N/A",G3980=""),H3980=""),0,IF(G3980="STATE CLUSTER",SUMIFS(amount_expended,uniform_state_cluster_name,W3980),SUMIFS(amount_expended,cluster_name,G3980))))</f>
        <v/>
      </c>
      <c r="L3980" s="8" t="n"/>
      <c r="M3980" s="7" t="n"/>
      <c r="N3980" s="8" t="n"/>
      <c r="O3980" s="7" t="n"/>
      <c r="P3980" s="7" t="n"/>
      <c r="Q3980" s="8" t="n"/>
      <c r="R3980" s="9" t="n"/>
      <c r="S3980" s="8" t="n"/>
      <c r="T3980" s="8" t="n"/>
      <c r="U3980" s="8" t="n"/>
      <c r="V3980" s="11">
        <f>IF(OR(B3980="",C3980=""),"",CONCATENATE(B3980,".",C3980))</f>
        <v/>
      </c>
      <c r="W3980" s="6">
        <f>UPPER(TRIM(H3980))</f>
        <v/>
      </c>
      <c r="X3980" s="6">
        <f>UPPER(TRIM(I3980))</f>
        <v/>
      </c>
      <c r="Y3980" s="6">
        <f>IF(V3980&lt;&gt;"",IFERROR(INDEX(federal_program_name_lookup,MATCH(V3980,aln_lookup,0)),""),"")</f>
        <v/>
      </c>
    </row>
    <row r="3981">
      <c r="A3981" s="6">
        <f>IF(B3981&lt;&gt;"", "AWARD-"&amp;TEXT(ROW()-1,"0000"), "")</f>
        <v/>
      </c>
      <c r="B3981" s="7" t="n"/>
      <c r="C3981" s="7" t="n"/>
      <c r="D3981" s="7" t="n"/>
      <c r="E3981" s="8" t="n"/>
      <c r="F3981" s="9" t="n"/>
      <c r="G3981" s="8" t="n"/>
      <c r="H3981" s="8" t="n"/>
      <c r="I3981" s="8" t="n"/>
      <c r="J3981" s="10">
        <f>IF(A3981="",0,SUMIFS(amount_expended,cfda_key,V3981))</f>
        <v/>
      </c>
      <c r="K3981" s="10">
        <f>IF(G3981="OTHER CLUSTER NOT LISTED ABOVE",SUMIFS(amount_expended,uniform_other_cluster_name,X3981), IF(AND(OR(G3981="N/A",G3981=""),H3981=""),0,IF(G3981="STATE CLUSTER",SUMIFS(amount_expended,uniform_state_cluster_name,W3981),SUMIFS(amount_expended,cluster_name,G3981))))</f>
        <v/>
      </c>
      <c r="L3981" s="8" t="n"/>
      <c r="M3981" s="7" t="n"/>
      <c r="N3981" s="8" t="n"/>
      <c r="O3981" s="7" t="n"/>
      <c r="P3981" s="7" t="n"/>
      <c r="Q3981" s="8" t="n"/>
      <c r="R3981" s="9" t="n"/>
      <c r="S3981" s="8" t="n"/>
      <c r="T3981" s="8" t="n"/>
      <c r="U3981" s="8" t="n"/>
      <c r="V3981" s="11">
        <f>IF(OR(B3981="",C3981=""),"",CONCATENATE(B3981,".",C3981))</f>
        <v/>
      </c>
      <c r="W3981" s="6">
        <f>UPPER(TRIM(H3981))</f>
        <v/>
      </c>
      <c r="X3981" s="6">
        <f>UPPER(TRIM(I3981))</f>
        <v/>
      </c>
      <c r="Y3981" s="6">
        <f>IF(V3981&lt;&gt;"",IFERROR(INDEX(federal_program_name_lookup,MATCH(V3981,aln_lookup,0)),""),"")</f>
        <v/>
      </c>
    </row>
    <row r="3982">
      <c r="A3982" s="6">
        <f>IF(B3982&lt;&gt;"", "AWARD-"&amp;TEXT(ROW()-1,"0000"), "")</f>
        <v/>
      </c>
      <c r="B3982" s="7" t="n"/>
      <c r="C3982" s="7" t="n"/>
      <c r="D3982" s="7" t="n"/>
      <c r="E3982" s="8" t="n"/>
      <c r="F3982" s="9" t="n"/>
      <c r="G3982" s="8" t="n"/>
      <c r="H3982" s="8" t="n"/>
      <c r="I3982" s="8" t="n"/>
      <c r="J3982" s="10">
        <f>IF(A3982="",0,SUMIFS(amount_expended,cfda_key,V3982))</f>
        <v/>
      </c>
      <c r="K3982" s="10">
        <f>IF(G3982="OTHER CLUSTER NOT LISTED ABOVE",SUMIFS(amount_expended,uniform_other_cluster_name,X3982), IF(AND(OR(G3982="N/A",G3982=""),H3982=""),0,IF(G3982="STATE CLUSTER",SUMIFS(amount_expended,uniform_state_cluster_name,W3982),SUMIFS(amount_expended,cluster_name,G3982))))</f>
        <v/>
      </c>
      <c r="L3982" s="8" t="n"/>
      <c r="M3982" s="7" t="n"/>
      <c r="N3982" s="8" t="n"/>
      <c r="O3982" s="7" t="n"/>
      <c r="P3982" s="7" t="n"/>
      <c r="Q3982" s="8" t="n"/>
      <c r="R3982" s="9" t="n"/>
      <c r="S3982" s="8" t="n"/>
      <c r="T3982" s="8" t="n"/>
      <c r="U3982" s="8" t="n"/>
      <c r="V3982" s="11">
        <f>IF(OR(B3982="",C3982=""),"",CONCATENATE(B3982,".",C3982))</f>
        <v/>
      </c>
      <c r="W3982" s="6">
        <f>UPPER(TRIM(H3982))</f>
        <v/>
      </c>
      <c r="X3982" s="6">
        <f>UPPER(TRIM(I3982))</f>
        <v/>
      </c>
      <c r="Y3982" s="6">
        <f>IF(V3982&lt;&gt;"",IFERROR(INDEX(federal_program_name_lookup,MATCH(V3982,aln_lookup,0)),""),"")</f>
        <v/>
      </c>
    </row>
    <row r="3983">
      <c r="A3983" s="6">
        <f>IF(B3983&lt;&gt;"", "AWARD-"&amp;TEXT(ROW()-1,"0000"), "")</f>
        <v/>
      </c>
      <c r="B3983" s="7" t="n"/>
      <c r="C3983" s="7" t="n"/>
      <c r="D3983" s="7" t="n"/>
      <c r="E3983" s="8" t="n"/>
      <c r="F3983" s="9" t="n"/>
      <c r="G3983" s="8" t="n"/>
      <c r="H3983" s="8" t="n"/>
      <c r="I3983" s="8" t="n"/>
      <c r="J3983" s="10">
        <f>IF(A3983="",0,SUMIFS(amount_expended,cfda_key,V3983))</f>
        <v/>
      </c>
      <c r="K3983" s="10">
        <f>IF(G3983="OTHER CLUSTER NOT LISTED ABOVE",SUMIFS(amount_expended,uniform_other_cluster_name,X3983), IF(AND(OR(G3983="N/A",G3983=""),H3983=""),0,IF(G3983="STATE CLUSTER",SUMIFS(amount_expended,uniform_state_cluster_name,W3983),SUMIFS(amount_expended,cluster_name,G3983))))</f>
        <v/>
      </c>
      <c r="L3983" s="8" t="n"/>
      <c r="M3983" s="7" t="n"/>
      <c r="N3983" s="8" t="n"/>
      <c r="O3983" s="7" t="n"/>
      <c r="P3983" s="7" t="n"/>
      <c r="Q3983" s="8" t="n"/>
      <c r="R3983" s="9" t="n"/>
      <c r="S3983" s="8" t="n"/>
      <c r="T3983" s="8" t="n"/>
      <c r="U3983" s="8" t="n"/>
      <c r="V3983" s="11">
        <f>IF(OR(B3983="",C3983=""),"",CONCATENATE(B3983,".",C3983))</f>
        <v/>
      </c>
      <c r="W3983" s="6">
        <f>UPPER(TRIM(H3983))</f>
        <v/>
      </c>
      <c r="X3983" s="6">
        <f>UPPER(TRIM(I3983))</f>
        <v/>
      </c>
      <c r="Y3983" s="6">
        <f>IF(V3983&lt;&gt;"",IFERROR(INDEX(federal_program_name_lookup,MATCH(V3983,aln_lookup,0)),""),"")</f>
        <v/>
      </c>
    </row>
    <row r="3984">
      <c r="A3984" s="6">
        <f>IF(B3984&lt;&gt;"", "AWARD-"&amp;TEXT(ROW()-1,"0000"), "")</f>
        <v/>
      </c>
      <c r="B3984" s="7" t="n"/>
      <c r="C3984" s="7" t="n"/>
      <c r="D3984" s="7" t="n"/>
      <c r="E3984" s="8" t="n"/>
      <c r="F3984" s="9" t="n"/>
      <c r="G3984" s="8" t="n"/>
      <c r="H3984" s="8" t="n"/>
      <c r="I3984" s="8" t="n"/>
      <c r="J3984" s="10">
        <f>IF(A3984="",0,SUMIFS(amount_expended,cfda_key,V3984))</f>
        <v/>
      </c>
      <c r="K3984" s="10">
        <f>IF(G3984="OTHER CLUSTER NOT LISTED ABOVE",SUMIFS(amount_expended,uniform_other_cluster_name,X3984), IF(AND(OR(G3984="N/A",G3984=""),H3984=""),0,IF(G3984="STATE CLUSTER",SUMIFS(amount_expended,uniform_state_cluster_name,W3984),SUMIFS(amount_expended,cluster_name,G3984))))</f>
        <v/>
      </c>
      <c r="L3984" s="8" t="n"/>
      <c r="M3984" s="7" t="n"/>
      <c r="N3984" s="8" t="n"/>
      <c r="O3984" s="7" t="n"/>
      <c r="P3984" s="7" t="n"/>
      <c r="Q3984" s="8" t="n"/>
      <c r="R3984" s="9" t="n"/>
      <c r="S3984" s="8" t="n"/>
      <c r="T3984" s="8" t="n"/>
      <c r="U3984" s="8" t="n"/>
      <c r="V3984" s="11">
        <f>IF(OR(B3984="",C3984=""),"",CONCATENATE(B3984,".",C3984))</f>
        <v/>
      </c>
      <c r="W3984" s="6">
        <f>UPPER(TRIM(H3984))</f>
        <v/>
      </c>
      <c r="X3984" s="6">
        <f>UPPER(TRIM(I3984))</f>
        <v/>
      </c>
      <c r="Y3984" s="6">
        <f>IF(V3984&lt;&gt;"",IFERROR(INDEX(federal_program_name_lookup,MATCH(V3984,aln_lookup,0)),""),"")</f>
        <v/>
      </c>
    </row>
    <row r="3985">
      <c r="A3985" s="6">
        <f>IF(B3985&lt;&gt;"", "AWARD-"&amp;TEXT(ROW()-1,"0000"), "")</f>
        <v/>
      </c>
      <c r="B3985" s="7" t="n"/>
      <c r="C3985" s="7" t="n"/>
      <c r="D3985" s="7" t="n"/>
      <c r="E3985" s="8" t="n"/>
      <c r="F3985" s="9" t="n"/>
      <c r="G3985" s="8" t="n"/>
      <c r="H3985" s="8" t="n"/>
      <c r="I3985" s="8" t="n"/>
      <c r="J3985" s="10">
        <f>IF(A3985="",0,SUMIFS(amount_expended,cfda_key,V3985))</f>
        <v/>
      </c>
      <c r="K3985" s="10">
        <f>IF(G3985="OTHER CLUSTER NOT LISTED ABOVE",SUMIFS(amount_expended,uniform_other_cluster_name,X3985), IF(AND(OR(G3985="N/A",G3985=""),H3985=""),0,IF(G3985="STATE CLUSTER",SUMIFS(amount_expended,uniform_state_cluster_name,W3985),SUMIFS(amount_expended,cluster_name,G3985))))</f>
        <v/>
      </c>
      <c r="L3985" s="8" t="n"/>
      <c r="M3985" s="7" t="n"/>
      <c r="N3985" s="8" t="n"/>
      <c r="O3985" s="7" t="n"/>
      <c r="P3985" s="7" t="n"/>
      <c r="Q3985" s="8" t="n"/>
      <c r="R3985" s="9" t="n"/>
      <c r="S3985" s="8" t="n"/>
      <c r="T3985" s="8" t="n"/>
      <c r="U3985" s="8" t="n"/>
      <c r="V3985" s="11">
        <f>IF(OR(B3985="",C3985=""),"",CONCATENATE(B3985,".",C3985))</f>
        <v/>
      </c>
      <c r="W3985" s="6">
        <f>UPPER(TRIM(H3985))</f>
        <v/>
      </c>
      <c r="X3985" s="6">
        <f>UPPER(TRIM(I3985))</f>
        <v/>
      </c>
      <c r="Y3985" s="6">
        <f>IF(V3985&lt;&gt;"",IFERROR(INDEX(federal_program_name_lookup,MATCH(V3985,aln_lookup,0)),""),"")</f>
        <v/>
      </c>
    </row>
    <row r="3986">
      <c r="A3986" s="6">
        <f>IF(B3986&lt;&gt;"", "AWARD-"&amp;TEXT(ROW()-1,"0000"), "")</f>
        <v/>
      </c>
      <c r="B3986" s="7" t="n"/>
      <c r="C3986" s="7" t="n"/>
      <c r="D3986" s="7" t="n"/>
      <c r="E3986" s="8" t="n"/>
      <c r="F3986" s="9" t="n"/>
      <c r="G3986" s="8" t="n"/>
      <c r="H3986" s="8" t="n"/>
      <c r="I3986" s="8" t="n"/>
      <c r="J3986" s="10">
        <f>IF(A3986="",0,SUMIFS(amount_expended,cfda_key,V3986))</f>
        <v/>
      </c>
      <c r="K3986" s="10">
        <f>IF(G3986="OTHER CLUSTER NOT LISTED ABOVE",SUMIFS(amount_expended,uniform_other_cluster_name,X3986), IF(AND(OR(G3986="N/A",G3986=""),H3986=""),0,IF(G3986="STATE CLUSTER",SUMIFS(amount_expended,uniform_state_cluster_name,W3986),SUMIFS(amount_expended,cluster_name,G3986))))</f>
        <v/>
      </c>
      <c r="L3986" s="8" t="n"/>
      <c r="M3986" s="7" t="n"/>
      <c r="N3986" s="8" t="n"/>
      <c r="O3986" s="7" t="n"/>
      <c r="P3986" s="7" t="n"/>
      <c r="Q3986" s="8" t="n"/>
      <c r="R3986" s="9" t="n"/>
      <c r="S3986" s="8" t="n"/>
      <c r="T3986" s="8" t="n"/>
      <c r="U3986" s="8" t="n"/>
      <c r="V3986" s="11">
        <f>IF(OR(B3986="",C3986=""),"",CONCATENATE(B3986,".",C3986))</f>
        <v/>
      </c>
      <c r="W3986" s="6">
        <f>UPPER(TRIM(H3986))</f>
        <v/>
      </c>
      <c r="X3986" s="6">
        <f>UPPER(TRIM(I3986))</f>
        <v/>
      </c>
      <c r="Y3986" s="6">
        <f>IF(V3986&lt;&gt;"",IFERROR(INDEX(federal_program_name_lookup,MATCH(V3986,aln_lookup,0)),""),"")</f>
        <v/>
      </c>
    </row>
    <row r="3987">
      <c r="A3987" s="6">
        <f>IF(B3987&lt;&gt;"", "AWARD-"&amp;TEXT(ROW()-1,"0000"), "")</f>
        <v/>
      </c>
      <c r="B3987" s="7" t="n"/>
      <c r="C3987" s="7" t="n"/>
      <c r="D3987" s="7" t="n"/>
      <c r="E3987" s="8" t="n"/>
      <c r="F3987" s="9" t="n"/>
      <c r="G3987" s="8" t="n"/>
      <c r="H3987" s="8" t="n"/>
      <c r="I3987" s="8" t="n"/>
      <c r="J3987" s="10">
        <f>IF(A3987="",0,SUMIFS(amount_expended,cfda_key,V3987))</f>
        <v/>
      </c>
      <c r="K3987" s="10">
        <f>IF(G3987="OTHER CLUSTER NOT LISTED ABOVE",SUMIFS(amount_expended,uniform_other_cluster_name,X3987), IF(AND(OR(G3987="N/A",G3987=""),H3987=""),0,IF(G3987="STATE CLUSTER",SUMIFS(amount_expended,uniform_state_cluster_name,W3987),SUMIFS(amount_expended,cluster_name,G3987))))</f>
        <v/>
      </c>
      <c r="L3987" s="8" t="n"/>
      <c r="M3987" s="7" t="n"/>
      <c r="N3987" s="8" t="n"/>
      <c r="O3987" s="7" t="n"/>
      <c r="P3987" s="7" t="n"/>
      <c r="Q3987" s="8" t="n"/>
      <c r="R3987" s="9" t="n"/>
      <c r="S3987" s="8" t="n"/>
      <c r="T3987" s="8" t="n"/>
      <c r="U3987" s="8" t="n"/>
      <c r="V3987" s="11">
        <f>IF(OR(B3987="",C3987=""),"",CONCATENATE(B3987,".",C3987))</f>
        <v/>
      </c>
      <c r="W3987" s="6">
        <f>UPPER(TRIM(H3987))</f>
        <v/>
      </c>
      <c r="X3987" s="6">
        <f>UPPER(TRIM(I3987))</f>
        <v/>
      </c>
      <c r="Y3987" s="6">
        <f>IF(V3987&lt;&gt;"",IFERROR(INDEX(federal_program_name_lookup,MATCH(V3987,aln_lookup,0)),""),"")</f>
        <v/>
      </c>
    </row>
    <row r="3988">
      <c r="A3988" s="6">
        <f>IF(B3988&lt;&gt;"", "AWARD-"&amp;TEXT(ROW()-1,"0000"), "")</f>
        <v/>
      </c>
      <c r="B3988" s="7" t="n"/>
      <c r="C3988" s="7" t="n"/>
      <c r="D3988" s="7" t="n"/>
      <c r="E3988" s="8" t="n"/>
      <c r="F3988" s="9" t="n"/>
      <c r="G3988" s="8" t="n"/>
      <c r="H3988" s="8" t="n"/>
      <c r="I3988" s="8" t="n"/>
      <c r="J3988" s="10">
        <f>IF(A3988="",0,SUMIFS(amount_expended,cfda_key,V3988))</f>
        <v/>
      </c>
      <c r="K3988" s="10">
        <f>IF(G3988="OTHER CLUSTER NOT LISTED ABOVE",SUMIFS(amount_expended,uniform_other_cluster_name,X3988), IF(AND(OR(G3988="N/A",G3988=""),H3988=""),0,IF(G3988="STATE CLUSTER",SUMIFS(amount_expended,uniform_state_cluster_name,W3988),SUMIFS(amount_expended,cluster_name,G3988))))</f>
        <v/>
      </c>
      <c r="L3988" s="8" t="n"/>
      <c r="M3988" s="7" t="n"/>
      <c r="N3988" s="8" t="n"/>
      <c r="O3988" s="7" t="n"/>
      <c r="P3988" s="7" t="n"/>
      <c r="Q3988" s="8" t="n"/>
      <c r="R3988" s="9" t="n"/>
      <c r="S3988" s="8" t="n"/>
      <c r="T3988" s="8" t="n"/>
      <c r="U3988" s="8" t="n"/>
      <c r="V3988" s="11">
        <f>IF(OR(B3988="",C3988=""),"",CONCATENATE(B3988,".",C3988))</f>
        <v/>
      </c>
      <c r="W3988" s="6">
        <f>UPPER(TRIM(H3988))</f>
        <v/>
      </c>
      <c r="X3988" s="6">
        <f>UPPER(TRIM(I3988))</f>
        <v/>
      </c>
      <c r="Y3988" s="6">
        <f>IF(V3988&lt;&gt;"",IFERROR(INDEX(federal_program_name_lookup,MATCH(V3988,aln_lookup,0)),""),"")</f>
        <v/>
      </c>
    </row>
    <row r="3989">
      <c r="A3989" s="6">
        <f>IF(B3989&lt;&gt;"", "AWARD-"&amp;TEXT(ROW()-1,"0000"), "")</f>
        <v/>
      </c>
      <c r="B3989" s="7" t="n"/>
      <c r="C3989" s="7" t="n"/>
      <c r="D3989" s="7" t="n"/>
      <c r="E3989" s="8" t="n"/>
      <c r="F3989" s="9" t="n"/>
      <c r="G3989" s="8" t="n"/>
      <c r="H3989" s="8" t="n"/>
      <c r="I3989" s="8" t="n"/>
      <c r="J3989" s="10">
        <f>IF(A3989="",0,SUMIFS(amount_expended,cfda_key,V3989))</f>
        <v/>
      </c>
      <c r="K3989" s="10">
        <f>IF(G3989="OTHER CLUSTER NOT LISTED ABOVE",SUMIFS(amount_expended,uniform_other_cluster_name,X3989), IF(AND(OR(G3989="N/A",G3989=""),H3989=""),0,IF(G3989="STATE CLUSTER",SUMIFS(amount_expended,uniform_state_cluster_name,W3989),SUMIFS(amount_expended,cluster_name,G3989))))</f>
        <v/>
      </c>
      <c r="L3989" s="8" t="n"/>
      <c r="M3989" s="7" t="n"/>
      <c r="N3989" s="8" t="n"/>
      <c r="O3989" s="7" t="n"/>
      <c r="P3989" s="7" t="n"/>
      <c r="Q3989" s="8" t="n"/>
      <c r="R3989" s="9" t="n"/>
      <c r="S3989" s="8" t="n"/>
      <c r="T3989" s="8" t="n"/>
      <c r="U3989" s="8" t="n"/>
      <c r="V3989" s="11">
        <f>IF(OR(B3989="",C3989=""),"",CONCATENATE(B3989,".",C3989))</f>
        <v/>
      </c>
      <c r="W3989" s="6">
        <f>UPPER(TRIM(H3989))</f>
        <v/>
      </c>
      <c r="X3989" s="6">
        <f>UPPER(TRIM(I3989))</f>
        <v/>
      </c>
      <c r="Y3989" s="6">
        <f>IF(V3989&lt;&gt;"",IFERROR(INDEX(federal_program_name_lookup,MATCH(V3989,aln_lookup,0)),""),"")</f>
        <v/>
      </c>
    </row>
    <row r="3990">
      <c r="A3990" s="6">
        <f>IF(B3990&lt;&gt;"", "AWARD-"&amp;TEXT(ROW()-1,"0000"), "")</f>
        <v/>
      </c>
      <c r="B3990" s="7" t="n"/>
      <c r="C3990" s="7" t="n"/>
      <c r="D3990" s="7" t="n"/>
      <c r="E3990" s="8" t="n"/>
      <c r="F3990" s="9" t="n"/>
      <c r="G3990" s="8" t="n"/>
      <c r="H3990" s="8" t="n"/>
      <c r="I3990" s="8" t="n"/>
      <c r="J3990" s="10">
        <f>IF(A3990="",0,SUMIFS(amount_expended,cfda_key,V3990))</f>
        <v/>
      </c>
      <c r="K3990" s="10">
        <f>IF(G3990="OTHER CLUSTER NOT LISTED ABOVE",SUMIFS(amount_expended,uniform_other_cluster_name,X3990), IF(AND(OR(G3990="N/A",G3990=""),H3990=""),0,IF(G3990="STATE CLUSTER",SUMIFS(amount_expended,uniform_state_cluster_name,W3990),SUMIFS(amount_expended,cluster_name,G3990))))</f>
        <v/>
      </c>
      <c r="L3990" s="8" t="n"/>
      <c r="M3990" s="7" t="n"/>
      <c r="N3990" s="8" t="n"/>
      <c r="O3990" s="7" t="n"/>
      <c r="P3990" s="7" t="n"/>
      <c r="Q3990" s="8" t="n"/>
      <c r="R3990" s="9" t="n"/>
      <c r="S3990" s="8" t="n"/>
      <c r="T3990" s="8" t="n"/>
      <c r="U3990" s="8" t="n"/>
      <c r="V3990" s="11">
        <f>IF(OR(B3990="",C3990=""),"",CONCATENATE(B3990,".",C3990))</f>
        <v/>
      </c>
      <c r="W3990" s="6">
        <f>UPPER(TRIM(H3990))</f>
        <v/>
      </c>
      <c r="X3990" s="6">
        <f>UPPER(TRIM(I3990))</f>
        <v/>
      </c>
      <c r="Y3990" s="6">
        <f>IF(V3990&lt;&gt;"",IFERROR(INDEX(federal_program_name_lookup,MATCH(V3990,aln_lookup,0)),""),"")</f>
        <v/>
      </c>
    </row>
    <row r="3991">
      <c r="A3991" s="6">
        <f>IF(B3991&lt;&gt;"", "AWARD-"&amp;TEXT(ROW()-1,"0000"), "")</f>
        <v/>
      </c>
      <c r="B3991" s="7" t="n"/>
      <c r="C3991" s="7" t="n"/>
      <c r="D3991" s="7" t="n"/>
      <c r="E3991" s="8" t="n"/>
      <c r="F3991" s="9" t="n"/>
      <c r="G3991" s="8" t="n"/>
      <c r="H3991" s="8" t="n"/>
      <c r="I3991" s="8" t="n"/>
      <c r="J3991" s="10">
        <f>IF(A3991="",0,SUMIFS(amount_expended,cfda_key,V3991))</f>
        <v/>
      </c>
      <c r="K3991" s="10">
        <f>IF(G3991="OTHER CLUSTER NOT LISTED ABOVE",SUMIFS(amount_expended,uniform_other_cluster_name,X3991), IF(AND(OR(G3991="N/A",G3991=""),H3991=""),0,IF(G3991="STATE CLUSTER",SUMIFS(amount_expended,uniform_state_cluster_name,W3991),SUMIFS(amount_expended,cluster_name,G3991))))</f>
        <v/>
      </c>
      <c r="L3991" s="8" t="n"/>
      <c r="M3991" s="7" t="n"/>
      <c r="N3991" s="8" t="n"/>
      <c r="O3991" s="7" t="n"/>
      <c r="P3991" s="7" t="n"/>
      <c r="Q3991" s="8" t="n"/>
      <c r="R3991" s="9" t="n"/>
      <c r="S3991" s="8" t="n"/>
      <c r="T3991" s="8" t="n"/>
      <c r="U3991" s="8" t="n"/>
      <c r="V3991" s="11">
        <f>IF(OR(B3991="",C3991=""),"",CONCATENATE(B3991,".",C3991))</f>
        <v/>
      </c>
      <c r="W3991" s="6">
        <f>UPPER(TRIM(H3991))</f>
        <v/>
      </c>
      <c r="X3991" s="6">
        <f>UPPER(TRIM(I3991))</f>
        <v/>
      </c>
      <c r="Y3991" s="6">
        <f>IF(V3991&lt;&gt;"",IFERROR(INDEX(federal_program_name_lookup,MATCH(V3991,aln_lookup,0)),""),"")</f>
        <v/>
      </c>
    </row>
    <row r="3992">
      <c r="A3992" s="6">
        <f>IF(B3992&lt;&gt;"", "AWARD-"&amp;TEXT(ROW()-1,"0000"), "")</f>
        <v/>
      </c>
      <c r="B3992" s="7" t="n"/>
      <c r="C3992" s="7" t="n"/>
      <c r="D3992" s="7" t="n"/>
      <c r="E3992" s="8" t="n"/>
      <c r="F3992" s="9" t="n"/>
      <c r="G3992" s="8" t="n"/>
      <c r="H3992" s="8" t="n"/>
      <c r="I3992" s="8" t="n"/>
      <c r="J3992" s="10">
        <f>IF(A3992="",0,SUMIFS(amount_expended,cfda_key,V3992))</f>
        <v/>
      </c>
      <c r="K3992" s="10">
        <f>IF(G3992="OTHER CLUSTER NOT LISTED ABOVE",SUMIFS(amount_expended,uniform_other_cluster_name,X3992), IF(AND(OR(G3992="N/A",G3992=""),H3992=""),0,IF(G3992="STATE CLUSTER",SUMIFS(amount_expended,uniform_state_cluster_name,W3992),SUMIFS(amount_expended,cluster_name,G3992))))</f>
        <v/>
      </c>
      <c r="L3992" s="8" t="n"/>
      <c r="M3992" s="7" t="n"/>
      <c r="N3992" s="8" t="n"/>
      <c r="O3992" s="7" t="n"/>
      <c r="P3992" s="7" t="n"/>
      <c r="Q3992" s="8" t="n"/>
      <c r="R3992" s="9" t="n"/>
      <c r="S3992" s="8" t="n"/>
      <c r="T3992" s="8" t="n"/>
      <c r="U3992" s="8" t="n"/>
      <c r="V3992" s="11">
        <f>IF(OR(B3992="",C3992=""),"",CONCATENATE(B3992,".",C3992))</f>
        <v/>
      </c>
      <c r="W3992" s="6">
        <f>UPPER(TRIM(H3992))</f>
        <v/>
      </c>
      <c r="X3992" s="6">
        <f>UPPER(TRIM(I3992))</f>
        <v/>
      </c>
      <c r="Y3992" s="6">
        <f>IF(V3992&lt;&gt;"",IFERROR(INDEX(federal_program_name_lookup,MATCH(V3992,aln_lookup,0)),""),"")</f>
        <v/>
      </c>
    </row>
    <row r="3993">
      <c r="A3993" s="6">
        <f>IF(B3993&lt;&gt;"", "AWARD-"&amp;TEXT(ROW()-1,"0000"), "")</f>
        <v/>
      </c>
      <c r="B3993" s="7" t="n"/>
      <c r="C3993" s="7" t="n"/>
      <c r="D3993" s="7" t="n"/>
      <c r="E3993" s="8" t="n"/>
      <c r="F3993" s="9" t="n"/>
      <c r="G3993" s="8" t="n"/>
      <c r="H3993" s="8" t="n"/>
      <c r="I3993" s="8" t="n"/>
      <c r="J3993" s="10">
        <f>IF(A3993="",0,SUMIFS(amount_expended,cfda_key,V3993))</f>
        <v/>
      </c>
      <c r="K3993" s="10">
        <f>IF(G3993="OTHER CLUSTER NOT LISTED ABOVE",SUMIFS(amount_expended,uniform_other_cluster_name,X3993), IF(AND(OR(G3993="N/A",G3993=""),H3993=""),0,IF(G3993="STATE CLUSTER",SUMIFS(amount_expended,uniform_state_cluster_name,W3993),SUMIFS(amount_expended,cluster_name,G3993))))</f>
        <v/>
      </c>
      <c r="L3993" s="8" t="n"/>
      <c r="M3993" s="7" t="n"/>
      <c r="N3993" s="8" t="n"/>
      <c r="O3993" s="7" t="n"/>
      <c r="P3993" s="7" t="n"/>
      <c r="Q3993" s="8" t="n"/>
      <c r="R3993" s="9" t="n"/>
      <c r="S3993" s="8" t="n"/>
      <c r="T3993" s="8" t="n"/>
      <c r="U3993" s="8" t="n"/>
      <c r="V3993" s="11">
        <f>IF(OR(B3993="",C3993=""),"",CONCATENATE(B3993,".",C3993))</f>
        <v/>
      </c>
      <c r="W3993" s="6">
        <f>UPPER(TRIM(H3993))</f>
        <v/>
      </c>
      <c r="X3993" s="6">
        <f>UPPER(TRIM(I3993))</f>
        <v/>
      </c>
      <c r="Y3993" s="6">
        <f>IF(V3993&lt;&gt;"",IFERROR(INDEX(federal_program_name_lookup,MATCH(V3993,aln_lookup,0)),""),"")</f>
        <v/>
      </c>
    </row>
    <row r="3994">
      <c r="A3994" s="6">
        <f>IF(B3994&lt;&gt;"", "AWARD-"&amp;TEXT(ROW()-1,"0000"), "")</f>
        <v/>
      </c>
      <c r="B3994" s="7" t="n"/>
      <c r="C3994" s="7" t="n"/>
      <c r="D3994" s="7" t="n"/>
      <c r="E3994" s="8" t="n"/>
      <c r="F3994" s="9" t="n"/>
      <c r="G3994" s="8" t="n"/>
      <c r="H3994" s="8" t="n"/>
      <c r="I3994" s="8" t="n"/>
      <c r="J3994" s="10">
        <f>IF(A3994="",0,SUMIFS(amount_expended,cfda_key,V3994))</f>
        <v/>
      </c>
      <c r="K3994" s="10">
        <f>IF(G3994="OTHER CLUSTER NOT LISTED ABOVE",SUMIFS(amount_expended,uniform_other_cluster_name,X3994), IF(AND(OR(G3994="N/A",G3994=""),H3994=""),0,IF(G3994="STATE CLUSTER",SUMIFS(amount_expended,uniform_state_cluster_name,W3994),SUMIFS(amount_expended,cluster_name,G3994))))</f>
        <v/>
      </c>
      <c r="L3994" s="8" t="n"/>
      <c r="M3994" s="7" t="n"/>
      <c r="N3994" s="8" t="n"/>
      <c r="O3994" s="7" t="n"/>
      <c r="P3994" s="7" t="n"/>
      <c r="Q3994" s="8" t="n"/>
      <c r="R3994" s="9" t="n"/>
      <c r="S3994" s="8" t="n"/>
      <c r="T3994" s="8" t="n"/>
      <c r="U3994" s="8" t="n"/>
      <c r="V3994" s="11">
        <f>IF(OR(B3994="",C3994=""),"",CONCATENATE(B3994,".",C3994))</f>
        <v/>
      </c>
      <c r="W3994" s="6">
        <f>UPPER(TRIM(H3994))</f>
        <v/>
      </c>
      <c r="X3994" s="6">
        <f>UPPER(TRIM(I3994))</f>
        <v/>
      </c>
      <c r="Y3994" s="6">
        <f>IF(V3994&lt;&gt;"",IFERROR(INDEX(federal_program_name_lookup,MATCH(V3994,aln_lookup,0)),""),"")</f>
        <v/>
      </c>
    </row>
    <row r="3995">
      <c r="A3995" s="6">
        <f>IF(B3995&lt;&gt;"", "AWARD-"&amp;TEXT(ROW()-1,"0000"), "")</f>
        <v/>
      </c>
      <c r="B3995" s="7" t="n"/>
      <c r="C3995" s="7" t="n"/>
      <c r="D3995" s="7" t="n"/>
      <c r="E3995" s="8" t="n"/>
      <c r="F3995" s="9" t="n"/>
      <c r="G3995" s="8" t="n"/>
      <c r="H3995" s="8" t="n"/>
      <c r="I3995" s="8" t="n"/>
      <c r="J3995" s="10">
        <f>IF(A3995="",0,SUMIFS(amount_expended,cfda_key,V3995))</f>
        <v/>
      </c>
      <c r="K3995" s="10">
        <f>IF(G3995="OTHER CLUSTER NOT LISTED ABOVE",SUMIFS(amount_expended,uniform_other_cluster_name,X3995), IF(AND(OR(G3995="N/A",G3995=""),H3995=""),0,IF(G3995="STATE CLUSTER",SUMIFS(amount_expended,uniform_state_cluster_name,W3995),SUMIFS(amount_expended,cluster_name,G3995))))</f>
        <v/>
      </c>
      <c r="L3995" s="8" t="n"/>
      <c r="M3995" s="7" t="n"/>
      <c r="N3995" s="8" t="n"/>
      <c r="O3995" s="7" t="n"/>
      <c r="P3995" s="7" t="n"/>
      <c r="Q3995" s="8" t="n"/>
      <c r="R3995" s="9" t="n"/>
      <c r="S3995" s="8" t="n"/>
      <c r="T3995" s="8" t="n"/>
      <c r="U3995" s="8" t="n"/>
      <c r="V3995" s="11">
        <f>IF(OR(B3995="",C3995=""),"",CONCATENATE(B3995,".",C3995))</f>
        <v/>
      </c>
      <c r="W3995" s="6">
        <f>UPPER(TRIM(H3995))</f>
        <v/>
      </c>
      <c r="X3995" s="6">
        <f>UPPER(TRIM(I3995))</f>
        <v/>
      </c>
      <c r="Y3995" s="6">
        <f>IF(V3995&lt;&gt;"",IFERROR(INDEX(federal_program_name_lookup,MATCH(V3995,aln_lookup,0)),""),"")</f>
        <v/>
      </c>
    </row>
    <row r="3996">
      <c r="A3996" s="6">
        <f>IF(B3996&lt;&gt;"", "AWARD-"&amp;TEXT(ROW()-1,"0000"), "")</f>
        <v/>
      </c>
      <c r="B3996" s="7" t="n"/>
      <c r="C3996" s="7" t="n"/>
      <c r="D3996" s="7" t="n"/>
      <c r="E3996" s="8" t="n"/>
      <c r="F3996" s="9" t="n"/>
      <c r="G3996" s="8" t="n"/>
      <c r="H3996" s="8" t="n"/>
      <c r="I3996" s="8" t="n"/>
      <c r="J3996" s="10">
        <f>IF(A3996="",0,SUMIFS(amount_expended,cfda_key,V3996))</f>
        <v/>
      </c>
      <c r="K3996" s="10">
        <f>IF(G3996="OTHER CLUSTER NOT LISTED ABOVE",SUMIFS(amount_expended,uniform_other_cluster_name,X3996), IF(AND(OR(G3996="N/A",G3996=""),H3996=""),0,IF(G3996="STATE CLUSTER",SUMIFS(amount_expended,uniform_state_cluster_name,W3996),SUMIFS(amount_expended,cluster_name,G3996))))</f>
        <v/>
      </c>
      <c r="L3996" s="8" t="n"/>
      <c r="M3996" s="7" t="n"/>
      <c r="N3996" s="8" t="n"/>
      <c r="O3996" s="7" t="n"/>
      <c r="P3996" s="7" t="n"/>
      <c r="Q3996" s="8" t="n"/>
      <c r="R3996" s="9" t="n"/>
      <c r="S3996" s="8" t="n"/>
      <c r="T3996" s="8" t="n"/>
      <c r="U3996" s="8" t="n"/>
      <c r="V3996" s="11">
        <f>IF(OR(B3996="",C3996=""),"",CONCATENATE(B3996,".",C3996))</f>
        <v/>
      </c>
      <c r="W3996" s="6">
        <f>UPPER(TRIM(H3996))</f>
        <v/>
      </c>
      <c r="X3996" s="6">
        <f>UPPER(TRIM(I3996))</f>
        <v/>
      </c>
      <c r="Y3996" s="6">
        <f>IF(V3996&lt;&gt;"",IFERROR(INDEX(federal_program_name_lookup,MATCH(V3996,aln_lookup,0)),""),"")</f>
        <v/>
      </c>
    </row>
    <row r="3997">
      <c r="A3997" s="6">
        <f>IF(B3997&lt;&gt;"", "AWARD-"&amp;TEXT(ROW()-1,"0000"), "")</f>
        <v/>
      </c>
      <c r="B3997" s="7" t="n"/>
      <c r="C3997" s="7" t="n"/>
      <c r="D3997" s="7" t="n"/>
      <c r="E3997" s="8" t="n"/>
      <c r="F3997" s="9" t="n"/>
      <c r="G3997" s="8" t="n"/>
      <c r="H3997" s="8" t="n"/>
      <c r="I3997" s="8" t="n"/>
      <c r="J3997" s="10">
        <f>IF(A3997="",0,SUMIFS(amount_expended,cfda_key,V3997))</f>
        <v/>
      </c>
      <c r="K3997" s="10">
        <f>IF(G3997="OTHER CLUSTER NOT LISTED ABOVE",SUMIFS(amount_expended,uniform_other_cluster_name,X3997), IF(AND(OR(G3997="N/A",G3997=""),H3997=""),0,IF(G3997="STATE CLUSTER",SUMIFS(amount_expended,uniform_state_cluster_name,W3997),SUMIFS(amount_expended,cluster_name,G3997))))</f>
        <v/>
      </c>
      <c r="L3997" s="8" t="n"/>
      <c r="M3997" s="7" t="n"/>
      <c r="N3997" s="8" t="n"/>
      <c r="O3997" s="7" t="n"/>
      <c r="P3997" s="7" t="n"/>
      <c r="Q3997" s="8" t="n"/>
      <c r="R3997" s="9" t="n"/>
      <c r="S3997" s="8" t="n"/>
      <c r="T3997" s="8" t="n"/>
      <c r="U3997" s="8" t="n"/>
      <c r="V3997" s="11">
        <f>IF(OR(B3997="",C3997=""),"",CONCATENATE(B3997,".",C3997))</f>
        <v/>
      </c>
      <c r="W3997" s="6">
        <f>UPPER(TRIM(H3997))</f>
        <v/>
      </c>
      <c r="X3997" s="6">
        <f>UPPER(TRIM(I3997))</f>
        <v/>
      </c>
      <c r="Y3997" s="6">
        <f>IF(V3997&lt;&gt;"",IFERROR(INDEX(federal_program_name_lookup,MATCH(V3997,aln_lookup,0)),""),"")</f>
        <v/>
      </c>
    </row>
    <row r="3998">
      <c r="A3998" s="6">
        <f>IF(B3998&lt;&gt;"", "AWARD-"&amp;TEXT(ROW()-1,"0000"), "")</f>
        <v/>
      </c>
      <c r="B3998" s="7" t="n"/>
      <c r="C3998" s="7" t="n"/>
      <c r="D3998" s="7" t="n"/>
      <c r="E3998" s="8" t="n"/>
      <c r="F3998" s="9" t="n"/>
      <c r="G3998" s="8" t="n"/>
      <c r="H3998" s="8" t="n"/>
      <c r="I3998" s="8" t="n"/>
      <c r="J3998" s="10">
        <f>IF(A3998="",0,SUMIFS(amount_expended,cfda_key,V3998))</f>
        <v/>
      </c>
      <c r="K3998" s="10">
        <f>IF(G3998="OTHER CLUSTER NOT LISTED ABOVE",SUMIFS(amount_expended,uniform_other_cluster_name,X3998), IF(AND(OR(G3998="N/A",G3998=""),H3998=""),0,IF(G3998="STATE CLUSTER",SUMIFS(amount_expended,uniform_state_cluster_name,W3998),SUMIFS(amount_expended,cluster_name,G3998))))</f>
        <v/>
      </c>
      <c r="L3998" s="8" t="n"/>
      <c r="M3998" s="7" t="n"/>
      <c r="N3998" s="8" t="n"/>
      <c r="O3998" s="7" t="n"/>
      <c r="P3998" s="7" t="n"/>
      <c r="Q3998" s="8" t="n"/>
      <c r="R3998" s="9" t="n"/>
      <c r="S3998" s="8" t="n"/>
      <c r="T3998" s="8" t="n"/>
      <c r="U3998" s="8" t="n"/>
      <c r="V3998" s="11">
        <f>IF(OR(B3998="",C3998=""),"",CONCATENATE(B3998,".",C3998))</f>
        <v/>
      </c>
      <c r="W3998" s="6">
        <f>UPPER(TRIM(H3998))</f>
        <v/>
      </c>
      <c r="X3998" s="6">
        <f>UPPER(TRIM(I3998))</f>
        <v/>
      </c>
      <c r="Y3998" s="6">
        <f>IF(V3998&lt;&gt;"",IFERROR(INDEX(federal_program_name_lookup,MATCH(V3998,aln_lookup,0)),""),"")</f>
        <v/>
      </c>
    </row>
    <row r="3999">
      <c r="A3999" s="6">
        <f>IF(B3999&lt;&gt;"", "AWARD-"&amp;TEXT(ROW()-1,"0000"), "")</f>
        <v/>
      </c>
      <c r="B3999" s="7" t="n"/>
      <c r="C3999" s="7" t="n"/>
      <c r="D3999" s="7" t="n"/>
      <c r="E3999" s="8" t="n"/>
      <c r="F3999" s="9" t="n"/>
      <c r="G3999" s="8" t="n"/>
      <c r="H3999" s="8" t="n"/>
      <c r="I3999" s="8" t="n"/>
      <c r="J3999" s="10">
        <f>IF(A3999="",0,SUMIFS(amount_expended,cfda_key,V3999))</f>
        <v/>
      </c>
      <c r="K3999" s="10">
        <f>IF(G3999="OTHER CLUSTER NOT LISTED ABOVE",SUMIFS(amount_expended,uniform_other_cluster_name,X3999), IF(AND(OR(G3999="N/A",G3999=""),H3999=""),0,IF(G3999="STATE CLUSTER",SUMIFS(amount_expended,uniform_state_cluster_name,W3999),SUMIFS(amount_expended,cluster_name,G3999))))</f>
        <v/>
      </c>
      <c r="L3999" s="8" t="n"/>
      <c r="M3999" s="7" t="n"/>
      <c r="N3999" s="8" t="n"/>
      <c r="O3999" s="7" t="n"/>
      <c r="P3999" s="7" t="n"/>
      <c r="Q3999" s="8" t="n"/>
      <c r="R3999" s="9" t="n"/>
      <c r="S3999" s="8" t="n"/>
      <c r="T3999" s="8" t="n"/>
      <c r="U3999" s="8" t="n"/>
      <c r="V3999" s="11">
        <f>IF(OR(B3999="",C3999=""),"",CONCATENATE(B3999,".",C3999))</f>
        <v/>
      </c>
      <c r="W3999" s="6">
        <f>UPPER(TRIM(H3999))</f>
        <v/>
      </c>
      <c r="X3999" s="6">
        <f>UPPER(TRIM(I3999))</f>
        <v/>
      </c>
      <c r="Y3999" s="6">
        <f>IF(V3999&lt;&gt;"",IFERROR(INDEX(federal_program_name_lookup,MATCH(V3999,aln_lookup,0)),""),"")</f>
        <v/>
      </c>
    </row>
    <row r="4000">
      <c r="A4000" s="6">
        <f>IF(B4000&lt;&gt;"", "AWARD-"&amp;TEXT(ROW()-1,"0000"), "")</f>
        <v/>
      </c>
      <c r="B4000" s="7" t="n"/>
      <c r="C4000" s="7" t="n"/>
      <c r="D4000" s="7" t="n"/>
      <c r="E4000" s="8" t="n"/>
      <c r="F4000" s="9" t="n"/>
      <c r="G4000" s="8" t="n"/>
      <c r="H4000" s="8" t="n"/>
      <c r="I4000" s="8" t="n"/>
      <c r="J4000" s="10">
        <f>IF(A4000="",0,SUMIFS(amount_expended,cfda_key,V4000))</f>
        <v/>
      </c>
      <c r="K4000" s="10">
        <f>IF(G4000="OTHER CLUSTER NOT LISTED ABOVE",SUMIFS(amount_expended,uniform_other_cluster_name,X4000), IF(AND(OR(G4000="N/A",G4000=""),H4000=""),0,IF(G4000="STATE CLUSTER",SUMIFS(amount_expended,uniform_state_cluster_name,W4000),SUMIFS(amount_expended,cluster_name,G4000))))</f>
        <v/>
      </c>
      <c r="L4000" s="8" t="n"/>
      <c r="M4000" s="7" t="n"/>
      <c r="N4000" s="8" t="n"/>
      <c r="O4000" s="7" t="n"/>
      <c r="P4000" s="7" t="n"/>
      <c r="Q4000" s="8" t="n"/>
      <c r="R4000" s="9" t="n"/>
      <c r="S4000" s="8" t="n"/>
      <c r="T4000" s="8" t="n"/>
      <c r="U4000" s="8" t="n"/>
      <c r="V4000" s="11">
        <f>IF(OR(B4000="",C4000=""),"",CONCATENATE(B4000,".",C4000))</f>
        <v/>
      </c>
      <c r="W4000" s="6">
        <f>UPPER(TRIM(H4000))</f>
        <v/>
      </c>
      <c r="X4000" s="6">
        <f>UPPER(TRIM(I4000))</f>
        <v/>
      </c>
      <c r="Y4000" s="6">
        <f>IF(V4000&lt;&gt;"",IFERROR(INDEX(federal_program_name_lookup,MATCH(V4000,aln_lookup,0)),""),"")</f>
        <v/>
      </c>
    </row>
    <row r="4001">
      <c r="A4001" s="6">
        <f>IF(B4001&lt;&gt;"", "AWARD-"&amp;TEXT(ROW()-1,"0000"), "")</f>
        <v/>
      </c>
      <c r="B4001" s="7" t="n"/>
      <c r="C4001" s="7" t="n"/>
      <c r="D4001" s="7" t="n"/>
      <c r="E4001" s="8" t="n"/>
      <c r="F4001" s="9" t="n"/>
      <c r="G4001" s="8" t="n"/>
      <c r="H4001" s="8" t="n"/>
      <c r="I4001" s="8" t="n"/>
      <c r="J4001" s="10">
        <f>IF(A4001="",0,SUMIFS(amount_expended,cfda_key,V4001))</f>
        <v/>
      </c>
      <c r="K4001" s="10">
        <f>IF(G4001="OTHER CLUSTER NOT LISTED ABOVE",SUMIFS(amount_expended,uniform_other_cluster_name,X4001), IF(AND(OR(G4001="N/A",G4001=""),H4001=""),0,IF(G4001="STATE CLUSTER",SUMIFS(amount_expended,uniform_state_cluster_name,W4001),SUMIFS(amount_expended,cluster_name,G4001))))</f>
        <v/>
      </c>
      <c r="L4001" s="8" t="n"/>
      <c r="M4001" s="7" t="n"/>
      <c r="N4001" s="8" t="n"/>
      <c r="O4001" s="7" t="n"/>
      <c r="P4001" s="7" t="n"/>
      <c r="Q4001" s="8" t="n"/>
      <c r="R4001" s="9" t="n"/>
      <c r="S4001" s="8" t="n"/>
      <c r="T4001" s="8" t="n"/>
      <c r="U4001" s="8" t="n"/>
      <c r="V4001" s="11">
        <f>IF(OR(B4001="",C4001=""),"",CONCATENATE(B4001,".",C4001))</f>
        <v/>
      </c>
      <c r="W4001" s="6">
        <f>UPPER(TRIM(H4001))</f>
        <v/>
      </c>
      <c r="X4001" s="6">
        <f>UPPER(TRIM(I4001))</f>
        <v/>
      </c>
      <c r="Y4001" s="6">
        <f>IF(V4001&lt;&gt;"",IFERROR(INDEX(federal_program_name_lookup,MATCH(V4001,aln_lookup,0)),""),"")</f>
        <v/>
      </c>
    </row>
    <row r="4002">
      <c r="A4002" s="6">
        <f>IF(B4002&lt;&gt;"", "AWARD-"&amp;TEXT(ROW()-1,"0000"), "")</f>
        <v/>
      </c>
      <c r="B4002" s="7" t="n"/>
      <c r="C4002" s="7" t="n"/>
      <c r="D4002" s="7" t="n"/>
      <c r="E4002" s="8" t="n"/>
      <c r="F4002" s="9" t="n"/>
      <c r="G4002" s="8" t="n"/>
      <c r="H4002" s="8" t="n"/>
      <c r="I4002" s="8" t="n"/>
      <c r="J4002" s="10">
        <f>IF(A4002="",0,SUMIFS(amount_expended,cfda_key,V4002))</f>
        <v/>
      </c>
      <c r="K4002" s="10">
        <f>IF(G4002="OTHER CLUSTER NOT LISTED ABOVE",SUMIFS(amount_expended,uniform_other_cluster_name,X4002), IF(AND(OR(G4002="N/A",G4002=""),H4002=""),0,IF(G4002="STATE CLUSTER",SUMIFS(amount_expended,uniform_state_cluster_name,W4002),SUMIFS(amount_expended,cluster_name,G4002))))</f>
        <v/>
      </c>
      <c r="L4002" s="8" t="n"/>
      <c r="M4002" s="7" t="n"/>
      <c r="N4002" s="8" t="n"/>
      <c r="O4002" s="7" t="n"/>
      <c r="P4002" s="7" t="n"/>
      <c r="Q4002" s="8" t="n"/>
      <c r="R4002" s="9" t="n"/>
      <c r="S4002" s="8" t="n"/>
      <c r="T4002" s="8" t="n"/>
      <c r="U4002" s="8" t="n"/>
      <c r="V4002" s="11">
        <f>IF(OR(B4002="",C4002=""),"",CONCATENATE(B4002,".",C4002))</f>
        <v/>
      </c>
      <c r="W4002" s="6">
        <f>UPPER(TRIM(H4002))</f>
        <v/>
      </c>
      <c r="X4002" s="6">
        <f>UPPER(TRIM(I4002))</f>
        <v/>
      </c>
      <c r="Y4002" s="6">
        <f>IF(V4002&lt;&gt;"",IFERROR(INDEX(federal_program_name_lookup,MATCH(V4002,aln_lookup,0)),""),"")</f>
        <v/>
      </c>
    </row>
    <row r="4003">
      <c r="A4003" s="6">
        <f>IF(B4003&lt;&gt;"", "AWARD-"&amp;TEXT(ROW()-1,"0000"), "")</f>
        <v/>
      </c>
      <c r="B4003" s="7" t="n"/>
      <c r="C4003" s="7" t="n"/>
      <c r="D4003" s="7" t="n"/>
      <c r="E4003" s="8" t="n"/>
      <c r="F4003" s="9" t="n"/>
      <c r="G4003" s="8" t="n"/>
      <c r="H4003" s="8" t="n"/>
      <c r="I4003" s="8" t="n"/>
      <c r="J4003" s="10">
        <f>IF(A4003="",0,SUMIFS(amount_expended,cfda_key,V4003))</f>
        <v/>
      </c>
      <c r="K4003" s="10">
        <f>IF(G4003="OTHER CLUSTER NOT LISTED ABOVE",SUMIFS(amount_expended,uniform_other_cluster_name,X4003), IF(AND(OR(G4003="N/A",G4003=""),H4003=""),0,IF(G4003="STATE CLUSTER",SUMIFS(amount_expended,uniform_state_cluster_name,W4003),SUMIFS(amount_expended,cluster_name,G4003))))</f>
        <v/>
      </c>
      <c r="L4003" s="8" t="n"/>
      <c r="M4003" s="7" t="n"/>
      <c r="N4003" s="8" t="n"/>
      <c r="O4003" s="7" t="n"/>
      <c r="P4003" s="7" t="n"/>
      <c r="Q4003" s="8" t="n"/>
      <c r="R4003" s="9" t="n"/>
      <c r="S4003" s="8" t="n"/>
      <c r="T4003" s="8" t="n"/>
      <c r="U4003" s="8" t="n"/>
      <c r="V4003" s="11">
        <f>IF(OR(B4003="",C4003=""),"",CONCATENATE(B4003,".",C4003))</f>
        <v/>
      </c>
      <c r="W4003" s="6">
        <f>UPPER(TRIM(H4003))</f>
        <v/>
      </c>
      <c r="X4003" s="6">
        <f>UPPER(TRIM(I4003))</f>
        <v/>
      </c>
      <c r="Y4003" s="6">
        <f>IF(V4003&lt;&gt;"",IFERROR(INDEX(federal_program_name_lookup,MATCH(V4003,aln_lookup,0)),""),"")</f>
        <v/>
      </c>
    </row>
    <row r="4004">
      <c r="A4004" s="6">
        <f>IF(B4004&lt;&gt;"", "AWARD-"&amp;TEXT(ROW()-1,"0000"), "")</f>
        <v/>
      </c>
      <c r="B4004" s="7" t="n"/>
      <c r="C4004" s="7" t="n"/>
      <c r="D4004" s="7" t="n"/>
      <c r="E4004" s="8" t="n"/>
      <c r="F4004" s="9" t="n"/>
      <c r="G4004" s="8" t="n"/>
      <c r="H4004" s="8" t="n"/>
      <c r="I4004" s="8" t="n"/>
      <c r="J4004" s="10">
        <f>IF(A4004="",0,SUMIFS(amount_expended,cfda_key,V4004))</f>
        <v/>
      </c>
      <c r="K4004" s="10">
        <f>IF(G4004="OTHER CLUSTER NOT LISTED ABOVE",SUMIFS(amount_expended,uniform_other_cluster_name,X4004), IF(AND(OR(G4004="N/A",G4004=""),H4004=""),0,IF(G4004="STATE CLUSTER",SUMIFS(amount_expended,uniform_state_cluster_name,W4004),SUMIFS(amount_expended,cluster_name,G4004))))</f>
        <v/>
      </c>
      <c r="L4004" s="8" t="n"/>
      <c r="M4004" s="7" t="n"/>
      <c r="N4004" s="8" t="n"/>
      <c r="O4004" s="7" t="n"/>
      <c r="P4004" s="7" t="n"/>
      <c r="Q4004" s="8" t="n"/>
      <c r="R4004" s="9" t="n"/>
      <c r="S4004" s="8" t="n"/>
      <c r="T4004" s="8" t="n"/>
      <c r="U4004" s="8" t="n"/>
      <c r="V4004" s="11">
        <f>IF(OR(B4004="",C4004=""),"",CONCATENATE(B4004,".",C4004))</f>
        <v/>
      </c>
      <c r="W4004" s="6">
        <f>UPPER(TRIM(H4004))</f>
        <v/>
      </c>
      <c r="X4004" s="6">
        <f>UPPER(TRIM(I4004))</f>
        <v/>
      </c>
      <c r="Y4004" s="6">
        <f>IF(V4004&lt;&gt;"",IFERROR(INDEX(federal_program_name_lookup,MATCH(V4004,aln_lookup,0)),""),"")</f>
        <v/>
      </c>
    </row>
    <row r="4005">
      <c r="A4005" s="6">
        <f>IF(B4005&lt;&gt;"", "AWARD-"&amp;TEXT(ROW()-1,"0000"), "")</f>
        <v/>
      </c>
      <c r="B4005" s="7" t="n"/>
      <c r="C4005" s="7" t="n"/>
      <c r="D4005" s="7" t="n"/>
      <c r="E4005" s="8" t="n"/>
      <c r="F4005" s="9" t="n"/>
      <c r="G4005" s="8" t="n"/>
      <c r="H4005" s="8" t="n"/>
      <c r="I4005" s="8" t="n"/>
      <c r="J4005" s="10">
        <f>IF(A4005="",0,SUMIFS(amount_expended,cfda_key,V4005))</f>
        <v/>
      </c>
      <c r="K4005" s="10">
        <f>IF(G4005="OTHER CLUSTER NOT LISTED ABOVE",SUMIFS(amount_expended,uniform_other_cluster_name,X4005), IF(AND(OR(G4005="N/A",G4005=""),H4005=""),0,IF(G4005="STATE CLUSTER",SUMIFS(amount_expended,uniform_state_cluster_name,W4005),SUMIFS(amount_expended,cluster_name,G4005))))</f>
        <v/>
      </c>
      <c r="L4005" s="8" t="n"/>
      <c r="M4005" s="7" t="n"/>
      <c r="N4005" s="8" t="n"/>
      <c r="O4005" s="7" t="n"/>
      <c r="P4005" s="7" t="n"/>
      <c r="Q4005" s="8" t="n"/>
      <c r="R4005" s="9" t="n"/>
      <c r="S4005" s="8" t="n"/>
      <c r="T4005" s="8" t="n"/>
      <c r="U4005" s="8" t="n"/>
      <c r="V4005" s="11">
        <f>IF(OR(B4005="",C4005=""),"",CONCATENATE(B4005,".",C4005))</f>
        <v/>
      </c>
      <c r="W4005" s="6">
        <f>UPPER(TRIM(H4005))</f>
        <v/>
      </c>
      <c r="X4005" s="6">
        <f>UPPER(TRIM(I4005))</f>
        <v/>
      </c>
      <c r="Y4005" s="6">
        <f>IF(V4005&lt;&gt;"",IFERROR(INDEX(federal_program_name_lookup,MATCH(V4005,aln_lookup,0)),""),"")</f>
        <v/>
      </c>
    </row>
    <row r="4006">
      <c r="A4006" s="6">
        <f>IF(B4006&lt;&gt;"", "AWARD-"&amp;TEXT(ROW()-1,"0000"), "")</f>
        <v/>
      </c>
      <c r="B4006" s="7" t="n"/>
      <c r="C4006" s="7" t="n"/>
      <c r="D4006" s="7" t="n"/>
      <c r="E4006" s="8" t="n"/>
      <c r="F4006" s="9" t="n"/>
      <c r="G4006" s="8" t="n"/>
      <c r="H4006" s="8" t="n"/>
      <c r="I4006" s="8" t="n"/>
      <c r="J4006" s="10">
        <f>IF(A4006="",0,SUMIFS(amount_expended,cfda_key,V4006))</f>
        <v/>
      </c>
      <c r="K4006" s="10">
        <f>IF(G4006="OTHER CLUSTER NOT LISTED ABOVE",SUMIFS(amount_expended,uniform_other_cluster_name,X4006), IF(AND(OR(G4006="N/A",G4006=""),H4006=""),0,IF(G4006="STATE CLUSTER",SUMIFS(amount_expended,uniform_state_cluster_name,W4006),SUMIFS(amount_expended,cluster_name,G4006))))</f>
        <v/>
      </c>
      <c r="L4006" s="8" t="n"/>
      <c r="M4006" s="7" t="n"/>
      <c r="N4006" s="8" t="n"/>
      <c r="O4006" s="7" t="n"/>
      <c r="P4006" s="7" t="n"/>
      <c r="Q4006" s="8" t="n"/>
      <c r="R4006" s="9" t="n"/>
      <c r="S4006" s="8" t="n"/>
      <c r="T4006" s="8" t="n"/>
      <c r="U4006" s="8" t="n"/>
      <c r="V4006" s="11">
        <f>IF(OR(B4006="",C4006=""),"",CONCATENATE(B4006,".",C4006))</f>
        <v/>
      </c>
      <c r="W4006" s="6">
        <f>UPPER(TRIM(H4006))</f>
        <v/>
      </c>
      <c r="X4006" s="6">
        <f>UPPER(TRIM(I4006))</f>
        <v/>
      </c>
      <c r="Y4006" s="6">
        <f>IF(V4006&lt;&gt;"",IFERROR(INDEX(federal_program_name_lookup,MATCH(V4006,aln_lookup,0)),""),"")</f>
        <v/>
      </c>
    </row>
    <row r="4007">
      <c r="A4007" s="6">
        <f>IF(B4007&lt;&gt;"", "AWARD-"&amp;TEXT(ROW()-1,"0000"), "")</f>
        <v/>
      </c>
      <c r="B4007" s="7" t="n"/>
      <c r="C4007" s="7" t="n"/>
      <c r="D4007" s="7" t="n"/>
      <c r="E4007" s="8" t="n"/>
      <c r="F4007" s="9" t="n"/>
      <c r="G4007" s="8" t="n"/>
      <c r="H4007" s="8" t="n"/>
      <c r="I4007" s="8" t="n"/>
      <c r="J4007" s="10">
        <f>IF(A4007="",0,SUMIFS(amount_expended,cfda_key,V4007))</f>
        <v/>
      </c>
      <c r="K4007" s="10">
        <f>IF(G4007="OTHER CLUSTER NOT LISTED ABOVE",SUMIFS(amount_expended,uniform_other_cluster_name,X4007), IF(AND(OR(G4007="N/A",G4007=""),H4007=""),0,IF(G4007="STATE CLUSTER",SUMIFS(amount_expended,uniform_state_cluster_name,W4007),SUMIFS(amount_expended,cluster_name,G4007))))</f>
        <v/>
      </c>
      <c r="L4007" s="8" t="n"/>
      <c r="M4007" s="7" t="n"/>
      <c r="N4007" s="8" t="n"/>
      <c r="O4007" s="7" t="n"/>
      <c r="P4007" s="7" t="n"/>
      <c r="Q4007" s="8" t="n"/>
      <c r="R4007" s="9" t="n"/>
      <c r="S4007" s="8" t="n"/>
      <c r="T4007" s="8" t="n"/>
      <c r="U4007" s="8" t="n"/>
      <c r="V4007" s="11">
        <f>IF(OR(B4007="",C4007=""),"",CONCATENATE(B4007,".",C4007))</f>
        <v/>
      </c>
      <c r="W4007" s="6">
        <f>UPPER(TRIM(H4007))</f>
        <v/>
      </c>
      <c r="X4007" s="6">
        <f>UPPER(TRIM(I4007))</f>
        <v/>
      </c>
      <c r="Y4007" s="6">
        <f>IF(V4007&lt;&gt;"",IFERROR(INDEX(federal_program_name_lookup,MATCH(V4007,aln_lookup,0)),""),"")</f>
        <v/>
      </c>
    </row>
    <row r="4008">
      <c r="A4008" s="6">
        <f>IF(B4008&lt;&gt;"", "AWARD-"&amp;TEXT(ROW()-1,"0000"), "")</f>
        <v/>
      </c>
      <c r="B4008" s="7" t="n"/>
      <c r="C4008" s="7" t="n"/>
      <c r="D4008" s="7" t="n"/>
      <c r="E4008" s="8" t="n"/>
      <c r="F4008" s="9" t="n"/>
      <c r="G4008" s="8" t="n"/>
      <c r="H4008" s="8" t="n"/>
      <c r="I4008" s="8" t="n"/>
      <c r="J4008" s="10">
        <f>IF(A4008="",0,SUMIFS(amount_expended,cfda_key,V4008))</f>
        <v/>
      </c>
      <c r="K4008" s="10">
        <f>IF(G4008="OTHER CLUSTER NOT LISTED ABOVE",SUMIFS(amount_expended,uniform_other_cluster_name,X4008), IF(AND(OR(G4008="N/A",G4008=""),H4008=""),0,IF(G4008="STATE CLUSTER",SUMIFS(amount_expended,uniform_state_cluster_name,W4008),SUMIFS(amount_expended,cluster_name,G4008))))</f>
        <v/>
      </c>
      <c r="L4008" s="8" t="n"/>
      <c r="M4008" s="7" t="n"/>
      <c r="N4008" s="8" t="n"/>
      <c r="O4008" s="7" t="n"/>
      <c r="P4008" s="7" t="n"/>
      <c r="Q4008" s="8" t="n"/>
      <c r="R4008" s="9" t="n"/>
      <c r="S4008" s="8" t="n"/>
      <c r="T4008" s="8" t="n"/>
      <c r="U4008" s="8" t="n"/>
      <c r="V4008" s="11">
        <f>IF(OR(B4008="",C4008=""),"",CONCATENATE(B4008,".",C4008))</f>
        <v/>
      </c>
      <c r="W4008" s="6">
        <f>UPPER(TRIM(H4008))</f>
        <v/>
      </c>
      <c r="X4008" s="6">
        <f>UPPER(TRIM(I4008))</f>
        <v/>
      </c>
      <c r="Y4008" s="6">
        <f>IF(V4008&lt;&gt;"",IFERROR(INDEX(federal_program_name_lookup,MATCH(V4008,aln_lookup,0)),""),"")</f>
        <v/>
      </c>
    </row>
    <row r="4009">
      <c r="A4009" s="6">
        <f>IF(B4009&lt;&gt;"", "AWARD-"&amp;TEXT(ROW()-1,"0000"), "")</f>
        <v/>
      </c>
      <c r="B4009" s="7" t="n"/>
      <c r="C4009" s="7" t="n"/>
      <c r="D4009" s="7" t="n"/>
      <c r="E4009" s="8" t="n"/>
      <c r="F4009" s="9" t="n"/>
      <c r="G4009" s="8" t="n"/>
      <c r="H4009" s="8" t="n"/>
      <c r="I4009" s="8" t="n"/>
      <c r="J4009" s="10">
        <f>IF(A4009="",0,SUMIFS(amount_expended,cfda_key,V4009))</f>
        <v/>
      </c>
      <c r="K4009" s="10">
        <f>IF(G4009="OTHER CLUSTER NOT LISTED ABOVE",SUMIFS(amount_expended,uniform_other_cluster_name,X4009), IF(AND(OR(G4009="N/A",G4009=""),H4009=""),0,IF(G4009="STATE CLUSTER",SUMIFS(amount_expended,uniform_state_cluster_name,W4009),SUMIFS(amount_expended,cluster_name,G4009))))</f>
        <v/>
      </c>
      <c r="L4009" s="8" t="n"/>
      <c r="M4009" s="7" t="n"/>
      <c r="N4009" s="8" t="n"/>
      <c r="O4009" s="7" t="n"/>
      <c r="P4009" s="7" t="n"/>
      <c r="Q4009" s="8" t="n"/>
      <c r="R4009" s="9" t="n"/>
      <c r="S4009" s="8" t="n"/>
      <c r="T4009" s="8" t="n"/>
      <c r="U4009" s="8" t="n"/>
      <c r="V4009" s="11">
        <f>IF(OR(B4009="",C4009=""),"",CONCATENATE(B4009,".",C4009))</f>
        <v/>
      </c>
      <c r="W4009" s="6">
        <f>UPPER(TRIM(H4009))</f>
        <v/>
      </c>
      <c r="X4009" s="6">
        <f>UPPER(TRIM(I4009))</f>
        <v/>
      </c>
      <c r="Y4009" s="6">
        <f>IF(V4009&lt;&gt;"",IFERROR(INDEX(federal_program_name_lookup,MATCH(V4009,aln_lookup,0)),""),"")</f>
        <v/>
      </c>
    </row>
    <row r="4010">
      <c r="A4010" s="6">
        <f>IF(B4010&lt;&gt;"", "AWARD-"&amp;TEXT(ROW()-1,"0000"), "")</f>
        <v/>
      </c>
      <c r="B4010" s="7" t="n"/>
      <c r="C4010" s="7" t="n"/>
      <c r="D4010" s="7" t="n"/>
      <c r="E4010" s="8" t="n"/>
      <c r="F4010" s="9" t="n"/>
      <c r="G4010" s="8" t="n"/>
      <c r="H4010" s="8" t="n"/>
      <c r="I4010" s="8" t="n"/>
      <c r="J4010" s="10">
        <f>IF(A4010="",0,SUMIFS(amount_expended,cfda_key,V4010))</f>
        <v/>
      </c>
      <c r="K4010" s="10">
        <f>IF(G4010="OTHER CLUSTER NOT LISTED ABOVE",SUMIFS(amount_expended,uniform_other_cluster_name,X4010), IF(AND(OR(G4010="N/A",G4010=""),H4010=""),0,IF(G4010="STATE CLUSTER",SUMIFS(amount_expended,uniform_state_cluster_name,W4010),SUMIFS(amount_expended,cluster_name,G4010))))</f>
        <v/>
      </c>
      <c r="L4010" s="8" t="n"/>
      <c r="M4010" s="7" t="n"/>
      <c r="N4010" s="8" t="n"/>
      <c r="O4010" s="7" t="n"/>
      <c r="P4010" s="7" t="n"/>
      <c r="Q4010" s="8" t="n"/>
      <c r="R4010" s="9" t="n"/>
      <c r="S4010" s="8" t="n"/>
      <c r="T4010" s="8" t="n"/>
      <c r="U4010" s="8" t="n"/>
      <c r="V4010" s="11">
        <f>IF(OR(B4010="",C4010=""),"",CONCATENATE(B4010,".",C4010))</f>
        <v/>
      </c>
      <c r="W4010" s="6">
        <f>UPPER(TRIM(H4010))</f>
        <v/>
      </c>
      <c r="X4010" s="6">
        <f>UPPER(TRIM(I4010))</f>
        <v/>
      </c>
      <c r="Y4010" s="6">
        <f>IF(V4010&lt;&gt;"",IFERROR(INDEX(federal_program_name_lookup,MATCH(V4010,aln_lookup,0)),""),"")</f>
        <v/>
      </c>
    </row>
    <row r="4011">
      <c r="A4011" s="6">
        <f>IF(B4011&lt;&gt;"", "AWARD-"&amp;TEXT(ROW()-1,"0000"), "")</f>
        <v/>
      </c>
      <c r="B4011" s="7" t="n"/>
      <c r="C4011" s="7" t="n"/>
      <c r="D4011" s="7" t="n"/>
      <c r="E4011" s="8" t="n"/>
      <c r="F4011" s="9" t="n"/>
      <c r="G4011" s="8" t="n"/>
      <c r="H4011" s="8" t="n"/>
      <c r="I4011" s="8" t="n"/>
      <c r="J4011" s="10">
        <f>IF(A4011="",0,SUMIFS(amount_expended,cfda_key,V4011))</f>
        <v/>
      </c>
      <c r="K4011" s="10">
        <f>IF(G4011="OTHER CLUSTER NOT LISTED ABOVE",SUMIFS(amount_expended,uniform_other_cluster_name,X4011), IF(AND(OR(G4011="N/A",G4011=""),H4011=""),0,IF(G4011="STATE CLUSTER",SUMIFS(amount_expended,uniform_state_cluster_name,W4011),SUMIFS(amount_expended,cluster_name,G4011))))</f>
        <v/>
      </c>
      <c r="L4011" s="8" t="n"/>
      <c r="M4011" s="7" t="n"/>
      <c r="N4011" s="8" t="n"/>
      <c r="O4011" s="7" t="n"/>
      <c r="P4011" s="7" t="n"/>
      <c r="Q4011" s="8" t="n"/>
      <c r="R4011" s="9" t="n"/>
      <c r="S4011" s="8" t="n"/>
      <c r="T4011" s="8" t="n"/>
      <c r="U4011" s="8" t="n"/>
      <c r="V4011" s="11">
        <f>IF(OR(B4011="",C4011=""),"",CONCATENATE(B4011,".",C4011))</f>
        <v/>
      </c>
      <c r="W4011" s="6">
        <f>UPPER(TRIM(H4011))</f>
        <v/>
      </c>
      <c r="X4011" s="6">
        <f>UPPER(TRIM(I4011))</f>
        <v/>
      </c>
      <c r="Y4011" s="6">
        <f>IF(V4011&lt;&gt;"",IFERROR(INDEX(federal_program_name_lookup,MATCH(V4011,aln_lookup,0)),""),"")</f>
        <v/>
      </c>
    </row>
    <row r="4012">
      <c r="A4012" s="6">
        <f>IF(B4012&lt;&gt;"", "AWARD-"&amp;TEXT(ROW()-1,"0000"), "")</f>
        <v/>
      </c>
      <c r="B4012" s="7" t="n"/>
      <c r="C4012" s="7" t="n"/>
      <c r="D4012" s="7" t="n"/>
      <c r="E4012" s="8" t="n"/>
      <c r="F4012" s="9" t="n"/>
      <c r="G4012" s="8" t="n"/>
      <c r="H4012" s="8" t="n"/>
      <c r="I4012" s="8" t="n"/>
      <c r="J4012" s="10">
        <f>IF(A4012="",0,SUMIFS(amount_expended,cfda_key,V4012))</f>
        <v/>
      </c>
      <c r="K4012" s="10">
        <f>IF(G4012="OTHER CLUSTER NOT LISTED ABOVE",SUMIFS(amount_expended,uniform_other_cluster_name,X4012), IF(AND(OR(G4012="N/A",G4012=""),H4012=""),0,IF(G4012="STATE CLUSTER",SUMIFS(amount_expended,uniform_state_cluster_name,W4012),SUMIFS(amount_expended,cluster_name,G4012))))</f>
        <v/>
      </c>
      <c r="L4012" s="8" t="n"/>
      <c r="M4012" s="7" t="n"/>
      <c r="N4012" s="8" t="n"/>
      <c r="O4012" s="7" t="n"/>
      <c r="P4012" s="7" t="n"/>
      <c r="Q4012" s="8" t="n"/>
      <c r="R4012" s="9" t="n"/>
      <c r="S4012" s="8" t="n"/>
      <c r="T4012" s="8" t="n"/>
      <c r="U4012" s="8" t="n"/>
      <c r="V4012" s="11">
        <f>IF(OR(B4012="",C4012=""),"",CONCATENATE(B4012,".",C4012))</f>
        <v/>
      </c>
      <c r="W4012" s="6">
        <f>UPPER(TRIM(H4012))</f>
        <v/>
      </c>
      <c r="X4012" s="6">
        <f>UPPER(TRIM(I4012))</f>
        <v/>
      </c>
      <c r="Y4012" s="6">
        <f>IF(V4012&lt;&gt;"",IFERROR(INDEX(federal_program_name_lookup,MATCH(V4012,aln_lookup,0)),""),"")</f>
        <v/>
      </c>
    </row>
    <row r="4013">
      <c r="A4013" s="6">
        <f>IF(B4013&lt;&gt;"", "AWARD-"&amp;TEXT(ROW()-1,"0000"), "")</f>
        <v/>
      </c>
      <c r="B4013" s="7" t="n"/>
      <c r="C4013" s="7" t="n"/>
      <c r="D4013" s="7" t="n"/>
      <c r="E4013" s="8" t="n"/>
      <c r="F4013" s="9" t="n"/>
      <c r="G4013" s="8" t="n"/>
      <c r="H4013" s="8" t="n"/>
      <c r="I4013" s="8" t="n"/>
      <c r="J4013" s="10">
        <f>IF(A4013="",0,SUMIFS(amount_expended,cfda_key,V4013))</f>
        <v/>
      </c>
      <c r="K4013" s="10">
        <f>IF(G4013="OTHER CLUSTER NOT LISTED ABOVE",SUMIFS(amount_expended,uniform_other_cluster_name,X4013), IF(AND(OR(G4013="N/A",G4013=""),H4013=""),0,IF(G4013="STATE CLUSTER",SUMIFS(amount_expended,uniform_state_cluster_name,W4013),SUMIFS(amount_expended,cluster_name,G4013))))</f>
        <v/>
      </c>
      <c r="L4013" s="8" t="n"/>
      <c r="M4013" s="7" t="n"/>
      <c r="N4013" s="8" t="n"/>
      <c r="O4013" s="7" t="n"/>
      <c r="P4013" s="7" t="n"/>
      <c r="Q4013" s="8" t="n"/>
      <c r="R4013" s="9" t="n"/>
      <c r="S4013" s="8" t="n"/>
      <c r="T4013" s="8" t="n"/>
      <c r="U4013" s="8" t="n"/>
      <c r="V4013" s="11">
        <f>IF(OR(B4013="",C4013=""),"",CONCATENATE(B4013,".",C4013))</f>
        <v/>
      </c>
      <c r="W4013" s="6">
        <f>UPPER(TRIM(H4013))</f>
        <v/>
      </c>
      <c r="X4013" s="6">
        <f>UPPER(TRIM(I4013))</f>
        <v/>
      </c>
      <c r="Y4013" s="6">
        <f>IF(V4013&lt;&gt;"",IFERROR(INDEX(federal_program_name_lookup,MATCH(V4013,aln_lookup,0)),""),"")</f>
        <v/>
      </c>
    </row>
    <row r="4014">
      <c r="A4014" s="6">
        <f>IF(B4014&lt;&gt;"", "AWARD-"&amp;TEXT(ROW()-1,"0000"), "")</f>
        <v/>
      </c>
      <c r="B4014" s="7" t="n"/>
      <c r="C4014" s="7" t="n"/>
      <c r="D4014" s="7" t="n"/>
      <c r="E4014" s="8" t="n"/>
      <c r="F4014" s="9" t="n"/>
      <c r="G4014" s="8" t="n"/>
      <c r="H4014" s="8" t="n"/>
      <c r="I4014" s="8" t="n"/>
      <c r="J4014" s="10">
        <f>IF(A4014="",0,SUMIFS(amount_expended,cfda_key,V4014))</f>
        <v/>
      </c>
      <c r="K4014" s="10">
        <f>IF(G4014="OTHER CLUSTER NOT LISTED ABOVE",SUMIFS(amount_expended,uniform_other_cluster_name,X4014), IF(AND(OR(G4014="N/A",G4014=""),H4014=""),0,IF(G4014="STATE CLUSTER",SUMIFS(amount_expended,uniform_state_cluster_name,W4014),SUMIFS(amount_expended,cluster_name,G4014))))</f>
        <v/>
      </c>
      <c r="L4014" s="8" t="n"/>
      <c r="M4014" s="7" t="n"/>
      <c r="N4014" s="8" t="n"/>
      <c r="O4014" s="7" t="n"/>
      <c r="P4014" s="7" t="n"/>
      <c r="Q4014" s="8" t="n"/>
      <c r="R4014" s="9" t="n"/>
      <c r="S4014" s="8" t="n"/>
      <c r="T4014" s="8" t="n"/>
      <c r="U4014" s="8" t="n"/>
      <c r="V4014" s="11">
        <f>IF(OR(B4014="",C4014=""),"",CONCATENATE(B4014,".",C4014))</f>
        <v/>
      </c>
      <c r="W4014" s="6">
        <f>UPPER(TRIM(H4014))</f>
        <v/>
      </c>
      <c r="X4014" s="6">
        <f>UPPER(TRIM(I4014))</f>
        <v/>
      </c>
      <c r="Y4014" s="6">
        <f>IF(V4014&lt;&gt;"",IFERROR(INDEX(federal_program_name_lookup,MATCH(V4014,aln_lookup,0)),""),"")</f>
        <v/>
      </c>
    </row>
    <row r="4015">
      <c r="A4015" s="6">
        <f>IF(B4015&lt;&gt;"", "AWARD-"&amp;TEXT(ROW()-1,"0000"), "")</f>
        <v/>
      </c>
      <c r="B4015" s="7" t="n"/>
      <c r="C4015" s="7" t="n"/>
      <c r="D4015" s="7" t="n"/>
      <c r="E4015" s="8" t="n"/>
      <c r="F4015" s="9" t="n"/>
      <c r="G4015" s="8" t="n"/>
      <c r="H4015" s="8" t="n"/>
      <c r="I4015" s="8" t="n"/>
      <c r="J4015" s="10">
        <f>IF(A4015="",0,SUMIFS(amount_expended,cfda_key,V4015))</f>
        <v/>
      </c>
      <c r="K4015" s="10">
        <f>IF(G4015="OTHER CLUSTER NOT LISTED ABOVE",SUMIFS(amount_expended,uniform_other_cluster_name,X4015), IF(AND(OR(G4015="N/A",G4015=""),H4015=""),0,IF(G4015="STATE CLUSTER",SUMIFS(amount_expended,uniform_state_cluster_name,W4015),SUMIFS(amount_expended,cluster_name,G4015))))</f>
        <v/>
      </c>
      <c r="L4015" s="8" t="n"/>
      <c r="M4015" s="7" t="n"/>
      <c r="N4015" s="8" t="n"/>
      <c r="O4015" s="7" t="n"/>
      <c r="P4015" s="7" t="n"/>
      <c r="Q4015" s="8" t="n"/>
      <c r="R4015" s="9" t="n"/>
      <c r="S4015" s="8" t="n"/>
      <c r="T4015" s="8" t="n"/>
      <c r="U4015" s="8" t="n"/>
      <c r="V4015" s="11">
        <f>IF(OR(B4015="",C4015=""),"",CONCATENATE(B4015,".",C4015))</f>
        <v/>
      </c>
      <c r="W4015" s="6">
        <f>UPPER(TRIM(H4015))</f>
        <v/>
      </c>
      <c r="X4015" s="6">
        <f>UPPER(TRIM(I4015))</f>
        <v/>
      </c>
      <c r="Y4015" s="6">
        <f>IF(V4015&lt;&gt;"",IFERROR(INDEX(federal_program_name_lookup,MATCH(V4015,aln_lookup,0)),""),"")</f>
        <v/>
      </c>
    </row>
    <row r="4016">
      <c r="A4016" s="6">
        <f>IF(B4016&lt;&gt;"", "AWARD-"&amp;TEXT(ROW()-1,"0000"), "")</f>
        <v/>
      </c>
      <c r="B4016" s="7" t="n"/>
      <c r="C4016" s="7" t="n"/>
      <c r="D4016" s="7" t="n"/>
      <c r="E4016" s="8" t="n"/>
      <c r="F4016" s="9" t="n"/>
      <c r="G4016" s="8" t="n"/>
      <c r="H4016" s="8" t="n"/>
      <c r="I4016" s="8" t="n"/>
      <c r="J4016" s="10">
        <f>IF(A4016="",0,SUMIFS(amount_expended,cfda_key,V4016))</f>
        <v/>
      </c>
      <c r="K4016" s="10">
        <f>IF(G4016="OTHER CLUSTER NOT LISTED ABOVE",SUMIFS(amount_expended,uniform_other_cluster_name,X4016), IF(AND(OR(G4016="N/A",G4016=""),H4016=""),0,IF(G4016="STATE CLUSTER",SUMIFS(amount_expended,uniform_state_cluster_name,W4016),SUMIFS(amount_expended,cluster_name,G4016))))</f>
        <v/>
      </c>
      <c r="L4016" s="8" t="n"/>
      <c r="M4016" s="7" t="n"/>
      <c r="N4016" s="8" t="n"/>
      <c r="O4016" s="7" t="n"/>
      <c r="P4016" s="7" t="n"/>
      <c r="Q4016" s="8" t="n"/>
      <c r="R4016" s="9" t="n"/>
      <c r="S4016" s="8" t="n"/>
      <c r="T4016" s="8" t="n"/>
      <c r="U4016" s="8" t="n"/>
      <c r="V4016" s="11">
        <f>IF(OR(B4016="",C4016=""),"",CONCATENATE(B4016,".",C4016))</f>
        <v/>
      </c>
      <c r="W4016" s="6">
        <f>UPPER(TRIM(H4016))</f>
        <v/>
      </c>
      <c r="X4016" s="6">
        <f>UPPER(TRIM(I4016))</f>
        <v/>
      </c>
      <c r="Y4016" s="6">
        <f>IF(V4016&lt;&gt;"",IFERROR(INDEX(federal_program_name_lookup,MATCH(V4016,aln_lookup,0)),""),"")</f>
        <v/>
      </c>
    </row>
    <row r="4017">
      <c r="A4017" s="6">
        <f>IF(B4017&lt;&gt;"", "AWARD-"&amp;TEXT(ROW()-1,"0000"), "")</f>
        <v/>
      </c>
      <c r="B4017" s="7" t="n"/>
      <c r="C4017" s="7" t="n"/>
      <c r="D4017" s="7" t="n"/>
      <c r="E4017" s="8" t="n"/>
      <c r="F4017" s="9" t="n"/>
      <c r="G4017" s="8" t="n"/>
      <c r="H4017" s="8" t="n"/>
      <c r="I4017" s="8" t="n"/>
      <c r="J4017" s="10">
        <f>IF(A4017="",0,SUMIFS(amount_expended,cfda_key,V4017))</f>
        <v/>
      </c>
      <c r="K4017" s="10">
        <f>IF(G4017="OTHER CLUSTER NOT LISTED ABOVE",SUMIFS(amount_expended,uniform_other_cluster_name,X4017), IF(AND(OR(G4017="N/A",G4017=""),H4017=""),0,IF(G4017="STATE CLUSTER",SUMIFS(amount_expended,uniform_state_cluster_name,W4017),SUMIFS(amount_expended,cluster_name,G4017))))</f>
        <v/>
      </c>
      <c r="L4017" s="8" t="n"/>
      <c r="M4017" s="7" t="n"/>
      <c r="N4017" s="8" t="n"/>
      <c r="O4017" s="7" t="n"/>
      <c r="P4017" s="7" t="n"/>
      <c r="Q4017" s="8" t="n"/>
      <c r="R4017" s="9" t="n"/>
      <c r="S4017" s="8" t="n"/>
      <c r="T4017" s="8" t="n"/>
      <c r="U4017" s="8" t="n"/>
      <c r="V4017" s="11">
        <f>IF(OR(B4017="",C4017=""),"",CONCATENATE(B4017,".",C4017))</f>
        <v/>
      </c>
      <c r="W4017" s="6">
        <f>UPPER(TRIM(H4017))</f>
        <v/>
      </c>
      <c r="X4017" s="6">
        <f>UPPER(TRIM(I4017))</f>
        <v/>
      </c>
      <c r="Y4017" s="6">
        <f>IF(V4017&lt;&gt;"",IFERROR(INDEX(federal_program_name_lookup,MATCH(V4017,aln_lookup,0)),""),"")</f>
        <v/>
      </c>
    </row>
    <row r="4018">
      <c r="A4018" s="6">
        <f>IF(B4018&lt;&gt;"", "AWARD-"&amp;TEXT(ROW()-1,"0000"), "")</f>
        <v/>
      </c>
      <c r="B4018" s="7" t="n"/>
      <c r="C4018" s="7" t="n"/>
      <c r="D4018" s="7" t="n"/>
      <c r="E4018" s="8" t="n"/>
      <c r="F4018" s="9" t="n"/>
      <c r="G4018" s="8" t="n"/>
      <c r="H4018" s="8" t="n"/>
      <c r="I4018" s="8" t="n"/>
      <c r="J4018" s="10">
        <f>IF(A4018="",0,SUMIFS(amount_expended,cfda_key,V4018))</f>
        <v/>
      </c>
      <c r="K4018" s="10">
        <f>IF(G4018="OTHER CLUSTER NOT LISTED ABOVE",SUMIFS(amount_expended,uniform_other_cluster_name,X4018), IF(AND(OR(G4018="N/A",G4018=""),H4018=""),0,IF(G4018="STATE CLUSTER",SUMIFS(amount_expended,uniform_state_cluster_name,W4018),SUMIFS(amount_expended,cluster_name,G4018))))</f>
        <v/>
      </c>
      <c r="L4018" s="8" t="n"/>
      <c r="M4018" s="7" t="n"/>
      <c r="N4018" s="8" t="n"/>
      <c r="O4018" s="7" t="n"/>
      <c r="P4018" s="7" t="n"/>
      <c r="Q4018" s="8" t="n"/>
      <c r="R4018" s="9" t="n"/>
      <c r="S4018" s="8" t="n"/>
      <c r="T4018" s="8" t="n"/>
      <c r="U4018" s="8" t="n"/>
      <c r="V4018" s="11">
        <f>IF(OR(B4018="",C4018=""),"",CONCATENATE(B4018,".",C4018))</f>
        <v/>
      </c>
      <c r="W4018" s="6">
        <f>UPPER(TRIM(H4018))</f>
        <v/>
      </c>
      <c r="X4018" s="6">
        <f>UPPER(TRIM(I4018))</f>
        <v/>
      </c>
      <c r="Y4018" s="6">
        <f>IF(V4018&lt;&gt;"",IFERROR(INDEX(federal_program_name_lookup,MATCH(V4018,aln_lookup,0)),""),"")</f>
        <v/>
      </c>
    </row>
    <row r="4019">
      <c r="A4019" s="6">
        <f>IF(B4019&lt;&gt;"", "AWARD-"&amp;TEXT(ROW()-1,"0000"), "")</f>
        <v/>
      </c>
      <c r="B4019" s="7" t="n"/>
      <c r="C4019" s="7" t="n"/>
      <c r="D4019" s="7" t="n"/>
      <c r="E4019" s="8" t="n"/>
      <c r="F4019" s="9" t="n"/>
      <c r="G4019" s="8" t="n"/>
      <c r="H4019" s="8" t="n"/>
      <c r="I4019" s="8" t="n"/>
      <c r="J4019" s="10">
        <f>IF(A4019="",0,SUMIFS(amount_expended,cfda_key,V4019))</f>
        <v/>
      </c>
      <c r="K4019" s="10">
        <f>IF(G4019="OTHER CLUSTER NOT LISTED ABOVE",SUMIFS(amount_expended,uniform_other_cluster_name,X4019), IF(AND(OR(G4019="N/A",G4019=""),H4019=""),0,IF(G4019="STATE CLUSTER",SUMIFS(amount_expended,uniform_state_cluster_name,W4019),SUMIFS(amount_expended,cluster_name,G4019))))</f>
        <v/>
      </c>
      <c r="L4019" s="8" t="n"/>
      <c r="M4019" s="7" t="n"/>
      <c r="N4019" s="8" t="n"/>
      <c r="O4019" s="7" t="n"/>
      <c r="P4019" s="7" t="n"/>
      <c r="Q4019" s="8" t="n"/>
      <c r="R4019" s="9" t="n"/>
      <c r="S4019" s="8" t="n"/>
      <c r="T4019" s="8" t="n"/>
      <c r="U4019" s="8" t="n"/>
      <c r="V4019" s="11">
        <f>IF(OR(B4019="",C4019=""),"",CONCATENATE(B4019,".",C4019))</f>
        <v/>
      </c>
      <c r="W4019" s="6">
        <f>UPPER(TRIM(H4019))</f>
        <v/>
      </c>
      <c r="X4019" s="6">
        <f>UPPER(TRIM(I4019))</f>
        <v/>
      </c>
      <c r="Y4019" s="6">
        <f>IF(V4019&lt;&gt;"",IFERROR(INDEX(federal_program_name_lookup,MATCH(V4019,aln_lookup,0)),""),"")</f>
        <v/>
      </c>
    </row>
    <row r="4020">
      <c r="A4020" s="6">
        <f>IF(B4020&lt;&gt;"", "AWARD-"&amp;TEXT(ROW()-1,"0000"), "")</f>
        <v/>
      </c>
      <c r="B4020" s="7" t="n"/>
      <c r="C4020" s="7" t="n"/>
      <c r="D4020" s="7" t="n"/>
      <c r="E4020" s="8" t="n"/>
      <c r="F4020" s="9" t="n"/>
      <c r="G4020" s="8" t="n"/>
      <c r="H4020" s="8" t="n"/>
      <c r="I4020" s="8" t="n"/>
      <c r="J4020" s="10">
        <f>IF(A4020="",0,SUMIFS(amount_expended,cfda_key,V4020))</f>
        <v/>
      </c>
      <c r="K4020" s="10">
        <f>IF(G4020="OTHER CLUSTER NOT LISTED ABOVE",SUMIFS(amount_expended,uniform_other_cluster_name,X4020), IF(AND(OR(G4020="N/A",G4020=""),H4020=""),0,IF(G4020="STATE CLUSTER",SUMIFS(amount_expended,uniform_state_cluster_name,W4020),SUMIFS(amount_expended,cluster_name,G4020))))</f>
        <v/>
      </c>
      <c r="L4020" s="8" t="n"/>
      <c r="M4020" s="7" t="n"/>
      <c r="N4020" s="8" t="n"/>
      <c r="O4020" s="7" t="n"/>
      <c r="P4020" s="7" t="n"/>
      <c r="Q4020" s="8" t="n"/>
      <c r="R4020" s="9" t="n"/>
      <c r="S4020" s="8" t="n"/>
      <c r="T4020" s="8" t="n"/>
      <c r="U4020" s="8" t="n"/>
      <c r="V4020" s="11">
        <f>IF(OR(B4020="",C4020=""),"",CONCATENATE(B4020,".",C4020))</f>
        <v/>
      </c>
      <c r="W4020" s="6">
        <f>UPPER(TRIM(H4020))</f>
        <v/>
      </c>
      <c r="X4020" s="6">
        <f>UPPER(TRIM(I4020))</f>
        <v/>
      </c>
      <c r="Y4020" s="6">
        <f>IF(V4020&lt;&gt;"",IFERROR(INDEX(federal_program_name_lookup,MATCH(V4020,aln_lookup,0)),""),"")</f>
        <v/>
      </c>
    </row>
    <row r="4021">
      <c r="A4021" s="6">
        <f>IF(B4021&lt;&gt;"", "AWARD-"&amp;TEXT(ROW()-1,"0000"), "")</f>
        <v/>
      </c>
      <c r="B4021" s="7" t="n"/>
      <c r="C4021" s="7" t="n"/>
      <c r="D4021" s="7" t="n"/>
      <c r="E4021" s="8" t="n"/>
      <c r="F4021" s="9" t="n"/>
      <c r="G4021" s="8" t="n"/>
      <c r="H4021" s="8" t="n"/>
      <c r="I4021" s="8" t="n"/>
      <c r="J4021" s="10">
        <f>IF(A4021="",0,SUMIFS(amount_expended,cfda_key,V4021))</f>
        <v/>
      </c>
      <c r="K4021" s="10">
        <f>IF(G4021="OTHER CLUSTER NOT LISTED ABOVE",SUMIFS(amount_expended,uniform_other_cluster_name,X4021), IF(AND(OR(G4021="N/A",G4021=""),H4021=""),0,IF(G4021="STATE CLUSTER",SUMIFS(amount_expended,uniform_state_cluster_name,W4021),SUMIFS(amount_expended,cluster_name,G4021))))</f>
        <v/>
      </c>
      <c r="L4021" s="8" t="n"/>
      <c r="M4021" s="7" t="n"/>
      <c r="N4021" s="8" t="n"/>
      <c r="O4021" s="7" t="n"/>
      <c r="P4021" s="7" t="n"/>
      <c r="Q4021" s="8" t="n"/>
      <c r="R4021" s="9" t="n"/>
      <c r="S4021" s="8" t="n"/>
      <c r="T4021" s="8" t="n"/>
      <c r="U4021" s="8" t="n"/>
      <c r="V4021" s="11">
        <f>IF(OR(B4021="",C4021=""),"",CONCATENATE(B4021,".",C4021))</f>
        <v/>
      </c>
      <c r="W4021" s="6">
        <f>UPPER(TRIM(H4021))</f>
        <v/>
      </c>
      <c r="X4021" s="6">
        <f>UPPER(TRIM(I4021))</f>
        <v/>
      </c>
      <c r="Y4021" s="6">
        <f>IF(V4021&lt;&gt;"",IFERROR(INDEX(federal_program_name_lookup,MATCH(V4021,aln_lookup,0)),""),"")</f>
        <v/>
      </c>
    </row>
    <row r="4022">
      <c r="A4022" s="6">
        <f>IF(B4022&lt;&gt;"", "AWARD-"&amp;TEXT(ROW()-1,"0000"), "")</f>
        <v/>
      </c>
      <c r="B4022" s="7" t="n"/>
      <c r="C4022" s="7" t="n"/>
      <c r="D4022" s="7" t="n"/>
      <c r="E4022" s="8" t="n"/>
      <c r="F4022" s="9" t="n"/>
      <c r="G4022" s="8" t="n"/>
      <c r="H4022" s="8" t="n"/>
      <c r="I4022" s="8" t="n"/>
      <c r="J4022" s="10">
        <f>IF(A4022="",0,SUMIFS(amount_expended,cfda_key,V4022))</f>
        <v/>
      </c>
      <c r="K4022" s="10">
        <f>IF(G4022="OTHER CLUSTER NOT LISTED ABOVE",SUMIFS(amount_expended,uniform_other_cluster_name,X4022), IF(AND(OR(G4022="N/A",G4022=""),H4022=""),0,IF(G4022="STATE CLUSTER",SUMIFS(amount_expended,uniform_state_cluster_name,W4022),SUMIFS(amount_expended,cluster_name,G4022))))</f>
        <v/>
      </c>
      <c r="L4022" s="8" t="n"/>
      <c r="M4022" s="7" t="n"/>
      <c r="N4022" s="8" t="n"/>
      <c r="O4022" s="7" t="n"/>
      <c r="P4022" s="7" t="n"/>
      <c r="Q4022" s="8" t="n"/>
      <c r="R4022" s="9" t="n"/>
      <c r="S4022" s="8" t="n"/>
      <c r="T4022" s="8" t="n"/>
      <c r="U4022" s="8" t="n"/>
      <c r="V4022" s="11">
        <f>IF(OR(B4022="",C4022=""),"",CONCATENATE(B4022,".",C4022))</f>
        <v/>
      </c>
      <c r="W4022" s="6">
        <f>UPPER(TRIM(H4022))</f>
        <v/>
      </c>
      <c r="X4022" s="6">
        <f>UPPER(TRIM(I4022))</f>
        <v/>
      </c>
      <c r="Y4022" s="6">
        <f>IF(V4022&lt;&gt;"",IFERROR(INDEX(federal_program_name_lookup,MATCH(V4022,aln_lookup,0)),""),"")</f>
        <v/>
      </c>
    </row>
    <row r="4023">
      <c r="A4023" s="6">
        <f>IF(B4023&lt;&gt;"", "AWARD-"&amp;TEXT(ROW()-1,"0000"), "")</f>
        <v/>
      </c>
      <c r="B4023" s="7" t="n"/>
      <c r="C4023" s="7" t="n"/>
      <c r="D4023" s="7" t="n"/>
      <c r="E4023" s="8" t="n"/>
      <c r="F4023" s="9" t="n"/>
      <c r="G4023" s="8" t="n"/>
      <c r="H4023" s="8" t="n"/>
      <c r="I4023" s="8" t="n"/>
      <c r="J4023" s="10">
        <f>IF(A4023="",0,SUMIFS(amount_expended,cfda_key,V4023))</f>
        <v/>
      </c>
      <c r="K4023" s="10">
        <f>IF(G4023="OTHER CLUSTER NOT LISTED ABOVE",SUMIFS(amount_expended,uniform_other_cluster_name,X4023), IF(AND(OR(G4023="N/A",G4023=""),H4023=""),0,IF(G4023="STATE CLUSTER",SUMIFS(amount_expended,uniform_state_cluster_name,W4023),SUMIFS(amount_expended,cluster_name,G4023))))</f>
        <v/>
      </c>
      <c r="L4023" s="8" t="n"/>
      <c r="M4023" s="7" t="n"/>
      <c r="N4023" s="8" t="n"/>
      <c r="O4023" s="7" t="n"/>
      <c r="P4023" s="7" t="n"/>
      <c r="Q4023" s="8" t="n"/>
      <c r="R4023" s="9" t="n"/>
      <c r="S4023" s="8" t="n"/>
      <c r="T4023" s="8" t="n"/>
      <c r="U4023" s="8" t="n"/>
      <c r="V4023" s="11">
        <f>IF(OR(B4023="",C4023=""),"",CONCATENATE(B4023,".",C4023))</f>
        <v/>
      </c>
      <c r="W4023" s="6">
        <f>UPPER(TRIM(H4023))</f>
        <v/>
      </c>
      <c r="X4023" s="6">
        <f>UPPER(TRIM(I4023))</f>
        <v/>
      </c>
      <c r="Y4023" s="6">
        <f>IF(V4023&lt;&gt;"",IFERROR(INDEX(federal_program_name_lookup,MATCH(V4023,aln_lookup,0)),""),"")</f>
        <v/>
      </c>
    </row>
    <row r="4024">
      <c r="A4024" s="6">
        <f>IF(B4024&lt;&gt;"", "AWARD-"&amp;TEXT(ROW()-1,"0000"), "")</f>
        <v/>
      </c>
      <c r="B4024" s="7" t="n"/>
      <c r="C4024" s="7" t="n"/>
      <c r="D4024" s="7" t="n"/>
      <c r="E4024" s="8" t="n"/>
      <c r="F4024" s="9" t="n"/>
      <c r="G4024" s="8" t="n"/>
      <c r="H4024" s="8" t="n"/>
      <c r="I4024" s="8" t="n"/>
      <c r="J4024" s="10">
        <f>IF(A4024="",0,SUMIFS(amount_expended,cfda_key,V4024))</f>
        <v/>
      </c>
      <c r="K4024" s="10">
        <f>IF(G4024="OTHER CLUSTER NOT LISTED ABOVE",SUMIFS(amount_expended,uniform_other_cluster_name,X4024), IF(AND(OR(G4024="N/A",G4024=""),H4024=""),0,IF(G4024="STATE CLUSTER",SUMIFS(amount_expended,uniform_state_cluster_name,W4024),SUMIFS(amount_expended,cluster_name,G4024))))</f>
        <v/>
      </c>
      <c r="L4024" s="8" t="n"/>
      <c r="M4024" s="7" t="n"/>
      <c r="N4024" s="8" t="n"/>
      <c r="O4024" s="7" t="n"/>
      <c r="P4024" s="7" t="n"/>
      <c r="Q4024" s="8" t="n"/>
      <c r="R4024" s="9" t="n"/>
      <c r="S4024" s="8" t="n"/>
      <c r="T4024" s="8" t="n"/>
      <c r="U4024" s="8" t="n"/>
      <c r="V4024" s="11">
        <f>IF(OR(B4024="",C4024=""),"",CONCATENATE(B4024,".",C4024))</f>
        <v/>
      </c>
      <c r="W4024" s="6">
        <f>UPPER(TRIM(H4024))</f>
        <v/>
      </c>
      <c r="X4024" s="6">
        <f>UPPER(TRIM(I4024))</f>
        <v/>
      </c>
      <c r="Y4024" s="6">
        <f>IF(V4024&lt;&gt;"",IFERROR(INDEX(federal_program_name_lookup,MATCH(V4024,aln_lookup,0)),""),"")</f>
        <v/>
      </c>
    </row>
    <row r="4025">
      <c r="A4025" s="6">
        <f>IF(B4025&lt;&gt;"", "AWARD-"&amp;TEXT(ROW()-1,"0000"), "")</f>
        <v/>
      </c>
      <c r="B4025" s="7" t="n"/>
      <c r="C4025" s="7" t="n"/>
      <c r="D4025" s="7" t="n"/>
      <c r="E4025" s="8" t="n"/>
      <c r="F4025" s="9" t="n"/>
      <c r="G4025" s="8" t="n"/>
      <c r="H4025" s="8" t="n"/>
      <c r="I4025" s="8" t="n"/>
      <c r="J4025" s="10">
        <f>IF(A4025="",0,SUMIFS(amount_expended,cfda_key,V4025))</f>
        <v/>
      </c>
      <c r="K4025" s="10">
        <f>IF(G4025="OTHER CLUSTER NOT LISTED ABOVE",SUMIFS(amount_expended,uniform_other_cluster_name,X4025), IF(AND(OR(G4025="N/A",G4025=""),H4025=""),0,IF(G4025="STATE CLUSTER",SUMIFS(amount_expended,uniform_state_cluster_name,W4025),SUMIFS(amount_expended,cluster_name,G4025))))</f>
        <v/>
      </c>
      <c r="L4025" s="8" t="n"/>
      <c r="M4025" s="7" t="n"/>
      <c r="N4025" s="8" t="n"/>
      <c r="O4025" s="7" t="n"/>
      <c r="P4025" s="7" t="n"/>
      <c r="Q4025" s="8" t="n"/>
      <c r="R4025" s="9" t="n"/>
      <c r="S4025" s="8" t="n"/>
      <c r="T4025" s="8" t="n"/>
      <c r="U4025" s="8" t="n"/>
      <c r="V4025" s="11">
        <f>IF(OR(B4025="",C4025=""),"",CONCATENATE(B4025,".",C4025))</f>
        <v/>
      </c>
      <c r="W4025" s="6">
        <f>UPPER(TRIM(H4025))</f>
        <v/>
      </c>
      <c r="X4025" s="6">
        <f>UPPER(TRIM(I4025))</f>
        <v/>
      </c>
      <c r="Y4025" s="6">
        <f>IF(V4025&lt;&gt;"",IFERROR(INDEX(federal_program_name_lookup,MATCH(V4025,aln_lookup,0)),""),"")</f>
        <v/>
      </c>
    </row>
    <row r="4026">
      <c r="A4026" s="6">
        <f>IF(B4026&lt;&gt;"", "AWARD-"&amp;TEXT(ROW()-1,"0000"), "")</f>
        <v/>
      </c>
      <c r="B4026" s="7" t="n"/>
      <c r="C4026" s="7" t="n"/>
      <c r="D4026" s="7" t="n"/>
      <c r="E4026" s="8" t="n"/>
      <c r="F4026" s="9" t="n"/>
      <c r="G4026" s="8" t="n"/>
      <c r="H4026" s="8" t="n"/>
      <c r="I4026" s="8" t="n"/>
      <c r="J4026" s="10">
        <f>IF(A4026="",0,SUMIFS(amount_expended,cfda_key,V4026))</f>
        <v/>
      </c>
      <c r="K4026" s="10">
        <f>IF(G4026="OTHER CLUSTER NOT LISTED ABOVE",SUMIFS(amount_expended,uniform_other_cluster_name,X4026), IF(AND(OR(G4026="N/A",G4026=""),H4026=""),0,IF(G4026="STATE CLUSTER",SUMIFS(amount_expended,uniform_state_cluster_name,W4026),SUMIFS(amount_expended,cluster_name,G4026))))</f>
        <v/>
      </c>
      <c r="L4026" s="8" t="n"/>
      <c r="M4026" s="7" t="n"/>
      <c r="N4026" s="8" t="n"/>
      <c r="O4026" s="7" t="n"/>
      <c r="P4026" s="7" t="n"/>
      <c r="Q4026" s="8" t="n"/>
      <c r="R4026" s="9" t="n"/>
      <c r="S4026" s="8" t="n"/>
      <c r="T4026" s="8" t="n"/>
      <c r="U4026" s="8" t="n"/>
      <c r="V4026" s="11">
        <f>IF(OR(B4026="",C4026=""),"",CONCATENATE(B4026,".",C4026))</f>
        <v/>
      </c>
      <c r="W4026" s="6">
        <f>UPPER(TRIM(H4026))</f>
        <v/>
      </c>
      <c r="X4026" s="6">
        <f>UPPER(TRIM(I4026))</f>
        <v/>
      </c>
      <c r="Y4026" s="6">
        <f>IF(V4026&lt;&gt;"",IFERROR(INDEX(federal_program_name_lookup,MATCH(V4026,aln_lookup,0)),""),"")</f>
        <v/>
      </c>
    </row>
    <row r="4027">
      <c r="A4027" s="6">
        <f>IF(B4027&lt;&gt;"", "AWARD-"&amp;TEXT(ROW()-1,"0000"), "")</f>
        <v/>
      </c>
      <c r="B4027" s="7" t="n"/>
      <c r="C4027" s="7" t="n"/>
      <c r="D4027" s="7" t="n"/>
      <c r="E4027" s="8" t="n"/>
      <c r="F4027" s="9" t="n"/>
      <c r="G4027" s="8" t="n"/>
      <c r="H4027" s="8" t="n"/>
      <c r="I4027" s="8" t="n"/>
      <c r="J4027" s="10">
        <f>IF(A4027="",0,SUMIFS(amount_expended,cfda_key,V4027))</f>
        <v/>
      </c>
      <c r="K4027" s="10">
        <f>IF(G4027="OTHER CLUSTER NOT LISTED ABOVE",SUMIFS(amount_expended,uniform_other_cluster_name,X4027), IF(AND(OR(G4027="N/A",G4027=""),H4027=""),0,IF(G4027="STATE CLUSTER",SUMIFS(amount_expended,uniform_state_cluster_name,W4027),SUMIFS(amount_expended,cluster_name,G4027))))</f>
        <v/>
      </c>
      <c r="L4027" s="8" t="n"/>
      <c r="M4027" s="7" t="n"/>
      <c r="N4027" s="8" t="n"/>
      <c r="O4027" s="7" t="n"/>
      <c r="P4027" s="7" t="n"/>
      <c r="Q4027" s="8" t="n"/>
      <c r="R4027" s="9" t="n"/>
      <c r="S4027" s="8" t="n"/>
      <c r="T4027" s="8" t="n"/>
      <c r="U4027" s="8" t="n"/>
      <c r="V4027" s="11">
        <f>IF(OR(B4027="",C4027=""),"",CONCATENATE(B4027,".",C4027))</f>
        <v/>
      </c>
      <c r="W4027" s="6">
        <f>UPPER(TRIM(H4027))</f>
        <v/>
      </c>
      <c r="X4027" s="6">
        <f>UPPER(TRIM(I4027))</f>
        <v/>
      </c>
      <c r="Y4027" s="6">
        <f>IF(V4027&lt;&gt;"",IFERROR(INDEX(federal_program_name_lookup,MATCH(V4027,aln_lookup,0)),""),"")</f>
        <v/>
      </c>
    </row>
    <row r="4028">
      <c r="A4028" s="6">
        <f>IF(B4028&lt;&gt;"", "AWARD-"&amp;TEXT(ROW()-1,"0000"), "")</f>
        <v/>
      </c>
      <c r="B4028" s="7" t="n"/>
      <c r="C4028" s="7" t="n"/>
      <c r="D4028" s="7" t="n"/>
      <c r="E4028" s="8" t="n"/>
      <c r="F4028" s="9" t="n"/>
      <c r="G4028" s="8" t="n"/>
      <c r="H4028" s="8" t="n"/>
      <c r="I4028" s="8" t="n"/>
      <c r="J4028" s="10">
        <f>IF(A4028="",0,SUMIFS(amount_expended,cfda_key,V4028))</f>
        <v/>
      </c>
      <c r="K4028" s="10">
        <f>IF(G4028="OTHER CLUSTER NOT LISTED ABOVE",SUMIFS(amount_expended,uniform_other_cluster_name,X4028), IF(AND(OR(G4028="N/A",G4028=""),H4028=""),0,IF(G4028="STATE CLUSTER",SUMIFS(amount_expended,uniform_state_cluster_name,W4028),SUMIFS(amount_expended,cluster_name,G4028))))</f>
        <v/>
      </c>
      <c r="L4028" s="8" t="n"/>
      <c r="M4028" s="7" t="n"/>
      <c r="N4028" s="8" t="n"/>
      <c r="O4028" s="7" t="n"/>
      <c r="P4028" s="7" t="n"/>
      <c r="Q4028" s="8" t="n"/>
      <c r="R4028" s="9" t="n"/>
      <c r="S4028" s="8" t="n"/>
      <c r="T4028" s="8" t="n"/>
      <c r="U4028" s="8" t="n"/>
      <c r="V4028" s="11">
        <f>IF(OR(B4028="",C4028=""),"",CONCATENATE(B4028,".",C4028))</f>
        <v/>
      </c>
      <c r="W4028" s="6">
        <f>UPPER(TRIM(H4028))</f>
        <v/>
      </c>
      <c r="X4028" s="6">
        <f>UPPER(TRIM(I4028))</f>
        <v/>
      </c>
      <c r="Y4028" s="6">
        <f>IF(V4028&lt;&gt;"",IFERROR(INDEX(federal_program_name_lookup,MATCH(V4028,aln_lookup,0)),""),"")</f>
        <v/>
      </c>
    </row>
    <row r="4029">
      <c r="A4029" s="6">
        <f>IF(B4029&lt;&gt;"", "AWARD-"&amp;TEXT(ROW()-1,"0000"), "")</f>
        <v/>
      </c>
      <c r="B4029" s="7" t="n"/>
      <c r="C4029" s="7" t="n"/>
      <c r="D4029" s="7" t="n"/>
      <c r="E4029" s="8" t="n"/>
      <c r="F4029" s="9" t="n"/>
      <c r="G4029" s="8" t="n"/>
      <c r="H4029" s="8" t="n"/>
      <c r="I4029" s="8" t="n"/>
      <c r="J4029" s="10">
        <f>IF(A4029="",0,SUMIFS(amount_expended,cfda_key,V4029))</f>
        <v/>
      </c>
      <c r="K4029" s="10">
        <f>IF(G4029="OTHER CLUSTER NOT LISTED ABOVE",SUMIFS(amount_expended,uniform_other_cluster_name,X4029), IF(AND(OR(G4029="N/A",G4029=""),H4029=""),0,IF(G4029="STATE CLUSTER",SUMIFS(amount_expended,uniform_state_cluster_name,W4029),SUMIFS(amount_expended,cluster_name,G4029))))</f>
        <v/>
      </c>
      <c r="L4029" s="8" t="n"/>
      <c r="M4029" s="7" t="n"/>
      <c r="N4029" s="8" t="n"/>
      <c r="O4029" s="7" t="n"/>
      <c r="P4029" s="7" t="n"/>
      <c r="Q4029" s="8" t="n"/>
      <c r="R4029" s="9" t="n"/>
      <c r="S4029" s="8" t="n"/>
      <c r="T4029" s="8" t="n"/>
      <c r="U4029" s="8" t="n"/>
      <c r="V4029" s="11">
        <f>IF(OR(B4029="",C4029=""),"",CONCATENATE(B4029,".",C4029))</f>
        <v/>
      </c>
      <c r="W4029" s="6">
        <f>UPPER(TRIM(H4029))</f>
        <v/>
      </c>
      <c r="X4029" s="6">
        <f>UPPER(TRIM(I4029))</f>
        <v/>
      </c>
      <c r="Y4029" s="6">
        <f>IF(V4029&lt;&gt;"",IFERROR(INDEX(federal_program_name_lookup,MATCH(V4029,aln_lookup,0)),""),"")</f>
        <v/>
      </c>
    </row>
    <row r="4030">
      <c r="A4030" s="6">
        <f>IF(B4030&lt;&gt;"", "AWARD-"&amp;TEXT(ROW()-1,"0000"), "")</f>
        <v/>
      </c>
      <c r="B4030" s="7" t="n"/>
      <c r="C4030" s="7" t="n"/>
      <c r="D4030" s="7" t="n"/>
      <c r="E4030" s="8" t="n"/>
      <c r="F4030" s="9" t="n"/>
      <c r="G4030" s="8" t="n"/>
      <c r="H4030" s="8" t="n"/>
      <c r="I4030" s="8" t="n"/>
      <c r="J4030" s="10">
        <f>IF(A4030="",0,SUMIFS(amount_expended,cfda_key,V4030))</f>
        <v/>
      </c>
      <c r="K4030" s="10">
        <f>IF(G4030="OTHER CLUSTER NOT LISTED ABOVE",SUMIFS(amount_expended,uniform_other_cluster_name,X4030), IF(AND(OR(G4030="N/A",G4030=""),H4030=""),0,IF(G4030="STATE CLUSTER",SUMIFS(amount_expended,uniform_state_cluster_name,W4030),SUMIFS(amount_expended,cluster_name,G4030))))</f>
        <v/>
      </c>
      <c r="L4030" s="8" t="n"/>
      <c r="M4030" s="7" t="n"/>
      <c r="N4030" s="8" t="n"/>
      <c r="O4030" s="7" t="n"/>
      <c r="P4030" s="7" t="n"/>
      <c r="Q4030" s="8" t="n"/>
      <c r="R4030" s="9" t="n"/>
      <c r="S4030" s="8" t="n"/>
      <c r="T4030" s="8" t="n"/>
      <c r="U4030" s="8" t="n"/>
      <c r="V4030" s="11">
        <f>IF(OR(B4030="",C4030=""),"",CONCATENATE(B4030,".",C4030))</f>
        <v/>
      </c>
      <c r="W4030" s="6">
        <f>UPPER(TRIM(H4030))</f>
        <v/>
      </c>
      <c r="X4030" s="6">
        <f>UPPER(TRIM(I4030))</f>
        <v/>
      </c>
      <c r="Y4030" s="6">
        <f>IF(V4030&lt;&gt;"",IFERROR(INDEX(federal_program_name_lookup,MATCH(V4030,aln_lookup,0)),""),"")</f>
        <v/>
      </c>
    </row>
    <row r="4031">
      <c r="A4031" s="6">
        <f>IF(B4031&lt;&gt;"", "AWARD-"&amp;TEXT(ROW()-1,"0000"), "")</f>
        <v/>
      </c>
      <c r="B4031" s="7" t="n"/>
      <c r="C4031" s="7" t="n"/>
      <c r="D4031" s="7" t="n"/>
      <c r="E4031" s="8" t="n"/>
      <c r="F4031" s="9" t="n"/>
      <c r="G4031" s="8" t="n"/>
      <c r="H4031" s="8" t="n"/>
      <c r="I4031" s="8" t="n"/>
      <c r="J4031" s="10">
        <f>IF(A4031="",0,SUMIFS(amount_expended,cfda_key,V4031))</f>
        <v/>
      </c>
      <c r="K4031" s="10">
        <f>IF(G4031="OTHER CLUSTER NOT LISTED ABOVE",SUMIFS(amount_expended,uniform_other_cluster_name,X4031), IF(AND(OR(G4031="N/A",G4031=""),H4031=""),0,IF(G4031="STATE CLUSTER",SUMIFS(amount_expended,uniform_state_cluster_name,W4031),SUMIFS(amount_expended,cluster_name,G4031))))</f>
        <v/>
      </c>
      <c r="L4031" s="8" t="n"/>
      <c r="M4031" s="7" t="n"/>
      <c r="N4031" s="8" t="n"/>
      <c r="O4031" s="7" t="n"/>
      <c r="P4031" s="7" t="n"/>
      <c r="Q4031" s="8" t="n"/>
      <c r="R4031" s="9" t="n"/>
      <c r="S4031" s="8" t="n"/>
      <c r="T4031" s="8" t="n"/>
      <c r="U4031" s="8" t="n"/>
      <c r="V4031" s="11">
        <f>IF(OR(B4031="",C4031=""),"",CONCATENATE(B4031,".",C4031))</f>
        <v/>
      </c>
      <c r="W4031" s="6">
        <f>UPPER(TRIM(H4031))</f>
        <v/>
      </c>
      <c r="X4031" s="6">
        <f>UPPER(TRIM(I4031))</f>
        <v/>
      </c>
      <c r="Y4031" s="6">
        <f>IF(V4031&lt;&gt;"",IFERROR(INDEX(federal_program_name_lookup,MATCH(V4031,aln_lookup,0)),""),"")</f>
        <v/>
      </c>
    </row>
    <row r="4032">
      <c r="A4032" s="6">
        <f>IF(B4032&lt;&gt;"", "AWARD-"&amp;TEXT(ROW()-1,"0000"), "")</f>
        <v/>
      </c>
      <c r="B4032" s="7" t="n"/>
      <c r="C4032" s="7" t="n"/>
      <c r="D4032" s="7" t="n"/>
      <c r="E4032" s="8" t="n"/>
      <c r="F4032" s="9" t="n"/>
      <c r="G4032" s="8" t="n"/>
      <c r="H4032" s="8" t="n"/>
      <c r="I4032" s="8" t="n"/>
      <c r="J4032" s="10">
        <f>IF(A4032="",0,SUMIFS(amount_expended,cfda_key,V4032))</f>
        <v/>
      </c>
      <c r="K4032" s="10">
        <f>IF(G4032="OTHER CLUSTER NOT LISTED ABOVE",SUMIFS(amount_expended,uniform_other_cluster_name,X4032), IF(AND(OR(G4032="N/A",G4032=""),H4032=""),0,IF(G4032="STATE CLUSTER",SUMIFS(amount_expended,uniform_state_cluster_name,W4032),SUMIFS(amount_expended,cluster_name,G4032))))</f>
        <v/>
      </c>
      <c r="L4032" s="8" t="n"/>
      <c r="M4032" s="7" t="n"/>
      <c r="N4032" s="8" t="n"/>
      <c r="O4032" s="7" t="n"/>
      <c r="P4032" s="7" t="n"/>
      <c r="Q4032" s="8" t="n"/>
      <c r="R4032" s="9" t="n"/>
      <c r="S4032" s="8" t="n"/>
      <c r="T4032" s="8" t="n"/>
      <c r="U4032" s="8" t="n"/>
      <c r="V4032" s="11">
        <f>IF(OR(B4032="",C4032=""),"",CONCATENATE(B4032,".",C4032))</f>
        <v/>
      </c>
      <c r="W4032" s="6">
        <f>UPPER(TRIM(H4032))</f>
        <v/>
      </c>
      <c r="X4032" s="6">
        <f>UPPER(TRIM(I4032))</f>
        <v/>
      </c>
      <c r="Y4032" s="6">
        <f>IF(V4032&lt;&gt;"",IFERROR(INDEX(federal_program_name_lookup,MATCH(V4032,aln_lookup,0)),""),"")</f>
        <v/>
      </c>
    </row>
    <row r="4033">
      <c r="A4033" s="6">
        <f>IF(B4033&lt;&gt;"", "AWARD-"&amp;TEXT(ROW()-1,"0000"), "")</f>
        <v/>
      </c>
      <c r="B4033" s="7" t="n"/>
      <c r="C4033" s="7" t="n"/>
      <c r="D4033" s="7" t="n"/>
      <c r="E4033" s="8" t="n"/>
      <c r="F4033" s="9" t="n"/>
      <c r="G4033" s="8" t="n"/>
      <c r="H4033" s="8" t="n"/>
      <c r="I4033" s="8" t="n"/>
      <c r="J4033" s="10">
        <f>IF(A4033="",0,SUMIFS(amount_expended,cfda_key,V4033))</f>
        <v/>
      </c>
      <c r="K4033" s="10">
        <f>IF(G4033="OTHER CLUSTER NOT LISTED ABOVE",SUMIFS(amount_expended,uniform_other_cluster_name,X4033), IF(AND(OR(G4033="N/A",G4033=""),H4033=""),0,IF(G4033="STATE CLUSTER",SUMIFS(amount_expended,uniform_state_cluster_name,W4033),SUMIFS(amount_expended,cluster_name,G4033))))</f>
        <v/>
      </c>
      <c r="L4033" s="8" t="n"/>
      <c r="M4033" s="7" t="n"/>
      <c r="N4033" s="8" t="n"/>
      <c r="O4033" s="7" t="n"/>
      <c r="P4033" s="7" t="n"/>
      <c r="Q4033" s="8" t="n"/>
      <c r="R4033" s="9" t="n"/>
      <c r="S4033" s="8" t="n"/>
      <c r="T4033" s="8" t="n"/>
      <c r="U4033" s="8" t="n"/>
      <c r="V4033" s="11">
        <f>IF(OR(B4033="",C4033=""),"",CONCATENATE(B4033,".",C4033))</f>
        <v/>
      </c>
      <c r="W4033" s="6">
        <f>UPPER(TRIM(H4033))</f>
        <v/>
      </c>
      <c r="X4033" s="6">
        <f>UPPER(TRIM(I4033))</f>
        <v/>
      </c>
      <c r="Y4033" s="6">
        <f>IF(V4033&lt;&gt;"",IFERROR(INDEX(federal_program_name_lookup,MATCH(V4033,aln_lookup,0)),""),"")</f>
        <v/>
      </c>
    </row>
    <row r="4034">
      <c r="A4034" s="6">
        <f>IF(B4034&lt;&gt;"", "AWARD-"&amp;TEXT(ROW()-1,"0000"), "")</f>
        <v/>
      </c>
      <c r="B4034" s="7" t="n"/>
      <c r="C4034" s="7" t="n"/>
      <c r="D4034" s="7" t="n"/>
      <c r="E4034" s="8" t="n"/>
      <c r="F4034" s="9" t="n"/>
      <c r="G4034" s="8" t="n"/>
      <c r="H4034" s="8" t="n"/>
      <c r="I4034" s="8" t="n"/>
      <c r="J4034" s="10">
        <f>IF(A4034="",0,SUMIFS(amount_expended,cfda_key,V4034))</f>
        <v/>
      </c>
      <c r="K4034" s="10">
        <f>IF(G4034="OTHER CLUSTER NOT LISTED ABOVE",SUMIFS(amount_expended,uniform_other_cluster_name,X4034), IF(AND(OR(G4034="N/A",G4034=""),H4034=""),0,IF(G4034="STATE CLUSTER",SUMIFS(amount_expended,uniform_state_cluster_name,W4034),SUMIFS(amount_expended,cluster_name,G4034))))</f>
        <v/>
      </c>
      <c r="L4034" s="8" t="n"/>
      <c r="M4034" s="7" t="n"/>
      <c r="N4034" s="8" t="n"/>
      <c r="O4034" s="7" t="n"/>
      <c r="P4034" s="7" t="n"/>
      <c r="Q4034" s="8" t="n"/>
      <c r="R4034" s="9" t="n"/>
      <c r="S4034" s="8" t="n"/>
      <c r="T4034" s="8" t="n"/>
      <c r="U4034" s="8" t="n"/>
      <c r="V4034" s="11">
        <f>IF(OR(B4034="",C4034=""),"",CONCATENATE(B4034,".",C4034))</f>
        <v/>
      </c>
      <c r="W4034" s="6">
        <f>UPPER(TRIM(H4034))</f>
        <v/>
      </c>
      <c r="X4034" s="6">
        <f>UPPER(TRIM(I4034))</f>
        <v/>
      </c>
      <c r="Y4034" s="6">
        <f>IF(V4034&lt;&gt;"",IFERROR(INDEX(federal_program_name_lookup,MATCH(V4034,aln_lookup,0)),""),"")</f>
        <v/>
      </c>
    </row>
    <row r="4035">
      <c r="A4035" s="6">
        <f>IF(B4035&lt;&gt;"", "AWARD-"&amp;TEXT(ROW()-1,"0000"), "")</f>
        <v/>
      </c>
      <c r="B4035" s="7" t="n"/>
      <c r="C4035" s="7" t="n"/>
      <c r="D4035" s="7" t="n"/>
      <c r="E4035" s="8" t="n"/>
      <c r="F4035" s="9" t="n"/>
      <c r="G4035" s="8" t="n"/>
      <c r="H4035" s="8" t="n"/>
      <c r="I4035" s="8" t="n"/>
      <c r="J4035" s="10">
        <f>IF(A4035="",0,SUMIFS(amount_expended,cfda_key,V4035))</f>
        <v/>
      </c>
      <c r="K4035" s="10">
        <f>IF(G4035="OTHER CLUSTER NOT LISTED ABOVE",SUMIFS(amount_expended,uniform_other_cluster_name,X4035), IF(AND(OR(G4035="N/A",G4035=""),H4035=""),0,IF(G4035="STATE CLUSTER",SUMIFS(amount_expended,uniform_state_cluster_name,W4035),SUMIFS(amount_expended,cluster_name,G4035))))</f>
        <v/>
      </c>
      <c r="L4035" s="8" t="n"/>
      <c r="M4035" s="7" t="n"/>
      <c r="N4035" s="8" t="n"/>
      <c r="O4035" s="7" t="n"/>
      <c r="P4035" s="7" t="n"/>
      <c r="Q4035" s="8" t="n"/>
      <c r="R4035" s="9" t="n"/>
      <c r="S4035" s="8" t="n"/>
      <c r="T4035" s="8" t="n"/>
      <c r="U4035" s="8" t="n"/>
      <c r="V4035" s="11">
        <f>IF(OR(B4035="",C4035=""),"",CONCATENATE(B4035,".",C4035))</f>
        <v/>
      </c>
      <c r="W4035" s="6">
        <f>UPPER(TRIM(H4035))</f>
        <v/>
      </c>
      <c r="X4035" s="6">
        <f>UPPER(TRIM(I4035))</f>
        <v/>
      </c>
      <c r="Y4035" s="6">
        <f>IF(V4035&lt;&gt;"",IFERROR(INDEX(federal_program_name_lookup,MATCH(V4035,aln_lookup,0)),""),"")</f>
        <v/>
      </c>
    </row>
    <row r="4036">
      <c r="A4036" s="6">
        <f>IF(B4036&lt;&gt;"", "AWARD-"&amp;TEXT(ROW()-1,"0000"), "")</f>
        <v/>
      </c>
      <c r="B4036" s="7" t="n"/>
      <c r="C4036" s="7" t="n"/>
      <c r="D4036" s="7" t="n"/>
      <c r="E4036" s="8" t="n"/>
      <c r="F4036" s="9" t="n"/>
      <c r="G4036" s="8" t="n"/>
      <c r="H4036" s="8" t="n"/>
      <c r="I4036" s="8" t="n"/>
      <c r="J4036" s="10">
        <f>IF(A4036="",0,SUMIFS(amount_expended,cfda_key,V4036))</f>
        <v/>
      </c>
      <c r="K4036" s="10">
        <f>IF(G4036="OTHER CLUSTER NOT LISTED ABOVE",SUMIFS(amount_expended,uniform_other_cluster_name,X4036), IF(AND(OR(G4036="N/A",G4036=""),H4036=""),0,IF(G4036="STATE CLUSTER",SUMIFS(amount_expended,uniform_state_cluster_name,W4036),SUMIFS(amount_expended,cluster_name,G4036))))</f>
        <v/>
      </c>
      <c r="L4036" s="8" t="n"/>
      <c r="M4036" s="7" t="n"/>
      <c r="N4036" s="8" t="n"/>
      <c r="O4036" s="7" t="n"/>
      <c r="P4036" s="7" t="n"/>
      <c r="Q4036" s="8" t="n"/>
      <c r="R4036" s="9" t="n"/>
      <c r="S4036" s="8" t="n"/>
      <c r="T4036" s="8" t="n"/>
      <c r="U4036" s="8" t="n"/>
      <c r="V4036" s="11">
        <f>IF(OR(B4036="",C4036=""),"",CONCATENATE(B4036,".",C4036))</f>
        <v/>
      </c>
      <c r="W4036" s="6">
        <f>UPPER(TRIM(H4036))</f>
        <v/>
      </c>
      <c r="X4036" s="6">
        <f>UPPER(TRIM(I4036))</f>
        <v/>
      </c>
      <c r="Y4036" s="6">
        <f>IF(V4036&lt;&gt;"",IFERROR(INDEX(federal_program_name_lookup,MATCH(V4036,aln_lookup,0)),""),"")</f>
        <v/>
      </c>
    </row>
    <row r="4037">
      <c r="A4037" s="6">
        <f>IF(B4037&lt;&gt;"", "AWARD-"&amp;TEXT(ROW()-1,"0000"), "")</f>
        <v/>
      </c>
      <c r="B4037" s="7" t="n"/>
      <c r="C4037" s="7" t="n"/>
      <c r="D4037" s="7" t="n"/>
      <c r="E4037" s="8" t="n"/>
      <c r="F4037" s="9" t="n"/>
      <c r="G4037" s="8" t="n"/>
      <c r="H4037" s="8" t="n"/>
      <c r="I4037" s="8" t="n"/>
      <c r="J4037" s="10">
        <f>IF(A4037="",0,SUMIFS(amount_expended,cfda_key,V4037))</f>
        <v/>
      </c>
      <c r="K4037" s="10">
        <f>IF(G4037="OTHER CLUSTER NOT LISTED ABOVE",SUMIFS(amount_expended,uniform_other_cluster_name,X4037), IF(AND(OR(G4037="N/A",G4037=""),H4037=""),0,IF(G4037="STATE CLUSTER",SUMIFS(amount_expended,uniform_state_cluster_name,W4037),SUMIFS(amount_expended,cluster_name,G4037))))</f>
        <v/>
      </c>
      <c r="L4037" s="8" t="n"/>
      <c r="M4037" s="7" t="n"/>
      <c r="N4037" s="8" t="n"/>
      <c r="O4037" s="7" t="n"/>
      <c r="P4037" s="7" t="n"/>
      <c r="Q4037" s="8" t="n"/>
      <c r="R4037" s="9" t="n"/>
      <c r="S4037" s="8" t="n"/>
      <c r="T4037" s="8" t="n"/>
      <c r="U4037" s="8" t="n"/>
      <c r="V4037" s="11">
        <f>IF(OR(B4037="",C4037=""),"",CONCATENATE(B4037,".",C4037))</f>
        <v/>
      </c>
      <c r="W4037" s="6">
        <f>UPPER(TRIM(H4037))</f>
        <v/>
      </c>
      <c r="X4037" s="6">
        <f>UPPER(TRIM(I4037))</f>
        <v/>
      </c>
      <c r="Y4037" s="6">
        <f>IF(V4037&lt;&gt;"",IFERROR(INDEX(federal_program_name_lookup,MATCH(V4037,aln_lookup,0)),""),"")</f>
        <v/>
      </c>
    </row>
    <row r="4038">
      <c r="A4038" s="6">
        <f>IF(B4038&lt;&gt;"", "AWARD-"&amp;TEXT(ROW()-1,"0000"), "")</f>
        <v/>
      </c>
      <c r="B4038" s="7" t="n"/>
      <c r="C4038" s="7" t="n"/>
      <c r="D4038" s="7" t="n"/>
      <c r="E4038" s="8" t="n"/>
      <c r="F4038" s="9" t="n"/>
      <c r="G4038" s="8" t="n"/>
      <c r="H4038" s="8" t="n"/>
      <c r="I4038" s="8" t="n"/>
      <c r="J4038" s="10">
        <f>IF(A4038="",0,SUMIFS(amount_expended,cfda_key,V4038))</f>
        <v/>
      </c>
      <c r="K4038" s="10">
        <f>IF(G4038="OTHER CLUSTER NOT LISTED ABOVE",SUMIFS(amount_expended,uniform_other_cluster_name,X4038), IF(AND(OR(G4038="N/A",G4038=""),H4038=""),0,IF(G4038="STATE CLUSTER",SUMIFS(amount_expended,uniform_state_cluster_name,W4038),SUMIFS(amount_expended,cluster_name,G4038))))</f>
        <v/>
      </c>
      <c r="L4038" s="8" t="n"/>
      <c r="M4038" s="7" t="n"/>
      <c r="N4038" s="8" t="n"/>
      <c r="O4038" s="7" t="n"/>
      <c r="P4038" s="7" t="n"/>
      <c r="Q4038" s="8" t="n"/>
      <c r="R4038" s="9" t="n"/>
      <c r="S4038" s="8" t="n"/>
      <c r="T4038" s="8" t="n"/>
      <c r="U4038" s="8" t="n"/>
      <c r="V4038" s="11">
        <f>IF(OR(B4038="",C4038=""),"",CONCATENATE(B4038,".",C4038))</f>
        <v/>
      </c>
      <c r="W4038" s="6">
        <f>UPPER(TRIM(H4038))</f>
        <v/>
      </c>
      <c r="X4038" s="6">
        <f>UPPER(TRIM(I4038))</f>
        <v/>
      </c>
      <c r="Y4038" s="6">
        <f>IF(V4038&lt;&gt;"",IFERROR(INDEX(federal_program_name_lookup,MATCH(V4038,aln_lookup,0)),""),"")</f>
        <v/>
      </c>
    </row>
    <row r="4039">
      <c r="A4039" s="6">
        <f>IF(B4039&lt;&gt;"", "AWARD-"&amp;TEXT(ROW()-1,"0000"), "")</f>
        <v/>
      </c>
      <c r="B4039" s="7" t="n"/>
      <c r="C4039" s="7" t="n"/>
      <c r="D4039" s="7" t="n"/>
      <c r="E4039" s="8" t="n"/>
      <c r="F4039" s="9" t="n"/>
      <c r="G4039" s="8" t="n"/>
      <c r="H4039" s="8" t="n"/>
      <c r="I4039" s="8" t="n"/>
      <c r="J4039" s="10">
        <f>IF(A4039="",0,SUMIFS(amount_expended,cfda_key,V4039))</f>
        <v/>
      </c>
      <c r="K4039" s="10">
        <f>IF(G4039="OTHER CLUSTER NOT LISTED ABOVE",SUMIFS(amount_expended,uniform_other_cluster_name,X4039), IF(AND(OR(G4039="N/A",G4039=""),H4039=""),0,IF(G4039="STATE CLUSTER",SUMIFS(amount_expended,uniform_state_cluster_name,W4039),SUMIFS(amount_expended,cluster_name,G4039))))</f>
        <v/>
      </c>
      <c r="L4039" s="8" t="n"/>
      <c r="M4039" s="7" t="n"/>
      <c r="N4039" s="8" t="n"/>
      <c r="O4039" s="7" t="n"/>
      <c r="P4039" s="7" t="n"/>
      <c r="Q4039" s="8" t="n"/>
      <c r="R4039" s="9" t="n"/>
      <c r="S4039" s="8" t="n"/>
      <c r="T4039" s="8" t="n"/>
      <c r="U4039" s="8" t="n"/>
      <c r="V4039" s="11">
        <f>IF(OR(B4039="",C4039=""),"",CONCATENATE(B4039,".",C4039))</f>
        <v/>
      </c>
      <c r="W4039" s="6">
        <f>UPPER(TRIM(H4039))</f>
        <v/>
      </c>
      <c r="X4039" s="6">
        <f>UPPER(TRIM(I4039))</f>
        <v/>
      </c>
      <c r="Y4039" s="6">
        <f>IF(V4039&lt;&gt;"",IFERROR(INDEX(federal_program_name_lookup,MATCH(V4039,aln_lookup,0)),""),"")</f>
        <v/>
      </c>
    </row>
    <row r="4040">
      <c r="A4040" s="6">
        <f>IF(B4040&lt;&gt;"", "AWARD-"&amp;TEXT(ROW()-1,"0000"), "")</f>
        <v/>
      </c>
      <c r="B4040" s="7" t="n"/>
      <c r="C4040" s="7" t="n"/>
      <c r="D4040" s="7" t="n"/>
      <c r="E4040" s="8" t="n"/>
      <c r="F4040" s="9" t="n"/>
      <c r="G4040" s="8" t="n"/>
      <c r="H4040" s="8" t="n"/>
      <c r="I4040" s="8" t="n"/>
      <c r="J4040" s="10">
        <f>IF(A4040="",0,SUMIFS(amount_expended,cfda_key,V4040))</f>
        <v/>
      </c>
      <c r="K4040" s="10">
        <f>IF(G4040="OTHER CLUSTER NOT LISTED ABOVE",SUMIFS(amount_expended,uniform_other_cluster_name,X4040), IF(AND(OR(G4040="N/A",G4040=""),H4040=""),0,IF(G4040="STATE CLUSTER",SUMIFS(amount_expended,uniform_state_cluster_name,W4040),SUMIFS(amount_expended,cluster_name,G4040))))</f>
        <v/>
      </c>
      <c r="L4040" s="8" t="n"/>
      <c r="M4040" s="7" t="n"/>
      <c r="N4040" s="8" t="n"/>
      <c r="O4040" s="7" t="n"/>
      <c r="P4040" s="7" t="n"/>
      <c r="Q4040" s="8" t="n"/>
      <c r="R4040" s="9" t="n"/>
      <c r="S4040" s="8" t="n"/>
      <c r="T4040" s="8" t="n"/>
      <c r="U4040" s="8" t="n"/>
      <c r="V4040" s="11">
        <f>IF(OR(B4040="",C4040=""),"",CONCATENATE(B4040,".",C4040))</f>
        <v/>
      </c>
      <c r="W4040" s="6">
        <f>UPPER(TRIM(H4040))</f>
        <v/>
      </c>
      <c r="X4040" s="6">
        <f>UPPER(TRIM(I4040))</f>
        <v/>
      </c>
      <c r="Y4040" s="6">
        <f>IF(V4040&lt;&gt;"",IFERROR(INDEX(federal_program_name_lookup,MATCH(V4040,aln_lookup,0)),""),"")</f>
        <v/>
      </c>
    </row>
    <row r="4041">
      <c r="A4041" s="6">
        <f>IF(B4041&lt;&gt;"", "AWARD-"&amp;TEXT(ROW()-1,"0000"), "")</f>
        <v/>
      </c>
      <c r="B4041" s="7" t="n"/>
      <c r="C4041" s="7" t="n"/>
      <c r="D4041" s="7" t="n"/>
      <c r="E4041" s="8" t="n"/>
      <c r="F4041" s="9" t="n"/>
      <c r="G4041" s="8" t="n"/>
      <c r="H4041" s="8" t="n"/>
      <c r="I4041" s="8" t="n"/>
      <c r="J4041" s="10">
        <f>IF(A4041="",0,SUMIFS(amount_expended,cfda_key,V4041))</f>
        <v/>
      </c>
      <c r="K4041" s="10">
        <f>IF(G4041="OTHER CLUSTER NOT LISTED ABOVE",SUMIFS(amount_expended,uniform_other_cluster_name,X4041), IF(AND(OR(G4041="N/A",G4041=""),H4041=""),0,IF(G4041="STATE CLUSTER",SUMIFS(amount_expended,uniform_state_cluster_name,W4041),SUMIFS(amount_expended,cluster_name,G4041))))</f>
        <v/>
      </c>
      <c r="L4041" s="8" t="n"/>
      <c r="M4041" s="7" t="n"/>
      <c r="N4041" s="8" t="n"/>
      <c r="O4041" s="7" t="n"/>
      <c r="P4041" s="7" t="n"/>
      <c r="Q4041" s="8" t="n"/>
      <c r="R4041" s="9" t="n"/>
      <c r="S4041" s="8" t="n"/>
      <c r="T4041" s="8" t="n"/>
      <c r="U4041" s="8" t="n"/>
      <c r="V4041" s="11">
        <f>IF(OR(B4041="",C4041=""),"",CONCATENATE(B4041,".",C4041))</f>
        <v/>
      </c>
      <c r="W4041" s="6">
        <f>UPPER(TRIM(H4041))</f>
        <v/>
      </c>
      <c r="X4041" s="6">
        <f>UPPER(TRIM(I4041))</f>
        <v/>
      </c>
      <c r="Y4041" s="6">
        <f>IF(V4041&lt;&gt;"",IFERROR(INDEX(federal_program_name_lookup,MATCH(V4041,aln_lookup,0)),""),"")</f>
        <v/>
      </c>
    </row>
    <row r="4042">
      <c r="A4042" s="6">
        <f>IF(B4042&lt;&gt;"", "AWARD-"&amp;TEXT(ROW()-1,"0000"), "")</f>
        <v/>
      </c>
      <c r="B4042" s="7" t="n"/>
      <c r="C4042" s="7" t="n"/>
      <c r="D4042" s="7" t="n"/>
      <c r="E4042" s="8" t="n"/>
      <c r="F4042" s="9" t="n"/>
      <c r="G4042" s="8" t="n"/>
      <c r="H4042" s="8" t="n"/>
      <c r="I4042" s="8" t="n"/>
      <c r="J4042" s="10">
        <f>IF(A4042="",0,SUMIFS(amount_expended,cfda_key,V4042))</f>
        <v/>
      </c>
      <c r="K4042" s="10">
        <f>IF(G4042="OTHER CLUSTER NOT LISTED ABOVE",SUMIFS(amount_expended,uniform_other_cluster_name,X4042), IF(AND(OR(G4042="N/A",G4042=""),H4042=""),0,IF(G4042="STATE CLUSTER",SUMIFS(amount_expended,uniform_state_cluster_name,W4042),SUMIFS(amount_expended,cluster_name,G4042))))</f>
        <v/>
      </c>
      <c r="L4042" s="8" t="n"/>
      <c r="M4042" s="7" t="n"/>
      <c r="N4042" s="8" t="n"/>
      <c r="O4042" s="7" t="n"/>
      <c r="P4042" s="7" t="n"/>
      <c r="Q4042" s="8" t="n"/>
      <c r="R4042" s="9" t="n"/>
      <c r="S4042" s="8" t="n"/>
      <c r="T4042" s="8" t="n"/>
      <c r="U4042" s="8" t="n"/>
      <c r="V4042" s="11">
        <f>IF(OR(B4042="",C4042=""),"",CONCATENATE(B4042,".",C4042))</f>
        <v/>
      </c>
      <c r="W4042" s="6">
        <f>UPPER(TRIM(H4042))</f>
        <v/>
      </c>
      <c r="X4042" s="6">
        <f>UPPER(TRIM(I4042))</f>
        <v/>
      </c>
      <c r="Y4042" s="6">
        <f>IF(V4042&lt;&gt;"",IFERROR(INDEX(federal_program_name_lookup,MATCH(V4042,aln_lookup,0)),""),"")</f>
        <v/>
      </c>
    </row>
    <row r="4043">
      <c r="A4043" s="6">
        <f>IF(B4043&lt;&gt;"", "AWARD-"&amp;TEXT(ROW()-1,"0000"), "")</f>
        <v/>
      </c>
      <c r="B4043" s="7" t="n"/>
      <c r="C4043" s="7" t="n"/>
      <c r="D4043" s="7" t="n"/>
      <c r="E4043" s="8" t="n"/>
      <c r="F4043" s="9" t="n"/>
      <c r="G4043" s="8" t="n"/>
      <c r="H4043" s="8" t="n"/>
      <c r="I4043" s="8" t="n"/>
      <c r="J4043" s="10">
        <f>IF(A4043="",0,SUMIFS(amount_expended,cfda_key,V4043))</f>
        <v/>
      </c>
      <c r="K4043" s="10">
        <f>IF(G4043="OTHER CLUSTER NOT LISTED ABOVE",SUMIFS(amount_expended,uniform_other_cluster_name,X4043), IF(AND(OR(G4043="N/A",G4043=""),H4043=""),0,IF(G4043="STATE CLUSTER",SUMIFS(amount_expended,uniform_state_cluster_name,W4043),SUMIFS(amount_expended,cluster_name,G4043))))</f>
        <v/>
      </c>
      <c r="L4043" s="8" t="n"/>
      <c r="M4043" s="7" t="n"/>
      <c r="N4043" s="8" t="n"/>
      <c r="O4043" s="7" t="n"/>
      <c r="P4043" s="7" t="n"/>
      <c r="Q4043" s="8" t="n"/>
      <c r="R4043" s="9" t="n"/>
      <c r="S4043" s="8" t="n"/>
      <c r="T4043" s="8" t="n"/>
      <c r="U4043" s="8" t="n"/>
      <c r="V4043" s="11">
        <f>IF(OR(B4043="",C4043=""),"",CONCATENATE(B4043,".",C4043))</f>
        <v/>
      </c>
      <c r="W4043" s="6">
        <f>UPPER(TRIM(H4043))</f>
        <v/>
      </c>
      <c r="X4043" s="6">
        <f>UPPER(TRIM(I4043))</f>
        <v/>
      </c>
      <c r="Y4043" s="6">
        <f>IF(V4043&lt;&gt;"",IFERROR(INDEX(federal_program_name_lookup,MATCH(V4043,aln_lookup,0)),""),"")</f>
        <v/>
      </c>
    </row>
    <row r="4044">
      <c r="A4044" s="6">
        <f>IF(B4044&lt;&gt;"", "AWARD-"&amp;TEXT(ROW()-1,"0000"), "")</f>
        <v/>
      </c>
      <c r="B4044" s="7" t="n"/>
      <c r="C4044" s="7" t="n"/>
      <c r="D4044" s="7" t="n"/>
      <c r="E4044" s="8" t="n"/>
      <c r="F4044" s="9" t="n"/>
      <c r="G4044" s="8" t="n"/>
      <c r="H4044" s="8" t="n"/>
      <c r="I4044" s="8" t="n"/>
      <c r="J4044" s="10">
        <f>IF(A4044="",0,SUMIFS(amount_expended,cfda_key,V4044))</f>
        <v/>
      </c>
      <c r="K4044" s="10">
        <f>IF(G4044="OTHER CLUSTER NOT LISTED ABOVE",SUMIFS(amount_expended,uniform_other_cluster_name,X4044), IF(AND(OR(G4044="N/A",G4044=""),H4044=""),0,IF(G4044="STATE CLUSTER",SUMIFS(amount_expended,uniform_state_cluster_name,W4044),SUMIFS(amount_expended,cluster_name,G4044))))</f>
        <v/>
      </c>
      <c r="L4044" s="8" t="n"/>
      <c r="M4044" s="7" t="n"/>
      <c r="N4044" s="8" t="n"/>
      <c r="O4044" s="7" t="n"/>
      <c r="P4044" s="7" t="n"/>
      <c r="Q4044" s="8" t="n"/>
      <c r="R4044" s="9" t="n"/>
      <c r="S4044" s="8" t="n"/>
      <c r="T4044" s="8" t="n"/>
      <c r="U4044" s="8" t="n"/>
      <c r="V4044" s="11">
        <f>IF(OR(B4044="",C4044=""),"",CONCATENATE(B4044,".",C4044))</f>
        <v/>
      </c>
      <c r="W4044" s="6">
        <f>UPPER(TRIM(H4044))</f>
        <v/>
      </c>
      <c r="X4044" s="6">
        <f>UPPER(TRIM(I4044))</f>
        <v/>
      </c>
      <c r="Y4044" s="6">
        <f>IF(V4044&lt;&gt;"",IFERROR(INDEX(federal_program_name_lookup,MATCH(V4044,aln_lookup,0)),""),"")</f>
        <v/>
      </c>
    </row>
    <row r="4045">
      <c r="A4045" s="6">
        <f>IF(B4045&lt;&gt;"", "AWARD-"&amp;TEXT(ROW()-1,"0000"), "")</f>
        <v/>
      </c>
      <c r="B4045" s="7" t="n"/>
      <c r="C4045" s="7" t="n"/>
      <c r="D4045" s="7" t="n"/>
      <c r="E4045" s="8" t="n"/>
      <c r="F4045" s="9" t="n"/>
      <c r="G4045" s="8" t="n"/>
      <c r="H4045" s="8" t="n"/>
      <c r="I4045" s="8" t="n"/>
      <c r="J4045" s="10">
        <f>IF(A4045="",0,SUMIFS(amount_expended,cfda_key,V4045))</f>
        <v/>
      </c>
      <c r="K4045" s="10">
        <f>IF(G4045="OTHER CLUSTER NOT LISTED ABOVE",SUMIFS(amount_expended,uniform_other_cluster_name,X4045), IF(AND(OR(G4045="N/A",G4045=""),H4045=""),0,IF(G4045="STATE CLUSTER",SUMIFS(amount_expended,uniform_state_cluster_name,W4045),SUMIFS(amount_expended,cluster_name,G4045))))</f>
        <v/>
      </c>
      <c r="L4045" s="8" t="n"/>
      <c r="M4045" s="7" t="n"/>
      <c r="N4045" s="8" t="n"/>
      <c r="O4045" s="7" t="n"/>
      <c r="P4045" s="7" t="n"/>
      <c r="Q4045" s="8" t="n"/>
      <c r="R4045" s="9" t="n"/>
      <c r="S4045" s="8" t="n"/>
      <c r="T4045" s="8" t="n"/>
      <c r="U4045" s="8" t="n"/>
      <c r="V4045" s="11">
        <f>IF(OR(B4045="",C4045=""),"",CONCATENATE(B4045,".",C4045))</f>
        <v/>
      </c>
      <c r="W4045" s="6">
        <f>UPPER(TRIM(H4045))</f>
        <v/>
      </c>
      <c r="X4045" s="6">
        <f>UPPER(TRIM(I4045))</f>
        <v/>
      </c>
      <c r="Y4045" s="6">
        <f>IF(V4045&lt;&gt;"",IFERROR(INDEX(federal_program_name_lookup,MATCH(V4045,aln_lookup,0)),""),"")</f>
        <v/>
      </c>
    </row>
    <row r="4046">
      <c r="A4046" s="6">
        <f>IF(B4046&lt;&gt;"", "AWARD-"&amp;TEXT(ROW()-1,"0000"), "")</f>
        <v/>
      </c>
      <c r="B4046" s="7" t="n"/>
      <c r="C4046" s="7" t="n"/>
      <c r="D4046" s="7" t="n"/>
      <c r="E4046" s="8" t="n"/>
      <c r="F4046" s="9" t="n"/>
      <c r="G4046" s="8" t="n"/>
      <c r="H4046" s="8" t="n"/>
      <c r="I4046" s="8" t="n"/>
      <c r="J4046" s="10">
        <f>IF(A4046="",0,SUMIFS(amount_expended,cfda_key,V4046))</f>
        <v/>
      </c>
      <c r="K4046" s="10">
        <f>IF(G4046="OTHER CLUSTER NOT LISTED ABOVE",SUMIFS(amount_expended,uniform_other_cluster_name,X4046), IF(AND(OR(G4046="N/A",G4046=""),H4046=""),0,IF(G4046="STATE CLUSTER",SUMIFS(amount_expended,uniform_state_cluster_name,W4046),SUMIFS(amount_expended,cluster_name,G4046))))</f>
        <v/>
      </c>
      <c r="L4046" s="8" t="n"/>
      <c r="M4046" s="7" t="n"/>
      <c r="N4046" s="8" t="n"/>
      <c r="O4046" s="7" t="n"/>
      <c r="P4046" s="7" t="n"/>
      <c r="Q4046" s="8" t="n"/>
      <c r="R4046" s="9" t="n"/>
      <c r="S4046" s="8" t="n"/>
      <c r="T4046" s="8" t="n"/>
      <c r="U4046" s="8" t="n"/>
      <c r="V4046" s="11">
        <f>IF(OR(B4046="",C4046=""),"",CONCATENATE(B4046,".",C4046))</f>
        <v/>
      </c>
      <c r="W4046" s="6">
        <f>UPPER(TRIM(H4046))</f>
        <v/>
      </c>
      <c r="X4046" s="6">
        <f>UPPER(TRIM(I4046))</f>
        <v/>
      </c>
      <c r="Y4046" s="6">
        <f>IF(V4046&lt;&gt;"",IFERROR(INDEX(federal_program_name_lookup,MATCH(V4046,aln_lookup,0)),""),"")</f>
        <v/>
      </c>
    </row>
    <row r="4047">
      <c r="A4047" s="6">
        <f>IF(B4047&lt;&gt;"", "AWARD-"&amp;TEXT(ROW()-1,"0000"), "")</f>
        <v/>
      </c>
      <c r="B4047" s="7" t="n"/>
      <c r="C4047" s="7" t="n"/>
      <c r="D4047" s="7" t="n"/>
      <c r="E4047" s="8" t="n"/>
      <c r="F4047" s="9" t="n"/>
      <c r="G4047" s="8" t="n"/>
      <c r="H4047" s="8" t="n"/>
      <c r="I4047" s="8" t="n"/>
      <c r="J4047" s="10">
        <f>IF(A4047="",0,SUMIFS(amount_expended,cfda_key,V4047))</f>
        <v/>
      </c>
      <c r="K4047" s="10">
        <f>IF(G4047="OTHER CLUSTER NOT LISTED ABOVE",SUMIFS(amount_expended,uniform_other_cluster_name,X4047), IF(AND(OR(G4047="N/A",G4047=""),H4047=""),0,IF(G4047="STATE CLUSTER",SUMIFS(amount_expended,uniform_state_cluster_name,W4047),SUMIFS(amount_expended,cluster_name,G4047))))</f>
        <v/>
      </c>
      <c r="L4047" s="8" t="n"/>
      <c r="M4047" s="7" t="n"/>
      <c r="N4047" s="8" t="n"/>
      <c r="O4047" s="7" t="n"/>
      <c r="P4047" s="7" t="n"/>
      <c r="Q4047" s="8" t="n"/>
      <c r="R4047" s="9" t="n"/>
      <c r="S4047" s="8" t="n"/>
      <c r="T4047" s="8" t="n"/>
      <c r="U4047" s="8" t="n"/>
      <c r="V4047" s="11">
        <f>IF(OR(B4047="",C4047=""),"",CONCATENATE(B4047,".",C4047))</f>
        <v/>
      </c>
      <c r="W4047" s="6">
        <f>UPPER(TRIM(H4047))</f>
        <v/>
      </c>
      <c r="X4047" s="6">
        <f>UPPER(TRIM(I4047))</f>
        <v/>
      </c>
      <c r="Y4047" s="6">
        <f>IF(V4047&lt;&gt;"",IFERROR(INDEX(federal_program_name_lookup,MATCH(V4047,aln_lookup,0)),""),"")</f>
        <v/>
      </c>
    </row>
    <row r="4048">
      <c r="A4048" s="6">
        <f>IF(B4048&lt;&gt;"", "AWARD-"&amp;TEXT(ROW()-1,"0000"), "")</f>
        <v/>
      </c>
      <c r="B4048" s="7" t="n"/>
      <c r="C4048" s="7" t="n"/>
      <c r="D4048" s="7" t="n"/>
      <c r="E4048" s="8" t="n"/>
      <c r="F4048" s="9" t="n"/>
      <c r="G4048" s="8" t="n"/>
      <c r="H4048" s="8" t="n"/>
      <c r="I4048" s="8" t="n"/>
      <c r="J4048" s="10">
        <f>IF(A4048="",0,SUMIFS(amount_expended,cfda_key,V4048))</f>
        <v/>
      </c>
      <c r="K4048" s="10">
        <f>IF(G4048="OTHER CLUSTER NOT LISTED ABOVE",SUMIFS(amount_expended,uniform_other_cluster_name,X4048), IF(AND(OR(G4048="N/A",G4048=""),H4048=""),0,IF(G4048="STATE CLUSTER",SUMIFS(amount_expended,uniform_state_cluster_name,W4048),SUMIFS(amount_expended,cluster_name,G4048))))</f>
        <v/>
      </c>
      <c r="L4048" s="8" t="n"/>
      <c r="M4048" s="7" t="n"/>
      <c r="N4048" s="8" t="n"/>
      <c r="O4048" s="7" t="n"/>
      <c r="P4048" s="7" t="n"/>
      <c r="Q4048" s="8" t="n"/>
      <c r="R4048" s="9" t="n"/>
      <c r="S4048" s="8" t="n"/>
      <c r="T4048" s="8" t="n"/>
      <c r="U4048" s="8" t="n"/>
      <c r="V4048" s="11">
        <f>IF(OR(B4048="",C4048=""),"",CONCATENATE(B4048,".",C4048))</f>
        <v/>
      </c>
      <c r="W4048" s="6">
        <f>UPPER(TRIM(H4048))</f>
        <v/>
      </c>
      <c r="X4048" s="6">
        <f>UPPER(TRIM(I4048))</f>
        <v/>
      </c>
      <c r="Y4048" s="6">
        <f>IF(V4048&lt;&gt;"",IFERROR(INDEX(federal_program_name_lookup,MATCH(V4048,aln_lookup,0)),""),"")</f>
        <v/>
      </c>
    </row>
    <row r="4049">
      <c r="A4049" s="6">
        <f>IF(B4049&lt;&gt;"", "AWARD-"&amp;TEXT(ROW()-1,"0000"), "")</f>
        <v/>
      </c>
      <c r="B4049" s="7" t="n"/>
      <c r="C4049" s="7" t="n"/>
      <c r="D4049" s="7" t="n"/>
      <c r="E4049" s="8" t="n"/>
      <c r="F4049" s="9" t="n"/>
      <c r="G4049" s="8" t="n"/>
      <c r="H4049" s="8" t="n"/>
      <c r="I4049" s="8" t="n"/>
      <c r="J4049" s="10">
        <f>IF(A4049="",0,SUMIFS(amount_expended,cfda_key,V4049))</f>
        <v/>
      </c>
      <c r="K4049" s="10">
        <f>IF(G4049="OTHER CLUSTER NOT LISTED ABOVE",SUMIFS(amount_expended,uniform_other_cluster_name,X4049), IF(AND(OR(G4049="N/A",G4049=""),H4049=""),0,IF(G4049="STATE CLUSTER",SUMIFS(amount_expended,uniform_state_cluster_name,W4049),SUMIFS(amount_expended,cluster_name,G4049))))</f>
        <v/>
      </c>
      <c r="L4049" s="8" t="n"/>
      <c r="M4049" s="7" t="n"/>
      <c r="N4049" s="8" t="n"/>
      <c r="O4049" s="7" t="n"/>
      <c r="P4049" s="7" t="n"/>
      <c r="Q4049" s="8" t="n"/>
      <c r="R4049" s="9" t="n"/>
      <c r="S4049" s="8" t="n"/>
      <c r="T4049" s="8" t="n"/>
      <c r="U4049" s="8" t="n"/>
      <c r="V4049" s="11">
        <f>IF(OR(B4049="",C4049=""),"",CONCATENATE(B4049,".",C4049))</f>
        <v/>
      </c>
      <c r="W4049" s="6">
        <f>UPPER(TRIM(H4049))</f>
        <v/>
      </c>
      <c r="X4049" s="6">
        <f>UPPER(TRIM(I4049))</f>
        <v/>
      </c>
      <c r="Y4049" s="6">
        <f>IF(V4049&lt;&gt;"",IFERROR(INDEX(federal_program_name_lookup,MATCH(V4049,aln_lookup,0)),""),"")</f>
        <v/>
      </c>
    </row>
    <row r="4050">
      <c r="A4050" s="6">
        <f>IF(B4050&lt;&gt;"", "AWARD-"&amp;TEXT(ROW()-1,"0000"), "")</f>
        <v/>
      </c>
      <c r="B4050" s="7" t="n"/>
      <c r="C4050" s="7" t="n"/>
      <c r="D4050" s="7" t="n"/>
      <c r="E4050" s="8" t="n"/>
      <c r="F4050" s="9" t="n"/>
      <c r="G4050" s="8" t="n"/>
      <c r="H4050" s="8" t="n"/>
      <c r="I4050" s="8" t="n"/>
      <c r="J4050" s="10">
        <f>IF(A4050="",0,SUMIFS(amount_expended,cfda_key,V4050))</f>
        <v/>
      </c>
      <c r="K4050" s="10">
        <f>IF(G4050="OTHER CLUSTER NOT LISTED ABOVE",SUMIFS(amount_expended,uniform_other_cluster_name,X4050), IF(AND(OR(G4050="N/A",G4050=""),H4050=""),0,IF(G4050="STATE CLUSTER",SUMIFS(amount_expended,uniform_state_cluster_name,W4050),SUMIFS(amount_expended,cluster_name,G4050))))</f>
        <v/>
      </c>
      <c r="L4050" s="8" t="n"/>
      <c r="M4050" s="7" t="n"/>
      <c r="N4050" s="8" t="n"/>
      <c r="O4050" s="7" t="n"/>
      <c r="P4050" s="7" t="n"/>
      <c r="Q4050" s="8" t="n"/>
      <c r="R4050" s="9" t="n"/>
      <c r="S4050" s="8" t="n"/>
      <c r="T4050" s="8" t="n"/>
      <c r="U4050" s="8" t="n"/>
      <c r="V4050" s="11">
        <f>IF(OR(B4050="",C4050=""),"",CONCATENATE(B4050,".",C4050))</f>
        <v/>
      </c>
      <c r="W4050" s="6">
        <f>UPPER(TRIM(H4050))</f>
        <v/>
      </c>
      <c r="X4050" s="6">
        <f>UPPER(TRIM(I4050))</f>
        <v/>
      </c>
      <c r="Y4050" s="6">
        <f>IF(V4050&lt;&gt;"",IFERROR(INDEX(federal_program_name_lookup,MATCH(V4050,aln_lookup,0)),""),"")</f>
        <v/>
      </c>
    </row>
    <row r="4051">
      <c r="A4051" s="6">
        <f>IF(B4051&lt;&gt;"", "AWARD-"&amp;TEXT(ROW()-1,"0000"), "")</f>
        <v/>
      </c>
      <c r="B4051" s="7" t="n"/>
      <c r="C4051" s="7" t="n"/>
      <c r="D4051" s="7" t="n"/>
      <c r="E4051" s="8" t="n"/>
      <c r="F4051" s="9" t="n"/>
      <c r="G4051" s="8" t="n"/>
      <c r="H4051" s="8" t="n"/>
      <c r="I4051" s="8" t="n"/>
      <c r="J4051" s="10">
        <f>IF(A4051="",0,SUMIFS(amount_expended,cfda_key,V4051))</f>
        <v/>
      </c>
      <c r="K4051" s="10">
        <f>IF(G4051="OTHER CLUSTER NOT LISTED ABOVE",SUMIFS(amount_expended,uniform_other_cluster_name,X4051), IF(AND(OR(G4051="N/A",G4051=""),H4051=""),0,IF(G4051="STATE CLUSTER",SUMIFS(amount_expended,uniform_state_cluster_name,W4051),SUMIFS(amount_expended,cluster_name,G4051))))</f>
        <v/>
      </c>
      <c r="L4051" s="8" t="n"/>
      <c r="M4051" s="7" t="n"/>
      <c r="N4051" s="8" t="n"/>
      <c r="O4051" s="7" t="n"/>
      <c r="P4051" s="7" t="n"/>
      <c r="Q4051" s="8" t="n"/>
      <c r="R4051" s="9" t="n"/>
      <c r="S4051" s="8" t="n"/>
      <c r="T4051" s="8" t="n"/>
      <c r="U4051" s="8" t="n"/>
      <c r="V4051" s="11">
        <f>IF(OR(B4051="",C4051=""),"",CONCATENATE(B4051,".",C4051))</f>
        <v/>
      </c>
      <c r="W4051" s="6">
        <f>UPPER(TRIM(H4051))</f>
        <v/>
      </c>
      <c r="X4051" s="6">
        <f>UPPER(TRIM(I4051))</f>
        <v/>
      </c>
      <c r="Y4051" s="6">
        <f>IF(V4051&lt;&gt;"",IFERROR(INDEX(federal_program_name_lookup,MATCH(V4051,aln_lookup,0)),""),"")</f>
        <v/>
      </c>
    </row>
    <row r="4052">
      <c r="A4052" s="6">
        <f>IF(B4052&lt;&gt;"", "AWARD-"&amp;TEXT(ROW()-1,"0000"), "")</f>
        <v/>
      </c>
      <c r="B4052" s="7" t="n"/>
      <c r="C4052" s="7" t="n"/>
      <c r="D4052" s="7" t="n"/>
      <c r="E4052" s="8" t="n"/>
      <c r="F4052" s="9" t="n"/>
      <c r="G4052" s="8" t="n"/>
      <c r="H4052" s="8" t="n"/>
      <c r="I4052" s="8" t="n"/>
      <c r="J4052" s="10">
        <f>IF(A4052="",0,SUMIFS(amount_expended,cfda_key,V4052))</f>
        <v/>
      </c>
      <c r="K4052" s="10">
        <f>IF(G4052="OTHER CLUSTER NOT LISTED ABOVE",SUMIFS(amount_expended,uniform_other_cluster_name,X4052), IF(AND(OR(G4052="N/A",G4052=""),H4052=""),0,IF(G4052="STATE CLUSTER",SUMIFS(amount_expended,uniform_state_cluster_name,W4052),SUMIFS(amount_expended,cluster_name,G4052))))</f>
        <v/>
      </c>
      <c r="L4052" s="8" t="n"/>
      <c r="M4052" s="7" t="n"/>
      <c r="N4052" s="8" t="n"/>
      <c r="O4052" s="7" t="n"/>
      <c r="P4052" s="7" t="n"/>
      <c r="Q4052" s="8" t="n"/>
      <c r="R4052" s="9" t="n"/>
      <c r="S4052" s="8" t="n"/>
      <c r="T4052" s="8" t="n"/>
      <c r="U4052" s="8" t="n"/>
      <c r="V4052" s="11">
        <f>IF(OR(B4052="",C4052=""),"",CONCATENATE(B4052,".",C4052))</f>
        <v/>
      </c>
      <c r="W4052" s="6">
        <f>UPPER(TRIM(H4052))</f>
        <v/>
      </c>
      <c r="X4052" s="6">
        <f>UPPER(TRIM(I4052))</f>
        <v/>
      </c>
      <c r="Y4052" s="6">
        <f>IF(V4052&lt;&gt;"",IFERROR(INDEX(federal_program_name_lookup,MATCH(V4052,aln_lookup,0)),""),"")</f>
        <v/>
      </c>
    </row>
    <row r="4053">
      <c r="A4053" s="6">
        <f>IF(B4053&lt;&gt;"", "AWARD-"&amp;TEXT(ROW()-1,"0000"), "")</f>
        <v/>
      </c>
      <c r="B4053" s="7" t="n"/>
      <c r="C4053" s="7" t="n"/>
      <c r="D4053" s="7" t="n"/>
      <c r="E4053" s="8" t="n"/>
      <c r="F4053" s="9" t="n"/>
      <c r="G4053" s="8" t="n"/>
      <c r="H4053" s="8" t="n"/>
      <c r="I4053" s="8" t="n"/>
      <c r="J4053" s="10">
        <f>IF(A4053="",0,SUMIFS(amount_expended,cfda_key,V4053))</f>
        <v/>
      </c>
      <c r="K4053" s="10">
        <f>IF(G4053="OTHER CLUSTER NOT LISTED ABOVE",SUMIFS(amount_expended,uniform_other_cluster_name,X4053), IF(AND(OR(G4053="N/A",G4053=""),H4053=""),0,IF(G4053="STATE CLUSTER",SUMIFS(amount_expended,uniform_state_cluster_name,W4053),SUMIFS(amount_expended,cluster_name,G4053))))</f>
        <v/>
      </c>
      <c r="L4053" s="8" t="n"/>
      <c r="M4053" s="7" t="n"/>
      <c r="N4053" s="8" t="n"/>
      <c r="O4053" s="7" t="n"/>
      <c r="P4053" s="7" t="n"/>
      <c r="Q4053" s="8" t="n"/>
      <c r="R4053" s="9" t="n"/>
      <c r="S4053" s="8" t="n"/>
      <c r="T4053" s="8" t="n"/>
      <c r="U4053" s="8" t="n"/>
      <c r="V4053" s="11">
        <f>IF(OR(B4053="",C4053=""),"",CONCATENATE(B4053,".",C4053))</f>
        <v/>
      </c>
      <c r="W4053" s="6">
        <f>UPPER(TRIM(H4053))</f>
        <v/>
      </c>
      <c r="X4053" s="6">
        <f>UPPER(TRIM(I4053))</f>
        <v/>
      </c>
      <c r="Y4053" s="6">
        <f>IF(V4053&lt;&gt;"",IFERROR(INDEX(federal_program_name_lookup,MATCH(V4053,aln_lookup,0)),""),"")</f>
        <v/>
      </c>
    </row>
    <row r="4054">
      <c r="A4054" s="6">
        <f>IF(B4054&lt;&gt;"", "AWARD-"&amp;TEXT(ROW()-1,"0000"), "")</f>
        <v/>
      </c>
      <c r="B4054" s="7" t="n"/>
      <c r="C4054" s="7" t="n"/>
      <c r="D4054" s="7" t="n"/>
      <c r="E4054" s="8" t="n"/>
      <c r="F4054" s="9" t="n"/>
      <c r="G4054" s="8" t="n"/>
      <c r="H4054" s="8" t="n"/>
      <c r="I4054" s="8" t="n"/>
      <c r="J4054" s="10">
        <f>IF(A4054="",0,SUMIFS(amount_expended,cfda_key,V4054))</f>
        <v/>
      </c>
      <c r="K4054" s="10">
        <f>IF(G4054="OTHER CLUSTER NOT LISTED ABOVE",SUMIFS(amount_expended,uniform_other_cluster_name,X4054), IF(AND(OR(G4054="N/A",G4054=""),H4054=""),0,IF(G4054="STATE CLUSTER",SUMIFS(amount_expended,uniform_state_cluster_name,W4054),SUMIFS(amount_expended,cluster_name,G4054))))</f>
        <v/>
      </c>
      <c r="L4054" s="8" t="n"/>
      <c r="M4054" s="7" t="n"/>
      <c r="N4054" s="8" t="n"/>
      <c r="O4054" s="7" t="n"/>
      <c r="P4054" s="7" t="n"/>
      <c r="Q4054" s="8" t="n"/>
      <c r="R4054" s="9" t="n"/>
      <c r="S4054" s="8" t="n"/>
      <c r="T4054" s="8" t="n"/>
      <c r="U4054" s="8" t="n"/>
      <c r="V4054" s="11">
        <f>IF(OR(B4054="",C4054=""),"",CONCATENATE(B4054,".",C4054))</f>
        <v/>
      </c>
      <c r="W4054" s="6">
        <f>UPPER(TRIM(H4054))</f>
        <v/>
      </c>
      <c r="X4054" s="6">
        <f>UPPER(TRIM(I4054))</f>
        <v/>
      </c>
      <c r="Y4054" s="6">
        <f>IF(V4054&lt;&gt;"",IFERROR(INDEX(federal_program_name_lookup,MATCH(V4054,aln_lookup,0)),""),"")</f>
        <v/>
      </c>
    </row>
    <row r="4055">
      <c r="A4055" s="6">
        <f>IF(B4055&lt;&gt;"", "AWARD-"&amp;TEXT(ROW()-1,"0000"), "")</f>
        <v/>
      </c>
      <c r="B4055" s="7" t="n"/>
      <c r="C4055" s="7" t="n"/>
      <c r="D4055" s="7" t="n"/>
      <c r="E4055" s="8" t="n"/>
      <c r="F4055" s="9" t="n"/>
      <c r="G4055" s="8" t="n"/>
      <c r="H4055" s="8" t="n"/>
      <c r="I4055" s="8" t="n"/>
      <c r="J4055" s="10">
        <f>IF(A4055="",0,SUMIFS(amount_expended,cfda_key,V4055))</f>
        <v/>
      </c>
      <c r="K4055" s="10">
        <f>IF(G4055="OTHER CLUSTER NOT LISTED ABOVE",SUMIFS(amount_expended,uniform_other_cluster_name,X4055), IF(AND(OR(G4055="N/A",G4055=""),H4055=""),0,IF(G4055="STATE CLUSTER",SUMIFS(amount_expended,uniform_state_cluster_name,W4055),SUMIFS(amount_expended,cluster_name,G4055))))</f>
        <v/>
      </c>
      <c r="L4055" s="8" t="n"/>
      <c r="M4055" s="7" t="n"/>
      <c r="N4055" s="8" t="n"/>
      <c r="O4055" s="7" t="n"/>
      <c r="P4055" s="7" t="n"/>
      <c r="Q4055" s="8" t="n"/>
      <c r="R4055" s="9" t="n"/>
      <c r="S4055" s="8" t="n"/>
      <c r="T4055" s="8" t="n"/>
      <c r="U4055" s="8" t="n"/>
      <c r="V4055" s="11">
        <f>IF(OR(B4055="",C4055=""),"",CONCATENATE(B4055,".",C4055))</f>
        <v/>
      </c>
      <c r="W4055" s="6">
        <f>UPPER(TRIM(H4055))</f>
        <v/>
      </c>
      <c r="X4055" s="6">
        <f>UPPER(TRIM(I4055))</f>
        <v/>
      </c>
      <c r="Y4055" s="6">
        <f>IF(V4055&lt;&gt;"",IFERROR(INDEX(federal_program_name_lookup,MATCH(V4055,aln_lookup,0)),""),"")</f>
        <v/>
      </c>
    </row>
    <row r="4056">
      <c r="A4056" s="6">
        <f>IF(B4056&lt;&gt;"", "AWARD-"&amp;TEXT(ROW()-1,"0000"), "")</f>
        <v/>
      </c>
      <c r="B4056" s="7" t="n"/>
      <c r="C4056" s="7" t="n"/>
      <c r="D4056" s="7" t="n"/>
      <c r="E4056" s="8" t="n"/>
      <c r="F4056" s="9" t="n"/>
      <c r="G4056" s="8" t="n"/>
      <c r="H4056" s="8" t="n"/>
      <c r="I4056" s="8" t="n"/>
      <c r="J4056" s="10">
        <f>IF(A4056="",0,SUMIFS(amount_expended,cfda_key,V4056))</f>
        <v/>
      </c>
      <c r="K4056" s="10">
        <f>IF(G4056="OTHER CLUSTER NOT LISTED ABOVE",SUMIFS(amount_expended,uniform_other_cluster_name,X4056), IF(AND(OR(G4056="N/A",G4056=""),H4056=""),0,IF(G4056="STATE CLUSTER",SUMIFS(amount_expended,uniform_state_cluster_name,W4056),SUMIFS(amount_expended,cluster_name,G4056))))</f>
        <v/>
      </c>
      <c r="L4056" s="8" t="n"/>
      <c r="M4056" s="7" t="n"/>
      <c r="N4056" s="8" t="n"/>
      <c r="O4056" s="7" t="n"/>
      <c r="P4056" s="7" t="n"/>
      <c r="Q4056" s="8" t="n"/>
      <c r="R4056" s="9" t="n"/>
      <c r="S4056" s="8" t="n"/>
      <c r="T4056" s="8" t="n"/>
      <c r="U4056" s="8" t="n"/>
      <c r="V4056" s="11">
        <f>IF(OR(B4056="",C4056=""),"",CONCATENATE(B4056,".",C4056))</f>
        <v/>
      </c>
      <c r="W4056" s="6">
        <f>UPPER(TRIM(H4056))</f>
        <v/>
      </c>
      <c r="X4056" s="6">
        <f>UPPER(TRIM(I4056))</f>
        <v/>
      </c>
      <c r="Y4056" s="6">
        <f>IF(V4056&lt;&gt;"",IFERROR(INDEX(federal_program_name_lookup,MATCH(V4056,aln_lookup,0)),""),"")</f>
        <v/>
      </c>
    </row>
    <row r="4057">
      <c r="A4057" s="6">
        <f>IF(B4057&lt;&gt;"", "AWARD-"&amp;TEXT(ROW()-1,"0000"), "")</f>
        <v/>
      </c>
      <c r="B4057" s="7" t="n"/>
      <c r="C4057" s="7" t="n"/>
      <c r="D4057" s="7" t="n"/>
      <c r="E4057" s="8" t="n"/>
      <c r="F4057" s="9" t="n"/>
      <c r="G4057" s="8" t="n"/>
      <c r="H4057" s="8" t="n"/>
      <c r="I4057" s="8" t="n"/>
      <c r="J4057" s="10">
        <f>IF(A4057="",0,SUMIFS(amount_expended,cfda_key,V4057))</f>
        <v/>
      </c>
      <c r="K4057" s="10">
        <f>IF(G4057="OTHER CLUSTER NOT LISTED ABOVE",SUMIFS(amount_expended,uniform_other_cluster_name,X4057), IF(AND(OR(G4057="N/A",G4057=""),H4057=""),0,IF(G4057="STATE CLUSTER",SUMIFS(amount_expended,uniform_state_cluster_name,W4057),SUMIFS(amount_expended,cluster_name,G4057))))</f>
        <v/>
      </c>
      <c r="L4057" s="8" t="n"/>
      <c r="M4057" s="7" t="n"/>
      <c r="N4057" s="8" t="n"/>
      <c r="O4057" s="7" t="n"/>
      <c r="P4057" s="7" t="n"/>
      <c r="Q4057" s="8" t="n"/>
      <c r="R4057" s="9" t="n"/>
      <c r="S4057" s="8" t="n"/>
      <c r="T4057" s="8" t="n"/>
      <c r="U4057" s="8" t="n"/>
      <c r="V4057" s="11">
        <f>IF(OR(B4057="",C4057=""),"",CONCATENATE(B4057,".",C4057))</f>
        <v/>
      </c>
      <c r="W4057" s="6">
        <f>UPPER(TRIM(H4057))</f>
        <v/>
      </c>
      <c r="X4057" s="6">
        <f>UPPER(TRIM(I4057))</f>
        <v/>
      </c>
      <c r="Y4057" s="6">
        <f>IF(V4057&lt;&gt;"",IFERROR(INDEX(federal_program_name_lookup,MATCH(V4057,aln_lookup,0)),""),"")</f>
        <v/>
      </c>
    </row>
    <row r="4058">
      <c r="A4058" s="6">
        <f>IF(B4058&lt;&gt;"", "AWARD-"&amp;TEXT(ROW()-1,"0000"), "")</f>
        <v/>
      </c>
      <c r="B4058" s="7" t="n"/>
      <c r="C4058" s="7" t="n"/>
      <c r="D4058" s="7" t="n"/>
      <c r="E4058" s="8" t="n"/>
      <c r="F4058" s="9" t="n"/>
      <c r="G4058" s="8" t="n"/>
      <c r="H4058" s="8" t="n"/>
      <c r="I4058" s="8" t="n"/>
      <c r="J4058" s="10">
        <f>IF(A4058="",0,SUMIFS(amount_expended,cfda_key,V4058))</f>
        <v/>
      </c>
      <c r="K4058" s="10">
        <f>IF(G4058="OTHER CLUSTER NOT LISTED ABOVE",SUMIFS(amount_expended,uniform_other_cluster_name,X4058), IF(AND(OR(G4058="N/A",G4058=""),H4058=""),0,IF(G4058="STATE CLUSTER",SUMIFS(amount_expended,uniform_state_cluster_name,W4058),SUMIFS(amount_expended,cluster_name,G4058))))</f>
        <v/>
      </c>
      <c r="L4058" s="8" t="n"/>
      <c r="M4058" s="7" t="n"/>
      <c r="N4058" s="8" t="n"/>
      <c r="O4058" s="7" t="n"/>
      <c r="P4058" s="7" t="n"/>
      <c r="Q4058" s="8" t="n"/>
      <c r="R4058" s="9" t="n"/>
      <c r="S4058" s="8" t="n"/>
      <c r="T4058" s="8" t="n"/>
      <c r="U4058" s="8" t="n"/>
      <c r="V4058" s="11">
        <f>IF(OR(B4058="",C4058=""),"",CONCATENATE(B4058,".",C4058))</f>
        <v/>
      </c>
      <c r="W4058" s="6">
        <f>UPPER(TRIM(H4058))</f>
        <v/>
      </c>
      <c r="X4058" s="6">
        <f>UPPER(TRIM(I4058))</f>
        <v/>
      </c>
      <c r="Y4058" s="6">
        <f>IF(V4058&lt;&gt;"",IFERROR(INDEX(federal_program_name_lookup,MATCH(V4058,aln_lookup,0)),""),"")</f>
        <v/>
      </c>
    </row>
    <row r="4059">
      <c r="A4059" s="6">
        <f>IF(B4059&lt;&gt;"", "AWARD-"&amp;TEXT(ROW()-1,"0000"), "")</f>
        <v/>
      </c>
      <c r="B4059" s="7" t="n"/>
      <c r="C4059" s="7" t="n"/>
      <c r="D4059" s="7" t="n"/>
      <c r="E4059" s="8" t="n"/>
      <c r="F4059" s="9" t="n"/>
      <c r="G4059" s="8" t="n"/>
      <c r="H4059" s="8" t="n"/>
      <c r="I4059" s="8" t="n"/>
      <c r="J4059" s="10">
        <f>IF(A4059="",0,SUMIFS(amount_expended,cfda_key,V4059))</f>
        <v/>
      </c>
      <c r="K4059" s="10">
        <f>IF(G4059="OTHER CLUSTER NOT LISTED ABOVE",SUMIFS(amount_expended,uniform_other_cluster_name,X4059), IF(AND(OR(G4059="N/A",G4059=""),H4059=""),0,IF(G4059="STATE CLUSTER",SUMIFS(amount_expended,uniform_state_cluster_name,W4059),SUMIFS(amount_expended,cluster_name,G4059))))</f>
        <v/>
      </c>
      <c r="L4059" s="8" t="n"/>
      <c r="M4059" s="7" t="n"/>
      <c r="N4059" s="8" t="n"/>
      <c r="O4059" s="7" t="n"/>
      <c r="P4059" s="7" t="n"/>
      <c r="Q4059" s="8" t="n"/>
      <c r="R4059" s="9" t="n"/>
      <c r="S4059" s="8" t="n"/>
      <c r="T4059" s="8" t="n"/>
      <c r="U4059" s="8" t="n"/>
      <c r="V4059" s="11">
        <f>IF(OR(B4059="",C4059=""),"",CONCATENATE(B4059,".",C4059))</f>
        <v/>
      </c>
      <c r="W4059" s="6">
        <f>UPPER(TRIM(H4059))</f>
        <v/>
      </c>
      <c r="X4059" s="6">
        <f>UPPER(TRIM(I4059))</f>
        <v/>
      </c>
      <c r="Y4059" s="6">
        <f>IF(V4059&lt;&gt;"",IFERROR(INDEX(federal_program_name_lookup,MATCH(V4059,aln_lookup,0)),""),"")</f>
        <v/>
      </c>
    </row>
    <row r="4060">
      <c r="A4060" s="6">
        <f>IF(B4060&lt;&gt;"", "AWARD-"&amp;TEXT(ROW()-1,"0000"), "")</f>
        <v/>
      </c>
      <c r="B4060" s="7" t="n"/>
      <c r="C4060" s="7" t="n"/>
      <c r="D4060" s="7" t="n"/>
      <c r="E4060" s="8" t="n"/>
      <c r="F4060" s="9" t="n"/>
      <c r="G4060" s="8" t="n"/>
      <c r="H4060" s="8" t="n"/>
      <c r="I4060" s="8" t="n"/>
      <c r="J4060" s="10">
        <f>IF(A4060="",0,SUMIFS(amount_expended,cfda_key,V4060))</f>
        <v/>
      </c>
      <c r="K4060" s="10">
        <f>IF(G4060="OTHER CLUSTER NOT LISTED ABOVE",SUMIFS(amount_expended,uniform_other_cluster_name,X4060), IF(AND(OR(G4060="N/A",G4060=""),H4060=""),0,IF(G4060="STATE CLUSTER",SUMIFS(amount_expended,uniform_state_cluster_name,W4060),SUMIFS(amount_expended,cluster_name,G4060))))</f>
        <v/>
      </c>
      <c r="L4060" s="8" t="n"/>
      <c r="M4060" s="7" t="n"/>
      <c r="N4060" s="8" t="n"/>
      <c r="O4060" s="7" t="n"/>
      <c r="P4060" s="7" t="n"/>
      <c r="Q4060" s="8" t="n"/>
      <c r="R4060" s="9" t="n"/>
      <c r="S4060" s="8" t="n"/>
      <c r="T4060" s="8" t="n"/>
      <c r="U4060" s="8" t="n"/>
      <c r="V4060" s="11">
        <f>IF(OR(B4060="",C4060=""),"",CONCATENATE(B4060,".",C4060))</f>
        <v/>
      </c>
      <c r="W4060" s="6">
        <f>UPPER(TRIM(H4060))</f>
        <v/>
      </c>
      <c r="X4060" s="6">
        <f>UPPER(TRIM(I4060))</f>
        <v/>
      </c>
      <c r="Y4060" s="6">
        <f>IF(V4060&lt;&gt;"",IFERROR(INDEX(federal_program_name_lookup,MATCH(V4060,aln_lookup,0)),""),"")</f>
        <v/>
      </c>
    </row>
    <row r="4061">
      <c r="A4061" s="6">
        <f>IF(B4061&lt;&gt;"", "AWARD-"&amp;TEXT(ROW()-1,"0000"), "")</f>
        <v/>
      </c>
      <c r="B4061" s="7" t="n"/>
      <c r="C4061" s="7" t="n"/>
      <c r="D4061" s="7" t="n"/>
      <c r="E4061" s="8" t="n"/>
      <c r="F4061" s="9" t="n"/>
      <c r="G4061" s="8" t="n"/>
      <c r="H4061" s="8" t="n"/>
      <c r="I4061" s="8" t="n"/>
      <c r="J4061" s="10">
        <f>IF(A4061="",0,SUMIFS(amount_expended,cfda_key,V4061))</f>
        <v/>
      </c>
      <c r="K4061" s="10">
        <f>IF(G4061="OTHER CLUSTER NOT LISTED ABOVE",SUMIFS(amount_expended,uniform_other_cluster_name,X4061), IF(AND(OR(G4061="N/A",G4061=""),H4061=""),0,IF(G4061="STATE CLUSTER",SUMIFS(amount_expended,uniform_state_cluster_name,W4061),SUMIFS(amount_expended,cluster_name,G4061))))</f>
        <v/>
      </c>
      <c r="L4061" s="8" t="n"/>
      <c r="M4061" s="7" t="n"/>
      <c r="N4061" s="8" t="n"/>
      <c r="O4061" s="7" t="n"/>
      <c r="P4061" s="7" t="n"/>
      <c r="Q4061" s="8" t="n"/>
      <c r="R4061" s="9" t="n"/>
      <c r="S4061" s="8" t="n"/>
      <c r="T4061" s="8" t="n"/>
      <c r="U4061" s="8" t="n"/>
      <c r="V4061" s="11">
        <f>IF(OR(B4061="",C4061=""),"",CONCATENATE(B4061,".",C4061))</f>
        <v/>
      </c>
      <c r="W4061" s="6">
        <f>UPPER(TRIM(H4061))</f>
        <v/>
      </c>
      <c r="X4061" s="6">
        <f>UPPER(TRIM(I4061))</f>
        <v/>
      </c>
      <c r="Y4061" s="6">
        <f>IF(V4061&lt;&gt;"",IFERROR(INDEX(federal_program_name_lookup,MATCH(V4061,aln_lookup,0)),""),"")</f>
        <v/>
      </c>
    </row>
    <row r="4062">
      <c r="A4062" s="6">
        <f>IF(B4062&lt;&gt;"", "AWARD-"&amp;TEXT(ROW()-1,"0000"), "")</f>
        <v/>
      </c>
      <c r="B4062" s="7" t="n"/>
      <c r="C4062" s="7" t="n"/>
      <c r="D4062" s="7" t="n"/>
      <c r="E4062" s="8" t="n"/>
      <c r="F4062" s="9" t="n"/>
      <c r="G4062" s="8" t="n"/>
      <c r="H4062" s="8" t="n"/>
      <c r="I4062" s="8" t="n"/>
      <c r="J4062" s="10">
        <f>IF(A4062="",0,SUMIFS(amount_expended,cfda_key,V4062))</f>
        <v/>
      </c>
      <c r="K4062" s="10">
        <f>IF(G4062="OTHER CLUSTER NOT LISTED ABOVE",SUMIFS(amount_expended,uniform_other_cluster_name,X4062), IF(AND(OR(G4062="N/A",G4062=""),H4062=""),0,IF(G4062="STATE CLUSTER",SUMIFS(amount_expended,uniform_state_cluster_name,W4062),SUMIFS(amount_expended,cluster_name,G4062))))</f>
        <v/>
      </c>
      <c r="L4062" s="8" t="n"/>
      <c r="M4062" s="7" t="n"/>
      <c r="N4062" s="8" t="n"/>
      <c r="O4062" s="7" t="n"/>
      <c r="P4062" s="7" t="n"/>
      <c r="Q4062" s="8" t="n"/>
      <c r="R4062" s="9" t="n"/>
      <c r="S4062" s="8" t="n"/>
      <c r="T4062" s="8" t="n"/>
      <c r="U4062" s="8" t="n"/>
      <c r="V4062" s="11">
        <f>IF(OR(B4062="",C4062=""),"",CONCATENATE(B4062,".",C4062))</f>
        <v/>
      </c>
      <c r="W4062" s="6">
        <f>UPPER(TRIM(H4062))</f>
        <v/>
      </c>
      <c r="X4062" s="6">
        <f>UPPER(TRIM(I4062))</f>
        <v/>
      </c>
      <c r="Y4062" s="6">
        <f>IF(V4062&lt;&gt;"",IFERROR(INDEX(federal_program_name_lookup,MATCH(V4062,aln_lookup,0)),""),"")</f>
        <v/>
      </c>
    </row>
    <row r="4063">
      <c r="A4063" s="6">
        <f>IF(B4063&lt;&gt;"", "AWARD-"&amp;TEXT(ROW()-1,"0000"), "")</f>
        <v/>
      </c>
      <c r="B4063" s="7" t="n"/>
      <c r="C4063" s="7" t="n"/>
      <c r="D4063" s="7" t="n"/>
      <c r="E4063" s="8" t="n"/>
      <c r="F4063" s="9" t="n"/>
      <c r="G4063" s="8" t="n"/>
      <c r="H4063" s="8" t="n"/>
      <c r="I4063" s="8" t="n"/>
      <c r="J4063" s="10">
        <f>IF(A4063="",0,SUMIFS(amount_expended,cfda_key,V4063))</f>
        <v/>
      </c>
      <c r="K4063" s="10">
        <f>IF(G4063="OTHER CLUSTER NOT LISTED ABOVE",SUMIFS(amount_expended,uniform_other_cluster_name,X4063), IF(AND(OR(G4063="N/A",G4063=""),H4063=""),0,IF(G4063="STATE CLUSTER",SUMIFS(amount_expended,uniform_state_cluster_name,W4063),SUMIFS(amount_expended,cluster_name,G4063))))</f>
        <v/>
      </c>
      <c r="L4063" s="8" t="n"/>
      <c r="M4063" s="7" t="n"/>
      <c r="N4063" s="8" t="n"/>
      <c r="O4063" s="7" t="n"/>
      <c r="P4063" s="7" t="n"/>
      <c r="Q4063" s="8" t="n"/>
      <c r="R4063" s="9" t="n"/>
      <c r="S4063" s="8" t="n"/>
      <c r="T4063" s="8" t="n"/>
      <c r="U4063" s="8" t="n"/>
      <c r="V4063" s="11">
        <f>IF(OR(B4063="",C4063=""),"",CONCATENATE(B4063,".",C4063))</f>
        <v/>
      </c>
      <c r="W4063" s="6">
        <f>UPPER(TRIM(H4063))</f>
        <v/>
      </c>
      <c r="X4063" s="6">
        <f>UPPER(TRIM(I4063))</f>
        <v/>
      </c>
      <c r="Y4063" s="6">
        <f>IF(V4063&lt;&gt;"",IFERROR(INDEX(federal_program_name_lookup,MATCH(V4063,aln_lookup,0)),""),"")</f>
        <v/>
      </c>
    </row>
    <row r="4064">
      <c r="A4064" s="6">
        <f>IF(B4064&lt;&gt;"", "AWARD-"&amp;TEXT(ROW()-1,"0000"), "")</f>
        <v/>
      </c>
      <c r="B4064" s="7" t="n"/>
      <c r="C4064" s="7" t="n"/>
      <c r="D4064" s="7" t="n"/>
      <c r="E4064" s="8" t="n"/>
      <c r="F4064" s="9" t="n"/>
      <c r="G4064" s="8" t="n"/>
      <c r="H4064" s="8" t="n"/>
      <c r="I4064" s="8" t="n"/>
      <c r="J4064" s="10">
        <f>IF(A4064="",0,SUMIFS(amount_expended,cfda_key,V4064))</f>
        <v/>
      </c>
      <c r="K4064" s="10">
        <f>IF(G4064="OTHER CLUSTER NOT LISTED ABOVE",SUMIFS(amount_expended,uniform_other_cluster_name,X4064), IF(AND(OR(G4064="N/A",G4064=""),H4064=""),0,IF(G4064="STATE CLUSTER",SUMIFS(amount_expended,uniform_state_cluster_name,W4064),SUMIFS(amount_expended,cluster_name,G4064))))</f>
        <v/>
      </c>
      <c r="L4064" s="8" t="n"/>
      <c r="M4064" s="7" t="n"/>
      <c r="N4064" s="8" t="n"/>
      <c r="O4064" s="7" t="n"/>
      <c r="P4064" s="7" t="n"/>
      <c r="Q4064" s="8" t="n"/>
      <c r="R4064" s="9" t="n"/>
      <c r="S4064" s="8" t="n"/>
      <c r="T4064" s="8" t="n"/>
      <c r="U4064" s="8" t="n"/>
      <c r="V4064" s="11">
        <f>IF(OR(B4064="",C4064=""),"",CONCATENATE(B4064,".",C4064))</f>
        <v/>
      </c>
      <c r="W4064" s="6">
        <f>UPPER(TRIM(H4064))</f>
        <v/>
      </c>
      <c r="X4064" s="6">
        <f>UPPER(TRIM(I4064))</f>
        <v/>
      </c>
      <c r="Y4064" s="6">
        <f>IF(V4064&lt;&gt;"",IFERROR(INDEX(federal_program_name_lookup,MATCH(V4064,aln_lookup,0)),""),"")</f>
        <v/>
      </c>
    </row>
    <row r="4065">
      <c r="A4065" s="6">
        <f>IF(B4065&lt;&gt;"", "AWARD-"&amp;TEXT(ROW()-1,"0000"), "")</f>
        <v/>
      </c>
      <c r="B4065" s="7" t="n"/>
      <c r="C4065" s="7" t="n"/>
      <c r="D4065" s="7" t="n"/>
      <c r="E4065" s="8" t="n"/>
      <c r="F4065" s="9" t="n"/>
      <c r="G4065" s="8" t="n"/>
      <c r="H4065" s="8" t="n"/>
      <c r="I4065" s="8" t="n"/>
      <c r="J4065" s="10">
        <f>IF(A4065="",0,SUMIFS(amount_expended,cfda_key,V4065))</f>
        <v/>
      </c>
      <c r="K4065" s="10">
        <f>IF(G4065="OTHER CLUSTER NOT LISTED ABOVE",SUMIFS(amount_expended,uniform_other_cluster_name,X4065), IF(AND(OR(G4065="N/A",G4065=""),H4065=""),0,IF(G4065="STATE CLUSTER",SUMIFS(amount_expended,uniform_state_cluster_name,W4065),SUMIFS(amount_expended,cluster_name,G4065))))</f>
        <v/>
      </c>
      <c r="L4065" s="8" t="n"/>
      <c r="M4065" s="7" t="n"/>
      <c r="N4065" s="8" t="n"/>
      <c r="O4065" s="7" t="n"/>
      <c r="P4065" s="7" t="n"/>
      <c r="Q4065" s="8" t="n"/>
      <c r="R4065" s="9" t="n"/>
      <c r="S4065" s="8" t="n"/>
      <c r="T4065" s="8" t="n"/>
      <c r="U4065" s="8" t="n"/>
      <c r="V4065" s="11">
        <f>IF(OR(B4065="",C4065=""),"",CONCATENATE(B4065,".",C4065))</f>
        <v/>
      </c>
      <c r="W4065" s="6">
        <f>UPPER(TRIM(H4065))</f>
        <v/>
      </c>
      <c r="X4065" s="6">
        <f>UPPER(TRIM(I4065))</f>
        <v/>
      </c>
      <c r="Y4065" s="6">
        <f>IF(V4065&lt;&gt;"",IFERROR(INDEX(federal_program_name_lookup,MATCH(V4065,aln_lookup,0)),""),"")</f>
        <v/>
      </c>
    </row>
    <row r="4066">
      <c r="A4066" s="6">
        <f>IF(B4066&lt;&gt;"", "AWARD-"&amp;TEXT(ROW()-1,"0000"), "")</f>
        <v/>
      </c>
      <c r="B4066" s="7" t="n"/>
      <c r="C4066" s="7" t="n"/>
      <c r="D4066" s="7" t="n"/>
      <c r="E4066" s="8" t="n"/>
      <c r="F4066" s="9" t="n"/>
      <c r="G4066" s="8" t="n"/>
      <c r="H4066" s="8" t="n"/>
      <c r="I4066" s="8" t="n"/>
      <c r="J4066" s="10">
        <f>IF(A4066="",0,SUMIFS(amount_expended,cfda_key,V4066))</f>
        <v/>
      </c>
      <c r="K4066" s="10">
        <f>IF(G4066="OTHER CLUSTER NOT LISTED ABOVE",SUMIFS(amount_expended,uniform_other_cluster_name,X4066), IF(AND(OR(G4066="N/A",G4066=""),H4066=""),0,IF(G4066="STATE CLUSTER",SUMIFS(amount_expended,uniform_state_cluster_name,W4066),SUMIFS(amount_expended,cluster_name,G4066))))</f>
        <v/>
      </c>
      <c r="L4066" s="8" t="n"/>
      <c r="M4066" s="7" t="n"/>
      <c r="N4066" s="8" t="n"/>
      <c r="O4066" s="7" t="n"/>
      <c r="P4066" s="7" t="n"/>
      <c r="Q4066" s="8" t="n"/>
      <c r="R4066" s="9" t="n"/>
      <c r="S4066" s="8" t="n"/>
      <c r="T4066" s="8" t="n"/>
      <c r="U4066" s="8" t="n"/>
      <c r="V4066" s="11">
        <f>IF(OR(B4066="",C4066=""),"",CONCATENATE(B4066,".",C4066))</f>
        <v/>
      </c>
      <c r="W4066" s="6">
        <f>UPPER(TRIM(H4066))</f>
        <v/>
      </c>
      <c r="X4066" s="6">
        <f>UPPER(TRIM(I4066))</f>
        <v/>
      </c>
      <c r="Y4066" s="6">
        <f>IF(V4066&lt;&gt;"",IFERROR(INDEX(federal_program_name_lookup,MATCH(V4066,aln_lookup,0)),""),"")</f>
        <v/>
      </c>
    </row>
    <row r="4067">
      <c r="A4067" s="6">
        <f>IF(B4067&lt;&gt;"", "AWARD-"&amp;TEXT(ROW()-1,"0000"), "")</f>
        <v/>
      </c>
      <c r="B4067" s="7" t="n"/>
      <c r="C4067" s="7" t="n"/>
      <c r="D4067" s="7" t="n"/>
      <c r="E4067" s="8" t="n"/>
      <c r="F4067" s="9" t="n"/>
      <c r="G4067" s="8" t="n"/>
      <c r="H4067" s="8" t="n"/>
      <c r="I4067" s="8" t="n"/>
      <c r="J4067" s="10">
        <f>IF(A4067="",0,SUMIFS(amount_expended,cfda_key,V4067))</f>
        <v/>
      </c>
      <c r="K4067" s="10">
        <f>IF(G4067="OTHER CLUSTER NOT LISTED ABOVE",SUMIFS(amount_expended,uniform_other_cluster_name,X4067), IF(AND(OR(G4067="N/A",G4067=""),H4067=""),0,IF(G4067="STATE CLUSTER",SUMIFS(amount_expended,uniform_state_cluster_name,W4067),SUMIFS(amount_expended,cluster_name,G4067))))</f>
        <v/>
      </c>
      <c r="L4067" s="8" t="n"/>
      <c r="M4067" s="7" t="n"/>
      <c r="N4067" s="8" t="n"/>
      <c r="O4067" s="7" t="n"/>
      <c r="P4067" s="7" t="n"/>
      <c r="Q4067" s="8" t="n"/>
      <c r="R4067" s="9" t="n"/>
      <c r="S4067" s="8" t="n"/>
      <c r="T4067" s="8" t="n"/>
      <c r="U4067" s="8" t="n"/>
      <c r="V4067" s="11">
        <f>IF(OR(B4067="",C4067=""),"",CONCATENATE(B4067,".",C4067))</f>
        <v/>
      </c>
      <c r="W4067" s="6">
        <f>UPPER(TRIM(H4067))</f>
        <v/>
      </c>
      <c r="X4067" s="6">
        <f>UPPER(TRIM(I4067))</f>
        <v/>
      </c>
      <c r="Y4067" s="6">
        <f>IF(V4067&lt;&gt;"",IFERROR(INDEX(federal_program_name_lookup,MATCH(V4067,aln_lookup,0)),""),"")</f>
        <v/>
      </c>
    </row>
    <row r="4068">
      <c r="A4068" s="6">
        <f>IF(B4068&lt;&gt;"", "AWARD-"&amp;TEXT(ROW()-1,"0000"), "")</f>
        <v/>
      </c>
      <c r="B4068" s="7" t="n"/>
      <c r="C4068" s="7" t="n"/>
      <c r="D4068" s="7" t="n"/>
      <c r="E4068" s="8" t="n"/>
      <c r="F4068" s="9" t="n"/>
      <c r="G4068" s="8" t="n"/>
      <c r="H4068" s="8" t="n"/>
      <c r="I4068" s="8" t="n"/>
      <c r="J4068" s="10">
        <f>IF(A4068="",0,SUMIFS(amount_expended,cfda_key,V4068))</f>
        <v/>
      </c>
      <c r="K4068" s="10">
        <f>IF(G4068="OTHER CLUSTER NOT LISTED ABOVE",SUMIFS(amount_expended,uniform_other_cluster_name,X4068), IF(AND(OR(G4068="N/A",G4068=""),H4068=""),0,IF(G4068="STATE CLUSTER",SUMIFS(amount_expended,uniform_state_cluster_name,W4068),SUMIFS(amount_expended,cluster_name,G4068))))</f>
        <v/>
      </c>
      <c r="L4068" s="8" t="n"/>
      <c r="M4068" s="7" t="n"/>
      <c r="N4068" s="8" t="n"/>
      <c r="O4068" s="7" t="n"/>
      <c r="P4068" s="7" t="n"/>
      <c r="Q4068" s="8" t="n"/>
      <c r="R4068" s="9" t="n"/>
      <c r="S4068" s="8" t="n"/>
      <c r="T4068" s="8" t="n"/>
      <c r="U4068" s="8" t="n"/>
      <c r="V4068" s="11">
        <f>IF(OR(B4068="",C4068=""),"",CONCATENATE(B4068,".",C4068))</f>
        <v/>
      </c>
      <c r="W4068" s="6">
        <f>UPPER(TRIM(H4068))</f>
        <v/>
      </c>
      <c r="X4068" s="6">
        <f>UPPER(TRIM(I4068))</f>
        <v/>
      </c>
      <c r="Y4068" s="6">
        <f>IF(V4068&lt;&gt;"",IFERROR(INDEX(federal_program_name_lookup,MATCH(V4068,aln_lookup,0)),""),"")</f>
        <v/>
      </c>
    </row>
    <row r="4069">
      <c r="A4069" s="6">
        <f>IF(B4069&lt;&gt;"", "AWARD-"&amp;TEXT(ROW()-1,"0000"), "")</f>
        <v/>
      </c>
      <c r="B4069" s="7" t="n"/>
      <c r="C4069" s="7" t="n"/>
      <c r="D4069" s="7" t="n"/>
      <c r="E4069" s="8" t="n"/>
      <c r="F4069" s="9" t="n"/>
      <c r="G4069" s="8" t="n"/>
      <c r="H4069" s="8" t="n"/>
      <c r="I4069" s="8" t="n"/>
      <c r="J4069" s="10">
        <f>IF(A4069="",0,SUMIFS(amount_expended,cfda_key,V4069))</f>
        <v/>
      </c>
      <c r="K4069" s="10">
        <f>IF(G4069="OTHER CLUSTER NOT LISTED ABOVE",SUMIFS(amount_expended,uniform_other_cluster_name,X4069), IF(AND(OR(G4069="N/A",G4069=""),H4069=""),0,IF(G4069="STATE CLUSTER",SUMIFS(amount_expended,uniform_state_cluster_name,W4069),SUMIFS(amount_expended,cluster_name,G4069))))</f>
        <v/>
      </c>
      <c r="L4069" s="8" t="n"/>
      <c r="M4069" s="7" t="n"/>
      <c r="N4069" s="8" t="n"/>
      <c r="O4069" s="7" t="n"/>
      <c r="P4069" s="7" t="n"/>
      <c r="Q4069" s="8" t="n"/>
      <c r="R4069" s="9" t="n"/>
      <c r="S4069" s="8" t="n"/>
      <c r="T4069" s="8" t="n"/>
      <c r="U4069" s="8" t="n"/>
      <c r="V4069" s="11">
        <f>IF(OR(B4069="",C4069=""),"",CONCATENATE(B4069,".",C4069))</f>
        <v/>
      </c>
      <c r="W4069" s="6">
        <f>UPPER(TRIM(H4069))</f>
        <v/>
      </c>
      <c r="X4069" s="6">
        <f>UPPER(TRIM(I4069))</f>
        <v/>
      </c>
      <c r="Y4069" s="6">
        <f>IF(V4069&lt;&gt;"",IFERROR(INDEX(federal_program_name_lookup,MATCH(V4069,aln_lookup,0)),""),"")</f>
        <v/>
      </c>
    </row>
    <row r="4070">
      <c r="A4070" s="6">
        <f>IF(B4070&lt;&gt;"", "AWARD-"&amp;TEXT(ROW()-1,"0000"), "")</f>
        <v/>
      </c>
      <c r="B4070" s="7" t="n"/>
      <c r="C4070" s="7" t="n"/>
      <c r="D4070" s="7" t="n"/>
      <c r="E4070" s="8" t="n"/>
      <c r="F4070" s="9" t="n"/>
      <c r="G4070" s="8" t="n"/>
      <c r="H4070" s="8" t="n"/>
      <c r="I4070" s="8" t="n"/>
      <c r="J4070" s="10">
        <f>IF(A4070="",0,SUMIFS(amount_expended,cfda_key,V4070))</f>
        <v/>
      </c>
      <c r="K4070" s="10">
        <f>IF(G4070="OTHER CLUSTER NOT LISTED ABOVE",SUMIFS(amount_expended,uniform_other_cluster_name,X4070), IF(AND(OR(G4070="N/A",G4070=""),H4070=""),0,IF(G4070="STATE CLUSTER",SUMIFS(amount_expended,uniform_state_cluster_name,W4070),SUMIFS(amount_expended,cluster_name,G4070))))</f>
        <v/>
      </c>
      <c r="L4070" s="8" t="n"/>
      <c r="M4070" s="7" t="n"/>
      <c r="N4070" s="8" t="n"/>
      <c r="O4070" s="7" t="n"/>
      <c r="P4070" s="7" t="n"/>
      <c r="Q4070" s="8" t="n"/>
      <c r="R4070" s="9" t="n"/>
      <c r="S4070" s="8" t="n"/>
      <c r="T4070" s="8" t="n"/>
      <c r="U4070" s="8" t="n"/>
      <c r="V4070" s="11">
        <f>IF(OR(B4070="",C4070=""),"",CONCATENATE(B4070,".",C4070))</f>
        <v/>
      </c>
      <c r="W4070" s="6">
        <f>UPPER(TRIM(H4070))</f>
        <v/>
      </c>
      <c r="X4070" s="6">
        <f>UPPER(TRIM(I4070))</f>
        <v/>
      </c>
      <c r="Y4070" s="6">
        <f>IF(V4070&lt;&gt;"",IFERROR(INDEX(federal_program_name_lookup,MATCH(V4070,aln_lookup,0)),""),"")</f>
        <v/>
      </c>
    </row>
    <row r="4071">
      <c r="A4071" s="6">
        <f>IF(B4071&lt;&gt;"", "AWARD-"&amp;TEXT(ROW()-1,"0000"), "")</f>
        <v/>
      </c>
      <c r="B4071" s="7" t="n"/>
      <c r="C4071" s="7" t="n"/>
      <c r="D4071" s="7" t="n"/>
      <c r="E4071" s="8" t="n"/>
      <c r="F4071" s="9" t="n"/>
      <c r="G4071" s="8" t="n"/>
      <c r="H4071" s="8" t="n"/>
      <c r="I4071" s="8" t="n"/>
      <c r="J4071" s="10">
        <f>IF(A4071="",0,SUMIFS(amount_expended,cfda_key,V4071))</f>
        <v/>
      </c>
      <c r="K4071" s="10">
        <f>IF(G4071="OTHER CLUSTER NOT LISTED ABOVE",SUMIFS(amount_expended,uniform_other_cluster_name,X4071), IF(AND(OR(G4071="N/A",G4071=""),H4071=""),0,IF(G4071="STATE CLUSTER",SUMIFS(amount_expended,uniform_state_cluster_name,W4071),SUMIFS(amount_expended,cluster_name,G4071))))</f>
        <v/>
      </c>
      <c r="L4071" s="8" t="n"/>
      <c r="M4071" s="7" t="n"/>
      <c r="N4071" s="8" t="n"/>
      <c r="O4071" s="7" t="n"/>
      <c r="P4071" s="7" t="n"/>
      <c r="Q4071" s="8" t="n"/>
      <c r="R4071" s="9" t="n"/>
      <c r="S4071" s="8" t="n"/>
      <c r="T4071" s="8" t="n"/>
      <c r="U4071" s="8" t="n"/>
      <c r="V4071" s="11">
        <f>IF(OR(B4071="",C4071=""),"",CONCATENATE(B4071,".",C4071))</f>
        <v/>
      </c>
      <c r="W4071" s="6">
        <f>UPPER(TRIM(H4071))</f>
        <v/>
      </c>
      <c r="X4071" s="6">
        <f>UPPER(TRIM(I4071))</f>
        <v/>
      </c>
      <c r="Y4071" s="6">
        <f>IF(V4071&lt;&gt;"",IFERROR(INDEX(federal_program_name_lookup,MATCH(V4071,aln_lookup,0)),""),"")</f>
        <v/>
      </c>
    </row>
    <row r="4072">
      <c r="A4072" s="6">
        <f>IF(B4072&lt;&gt;"", "AWARD-"&amp;TEXT(ROW()-1,"0000"), "")</f>
        <v/>
      </c>
      <c r="B4072" s="7" t="n"/>
      <c r="C4072" s="7" t="n"/>
      <c r="D4072" s="7" t="n"/>
      <c r="E4072" s="8" t="n"/>
      <c r="F4072" s="9" t="n"/>
      <c r="G4072" s="8" t="n"/>
      <c r="H4072" s="8" t="n"/>
      <c r="I4072" s="8" t="n"/>
      <c r="J4072" s="10">
        <f>IF(A4072="",0,SUMIFS(amount_expended,cfda_key,V4072))</f>
        <v/>
      </c>
      <c r="K4072" s="10">
        <f>IF(G4072="OTHER CLUSTER NOT LISTED ABOVE",SUMIFS(amount_expended,uniform_other_cluster_name,X4072), IF(AND(OR(G4072="N/A",G4072=""),H4072=""),0,IF(G4072="STATE CLUSTER",SUMIFS(amount_expended,uniform_state_cluster_name,W4072),SUMIFS(amount_expended,cluster_name,G4072))))</f>
        <v/>
      </c>
      <c r="L4072" s="8" t="n"/>
      <c r="M4072" s="7" t="n"/>
      <c r="N4072" s="8" t="n"/>
      <c r="O4072" s="7" t="n"/>
      <c r="P4072" s="7" t="n"/>
      <c r="Q4072" s="8" t="n"/>
      <c r="R4072" s="9" t="n"/>
      <c r="S4072" s="8" t="n"/>
      <c r="T4072" s="8" t="n"/>
      <c r="U4072" s="8" t="n"/>
      <c r="V4072" s="11">
        <f>IF(OR(B4072="",C4072=""),"",CONCATENATE(B4072,".",C4072))</f>
        <v/>
      </c>
      <c r="W4072" s="6">
        <f>UPPER(TRIM(H4072))</f>
        <v/>
      </c>
      <c r="X4072" s="6">
        <f>UPPER(TRIM(I4072))</f>
        <v/>
      </c>
      <c r="Y4072" s="6">
        <f>IF(V4072&lt;&gt;"",IFERROR(INDEX(federal_program_name_lookup,MATCH(V4072,aln_lookup,0)),""),"")</f>
        <v/>
      </c>
    </row>
    <row r="4073">
      <c r="A4073" s="6">
        <f>IF(B4073&lt;&gt;"", "AWARD-"&amp;TEXT(ROW()-1,"0000"), "")</f>
        <v/>
      </c>
      <c r="B4073" s="7" t="n"/>
      <c r="C4073" s="7" t="n"/>
      <c r="D4073" s="7" t="n"/>
      <c r="E4073" s="8" t="n"/>
      <c r="F4073" s="9" t="n"/>
      <c r="G4073" s="8" t="n"/>
      <c r="H4073" s="8" t="n"/>
      <c r="I4073" s="8" t="n"/>
      <c r="J4073" s="10">
        <f>IF(A4073="",0,SUMIFS(amount_expended,cfda_key,V4073))</f>
        <v/>
      </c>
      <c r="K4073" s="10">
        <f>IF(G4073="OTHER CLUSTER NOT LISTED ABOVE",SUMIFS(amount_expended,uniform_other_cluster_name,X4073), IF(AND(OR(G4073="N/A",G4073=""),H4073=""),0,IF(G4073="STATE CLUSTER",SUMIFS(amount_expended,uniform_state_cluster_name,W4073),SUMIFS(amount_expended,cluster_name,G4073))))</f>
        <v/>
      </c>
      <c r="L4073" s="8" t="n"/>
      <c r="M4073" s="7" t="n"/>
      <c r="N4073" s="8" t="n"/>
      <c r="O4073" s="7" t="n"/>
      <c r="P4073" s="7" t="n"/>
      <c r="Q4073" s="8" t="n"/>
      <c r="R4073" s="9" t="n"/>
      <c r="S4073" s="8" t="n"/>
      <c r="T4073" s="8" t="n"/>
      <c r="U4073" s="8" t="n"/>
      <c r="V4073" s="11">
        <f>IF(OR(B4073="",C4073=""),"",CONCATENATE(B4073,".",C4073))</f>
        <v/>
      </c>
      <c r="W4073" s="6">
        <f>UPPER(TRIM(H4073))</f>
        <v/>
      </c>
      <c r="X4073" s="6">
        <f>UPPER(TRIM(I4073))</f>
        <v/>
      </c>
      <c r="Y4073" s="6">
        <f>IF(V4073&lt;&gt;"",IFERROR(INDEX(federal_program_name_lookup,MATCH(V4073,aln_lookup,0)),""),"")</f>
        <v/>
      </c>
    </row>
    <row r="4074">
      <c r="A4074" s="6">
        <f>IF(B4074&lt;&gt;"", "AWARD-"&amp;TEXT(ROW()-1,"0000"), "")</f>
        <v/>
      </c>
      <c r="B4074" s="7" t="n"/>
      <c r="C4074" s="7" t="n"/>
      <c r="D4074" s="7" t="n"/>
      <c r="E4074" s="8" t="n"/>
      <c r="F4074" s="9" t="n"/>
      <c r="G4074" s="8" t="n"/>
      <c r="H4074" s="8" t="n"/>
      <c r="I4074" s="8" t="n"/>
      <c r="J4074" s="10">
        <f>IF(A4074="",0,SUMIFS(amount_expended,cfda_key,V4074))</f>
        <v/>
      </c>
      <c r="K4074" s="10">
        <f>IF(G4074="OTHER CLUSTER NOT LISTED ABOVE",SUMIFS(amount_expended,uniform_other_cluster_name,X4074), IF(AND(OR(G4074="N/A",G4074=""),H4074=""),0,IF(G4074="STATE CLUSTER",SUMIFS(amount_expended,uniform_state_cluster_name,W4074),SUMIFS(amount_expended,cluster_name,G4074))))</f>
        <v/>
      </c>
      <c r="L4074" s="8" t="n"/>
      <c r="M4074" s="7" t="n"/>
      <c r="N4074" s="8" t="n"/>
      <c r="O4074" s="7" t="n"/>
      <c r="P4074" s="7" t="n"/>
      <c r="Q4074" s="8" t="n"/>
      <c r="R4074" s="9" t="n"/>
      <c r="S4074" s="8" t="n"/>
      <c r="T4074" s="8" t="n"/>
      <c r="U4074" s="8" t="n"/>
      <c r="V4074" s="11">
        <f>IF(OR(B4074="",C4074=""),"",CONCATENATE(B4074,".",C4074))</f>
        <v/>
      </c>
      <c r="W4074" s="6">
        <f>UPPER(TRIM(H4074))</f>
        <v/>
      </c>
      <c r="X4074" s="6">
        <f>UPPER(TRIM(I4074))</f>
        <v/>
      </c>
      <c r="Y4074" s="6">
        <f>IF(V4074&lt;&gt;"",IFERROR(INDEX(federal_program_name_lookup,MATCH(V4074,aln_lookup,0)),""),"")</f>
        <v/>
      </c>
    </row>
    <row r="4075">
      <c r="A4075" s="6">
        <f>IF(B4075&lt;&gt;"", "AWARD-"&amp;TEXT(ROW()-1,"0000"), "")</f>
        <v/>
      </c>
      <c r="B4075" s="7" t="n"/>
      <c r="C4075" s="7" t="n"/>
      <c r="D4075" s="7" t="n"/>
      <c r="E4075" s="8" t="n"/>
      <c r="F4075" s="9" t="n"/>
      <c r="G4075" s="8" t="n"/>
      <c r="H4075" s="8" t="n"/>
      <c r="I4075" s="8" t="n"/>
      <c r="J4075" s="10">
        <f>IF(A4075="",0,SUMIFS(amount_expended,cfda_key,V4075))</f>
        <v/>
      </c>
      <c r="K4075" s="10">
        <f>IF(G4075="OTHER CLUSTER NOT LISTED ABOVE",SUMIFS(amount_expended,uniform_other_cluster_name,X4075), IF(AND(OR(G4075="N/A",G4075=""),H4075=""),0,IF(G4075="STATE CLUSTER",SUMIFS(amount_expended,uniform_state_cluster_name,W4075),SUMIFS(amount_expended,cluster_name,G4075))))</f>
        <v/>
      </c>
      <c r="L4075" s="8" t="n"/>
      <c r="M4075" s="7" t="n"/>
      <c r="N4075" s="8" t="n"/>
      <c r="O4075" s="7" t="n"/>
      <c r="P4075" s="7" t="n"/>
      <c r="Q4075" s="8" t="n"/>
      <c r="R4075" s="9" t="n"/>
      <c r="S4075" s="8" t="n"/>
      <c r="T4075" s="8" t="n"/>
      <c r="U4075" s="8" t="n"/>
      <c r="V4075" s="11">
        <f>IF(OR(B4075="",C4075=""),"",CONCATENATE(B4075,".",C4075))</f>
        <v/>
      </c>
      <c r="W4075" s="6">
        <f>UPPER(TRIM(H4075))</f>
        <v/>
      </c>
      <c r="X4075" s="6">
        <f>UPPER(TRIM(I4075))</f>
        <v/>
      </c>
      <c r="Y4075" s="6">
        <f>IF(V4075&lt;&gt;"",IFERROR(INDEX(federal_program_name_lookup,MATCH(V4075,aln_lookup,0)),""),"")</f>
        <v/>
      </c>
    </row>
    <row r="4076">
      <c r="A4076" s="6">
        <f>IF(B4076&lt;&gt;"", "AWARD-"&amp;TEXT(ROW()-1,"0000"), "")</f>
        <v/>
      </c>
      <c r="B4076" s="7" t="n"/>
      <c r="C4076" s="7" t="n"/>
      <c r="D4076" s="7" t="n"/>
      <c r="E4076" s="8" t="n"/>
      <c r="F4076" s="9" t="n"/>
      <c r="G4076" s="8" t="n"/>
      <c r="H4076" s="8" t="n"/>
      <c r="I4076" s="8" t="n"/>
      <c r="J4076" s="10">
        <f>IF(A4076="",0,SUMIFS(amount_expended,cfda_key,V4076))</f>
        <v/>
      </c>
      <c r="K4076" s="10">
        <f>IF(G4076="OTHER CLUSTER NOT LISTED ABOVE",SUMIFS(amount_expended,uniform_other_cluster_name,X4076), IF(AND(OR(G4076="N/A",G4076=""),H4076=""),0,IF(G4076="STATE CLUSTER",SUMIFS(amount_expended,uniform_state_cluster_name,W4076),SUMIFS(amount_expended,cluster_name,G4076))))</f>
        <v/>
      </c>
      <c r="L4076" s="8" t="n"/>
      <c r="M4076" s="7" t="n"/>
      <c r="N4076" s="8" t="n"/>
      <c r="O4076" s="7" t="n"/>
      <c r="P4076" s="7" t="n"/>
      <c r="Q4076" s="8" t="n"/>
      <c r="R4076" s="9" t="n"/>
      <c r="S4076" s="8" t="n"/>
      <c r="T4076" s="8" t="n"/>
      <c r="U4076" s="8" t="n"/>
      <c r="V4076" s="11">
        <f>IF(OR(B4076="",C4076=""),"",CONCATENATE(B4076,".",C4076))</f>
        <v/>
      </c>
      <c r="W4076" s="6">
        <f>UPPER(TRIM(H4076))</f>
        <v/>
      </c>
      <c r="X4076" s="6">
        <f>UPPER(TRIM(I4076))</f>
        <v/>
      </c>
      <c r="Y4076" s="6">
        <f>IF(V4076&lt;&gt;"",IFERROR(INDEX(federal_program_name_lookup,MATCH(V4076,aln_lookup,0)),""),"")</f>
        <v/>
      </c>
    </row>
    <row r="4077">
      <c r="A4077" s="6">
        <f>IF(B4077&lt;&gt;"", "AWARD-"&amp;TEXT(ROW()-1,"0000"), "")</f>
        <v/>
      </c>
      <c r="B4077" s="7" t="n"/>
      <c r="C4077" s="7" t="n"/>
      <c r="D4077" s="7" t="n"/>
      <c r="E4077" s="8" t="n"/>
      <c r="F4077" s="9" t="n"/>
      <c r="G4077" s="8" t="n"/>
      <c r="H4077" s="8" t="n"/>
      <c r="I4077" s="8" t="n"/>
      <c r="J4077" s="10">
        <f>IF(A4077="",0,SUMIFS(amount_expended,cfda_key,V4077))</f>
        <v/>
      </c>
      <c r="K4077" s="10">
        <f>IF(G4077="OTHER CLUSTER NOT LISTED ABOVE",SUMIFS(amount_expended,uniform_other_cluster_name,X4077), IF(AND(OR(G4077="N/A",G4077=""),H4077=""),0,IF(G4077="STATE CLUSTER",SUMIFS(amount_expended,uniform_state_cluster_name,W4077),SUMIFS(amount_expended,cluster_name,G4077))))</f>
        <v/>
      </c>
      <c r="L4077" s="8" t="n"/>
      <c r="M4077" s="7" t="n"/>
      <c r="N4077" s="8" t="n"/>
      <c r="O4077" s="7" t="n"/>
      <c r="P4077" s="7" t="n"/>
      <c r="Q4077" s="8" t="n"/>
      <c r="R4077" s="9" t="n"/>
      <c r="S4077" s="8" t="n"/>
      <c r="T4077" s="8" t="n"/>
      <c r="U4077" s="8" t="n"/>
      <c r="V4077" s="11">
        <f>IF(OR(B4077="",C4077=""),"",CONCATENATE(B4077,".",C4077))</f>
        <v/>
      </c>
      <c r="W4077" s="6">
        <f>UPPER(TRIM(H4077))</f>
        <v/>
      </c>
      <c r="X4077" s="6">
        <f>UPPER(TRIM(I4077))</f>
        <v/>
      </c>
      <c r="Y4077" s="6">
        <f>IF(V4077&lt;&gt;"",IFERROR(INDEX(federal_program_name_lookup,MATCH(V4077,aln_lookup,0)),""),"")</f>
        <v/>
      </c>
    </row>
    <row r="4078">
      <c r="A4078" s="6">
        <f>IF(B4078&lt;&gt;"", "AWARD-"&amp;TEXT(ROW()-1,"0000"), "")</f>
        <v/>
      </c>
      <c r="B4078" s="7" t="n"/>
      <c r="C4078" s="7" t="n"/>
      <c r="D4078" s="7" t="n"/>
      <c r="E4078" s="8" t="n"/>
      <c r="F4078" s="9" t="n"/>
      <c r="G4078" s="8" t="n"/>
      <c r="H4078" s="8" t="n"/>
      <c r="I4078" s="8" t="n"/>
      <c r="J4078" s="10">
        <f>IF(A4078="",0,SUMIFS(amount_expended,cfda_key,V4078))</f>
        <v/>
      </c>
      <c r="K4078" s="10">
        <f>IF(G4078="OTHER CLUSTER NOT LISTED ABOVE",SUMIFS(amount_expended,uniform_other_cluster_name,X4078), IF(AND(OR(G4078="N/A",G4078=""),H4078=""),0,IF(G4078="STATE CLUSTER",SUMIFS(amount_expended,uniform_state_cluster_name,W4078),SUMIFS(amount_expended,cluster_name,G4078))))</f>
        <v/>
      </c>
      <c r="L4078" s="8" t="n"/>
      <c r="M4078" s="7" t="n"/>
      <c r="N4078" s="8" t="n"/>
      <c r="O4078" s="7" t="n"/>
      <c r="P4078" s="7" t="n"/>
      <c r="Q4078" s="8" t="n"/>
      <c r="R4078" s="9" t="n"/>
      <c r="S4078" s="8" t="n"/>
      <c r="T4078" s="8" t="n"/>
      <c r="U4078" s="8" t="n"/>
      <c r="V4078" s="11">
        <f>IF(OR(B4078="",C4078=""),"",CONCATENATE(B4078,".",C4078))</f>
        <v/>
      </c>
      <c r="W4078" s="6">
        <f>UPPER(TRIM(H4078))</f>
        <v/>
      </c>
      <c r="X4078" s="6">
        <f>UPPER(TRIM(I4078))</f>
        <v/>
      </c>
      <c r="Y4078" s="6">
        <f>IF(V4078&lt;&gt;"",IFERROR(INDEX(federal_program_name_lookup,MATCH(V4078,aln_lookup,0)),""),"")</f>
        <v/>
      </c>
    </row>
    <row r="4079">
      <c r="A4079" s="6">
        <f>IF(B4079&lt;&gt;"", "AWARD-"&amp;TEXT(ROW()-1,"0000"), "")</f>
        <v/>
      </c>
      <c r="B4079" s="7" t="n"/>
      <c r="C4079" s="7" t="n"/>
      <c r="D4079" s="7" t="n"/>
      <c r="E4079" s="8" t="n"/>
      <c r="F4079" s="9" t="n"/>
      <c r="G4079" s="8" t="n"/>
      <c r="H4079" s="8" t="n"/>
      <c r="I4079" s="8" t="n"/>
      <c r="J4079" s="10">
        <f>IF(A4079="",0,SUMIFS(amount_expended,cfda_key,V4079))</f>
        <v/>
      </c>
      <c r="K4079" s="10">
        <f>IF(G4079="OTHER CLUSTER NOT LISTED ABOVE",SUMIFS(amount_expended,uniform_other_cluster_name,X4079), IF(AND(OR(G4079="N/A",G4079=""),H4079=""),0,IF(G4079="STATE CLUSTER",SUMIFS(amount_expended,uniform_state_cluster_name,W4079),SUMIFS(amount_expended,cluster_name,G4079))))</f>
        <v/>
      </c>
      <c r="L4079" s="8" t="n"/>
      <c r="M4079" s="7" t="n"/>
      <c r="N4079" s="8" t="n"/>
      <c r="O4079" s="7" t="n"/>
      <c r="P4079" s="7" t="n"/>
      <c r="Q4079" s="8" t="n"/>
      <c r="R4079" s="9" t="n"/>
      <c r="S4079" s="8" t="n"/>
      <c r="T4079" s="8" t="n"/>
      <c r="U4079" s="8" t="n"/>
      <c r="V4079" s="11">
        <f>IF(OR(B4079="",C4079=""),"",CONCATENATE(B4079,".",C4079))</f>
        <v/>
      </c>
      <c r="W4079" s="6">
        <f>UPPER(TRIM(H4079))</f>
        <v/>
      </c>
      <c r="X4079" s="6">
        <f>UPPER(TRIM(I4079))</f>
        <v/>
      </c>
      <c r="Y4079" s="6">
        <f>IF(V4079&lt;&gt;"",IFERROR(INDEX(federal_program_name_lookup,MATCH(V4079,aln_lookup,0)),""),"")</f>
        <v/>
      </c>
    </row>
    <row r="4080">
      <c r="A4080" s="6">
        <f>IF(B4080&lt;&gt;"", "AWARD-"&amp;TEXT(ROW()-1,"0000"), "")</f>
        <v/>
      </c>
      <c r="B4080" s="7" t="n"/>
      <c r="C4080" s="7" t="n"/>
      <c r="D4080" s="7" t="n"/>
      <c r="E4080" s="8" t="n"/>
      <c r="F4080" s="9" t="n"/>
      <c r="G4080" s="8" t="n"/>
      <c r="H4080" s="8" t="n"/>
      <c r="I4080" s="8" t="n"/>
      <c r="J4080" s="10">
        <f>IF(A4080="",0,SUMIFS(amount_expended,cfda_key,V4080))</f>
        <v/>
      </c>
      <c r="K4080" s="10">
        <f>IF(G4080="OTHER CLUSTER NOT LISTED ABOVE",SUMIFS(amount_expended,uniform_other_cluster_name,X4080), IF(AND(OR(G4080="N/A",G4080=""),H4080=""),0,IF(G4080="STATE CLUSTER",SUMIFS(amount_expended,uniform_state_cluster_name,W4080),SUMIFS(amount_expended,cluster_name,G4080))))</f>
        <v/>
      </c>
      <c r="L4080" s="8" t="n"/>
      <c r="M4080" s="7" t="n"/>
      <c r="N4080" s="8" t="n"/>
      <c r="O4080" s="7" t="n"/>
      <c r="P4080" s="7" t="n"/>
      <c r="Q4080" s="8" t="n"/>
      <c r="R4080" s="9" t="n"/>
      <c r="S4080" s="8" t="n"/>
      <c r="T4080" s="8" t="n"/>
      <c r="U4080" s="8" t="n"/>
      <c r="V4080" s="11">
        <f>IF(OR(B4080="",C4080=""),"",CONCATENATE(B4080,".",C4080))</f>
        <v/>
      </c>
      <c r="W4080" s="6">
        <f>UPPER(TRIM(H4080))</f>
        <v/>
      </c>
      <c r="X4080" s="6">
        <f>UPPER(TRIM(I4080))</f>
        <v/>
      </c>
      <c r="Y4080" s="6">
        <f>IF(V4080&lt;&gt;"",IFERROR(INDEX(federal_program_name_lookup,MATCH(V4080,aln_lookup,0)),""),"")</f>
        <v/>
      </c>
    </row>
    <row r="4081">
      <c r="A4081" s="6">
        <f>IF(B4081&lt;&gt;"", "AWARD-"&amp;TEXT(ROW()-1,"0000"), "")</f>
        <v/>
      </c>
      <c r="B4081" s="7" t="n"/>
      <c r="C4081" s="7" t="n"/>
      <c r="D4081" s="7" t="n"/>
      <c r="E4081" s="8" t="n"/>
      <c r="F4081" s="9" t="n"/>
      <c r="G4081" s="8" t="n"/>
      <c r="H4081" s="8" t="n"/>
      <c r="I4081" s="8" t="n"/>
      <c r="J4081" s="10">
        <f>IF(A4081="",0,SUMIFS(amount_expended,cfda_key,V4081))</f>
        <v/>
      </c>
      <c r="K4081" s="10">
        <f>IF(G4081="OTHER CLUSTER NOT LISTED ABOVE",SUMIFS(amount_expended,uniform_other_cluster_name,X4081), IF(AND(OR(G4081="N/A",G4081=""),H4081=""),0,IF(G4081="STATE CLUSTER",SUMIFS(amount_expended,uniform_state_cluster_name,W4081),SUMIFS(amount_expended,cluster_name,G4081))))</f>
        <v/>
      </c>
      <c r="L4081" s="8" t="n"/>
      <c r="M4081" s="7" t="n"/>
      <c r="N4081" s="8" t="n"/>
      <c r="O4081" s="7" t="n"/>
      <c r="P4081" s="7" t="n"/>
      <c r="Q4081" s="8" t="n"/>
      <c r="R4081" s="9" t="n"/>
      <c r="S4081" s="8" t="n"/>
      <c r="T4081" s="8" t="n"/>
      <c r="U4081" s="8" t="n"/>
      <c r="V4081" s="11">
        <f>IF(OR(B4081="",C4081=""),"",CONCATENATE(B4081,".",C4081))</f>
        <v/>
      </c>
      <c r="W4081" s="6">
        <f>UPPER(TRIM(H4081))</f>
        <v/>
      </c>
      <c r="X4081" s="6">
        <f>UPPER(TRIM(I4081))</f>
        <v/>
      </c>
      <c r="Y4081" s="6">
        <f>IF(V4081&lt;&gt;"",IFERROR(INDEX(federal_program_name_lookup,MATCH(V4081,aln_lookup,0)),""),"")</f>
        <v/>
      </c>
    </row>
    <row r="4082">
      <c r="A4082" s="6">
        <f>IF(B4082&lt;&gt;"", "AWARD-"&amp;TEXT(ROW()-1,"0000"), "")</f>
        <v/>
      </c>
      <c r="B4082" s="7" t="n"/>
      <c r="C4082" s="7" t="n"/>
      <c r="D4082" s="7" t="n"/>
      <c r="E4082" s="8" t="n"/>
      <c r="F4082" s="9" t="n"/>
      <c r="G4082" s="8" t="n"/>
      <c r="H4082" s="8" t="n"/>
      <c r="I4082" s="8" t="n"/>
      <c r="J4082" s="10">
        <f>IF(A4082="",0,SUMIFS(amount_expended,cfda_key,V4082))</f>
        <v/>
      </c>
      <c r="K4082" s="10">
        <f>IF(G4082="OTHER CLUSTER NOT LISTED ABOVE",SUMIFS(amount_expended,uniform_other_cluster_name,X4082), IF(AND(OR(G4082="N/A",G4082=""),H4082=""),0,IF(G4082="STATE CLUSTER",SUMIFS(amount_expended,uniform_state_cluster_name,W4082),SUMIFS(amount_expended,cluster_name,G4082))))</f>
        <v/>
      </c>
      <c r="L4082" s="8" t="n"/>
      <c r="M4082" s="7" t="n"/>
      <c r="N4082" s="8" t="n"/>
      <c r="O4082" s="7" t="n"/>
      <c r="P4082" s="7" t="n"/>
      <c r="Q4082" s="8" t="n"/>
      <c r="R4082" s="9" t="n"/>
      <c r="S4082" s="8" t="n"/>
      <c r="T4082" s="8" t="n"/>
      <c r="U4082" s="8" t="n"/>
      <c r="V4082" s="11">
        <f>IF(OR(B4082="",C4082=""),"",CONCATENATE(B4082,".",C4082))</f>
        <v/>
      </c>
      <c r="W4082" s="6">
        <f>UPPER(TRIM(H4082))</f>
        <v/>
      </c>
      <c r="X4082" s="6">
        <f>UPPER(TRIM(I4082))</f>
        <v/>
      </c>
      <c r="Y4082" s="6">
        <f>IF(V4082&lt;&gt;"",IFERROR(INDEX(federal_program_name_lookup,MATCH(V4082,aln_lookup,0)),""),"")</f>
        <v/>
      </c>
    </row>
    <row r="4083">
      <c r="A4083" s="6">
        <f>IF(B4083&lt;&gt;"", "AWARD-"&amp;TEXT(ROW()-1,"0000"), "")</f>
        <v/>
      </c>
      <c r="B4083" s="7" t="n"/>
      <c r="C4083" s="7" t="n"/>
      <c r="D4083" s="7" t="n"/>
      <c r="E4083" s="8" t="n"/>
      <c r="F4083" s="9" t="n"/>
      <c r="G4083" s="8" t="n"/>
      <c r="H4083" s="8" t="n"/>
      <c r="I4083" s="8" t="n"/>
      <c r="J4083" s="10">
        <f>IF(A4083="",0,SUMIFS(amount_expended,cfda_key,V4083))</f>
        <v/>
      </c>
      <c r="K4083" s="10">
        <f>IF(G4083="OTHER CLUSTER NOT LISTED ABOVE",SUMIFS(amount_expended,uniform_other_cluster_name,X4083), IF(AND(OR(G4083="N/A",G4083=""),H4083=""),0,IF(G4083="STATE CLUSTER",SUMIFS(amount_expended,uniform_state_cluster_name,W4083),SUMIFS(amount_expended,cluster_name,G4083))))</f>
        <v/>
      </c>
      <c r="L4083" s="8" t="n"/>
      <c r="M4083" s="7" t="n"/>
      <c r="N4083" s="8" t="n"/>
      <c r="O4083" s="7" t="n"/>
      <c r="P4083" s="7" t="n"/>
      <c r="Q4083" s="8" t="n"/>
      <c r="R4083" s="9" t="n"/>
      <c r="S4083" s="8" t="n"/>
      <c r="T4083" s="8" t="n"/>
      <c r="U4083" s="8" t="n"/>
      <c r="V4083" s="11">
        <f>IF(OR(B4083="",C4083=""),"",CONCATENATE(B4083,".",C4083))</f>
        <v/>
      </c>
      <c r="W4083" s="6">
        <f>UPPER(TRIM(H4083))</f>
        <v/>
      </c>
      <c r="X4083" s="6">
        <f>UPPER(TRIM(I4083))</f>
        <v/>
      </c>
      <c r="Y4083" s="6">
        <f>IF(V4083&lt;&gt;"",IFERROR(INDEX(federal_program_name_lookup,MATCH(V4083,aln_lookup,0)),""),"")</f>
        <v/>
      </c>
    </row>
    <row r="4084">
      <c r="A4084" s="6">
        <f>IF(B4084&lt;&gt;"", "AWARD-"&amp;TEXT(ROW()-1,"0000"), "")</f>
        <v/>
      </c>
      <c r="B4084" s="7" t="n"/>
      <c r="C4084" s="7" t="n"/>
      <c r="D4084" s="7" t="n"/>
      <c r="E4084" s="8" t="n"/>
      <c r="F4084" s="9" t="n"/>
      <c r="G4084" s="8" t="n"/>
      <c r="H4084" s="8" t="n"/>
      <c r="I4084" s="8" t="n"/>
      <c r="J4084" s="10">
        <f>IF(A4084="",0,SUMIFS(amount_expended,cfda_key,V4084))</f>
        <v/>
      </c>
      <c r="K4084" s="10">
        <f>IF(G4084="OTHER CLUSTER NOT LISTED ABOVE",SUMIFS(amount_expended,uniform_other_cluster_name,X4084), IF(AND(OR(G4084="N/A",G4084=""),H4084=""),0,IF(G4084="STATE CLUSTER",SUMIFS(amount_expended,uniform_state_cluster_name,W4084),SUMIFS(amount_expended,cluster_name,G4084))))</f>
        <v/>
      </c>
      <c r="L4084" s="8" t="n"/>
      <c r="M4084" s="7" t="n"/>
      <c r="N4084" s="8" t="n"/>
      <c r="O4084" s="7" t="n"/>
      <c r="P4084" s="7" t="n"/>
      <c r="Q4084" s="8" t="n"/>
      <c r="R4084" s="9" t="n"/>
      <c r="S4084" s="8" t="n"/>
      <c r="T4084" s="8" t="n"/>
      <c r="U4084" s="8" t="n"/>
      <c r="V4084" s="11">
        <f>IF(OR(B4084="",C4084=""),"",CONCATENATE(B4084,".",C4084))</f>
        <v/>
      </c>
      <c r="W4084" s="6">
        <f>UPPER(TRIM(H4084))</f>
        <v/>
      </c>
      <c r="X4084" s="6">
        <f>UPPER(TRIM(I4084))</f>
        <v/>
      </c>
      <c r="Y4084" s="6">
        <f>IF(V4084&lt;&gt;"",IFERROR(INDEX(federal_program_name_lookup,MATCH(V4084,aln_lookup,0)),""),"")</f>
        <v/>
      </c>
    </row>
    <row r="4085">
      <c r="A4085" s="6">
        <f>IF(B4085&lt;&gt;"", "AWARD-"&amp;TEXT(ROW()-1,"0000"), "")</f>
        <v/>
      </c>
      <c r="B4085" s="7" t="n"/>
      <c r="C4085" s="7" t="n"/>
      <c r="D4085" s="7" t="n"/>
      <c r="E4085" s="8" t="n"/>
      <c r="F4085" s="9" t="n"/>
      <c r="G4085" s="8" t="n"/>
      <c r="H4085" s="8" t="n"/>
      <c r="I4085" s="8" t="n"/>
      <c r="J4085" s="10">
        <f>IF(A4085="",0,SUMIFS(amount_expended,cfda_key,V4085))</f>
        <v/>
      </c>
      <c r="K4085" s="10">
        <f>IF(G4085="OTHER CLUSTER NOT LISTED ABOVE",SUMIFS(amount_expended,uniform_other_cluster_name,X4085), IF(AND(OR(G4085="N/A",G4085=""),H4085=""),0,IF(G4085="STATE CLUSTER",SUMIFS(amount_expended,uniform_state_cluster_name,W4085),SUMIFS(amount_expended,cluster_name,G4085))))</f>
        <v/>
      </c>
      <c r="L4085" s="8" t="n"/>
      <c r="M4085" s="7" t="n"/>
      <c r="N4085" s="8" t="n"/>
      <c r="O4085" s="7" t="n"/>
      <c r="P4085" s="7" t="n"/>
      <c r="Q4085" s="8" t="n"/>
      <c r="R4085" s="9" t="n"/>
      <c r="S4085" s="8" t="n"/>
      <c r="T4085" s="8" t="n"/>
      <c r="U4085" s="8" t="n"/>
      <c r="V4085" s="11">
        <f>IF(OR(B4085="",C4085=""),"",CONCATENATE(B4085,".",C4085))</f>
        <v/>
      </c>
      <c r="W4085" s="6">
        <f>UPPER(TRIM(H4085))</f>
        <v/>
      </c>
      <c r="X4085" s="6">
        <f>UPPER(TRIM(I4085))</f>
        <v/>
      </c>
      <c r="Y4085" s="6">
        <f>IF(V4085&lt;&gt;"",IFERROR(INDEX(federal_program_name_lookup,MATCH(V4085,aln_lookup,0)),""),"")</f>
        <v/>
      </c>
    </row>
    <row r="4086">
      <c r="A4086" s="6">
        <f>IF(B4086&lt;&gt;"", "AWARD-"&amp;TEXT(ROW()-1,"0000"), "")</f>
        <v/>
      </c>
      <c r="B4086" s="7" t="n"/>
      <c r="C4086" s="7" t="n"/>
      <c r="D4086" s="7" t="n"/>
      <c r="E4086" s="8" t="n"/>
      <c r="F4086" s="9" t="n"/>
      <c r="G4086" s="8" t="n"/>
      <c r="H4086" s="8" t="n"/>
      <c r="I4086" s="8" t="n"/>
      <c r="J4086" s="10">
        <f>IF(A4086="",0,SUMIFS(amount_expended,cfda_key,V4086))</f>
        <v/>
      </c>
      <c r="K4086" s="10">
        <f>IF(G4086="OTHER CLUSTER NOT LISTED ABOVE",SUMIFS(amount_expended,uniform_other_cluster_name,X4086), IF(AND(OR(G4086="N/A",G4086=""),H4086=""),0,IF(G4086="STATE CLUSTER",SUMIFS(amount_expended,uniform_state_cluster_name,W4086),SUMIFS(amount_expended,cluster_name,G4086))))</f>
        <v/>
      </c>
      <c r="L4086" s="8" t="n"/>
      <c r="M4086" s="7" t="n"/>
      <c r="N4086" s="8" t="n"/>
      <c r="O4086" s="7" t="n"/>
      <c r="P4086" s="7" t="n"/>
      <c r="Q4086" s="8" t="n"/>
      <c r="R4086" s="9" t="n"/>
      <c r="S4086" s="8" t="n"/>
      <c r="T4086" s="8" t="n"/>
      <c r="U4086" s="8" t="n"/>
      <c r="V4086" s="11">
        <f>IF(OR(B4086="",C4086=""),"",CONCATENATE(B4086,".",C4086))</f>
        <v/>
      </c>
      <c r="W4086" s="6">
        <f>UPPER(TRIM(H4086))</f>
        <v/>
      </c>
      <c r="X4086" s="6">
        <f>UPPER(TRIM(I4086))</f>
        <v/>
      </c>
      <c r="Y4086" s="6">
        <f>IF(V4086&lt;&gt;"",IFERROR(INDEX(federal_program_name_lookup,MATCH(V4086,aln_lookup,0)),""),"")</f>
        <v/>
      </c>
    </row>
    <row r="4087">
      <c r="A4087" s="6">
        <f>IF(B4087&lt;&gt;"", "AWARD-"&amp;TEXT(ROW()-1,"0000"), "")</f>
        <v/>
      </c>
      <c r="B4087" s="7" t="n"/>
      <c r="C4087" s="7" t="n"/>
      <c r="D4087" s="7" t="n"/>
      <c r="E4087" s="8" t="n"/>
      <c r="F4087" s="9" t="n"/>
      <c r="G4087" s="8" t="n"/>
      <c r="H4087" s="8" t="n"/>
      <c r="I4087" s="8" t="n"/>
      <c r="J4087" s="10">
        <f>IF(A4087="",0,SUMIFS(amount_expended,cfda_key,V4087))</f>
        <v/>
      </c>
      <c r="K4087" s="10">
        <f>IF(G4087="OTHER CLUSTER NOT LISTED ABOVE",SUMIFS(amount_expended,uniform_other_cluster_name,X4087), IF(AND(OR(G4087="N/A",G4087=""),H4087=""),0,IF(G4087="STATE CLUSTER",SUMIFS(amount_expended,uniform_state_cluster_name,W4087),SUMIFS(amount_expended,cluster_name,G4087))))</f>
        <v/>
      </c>
      <c r="L4087" s="8" t="n"/>
      <c r="M4087" s="7" t="n"/>
      <c r="N4087" s="8" t="n"/>
      <c r="O4087" s="7" t="n"/>
      <c r="P4087" s="7" t="n"/>
      <c r="Q4087" s="8" t="n"/>
      <c r="R4087" s="9" t="n"/>
      <c r="S4087" s="8" t="n"/>
      <c r="T4087" s="8" t="n"/>
      <c r="U4087" s="8" t="n"/>
      <c r="V4087" s="11">
        <f>IF(OR(B4087="",C4087=""),"",CONCATENATE(B4087,".",C4087))</f>
        <v/>
      </c>
      <c r="W4087" s="6">
        <f>UPPER(TRIM(H4087))</f>
        <v/>
      </c>
      <c r="X4087" s="6">
        <f>UPPER(TRIM(I4087))</f>
        <v/>
      </c>
      <c r="Y4087" s="6">
        <f>IF(V4087&lt;&gt;"",IFERROR(INDEX(federal_program_name_lookup,MATCH(V4087,aln_lookup,0)),""),"")</f>
        <v/>
      </c>
    </row>
    <row r="4088">
      <c r="A4088" s="6">
        <f>IF(B4088&lt;&gt;"", "AWARD-"&amp;TEXT(ROW()-1,"0000"), "")</f>
        <v/>
      </c>
      <c r="B4088" s="7" t="n"/>
      <c r="C4088" s="7" t="n"/>
      <c r="D4088" s="7" t="n"/>
      <c r="E4088" s="8" t="n"/>
      <c r="F4088" s="9" t="n"/>
      <c r="G4088" s="8" t="n"/>
      <c r="H4088" s="8" t="n"/>
      <c r="I4088" s="8" t="n"/>
      <c r="J4088" s="10">
        <f>IF(A4088="",0,SUMIFS(amount_expended,cfda_key,V4088))</f>
        <v/>
      </c>
      <c r="K4088" s="10">
        <f>IF(G4088="OTHER CLUSTER NOT LISTED ABOVE",SUMIFS(amount_expended,uniform_other_cluster_name,X4088), IF(AND(OR(G4088="N/A",G4088=""),H4088=""),0,IF(G4088="STATE CLUSTER",SUMIFS(amount_expended,uniform_state_cluster_name,W4088),SUMIFS(amount_expended,cluster_name,G4088))))</f>
        <v/>
      </c>
      <c r="L4088" s="8" t="n"/>
      <c r="M4088" s="7" t="n"/>
      <c r="N4088" s="8" t="n"/>
      <c r="O4088" s="7" t="n"/>
      <c r="P4088" s="7" t="n"/>
      <c r="Q4088" s="8" t="n"/>
      <c r="R4088" s="9" t="n"/>
      <c r="S4088" s="8" t="n"/>
      <c r="T4088" s="8" t="n"/>
      <c r="U4088" s="8" t="n"/>
      <c r="V4088" s="11">
        <f>IF(OR(B4088="",C4088=""),"",CONCATENATE(B4088,".",C4088))</f>
        <v/>
      </c>
      <c r="W4088" s="6">
        <f>UPPER(TRIM(H4088))</f>
        <v/>
      </c>
      <c r="X4088" s="6">
        <f>UPPER(TRIM(I4088))</f>
        <v/>
      </c>
      <c r="Y4088" s="6">
        <f>IF(V4088&lt;&gt;"",IFERROR(INDEX(federal_program_name_lookup,MATCH(V4088,aln_lookup,0)),""),"")</f>
        <v/>
      </c>
    </row>
    <row r="4089">
      <c r="A4089" s="6">
        <f>IF(B4089&lt;&gt;"", "AWARD-"&amp;TEXT(ROW()-1,"0000"), "")</f>
        <v/>
      </c>
      <c r="B4089" s="7" t="n"/>
      <c r="C4089" s="7" t="n"/>
      <c r="D4089" s="7" t="n"/>
      <c r="E4089" s="8" t="n"/>
      <c r="F4089" s="9" t="n"/>
      <c r="G4089" s="8" t="n"/>
      <c r="H4089" s="8" t="n"/>
      <c r="I4089" s="8" t="n"/>
      <c r="J4089" s="10">
        <f>IF(A4089="",0,SUMIFS(amount_expended,cfda_key,V4089))</f>
        <v/>
      </c>
      <c r="K4089" s="10">
        <f>IF(G4089="OTHER CLUSTER NOT LISTED ABOVE",SUMIFS(amount_expended,uniform_other_cluster_name,X4089), IF(AND(OR(G4089="N/A",G4089=""),H4089=""),0,IF(G4089="STATE CLUSTER",SUMIFS(amount_expended,uniform_state_cluster_name,W4089),SUMIFS(amount_expended,cluster_name,G4089))))</f>
        <v/>
      </c>
      <c r="L4089" s="8" t="n"/>
      <c r="M4089" s="7" t="n"/>
      <c r="N4089" s="8" t="n"/>
      <c r="O4089" s="7" t="n"/>
      <c r="P4089" s="7" t="n"/>
      <c r="Q4089" s="8" t="n"/>
      <c r="R4089" s="9" t="n"/>
      <c r="S4089" s="8" t="n"/>
      <c r="T4089" s="8" t="n"/>
      <c r="U4089" s="8" t="n"/>
      <c r="V4089" s="11">
        <f>IF(OR(B4089="",C4089=""),"",CONCATENATE(B4089,".",C4089))</f>
        <v/>
      </c>
      <c r="W4089" s="6">
        <f>UPPER(TRIM(H4089))</f>
        <v/>
      </c>
      <c r="X4089" s="6">
        <f>UPPER(TRIM(I4089))</f>
        <v/>
      </c>
      <c r="Y4089" s="6">
        <f>IF(V4089&lt;&gt;"",IFERROR(INDEX(federal_program_name_lookup,MATCH(V4089,aln_lookup,0)),""),"")</f>
        <v/>
      </c>
    </row>
    <row r="4090">
      <c r="A4090" s="6">
        <f>IF(B4090&lt;&gt;"", "AWARD-"&amp;TEXT(ROW()-1,"0000"), "")</f>
        <v/>
      </c>
      <c r="B4090" s="7" t="n"/>
      <c r="C4090" s="7" t="n"/>
      <c r="D4090" s="7" t="n"/>
      <c r="E4090" s="8" t="n"/>
      <c r="F4090" s="9" t="n"/>
      <c r="G4090" s="8" t="n"/>
      <c r="H4090" s="8" t="n"/>
      <c r="I4090" s="8" t="n"/>
      <c r="J4090" s="10">
        <f>IF(A4090="",0,SUMIFS(amount_expended,cfda_key,V4090))</f>
        <v/>
      </c>
      <c r="K4090" s="10">
        <f>IF(G4090="OTHER CLUSTER NOT LISTED ABOVE",SUMIFS(amount_expended,uniform_other_cluster_name,X4090), IF(AND(OR(G4090="N/A",G4090=""),H4090=""),0,IF(G4090="STATE CLUSTER",SUMIFS(amount_expended,uniform_state_cluster_name,W4090),SUMIFS(amount_expended,cluster_name,G4090))))</f>
        <v/>
      </c>
      <c r="L4090" s="8" t="n"/>
      <c r="M4090" s="7" t="n"/>
      <c r="N4090" s="8" t="n"/>
      <c r="O4090" s="7" t="n"/>
      <c r="P4090" s="7" t="n"/>
      <c r="Q4090" s="8" t="n"/>
      <c r="R4090" s="9" t="n"/>
      <c r="S4090" s="8" t="n"/>
      <c r="T4090" s="8" t="n"/>
      <c r="U4090" s="8" t="n"/>
      <c r="V4090" s="11">
        <f>IF(OR(B4090="",C4090=""),"",CONCATENATE(B4090,".",C4090))</f>
        <v/>
      </c>
      <c r="W4090" s="6">
        <f>UPPER(TRIM(H4090))</f>
        <v/>
      </c>
      <c r="X4090" s="6">
        <f>UPPER(TRIM(I4090))</f>
        <v/>
      </c>
      <c r="Y4090" s="6">
        <f>IF(V4090&lt;&gt;"",IFERROR(INDEX(federal_program_name_lookup,MATCH(V4090,aln_lookup,0)),""),"")</f>
        <v/>
      </c>
    </row>
    <row r="4091">
      <c r="A4091" s="6">
        <f>IF(B4091&lt;&gt;"", "AWARD-"&amp;TEXT(ROW()-1,"0000"), "")</f>
        <v/>
      </c>
      <c r="B4091" s="7" t="n"/>
      <c r="C4091" s="7" t="n"/>
      <c r="D4091" s="7" t="n"/>
      <c r="E4091" s="8" t="n"/>
      <c r="F4091" s="9" t="n"/>
      <c r="G4091" s="8" t="n"/>
      <c r="H4091" s="8" t="n"/>
      <c r="I4091" s="8" t="n"/>
      <c r="J4091" s="10">
        <f>IF(A4091="",0,SUMIFS(amount_expended,cfda_key,V4091))</f>
        <v/>
      </c>
      <c r="K4091" s="10">
        <f>IF(G4091="OTHER CLUSTER NOT LISTED ABOVE",SUMIFS(amount_expended,uniform_other_cluster_name,X4091), IF(AND(OR(G4091="N/A",G4091=""),H4091=""),0,IF(G4091="STATE CLUSTER",SUMIFS(amount_expended,uniform_state_cluster_name,W4091),SUMIFS(amount_expended,cluster_name,G4091))))</f>
        <v/>
      </c>
      <c r="L4091" s="8" t="n"/>
      <c r="M4091" s="7" t="n"/>
      <c r="N4091" s="8" t="n"/>
      <c r="O4091" s="7" t="n"/>
      <c r="P4091" s="7" t="n"/>
      <c r="Q4091" s="8" t="n"/>
      <c r="R4091" s="9" t="n"/>
      <c r="S4091" s="8" t="n"/>
      <c r="T4091" s="8" t="n"/>
      <c r="U4091" s="8" t="n"/>
      <c r="V4091" s="11">
        <f>IF(OR(B4091="",C4091=""),"",CONCATENATE(B4091,".",C4091))</f>
        <v/>
      </c>
      <c r="W4091" s="6">
        <f>UPPER(TRIM(H4091))</f>
        <v/>
      </c>
      <c r="X4091" s="6">
        <f>UPPER(TRIM(I4091))</f>
        <v/>
      </c>
      <c r="Y4091" s="6">
        <f>IF(V4091&lt;&gt;"",IFERROR(INDEX(federal_program_name_lookup,MATCH(V4091,aln_lookup,0)),""),"")</f>
        <v/>
      </c>
    </row>
    <row r="4092">
      <c r="A4092" s="6">
        <f>IF(B4092&lt;&gt;"", "AWARD-"&amp;TEXT(ROW()-1,"0000"), "")</f>
        <v/>
      </c>
      <c r="B4092" s="7" t="n"/>
      <c r="C4092" s="7" t="n"/>
      <c r="D4092" s="7" t="n"/>
      <c r="E4092" s="8" t="n"/>
      <c r="F4092" s="9" t="n"/>
      <c r="G4092" s="8" t="n"/>
      <c r="H4092" s="8" t="n"/>
      <c r="I4092" s="8" t="n"/>
      <c r="J4092" s="10">
        <f>IF(A4092="",0,SUMIFS(amount_expended,cfda_key,V4092))</f>
        <v/>
      </c>
      <c r="K4092" s="10">
        <f>IF(G4092="OTHER CLUSTER NOT LISTED ABOVE",SUMIFS(amount_expended,uniform_other_cluster_name,X4092), IF(AND(OR(G4092="N/A",G4092=""),H4092=""),0,IF(G4092="STATE CLUSTER",SUMIFS(amount_expended,uniform_state_cluster_name,W4092),SUMIFS(amount_expended,cluster_name,G4092))))</f>
        <v/>
      </c>
      <c r="L4092" s="8" t="n"/>
      <c r="M4092" s="7" t="n"/>
      <c r="N4092" s="8" t="n"/>
      <c r="O4092" s="7" t="n"/>
      <c r="P4092" s="7" t="n"/>
      <c r="Q4092" s="8" t="n"/>
      <c r="R4092" s="9" t="n"/>
      <c r="S4092" s="8" t="n"/>
      <c r="T4092" s="8" t="n"/>
      <c r="U4092" s="8" t="n"/>
      <c r="V4092" s="11">
        <f>IF(OR(B4092="",C4092=""),"",CONCATENATE(B4092,".",C4092))</f>
        <v/>
      </c>
      <c r="W4092" s="6">
        <f>UPPER(TRIM(H4092))</f>
        <v/>
      </c>
      <c r="X4092" s="6">
        <f>UPPER(TRIM(I4092))</f>
        <v/>
      </c>
      <c r="Y4092" s="6">
        <f>IF(V4092&lt;&gt;"",IFERROR(INDEX(federal_program_name_lookup,MATCH(V4092,aln_lookup,0)),""),"")</f>
        <v/>
      </c>
    </row>
    <row r="4093">
      <c r="A4093" s="6">
        <f>IF(B4093&lt;&gt;"", "AWARD-"&amp;TEXT(ROW()-1,"0000"), "")</f>
        <v/>
      </c>
      <c r="B4093" s="7" t="n"/>
      <c r="C4093" s="7" t="n"/>
      <c r="D4093" s="7" t="n"/>
      <c r="E4093" s="8" t="n"/>
      <c r="F4093" s="9" t="n"/>
      <c r="G4093" s="8" t="n"/>
      <c r="H4093" s="8" t="n"/>
      <c r="I4093" s="8" t="n"/>
      <c r="J4093" s="10">
        <f>IF(A4093="",0,SUMIFS(amount_expended,cfda_key,V4093))</f>
        <v/>
      </c>
      <c r="K4093" s="10">
        <f>IF(G4093="OTHER CLUSTER NOT LISTED ABOVE",SUMIFS(amount_expended,uniform_other_cluster_name,X4093), IF(AND(OR(G4093="N/A",G4093=""),H4093=""),0,IF(G4093="STATE CLUSTER",SUMIFS(amount_expended,uniform_state_cluster_name,W4093),SUMIFS(amount_expended,cluster_name,G4093))))</f>
        <v/>
      </c>
      <c r="L4093" s="8" t="n"/>
      <c r="M4093" s="7" t="n"/>
      <c r="N4093" s="8" t="n"/>
      <c r="O4093" s="7" t="n"/>
      <c r="P4093" s="7" t="n"/>
      <c r="Q4093" s="8" t="n"/>
      <c r="R4093" s="9" t="n"/>
      <c r="S4093" s="8" t="n"/>
      <c r="T4093" s="8" t="n"/>
      <c r="U4093" s="8" t="n"/>
      <c r="V4093" s="11">
        <f>IF(OR(B4093="",C4093=""),"",CONCATENATE(B4093,".",C4093))</f>
        <v/>
      </c>
      <c r="W4093" s="6">
        <f>UPPER(TRIM(H4093))</f>
        <v/>
      </c>
      <c r="X4093" s="6">
        <f>UPPER(TRIM(I4093))</f>
        <v/>
      </c>
      <c r="Y4093" s="6">
        <f>IF(V4093&lt;&gt;"",IFERROR(INDEX(federal_program_name_lookup,MATCH(V4093,aln_lookup,0)),""),"")</f>
        <v/>
      </c>
    </row>
    <row r="4094">
      <c r="A4094" s="6">
        <f>IF(B4094&lt;&gt;"", "AWARD-"&amp;TEXT(ROW()-1,"0000"), "")</f>
        <v/>
      </c>
      <c r="B4094" s="7" t="n"/>
      <c r="C4094" s="7" t="n"/>
      <c r="D4094" s="7" t="n"/>
      <c r="E4094" s="8" t="n"/>
      <c r="F4094" s="9" t="n"/>
      <c r="G4094" s="8" t="n"/>
      <c r="H4094" s="8" t="n"/>
      <c r="I4094" s="8" t="n"/>
      <c r="J4094" s="10">
        <f>IF(A4094="",0,SUMIFS(amount_expended,cfda_key,V4094))</f>
        <v/>
      </c>
      <c r="K4094" s="10">
        <f>IF(G4094="OTHER CLUSTER NOT LISTED ABOVE",SUMIFS(amount_expended,uniform_other_cluster_name,X4094), IF(AND(OR(G4094="N/A",G4094=""),H4094=""),0,IF(G4094="STATE CLUSTER",SUMIFS(amount_expended,uniform_state_cluster_name,W4094),SUMIFS(amount_expended,cluster_name,G4094))))</f>
        <v/>
      </c>
      <c r="L4094" s="8" t="n"/>
      <c r="M4094" s="7" t="n"/>
      <c r="N4094" s="8" t="n"/>
      <c r="O4094" s="7" t="n"/>
      <c r="P4094" s="7" t="n"/>
      <c r="Q4094" s="8" t="n"/>
      <c r="R4094" s="9" t="n"/>
      <c r="S4094" s="8" t="n"/>
      <c r="T4094" s="8" t="n"/>
      <c r="U4094" s="8" t="n"/>
      <c r="V4094" s="11">
        <f>IF(OR(B4094="",C4094=""),"",CONCATENATE(B4094,".",C4094))</f>
        <v/>
      </c>
      <c r="W4094" s="6">
        <f>UPPER(TRIM(H4094))</f>
        <v/>
      </c>
      <c r="X4094" s="6">
        <f>UPPER(TRIM(I4094))</f>
        <v/>
      </c>
      <c r="Y4094" s="6">
        <f>IF(V4094&lt;&gt;"",IFERROR(INDEX(federal_program_name_lookup,MATCH(V4094,aln_lookup,0)),""),"")</f>
        <v/>
      </c>
    </row>
    <row r="4095">
      <c r="A4095" s="6">
        <f>IF(B4095&lt;&gt;"", "AWARD-"&amp;TEXT(ROW()-1,"0000"), "")</f>
        <v/>
      </c>
      <c r="B4095" s="7" t="n"/>
      <c r="C4095" s="7" t="n"/>
      <c r="D4095" s="7" t="n"/>
      <c r="E4095" s="8" t="n"/>
      <c r="F4095" s="9" t="n"/>
      <c r="G4095" s="8" t="n"/>
      <c r="H4095" s="8" t="n"/>
      <c r="I4095" s="8" t="n"/>
      <c r="J4095" s="10">
        <f>IF(A4095="",0,SUMIFS(amount_expended,cfda_key,V4095))</f>
        <v/>
      </c>
      <c r="K4095" s="10">
        <f>IF(G4095="OTHER CLUSTER NOT LISTED ABOVE",SUMIFS(amount_expended,uniform_other_cluster_name,X4095), IF(AND(OR(G4095="N/A",G4095=""),H4095=""),0,IF(G4095="STATE CLUSTER",SUMIFS(amount_expended,uniform_state_cluster_name,W4095),SUMIFS(amount_expended,cluster_name,G4095))))</f>
        <v/>
      </c>
      <c r="L4095" s="8" t="n"/>
      <c r="M4095" s="7" t="n"/>
      <c r="N4095" s="8" t="n"/>
      <c r="O4095" s="7" t="n"/>
      <c r="P4095" s="7" t="n"/>
      <c r="Q4095" s="8" t="n"/>
      <c r="R4095" s="9" t="n"/>
      <c r="S4095" s="8" t="n"/>
      <c r="T4095" s="8" t="n"/>
      <c r="U4095" s="8" t="n"/>
      <c r="V4095" s="11">
        <f>IF(OR(B4095="",C4095=""),"",CONCATENATE(B4095,".",C4095))</f>
        <v/>
      </c>
      <c r="W4095" s="6">
        <f>UPPER(TRIM(H4095))</f>
        <v/>
      </c>
      <c r="X4095" s="6">
        <f>UPPER(TRIM(I4095))</f>
        <v/>
      </c>
      <c r="Y4095" s="6">
        <f>IF(V4095&lt;&gt;"",IFERROR(INDEX(federal_program_name_lookup,MATCH(V4095,aln_lookup,0)),""),"")</f>
        <v/>
      </c>
    </row>
    <row r="4096">
      <c r="A4096" s="6">
        <f>IF(B4096&lt;&gt;"", "AWARD-"&amp;TEXT(ROW()-1,"0000"), "")</f>
        <v/>
      </c>
      <c r="B4096" s="7" t="n"/>
      <c r="C4096" s="7" t="n"/>
      <c r="D4096" s="7" t="n"/>
      <c r="E4096" s="8" t="n"/>
      <c r="F4096" s="9" t="n"/>
      <c r="G4096" s="8" t="n"/>
      <c r="H4096" s="8" t="n"/>
      <c r="I4096" s="8" t="n"/>
      <c r="J4096" s="10">
        <f>IF(A4096="",0,SUMIFS(amount_expended,cfda_key,V4096))</f>
        <v/>
      </c>
      <c r="K4096" s="10">
        <f>IF(G4096="OTHER CLUSTER NOT LISTED ABOVE",SUMIFS(amount_expended,uniform_other_cluster_name,X4096), IF(AND(OR(G4096="N/A",G4096=""),H4096=""),0,IF(G4096="STATE CLUSTER",SUMIFS(amount_expended,uniform_state_cluster_name,W4096),SUMIFS(amount_expended,cluster_name,G4096))))</f>
        <v/>
      </c>
      <c r="L4096" s="8" t="n"/>
      <c r="M4096" s="7" t="n"/>
      <c r="N4096" s="8" t="n"/>
      <c r="O4096" s="7" t="n"/>
      <c r="P4096" s="7" t="n"/>
      <c r="Q4096" s="8" t="n"/>
      <c r="R4096" s="9" t="n"/>
      <c r="S4096" s="8" t="n"/>
      <c r="T4096" s="8" t="n"/>
      <c r="U4096" s="8" t="n"/>
      <c r="V4096" s="11">
        <f>IF(OR(B4096="",C4096=""),"",CONCATENATE(B4096,".",C4096))</f>
        <v/>
      </c>
      <c r="W4096" s="6">
        <f>UPPER(TRIM(H4096))</f>
        <v/>
      </c>
      <c r="X4096" s="6">
        <f>UPPER(TRIM(I4096))</f>
        <v/>
      </c>
      <c r="Y4096" s="6">
        <f>IF(V4096&lt;&gt;"",IFERROR(INDEX(federal_program_name_lookup,MATCH(V4096,aln_lookup,0)),""),"")</f>
        <v/>
      </c>
    </row>
    <row r="4097">
      <c r="A4097" s="6">
        <f>IF(B4097&lt;&gt;"", "AWARD-"&amp;TEXT(ROW()-1,"0000"), "")</f>
        <v/>
      </c>
      <c r="B4097" s="7" t="n"/>
      <c r="C4097" s="7" t="n"/>
      <c r="D4097" s="7" t="n"/>
      <c r="E4097" s="8" t="n"/>
      <c r="F4097" s="9" t="n"/>
      <c r="G4097" s="8" t="n"/>
      <c r="H4097" s="8" t="n"/>
      <c r="I4097" s="8" t="n"/>
      <c r="J4097" s="10">
        <f>IF(A4097="",0,SUMIFS(amount_expended,cfda_key,V4097))</f>
        <v/>
      </c>
      <c r="K4097" s="10">
        <f>IF(G4097="OTHER CLUSTER NOT LISTED ABOVE",SUMIFS(amount_expended,uniform_other_cluster_name,X4097), IF(AND(OR(G4097="N/A",G4097=""),H4097=""),0,IF(G4097="STATE CLUSTER",SUMIFS(amount_expended,uniform_state_cluster_name,W4097),SUMIFS(amount_expended,cluster_name,G4097))))</f>
        <v/>
      </c>
      <c r="L4097" s="8" t="n"/>
      <c r="M4097" s="7" t="n"/>
      <c r="N4097" s="8" t="n"/>
      <c r="O4097" s="7" t="n"/>
      <c r="P4097" s="7" t="n"/>
      <c r="Q4097" s="8" t="n"/>
      <c r="R4097" s="9" t="n"/>
      <c r="S4097" s="8" t="n"/>
      <c r="T4097" s="8" t="n"/>
      <c r="U4097" s="8" t="n"/>
      <c r="V4097" s="11">
        <f>IF(OR(B4097="",C4097=""),"",CONCATENATE(B4097,".",C4097))</f>
        <v/>
      </c>
      <c r="W4097" s="6">
        <f>UPPER(TRIM(H4097))</f>
        <v/>
      </c>
      <c r="X4097" s="6">
        <f>UPPER(TRIM(I4097))</f>
        <v/>
      </c>
      <c r="Y4097" s="6">
        <f>IF(V4097&lt;&gt;"",IFERROR(INDEX(federal_program_name_lookup,MATCH(V4097,aln_lookup,0)),""),"")</f>
        <v/>
      </c>
    </row>
    <row r="4098">
      <c r="A4098" s="6">
        <f>IF(B4098&lt;&gt;"", "AWARD-"&amp;TEXT(ROW()-1,"0000"), "")</f>
        <v/>
      </c>
      <c r="B4098" s="7" t="n"/>
      <c r="C4098" s="7" t="n"/>
      <c r="D4098" s="7" t="n"/>
      <c r="E4098" s="8" t="n"/>
      <c r="F4098" s="9" t="n"/>
      <c r="G4098" s="8" t="n"/>
      <c r="H4098" s="8" t="n"/>
      <c r="I4098" s="8" t="n"/>
      <c r="J4098" s="10">
        <f>IF(A4098="",0,SUMIFS(amount_expended,cfda_key,V4098))</f>
        <v/>
      </c>
      <c r="K4098" s="10">
        <f>IF(G4098="OTHER CLUSTER NOT LISTED ABOVE",SUMIFS(amount_expended,uniform_other_cluster_name,X4098), IF(AND(OR(G4098="N/A",G4098=""),H4098=""),0,IF(G4098="STATE CLUSTER",SUMIFS(amount_expended,uniform_state_cluster_name,W4098),SUMIFS(amount_expended,cluster_name,G4098))))</f>
        <v/>
      </c>
      <c r="L4098" s="8" t="n"/>
      <c r="M4098" s="7" t="n"/>
      <c r="N4098" s="8" t="n"/>
      <c r="O4098" s="7" t="n"/>
      <c r="P4098" s="7" t="n"/>
      <c r="Q4098" s="8" t="n"/>
      <c r="R4098" s="9" t="n"/>
      <c r="S4098" s="8" t="n"/>
      <c r="T4098" s="8" t="n"/>
      <c r="U4098" s="8" t="n"/>
      <c r="V4098" s="11">
        <f>IF(OR(B4098="",C4098=""),"",CONCATENATE(B4098,".",C4098))</f>
        <v/>
      </c>
      <c r="W4098" s="6">
        <f>UPPER(TRIM(H4098))</f>
        <v/>
      </c>
      <c r="X4098" s="6">
        <f>UPPER(TRIM(I4098))</f>
        <v/>
      </c>
      <c r="Y4098" s="6">
        <f>IF(V4098&lt;&gt;"",IFERROR(INDEX(federal_program_name_lookup,MATCH(V4098,aln_lookup,0)),""),"")</f>
        <v/>
      </c>
    </row>
    <row r="4099">
      <c r="A4099" s="6">
        <f>IF(B4099&lt;&gt;"", "AWARD-"&amp;TEXT(ROW()-1,"0000"), "")</f>
        <v/>
      </c>
      <c r="B4099" s="7" t="n"/>
      <c r="C4099" s="7" t="n"/>
      <c r="D4099" s="7" t="n"/>
      <c r="E4099" s="8" t="n"/>
      <c r="F4099" s="9" t="n"/>
      <c r="G4099" s="8" t="n"/>
      <c r="H4099" s="8" t="n"/>
      <c r="I4099" s="8" t="n"/>
      <c r="J4099" s="10">
        <f>IF(A4099="",0,SUMIFS(amount_expended,cfda_key,V4099))</f>
        <v/>
      </c>
      <c r="K4099" s="10">
        <f>IF(G4099="OTHER CLUSTER NOT LISTED ABOVE",SUMIFS(amount_expended,uniform_other_cluster_name,X4099), IF(AND(OR(G4099="N/A",G4099=""),H4099=""),0,IF(G4099="STATE CLUSTER",SUMIFS(amount_expended,uniform_state_cluster_name,W4099),SUMIFS(amount_expended,cluster_name,G4099))))</f>
        <v/>
      </c>
      <c r="L4099" s="8" t="n"/>
      <c r="M4099" s="7" t="n"/>
      <c r="N4099" s="8" t="n"/>
      <c r="O4099" s="7" t="n"/>
      <c r="P4099" s="7" t="n"/>
      <c r="Q4099" s="8" t="n"/>
      <c r="R4099" s="9" t="n"/>
      <c r="S4099" s="8" t="n"/>
      <c r="T4099" s="8" t="n"/>
      <c r="U4099" s="8" t="n"/>
      <c r="V4099" s="11">
        <f>IF(OR(B4099="",C4099=""),"",CONCATENATE(B4099,".",C4099))</f>
        <v/>
      </c>
      <c r="W4099" s="6">
        <f>UPPER(TRIM(H4099))</f>
        <v/>
      </c>
      <c r="X4099" s="6">
        <f>UPPER(TRIM(I4099))</f>
        <v/>
      </c>
      <c r="Y4099" s="6">
        <f>IF(V4099&lt;&gt;"",IFERROR(INDEX(federal_program_name_lookup,MATCH(V4099,aln_lookup,0)),""),"")</f>
        <v/>
      </c>
    </row>
    <row r="4100">
      <c r="A4100" s="6">
        <f>IF(B4100&lt;&gt;"", "AWARD-"&amp;TEXT(ROW()-1,"0000"), "")</f>
        <v/>
      </c>
      <c r="B4100" s="7" t="n"/>
      <c r="C4100" s="7" t="n"/>
      <c r="D4100" s="7" t="n"/>
      <c r="E4100" s="8" t="n"/>
      <c r="F4100" s="9" t="n"/>
      <c r="G4100" s="8" t="n"/>
      <c r="H4100" s="8" t="n"/>
      <c r="I4100" s="8" t="n"/>
      <c r="J4100" s="10">
        <f>IF(A4100="",0,SUMIFS(amount_expended,cfda_key,V4100))</f>
        <v/>
      </c>
      <c r="K4100" s="10">
        <f>IF(G4100="OTHER CLUSTER NOT LISTED ABOVE",SUMIFS(amount_expended,uniform_other_cluster_name,X4100), IF(AND(OR(G4100="N/A",G4100=""),H4100=""),0,IF(G4100="STATE CLUSTER",SUMIFS(amount_expended,uniform_state_cluster_name,W4100),SUMIFS(amount_expended,cluster_name,G4100))))</f>
        <v/>
      </c>
      <c r="L4100" s="8" t="n"/>
      <c r="M4100" s="7" t="n"/>
      <c r="N4100" s="8" t="n"/>
      <c r="O4100" s="7" t="n"/>
      <c r="P4100" s="7" t="n"/>
      <c r="Q4100" s="8" t="n"/>
      <c r="R4100" s="9" t="n"/>
      <c r="S4100" s="8" t="n"/>
      <c r="T4100" s="8" t="n"/>
      <c r="U4100" s="8" t="n"/>
      <c r="V4100" s="11">
        <f>IF(OR(B4100="",C4100=""),"",CONCATENATE(B4100,".",C4100))</f>
        <v/>
      </c>
      <c r="W4100" s="6">
        <f>UPPER(TRIM(H4100))</f>
        <v/>
      </c>
      <c r="X4100" s="6">
        <f>UPPER(TRIM(I4100))</f>
        <v/>
      </c>
      <c r="Y4100" s="6">
        <f>IF(V4100&lt;&gt;"",IFERROR(INDEX(federal_program_name_lookup,MATCH(V4100,aln_lookup,0)),""),"")</f>
        <v/>
      </c>
    </row>
    <row r="4101">
      <c r="A4101" s="6">
        <f>IF(B4101&lt;&gt;"", "AWARD-"&amp;TEXT(ROW()-1,"0000"), "")</f>
        <v/>
      </c>
      <c r="B4101" s="7" t="n"/>
      <c r="C4101" s="7" t="n"/>
      <c r="D4101" s="7" t="n"/>
      <c r="E4101" s="8" t="n"/>
      <c r="F4101" s="9" t="n"/>
      <c r="G4101" s="8" t="n"/>
      <c r="H4101" s="8" t="n"/>
      <c r="I4101" s="8" t="n"/>
      <c r="J4101" s="10">
        <f>IF(A4101="",0,SUMIFS(amount_expended,cfda_key,V4101))</f>
        <v/>
      </c>
      <c r="K4101" s="10">
        <f>IF(G4101="OTHER CLUSTER NOT LISTED ABOVE",SUMIFS(amount_expended,uniform_other_cluster_name,X4101), IF(AND(OR(G4101="N/A",G4101=""),H4101=""),0,IF(G4101="STATE CLUSTER",SUMIFS(amount_expended,uniform_state_cluster_name,W4101),SUMIFS(amount_expended,cluster_name,G4101))))</f>
        <v/>
      </c>
      <c r="L4101" s="8" t="n"/>
      <c r="M4101" s="7" t="n"/>
      <c r="N4101" s="8" t="n"/>
      <c r="O4101" s="7" t="n"/>
      <c r="P4101" s="7" t="n"/>
      <c r="Q4101" s="8" t="n"/>
      <c r="R4101" s="9" t="n"/>
      <c r="S4101" s="8" t="n"/>
      <c r="T4101" s="8" t="n"/>
      <c r="U4101" s="8" t="n"/>
      <c r="V4101" s="11">
        <f>IF(OR(B4101="",C4101=""),"",CONCATENATE(B4101,".",C4101))</f>
        <v/>
      </c>
      <c r="W4101" s="6">
        <f>UPPER(TRIM(H4101))</f>
        <v/>
      </c>
      <c r="X4101" s="6">
        <f>UPPER(TRIM(I4101))</f>
        <v/>
      </c>
      <c r="Y4101" s="6">
        <f>IF(V4101&lt;&gt;"",IFERROR(INDEX(federal_program_name_lookup,MATCH(V4101,aln_lookup,0)),""),"")</f>
        <v/>
      </c>
    </row>
    <row r="4102">
      <c r="A4102" s="6">
        <f>IF(B4102&lt;&gt;"", "AWARD-"&amp;TEXT(ROW()-1,"0000"), "")</f>
        <v/>
      </c>
      <c r="B4102" s="7" t="n"/>
      <c r="C4102" s="7" t="n"/>
      <c r="D4102" s="7" t="n"/>
      <c r="E4102" s="8" t="n"/>
      <c r="F4102" s="9" t="n"/>
      <c r="G4102" s="8" t="n"/>
      <c r="H4102" s="8" t="n"/>
      <c r="I4102" s="8" t="n"/>
      <c r="J4102" s="10">
        <f>IF(A4102="",0,SUMIFS(amount_expended,cfda_key,V4102))</f>
        <v/>
      </c>
      <c r="K4102" s="10">
        <f>IF(G4102="OTHER CLUSTER NOT LISTED ABOVE",SUMIFS(amount_expended,uniform_other_cluster_name,X4102), IF(AND(OR(G4102="N/A",G4102=""),H4102=""),0,IF(G4102="STATE CLUSTER",SUMIFS(amount_expended,uniform_state_cluster_name,W4102),SUMIFS(amount_expended,cluster_name,G4102))))</f>
        <v/>
      </c>
      <c r="L4102" s="8" t="n"/>
      <c r="M4102" s="7" t="n"/>
      <c r="N4102" s="8" t="n"/>
      <c r="O4102" s="7" t="n"/>
      <c r="P4102" s="7" t="n"/>
      <c r="Q4102" s="8" t="n"/>
      <c r="R4102" s="9" t="n"/>
      <c r="S4102" s="8" t="n"/>
      <c r="T4102" s="8" t="n"/>
      <c r="U4102" s="8" t="n"/>
      <c r="V4102" s="11">
        <f>IF(OR(B4102="",C4102=""),"",CONCATENATE(B4102,".",C4102))</f>
        <v/>
      </c>
      <c r="W4102" s="6">
        <f>UPPER(TRIM(H4102))</f>
        <v/>
      </c>
      <c r="X4102" s="6">
        <f>UPPER(TRIM(I4102))</f>
        <v/>
      </c>
      <c r="Y4102" s="6">
        <f>IF(V4102&lt;&gt;"",IFERROR(INDEX(federal_program_name_lookup,MATCH(V4102,aln_lookup,0)),""),"")</f>
        <v/>
      </c>
    </row>
    <row r="4103">
      <c r="A4103" s="6">
        <f>IF(B4103&lt;&gt;"", "AWARD-"&amp;TEXT(ROW()-1,"0000"), "")</f>
        <v/>
      </c>
      <c r="B4103" s="7" t="n"/>
      <c r="C4103" s="7" t="n"/>
      <c r="D4103" s="7" t="n"/>
      <c r="E4103" s="8" t="n"/>
      <c r="F4103" s="9" t="n"/>
      <c r="G4103" s="8" t="n"/>
      <c r="H4103" s="8" t="n"/>
      <c r="I4103" s="8" t="n"/>
      <c r="J4103" s="10">
        <f>IF(A4103="",0,SUMIFS(amount_expended,cfda_key,V4103))</f>
        <v/>
      </c>
      <c r="K4103" s="10">
        <f>IF(G4103="OTHER CLUSTER NOT LISTED ABOVE",SUMIFS(amount_expended,uniform_other_cluster_name,X4103), IF(AND(OR(G4103="N/A",G4103=""),H4103=""),0,IF(G4103="STATE CLUSTER",SUMIFS(amount_expended,uniform_state_cluster_name,W4103),SUMIFS(amount_expended,cluster_name,G4103))))</f>
        <v/>
      </c>
      <c r="L4103" s="8" t="n"/>
      <c r="M4103" s="7" t="n"/>
      <c r="N4103" s="8" t="n"/>
      <c r="O4103" s="7" t="n"/>
      <c r="P4103" s="7" t="n"/>
      <c r="Q4103" s="8" t="n"/>
      <c r="R4103" s="9" t="n"/>
      <c r="S4103" s="8" t="n"/>
      <c r="T4103" s="8" t="n"/>
      <c r="U4103" s="8" t="n"/>
      <c r="V4103" s="11">
        <f>IF(OR(B4103="",C4103=""),"",CONCATENATE(B4103,".",C4103))</f>
        <v/>
      </c>
      <c r="W4103" s="6">
        <f>UPPER(TRIM(H4103))</f>
        <v/>
      </c>
      <c r="X4103" s="6">
        <f>UPPER(TRIM(I4103))</f>
        <v/>
      </c>
      <c r="Y4103" s="6">
        <f>IF(V4103&lt;&gt;"",IFERROR(INDEX(federal_program_name_lookup,MATCH(V4103,aln_lookup,0)),""),"")</f>
        <v/>
      </c>
    </row>
    <row r="4104">
      <c r="A4104" s="6">
        <f>IF(B4104&lt;&gt;"", "AWARD-"&amp;TEXT(ROW()-1,"0000"), "")</f>
        <v/>
      </c>
      <c r="B4104" s="7" t="n"/>
      <c r="C4104" s="7" t="n"/>
      <c r="D4104" s="7" t="n"/>
      <c r="E4104" s="8" t="n"/>
      <c r="F4104" s="9" t="n"/>
      <c r="G4104" s="8" t="n"/>
      <c r="H4104" s="8" t="n"/>
      <c r="I4104" s="8" t="n"/>
      <c r="J4104" s="10">
        <f>IF(A4104="",0,SUMIFS(amount_expended,cfda_key,V4104))</f>
        <v/>
      </c>
      <c r="K4104" s="10">
        <f>IF(G4104="OTHER CLUSTER NOT LISTED ABOVE",SUMIFS(amount_expended,uniform_other_cluster_name,X4104), IF(AND(OR(G4104="N/A",G4104=""),H4104=""),0,IF(G4104="STATE CLUSTER",SUMIFS(amount_expended,uniform_state_cluster_name,W4104),SUMIFS(amount_expended,cluster_name,G4104))))</f>
        <v/>
      </c>
      <c r="L4104" s="8" t="n"/>
      <c r="M4104" s="7" t="n"/>
      <c r="N4104" s="8" t="n"/>
      <c r="O4104" s="7" t="n"/>
      <c r="P4104" s="7" t="n"/>
      <c r="Q4104" s="8" t="n"/>
      <c r="R4104" s="9" t="n"/>
      <c r="S4104" s="8" t="n"/>
      <c r="T4104" s="8" t="n"/>
      <c r="U4104" s="8" t="n"/>
      <c r="V4104" s="11">
        <f>IF(OR(B4104="",C4104=""),"",CONCATENATE(B4104,".",C4104))</f>
        <v/>
      </c>
      <c r="W4104" s="6">
        <f>UPPER(TRIM(H4104))</f>
        <v/>
      </c>
      <c r="X4104" s="6">
        <f>UPPER(TRIM(I4104))</f>
        <v/>
      </c>
      <c r="Y4104" s="6">
        <f>IF(V4104&lt;&gt;"",IFERROR(INDEX(federal_program_name_lookup,MATCH(V4104,aln_lookup,0)),""),"")</f>
        <v/>
      </c>
    </row>
    <row r="4105">
      <c r="A4105" s="6">
        <f>IF(B4105&lt;&gt;"", "AWARD-"&amp;TEXT(ROW()-1,"0000"), "")</f>
        <v/>
      </c>
      <c r="B4105" s="7" t="n"/>
      <c r="C4105" s="7" t="n"/>
      <c r="D4105" s="7" t="n"/>
      <c r="E4105" s="8" t="n"/>
      <c r="F4105" s="9" t="n"/>
      <c r="G4105" s="8" t="n"/>
      <c r="H4105" s="8" t="n"/>
      <c r="I4105" s="8" t="n"/>
      <c r="J4105" s="10">
        <f>IF(A4105="",0,SUMIFS(amount_expended,cfda_key,V4105))</f>
        <v/>
      </c>
      <c r="K4105" s="10">
        <f>IF(G4105="OTHER CLUSTER NOT LISTED ABOVE",SUMIFS(amount_expended,uniform_other_cluster_name,X4105), IF(AND(OR(G4105="N/A",G4105=""),H4105=""),0,IF(G4105="STATE CLUSTER",SUMIFS(amount_expended,uniform_state_cluster_name,W4105),SUMIFS(amount_expended,cluster_name,G4105))))</f>
        <v/>
      </c>
      <c r="L4105" s="8" t="n"/>
      <c r="M4105" s="7" t="n"/>
      <c r="N4105" s="8" t="n"/>
      <c r="O4105" s="7" t="n"/>
      <c r="P4105" s="7" t="n"/>
      <c r="Q4105" s="8" t="n"/>
      <c r="R4105" s="9" t="n"/>
      <c r="S4105" s="8" t="n"/>
      <c r="T4105" s="8" t="n"/>
      <c r="U4105" s="8" t="n"/>
      <c r="V4105" s="11">
        <f>IF(OR(B4105="",C4105=""),"",CONCATENATE(B4105,".",C4105))</f>
        <v/>
      </c>
      <c r="W4105" s="6">
        <f>UPPER(TRIM(H4105))</f>
        <v/>
      </c>
      <c r="X4105" s="6">
        <f>UPPER(TRIM(I4105))</f>
        <v/>
      </c>
      <c r="Y4105" s="6">
        <f>IF(V4105&lt;&gt;"",IFERROR(INDEX(federal_program_name_lookup,MATCH(V4105,aln_lookup,0)),""),"")</f>
        <v/>
      </c>
    </row>
    <row r="4106">
      <c r="A4106" s="6">
        <f>IF(B4106&lt;&gt;"", "AWARD-"&amp;TEXT(ROW()-1,"0000"), "")</f>
        <v/>
      </c>
      <c r="B4106" s="7" t="n"/>
      <c r="C4106" s="7" t="n"/>
      <c r="D4106" s="7" t="n"/>
      <c r="E4106" s="8" t="n"/>
      <c r="F4106" s="9" t="n"/>
      <c r="G4106" s="8" t="n"/>
      <c r="H4106" s="8" t="n"/>
      <c r="I4106" s="8" t="n"/>
      <c r="J4106" s="10">
        <f>IF(A4106="",0,SUMIFS(amount_expended,cfda_key,V4106))</f>
        <v/>
      </c>
      <c r="K4106" s="10">
        <f>IF(G4106="OTHER CLUSTER NOT LISTED ABOVE",SUMIFS(amount_expended,uniform_other_cluster_name,X4106), IF(AND(OR(G4106="N/A",G4106=""),H4106=""),0,IF(G4106="STATE CLUSTER",SUMIFS(amount_expended,uniform_state_cluster_name,W4106),SUMIFS(amount_expended,cluster_name,G4106))))</f>
        <v/>
      </c>
      <c r="L4106" s="8" t="n"/>
      <c r="M4106" s="7" t="n"/>
      <c r="N4106" s="8" t="n"/>
      <c r="O4106" s="7" t="n"/>
      <c r="P4106" s="7" t="n"/>
      <c r="Q4106" s="8" t="n"/>
      <c r="R4106" s="9" t="n"/>
      <c r="S4106" s="8" t="n"/>
      <c r="T4106" s="8" t="n"/>
      <c r="U4106" s="8" t="n"/>
      <c r="V4106" s="11">
        <f>IF(OR(B4106="",C4106=""),"",CONCATENATE(B4106,".",C4106))</f>
        <v/>
      </c>
      <c r="W4106" s="6">
        <f>UPPER(TRIM(H4106))</f>
        <v/>
      </c>
      <c r="X4106" s="6">
        <f>UPPER(TRIM(I4106))</f>
        <v/>
      </c>
      <c r="Y4106" s="6">
        <f>IF(V4106&lt;&gt;"",IFERROR(INDEX(federal_program_name_lookup,MATCH(V4106,aln_lookup,0)),""),"")</f>
        <v/>
      </c>
    </row>
    <row r="4107">
      <c r="A4107" s="6">
        <f>IF(B4107&lt;&gt;"", "AWARD-"&amp;TEXT(ROW()-1,"0000"), "")</f>
        <v/>
      </c>
      <c r="B4107" s="7" t="n"/>
      <c r="C4107" s="7" t="n"/>
      <c r="D4107" s="7" t="n"/>
      <c r="E4107" s="8" t="n"/>
      <c r="F4107" s="9" t="n"/>
      <c r="G4107" s="8" t="n"/>
      <c r="H4107" s="8" t="n"/>
      <c r="I4107" s="8" t="n"/>
      <c r="J4107" s="10">
        <f>IF(A4107="",0,SUMIFS(amount_expended,cfda_key,V4107))</f>
        <v/>
      </c>
      <c r="K4107" s="10">
        <f>IF(G4107="OTHER CLUSTER NOT LISTED ABOVE",SUMIFS(amount_expended,uniform_other_cluster_name,X4107), IF(AND(OR(G4107="N/A",G4107=""),H4107=""),0,IF(G4107="STATE CLUSTER",SUMIFS(amount_expended,uniform_state_cluster_name,W4107),SUMIFS(amount_expended,cluster_name,G4107))))</f>
        <v/>
      </c>
      <c r="L4107" s="8" t="n"/>
      <c r="M4107" s="7" t="n"/>
      <c r="N4107" s="8" t="n"/>
      <c r="O4107" s="7" t="n"/>
      <c r="P4107" s="7" t="n"/>
      <c r="Q4107" s="8" t="n"/>
      <c r="R4107" s="9" t="n"/>
      <c r="S4107" s="8" t="n"/>
      <c r="T4107" s="8" t="n"/>
      <c r="U4107" s="8" t="n"/>
      <c r="V4107" s="11">
        <f>IF(OR(B4107="",C4107=""),"",CONCATENATE(B4107,".",C4107))</f>
        <v/>
      </c>
      <c r="W4107" s="6">
        <f>UPPER(TRIM(H4107))</f>
        <v/>
      </c>
      <c r="X4107" s="6">
        <f>UPPER(TRIM(I4107))</f>
        <v/>
      </c>
      <c r="Y4107" s="6">
        <f>IF(V4107&lt;&gt;"",IFERROR(INDEX(federal_program_name_lookup,MATCH(V4107,aln_lookup,0)),""),"")</f>
        <v/>
      </c>
    </row>
    <row r="4108">
      <c r="A4108" s="6">
        <f>IF(B4108&lt;&gt;"", "AWARD-"&amp;TEXT(ROW()-1,"0000"), "")</f>
        <v/>
      </c>
      <c r="B4108" s="7" t="n"/>
      <c r="C4108" s="7" t="n"/>
      <c r="D4108" s="7" t="n"/>
      <c r="E4108" s="8" t="n"/>
      <c r="F4108" s="9" t="n"/>
      <c r="G4108" s="8" t="n"/>
      <c r="H4108" s="8" t="n"/>
      <c r="I4108" s="8" t="n"/>
      <c r="J4108" s="10">
        <f>IF(A4108="",0,SUMIFS(amount_expended,cfda_key,V4108))</f>
        <v/>
      </c>
      <c r="K4108" s="10">
        <f>IF(G4108="OTHER CLUSTER NOT LISTED ABOVE",SUMIFS(amount_expended,uniform_other_cluster_name,X4108), IF(AND(OR(G4108="N/A",G4108=""),H4108=""),0,IF(G4108="STATE CLUSTER",SUMIFS(amount_expended,uniform_state_cluster_name,W4108),SUMIFS(amount_expended,cluster_name,G4108))))</f>
        <v/>
      </c>
      <c r="L4108" s="8" t="n"/>
      <c r="M4108" s="7" t="n"/>
      <c r="N4108" s="8" t="n"/>
      <c r="O4108" s="7" t="n"/>
      <c r="P4108" s="7" t="n"/>
      <c r="Q4108" s="8" t="n"/>
      <c r="R4108" s="9" t="n"/>
      <c r="S4108" s="8" t="n"/>
      <c r="T4108" s="8" t="n"/>
      <c r="U4108" s="8" t="n"/>
      <c r="V4108" s="11">
        <f>IF(OR(B4108="",C4108=""),"",CONCATENATE(B4108,".",C4108))</f>
        <v/>
      </c>
      <c r="W4108" s="6">
        <f>UPPER(TRIM(H4108))</f>
        <v/>
      </c>
      <c r="X4108" s="6">
        <f>UPPER(TRIM(I4108))</f>
        <v/>
      </c>
      <c r="Y4108" s="6">
        <f>IF(V4108&lt;&gt;"",IFERROR(INDEX(federal_program_name_lookup,MATCH(V4108,aln_lookup,0)),""),"")</f>
        <v/>
      </c>
    </row>
    <row r="4109">
      <c r="A4109" s="6">
        <f>IF(B4109&lt;&gt;"", "AWARD-"&amp;TEXT(ROW()-1,"0000"), "")</f>
        <v/>
      </c>
      <c r="B4109" s="7" t="n"/>
      <c r="C4109" s="7" t="n"/>
      <c r="D4109" s="7" t="n"/>
      <c r="E4109" s="8" t="n"/>
      <c r="F4109" s="9" t="n"/>
      <c r="G4109" s="8" t="n"/>
      <c r="H4109" s="8" t="n"/>
      <c r="I4109" s="8" t="n"/>
      <c r="J4109" s="10">
        <f>IF(A4109="",0,SUMIFS(amount_expended,cfda_key,V4109))</f>
        <v/>
      </c>
      <c r="K4109" s="10">
        <f>IF(G4109="OTHER CLUSTER NOT LISTED ABOVE",SUMIFS(amount_expended,uniform_other_cluster_name,X4109), IF(AND(OR(G4109="N/A",G4109=""),H4109=""),0,IF(G4109="STATE CLUSTER",SUMIFS(amount_expended,uniform_state_cluster_name,W4109),SUMIFS(amount_expended,cluster_name,G4109))))</f>
        <v/>
      </c>
      <c r="L4109" s="8" t="n"/>
      <c r="M4109" s="7" t="n"/>
      <c r="N4109" s="8" t="n"/>
      <c r="O4109" s="7" t="n"/>
      <c r="P4109" s="7" t="n"/>
      <c r="Q4109" s="8" t="n"/>
      <c r="R4109" s="9" t="n"/>
      <c r="S4109" s="8" t="n"/>
      <c r="T4109" s="8" t="n"/>
      <c r="U4109" s="8" t="n"/>
      <c r="V4109" s="11">
        <f>IF(OR(B4109="",C4109=""),"",CONCATENATE(B4109,".",C4109))</f>
        <v/>
      </c>
      <c r="W4109" s="6">
        <f>UPPER(TRIM(H4109))</f>
        <v/>
      </c>
      <c r="X4109" s="6">
        <f>UPPER(TRIM(I4109))</f>
        <v/>
      </c>
      <c r="Y4109" s="6">
        <f>IF(V4109&lt;&gt;"",IFERROR(INDEX(federal_program_name_lookup,MATCH(V4109,aln_lookup,0)),""),"")</f>
        <v/>
      </c>
    </row>
    <row r="4110">
      <c r="A4110" s="6">
        <f>IF(B4110&lt;&gt;"", "AWARD-"&amp;TEXT(ROW()-1,"0000"), "")</f>
        <v/>
      </c>
      <c r="B4110" s="7" t="n"/>
      <c r="C4110" s="7" t="n"/>
      <c r="D4110" s="7" t="n"/>
      <c r="E4110" s="8" t="n"/>
      <c r="F4110" s="9" t="n"/>
      <c r="G4110" s="8" t="n"/>
      <c r="H4110" s="8" t="n"/>
      <c r="I4110" s="8" t="n"/>
      <c r="J4110" s="10">
        <f>IF(A4110="",0,SUMIFS(amount_expended,cfda_key,V4110))</f>
        <v/>
      </c>
      <c r="K4110" s="10">
        <f>IF(G4110="OTHER CLUSTER NOT LISTED ABOVE",SUMIFS(amount_expended,uniform_other_cluster_name,X4110), IF(AND(OR(G4110="N/A",G4110=""),H4110=""),0,IF(G4110="STATE CLUSTER",SUMIFS(amount_expended,uniform_state_cluster_name,W4110),SUMIFS(amount_expended,cluster_name,G4110))))</f>
        <v/>
      </c>
      <c r="L4110" s="8" t="n"/>
      <c r="M4110" s="7" t="n"/>
      <c r="N4110" s="8" t="n"/>
      <c r="O4110" s="7" t="n"/>
      <c r="P4110" s="7" t="n"/>
      <c r="Q4110" s="8" t="n"/>
      <c r="R4110" s="9" t="n"/>
      <c r="S4110" s="8" t="n"/>
      <c r="T4110" s="8" t="n"/>
      <c r="U4110" s="8" t="n"/>
      <c r="V4110" s="11">
        <f>IF(OR(B4110="",C4110=""),"",CONCATENATE(B4110,".",C4110))</f>
        <v/>
      </c>
      <c r="W4110" s="6">
        <f>UPPER(TRIM(H4110))</f>
        <v/>
      </c>
      <c r="X4110" s="6">
        <f>UPPER(TRIM(I4110))</f>
        <v/>
      </c>
      <c r="Y4110" s="6">
        <f>IF(V4110&lt;&gt;"",IFERROR(INDEX(federal_program_name_lookup,MATCH(V4110,aln_lookup,0)),""),"")</f>
        <v/>
      </c>
    </row>
    <row r="4111">
      <c r="A4111" s="6">
        <f>IF(B4111&lt;&gt;"", "AWARD-"&amp;TEXT(ROW()-1,"0000"), "")</f>
        <v/>
      </c>
      <c r="B4111" s="7" t="n"/>
      <c r="C4111" s="7" t="n"/>
      <c r="D4111" s="7" t="n"/>
      <c r="E4111" s="8" t="n"/>
      <c r="F4111" s="9" t="n"/>
      <c r="G4111" s="8" t="n"/>
      <c r="H4111" s="8" t="n"/>
      <c r="I4111" s="8" t="n"/>
      <c r="J4111" s="10">
        <f>IF(A4111="",0,SUMIFS(amount_expended,cfda_key,V4111))</f>
        <v/>
      </c>
      <c r="K4111" s="10">
        <f>IF(G4111="OTHER CLUSTER NOT LISTED ABOVE",SUMIFS(amount_expended,uniform_other_cluster_name,X4111), IF(AND(OR(G4111="N/A",G4111=""),H4111=""),0,IF(G4111="STATE CLUSTER",SUMIFS(amount_expended,uniform_state_cluster_name,W4111),SUMIFS(amount_expended,cluster_name,G4111))))</f>
        <v/>
      </c>
      <c r="L4111" s="8" t="n"/>
      <c r="M4111" s="7" t="n"/>
      <c r="N4111" s="8" t="n"/>
      <c r="O4111" s="7" t="n"/>
      <c r="P4111" s="7" t="n"/>
      <c r="Q4111" s="8" t="n"/>
      <c r="R4111" s="9" t="n"/>
      <c r="S4111" s="8" t="n"/>
      <c r="T4111" s="8" t="n"/>
      <c r="U4111" s="8" t="n"/>
      <c r="V4111" s="11">
        <f>IF(OR(B4111="",C4111=""),"",CONCATENATE(B4111,".",C4111))</f>
        <v/>
      </c>
      <c r="W4111" s="6">
        <f>UPPER(TRIM(H4111))</f>
        <v/>
      </c>
      <c r="X4111" s="6">
        <f>UPPER(TRIM(I4111))</f>
        <v/>
      </c>
      <c r="Y4111" s="6">
        <f>IF(V4111&lt;&gt;"",IFERROR(INDEX(federal_program_name_lookup,MATCH(V4111,aln_lookup,0)),""),"")</f>
        <v/>
      </c>
    </row>
    <row r="4112">
      <c r="A4112" s="6">
        <f>IF(B4112&lt;&gt;"", "AWARD-"&amp;TEXT(ROW()-1,"0000"), "")</f>
        <v/>
      </c>
      <c r="B4112" s="7" t="n"/>
      <c r="C4112" s="7" t="n"/>
      <c r="D4112" s="7" t="n"/>
      <c r="E4112" s="8" t="n"/>
      <c r="F4112" s="9" t="n"/>
      <c r="G4112" s="8" t="n"/>
      <c r="H4112" s="8" t="n"/>
      <c r="I4112" s="8" t="n"/>
      <c r="J4112" s="10">
        <f>IF(A4112="",0,SUMIFS(amount_expended,cfda_key,V4112))</f>
        <v/>
      </c>
      <c r="K4112" s="10">
        <f>IF(G4112="OTHER CLUSTER NOT LISTED ABOVE",SUMIFS(amount_expended,uniform_other_cluster_name,X4112), IF(AND(OR(G4112="N/A",G4112=""),H4112=""),0,IF(G4112="STATE CLUSTER",SUMIFS(amount_expended,uniform_state_cluster_name,W4112),SUMIFS(amount_expended,cluster_name,G4112))))</f>
        <v/>
      </c>
      <c r="L4112" s="8" t="n"/>
      <c r="M4112" s="7" t="n"/>
      <c r="N4112" s="8" t="n"/>
      <c r="O4112" s="7" t="n"/>
      <c r="P4112" s="7" t="n"/>
      <c r="Q4112" s="8" t="n"/>
      <c r="R4112" s="9" t="n"/>
      <c r="S4112" s="8" t="n"/>
      <c r="T4112" s="8" t="n"/>
      <c r="U4112" s="8" t="n"/>
      <c r="V4112" s="11">
        <f>IF(OR(B4112="",C4112=""),"",CONCATENATE(B4112,".",C4112))</f>
        <v/>
      </c>
      <c r="W4112" s="6">
        <f>UPPER(TRIM(H4112))</f>
        <v/>
      </c>
      <c r="X4112" s="6">
        <f>UPPER(TRIM(I4112))</f>
        <v/>
      </c>
      <c r="Y4112" s="6">
        <f>IF(V4112&lt;&gt;"",IFERROR(INDEX(federal_program_name_lookup,MATCH(V4112,aln_lookup,0)),""),"")</f>
        <v/>
      </c>
    </row>
    <row r="4113">
      <c r="A4113" s="6">
        <f>IF(B4113&lt;&gt;"", "AWARD-"&amp;TEXT(ROW()-1,"0000"), "")</f>
        <v/>
      </c>
      <c r="B4113" s="7" t="n"/>
      <c r="C4113" s="7" t="n"/>
      <c r="D4113" s="7" t="n"/>
      <c r="E4113" s="8" t="n"/>
      <c r="F4113" s="9" t="n"/>
      <c r="G4113" s="8" t="n"/>
      <c r="H4113" s="8" t="n"/>
      <c r="I4113" s="8" t="n"/>
      <c r="J4113" s="10">
        <f>IF(A4113="",0,SUMIFS(amount_expended,cfda_key,V4113))</f>
        <v/>
      </c>
      <c r="K4113" s="10">
        <f>IF(G4113="OTHER CLUSTER NOT LISTED ABOVE",SUMIFS(amount_expended,uniform_other_cluster_name,X4113), IF(AND(OR(G4113="N/A",G4113=""),H4113=""),0,IF(G4113="STATE CLUSTER",SUMIFS(amount_expended,uniform_state_cluster_name,W4113),SUMIFS(amount_expended,cluster_name,G4113))))</f>
        <v/>
      </c>
      <c r="L4113" s="8" t="n"/>
      <c r="M4113" s="7" t="n"/>
      <c r="N4113" s="8" t="n"/>
      <c r="O4113" s="7" t="n"/>
      <c r="P4113" s="7" t="n"/>
      <c r="Q4113" s="8" t="n"/>
      <c r="R4113" s="9" t="n"/>
      <c r="S4113" s="8" t="n"/>
      <c r="T4113" s="8" t="n"/>
      <c r="U4113" s="8" t="n"/>
      <c r="V4113" s="11">
        <f>IF(OR(B4113="",C4113=""),"",CONCATENATE(B4113,".",C4113))</f>
        <v/>
      </c>
      <c r="W4113" s="6">
        <f>UPPER(TRIM(H4113))</f>
        <v/>
      </c>
      <c r="X4113" s="6">
        <f>UPPER(TRIM(I4113))</f>
        <v/>
      </c>
      <c r="Y4113" s="6">
        <f>IF(V4113&lt;&gt;"",IFERROR(INDEX(federal_program_name_lookup,MATCH(V4113,aln_lookup,0)),""),"")</f>
        <v/>
      </c>
    </row>
    <row r="4114">
      <c r="A4114" s="6">
        <f>IF(B4114&lt;&gt;"", "AWARD-"&amp;TEXT(ROW()-1,"0000"), "")</f>
        <v/>
      </c>
      <c r="B4114" s="7" t="n"/>
      <c r="C4114" s="7" t="n"/>
      <c r="D4114" s="7" t="n"/>
      <c r="E4114" s="8" t="n"/>
      <c r="F4114" s="9" t="n"/>
      <c r="G4114" s="8" t="n"/>
      <c r="H4114" s="8" t="n"/>
      <c r="I4114" s="8" t="n"/>
      <c r="J4114" s="10">
        <f>IF(A4114="",0,SUMIFS(amount_expended,cfda_key,V4114))</f>
        <v/>
      </c>
      <c r="K4114" s="10">
        <f>IF(G4114="OTHER CLUSTER NOT LISTED ABOVE",SUMIFS(amount_expended,uniform_other_cluster_name,X4114), IF(AND(OR(G4114="N/A",G4114=""),H4114=""),0,IF(G4114="STATE CLUSTER",SUMIFS(amount_expended,uniform_state_cluster_name,W4114),SUMIFS(amount_expended,cluster_name,G4114))))</f>
        <v/>
      </c>
      <c r="L4114" s="8" t="n"/>
      <c r="M4114" s="7" t="n"/>
      <c r="N4114" s="8" t="n"/>
      <c r="O4114" s="7" t="n"/>
      <c r="P4114" s="7" t="n"/>
      <c r="Q4114" s="8" t="n"/>
      <c r="R4114" s="9" t="n"/>
      <c r="S4114" s="8" t="n"/>
      <c r="T4114" s="8" t="n"/>
      <c r="U4114" s="8" t="n"/>
      <c r="V4114" s="11">
        <f>IF(OR(B4114="",C4114=""),"",CONCATENATE(B4114,".",C4114))</f>
        <v/>
      </c>
      <c r="W4114" s="6">
        <f>UPPER(TRIM(H4114))</f>
        <v/>
      </c>
      <c r="X4114" s="6">
        <f>UPPER(TRIM(I4114))</f>
        <v/>
      </c>
      <c r="Y4114" s="6">
        <f>IF(V4114&lt;&gt;"",IFERROR(INDEX(federal_program_name_lookup,MATCH(V4114,aln_lookup,0)),""),"")</f>
        <v/>
      </c>
    </row>
    <row r="4115">
      <c r="A4115" s="6">
        <f>IF(B4115&lt;&gt;"", "AWARD-"&amp;TEXT(ROW()-1,"0000"), "")</f>
        <v/>
      </c>
      <c r="B4115" s="7" t="n"/>
      <c r="C4115" s="7" t="n"/>
      <c r="D4115" s="7" t="n"/>
      <c r="E4115" s="8" t="n"/>
      <c r="F4115" s="9" t="n"/>
      <c r="G4115" s="8" t="n"/>
      <c r="H4115" s="8" t="n"/>
      <c r="I4115" s="8" t="n"/>
      <c r="J4115" s="10">
        <f>IF(A4115="",0,SUMIFS(amount_expended,cfda_key,V4115))</f>
        <v/>
      </c>
      <c r="K4115" s="10">
        <f>IF(G4115="OTHER CLUSTER NOT LISTED ABOVE",SUMIFS(amount_expended,uniform_other_cluster_name,X4115), IF(AND(OR(G4115="N/A",G4115=""),H4115=""),0,IF(G4115="STATE CLUSTER",SUMIFS(amount_expended,uniform_state_cluster_name,W4115),SUMIFS(amount_expended,cluster_name,G4115))))</f>
        <v/>
      </c>
      <c r="L4115" s="8" t="n"/>
      <c r="M4115" s="7" t="n"/>
      <c r="N4115" s="8" t="n"/>
      <c r="O4115" s="7" t="n"/>
      <c r="P4115" s="7" t="n"/>
      <c r="Q4115" s="8" t="n"/>
      <c r="R4115" s="9" t="n"/>
      <c r="S4115" s="8" t="n"/>
      <c r="T4115" s="8" t="n"/>
      <c r="U4115" s="8" t="n"/>
      <c r="V4115" s="11">
        <f>IF(OR(B4115="",C4115=""),"",CONCATENATE(B4115,".",C4115))</f>
        <v/>
      </c>
      <c r="W4115" s="6">
        <f>UPPER(TRIM(H4115))</f>
        <v/>
      </c>
      <c r="X4115" s="6">
        <f>UPPER(TRIM(I4115))</f>
        <v/>
      </c>
      <c r="Y4115" s="6">
        <f>IF(V4115&lt;&gt;"",IFERROR(INDEX(federal_program_name_lookup,MATCH(V4115,aln_lookup,0)),""),"")</f>
        <v/>
      </c>
    </row>
    <row r="4116">
      <c r="A4116" s="6">
        <f>IF(B4116&lt;&gt;"", "AWARD-"&amp;TEXT(ROW()-1,"0000"), "")</f>
        <v/>
      </c>
      <c r="B4116" s="7" t="n"/>
      <c r="C4116" s="7" t="n"/>
      <c r="D4116" s="7" t="n"/>
      <c r="E4116" s="8" t="n"/>
      <c r="F4116" s="9" t="n"/>
      <c r="G4116" s="8" t="n"/>
      <c r="H4116" s="8" t="n"/>
      <c r="I4116" s="8" t="n"/>
      <c r="J4116" s="10">
        <f>IF(A4116="",0,SUMIFS(amount_expended,cfda_key,V4116))</f>
        <v/>
      </c>
      <c r="K4116" s="10">
        <f>IF(G4116="OTHER CLUSTER NOT LISTED ABOVE",SUMIFS(amount_expended,uniform_other_cluster_name,X4116), IF(AND(OR(G4116="N/A",G4116=""),H4116=""),0,IF(G4116="STATE CLUSTER",SUMIFS(amount_expended,uniform_state_cluster_name,W4116),SUMIFS(amount_expended,cluster_name,G4116))))</f>
        <v/>
      </c>
      <c r="L4116" s="8" t="n"/>
      <c r="M4116" s="7" t="n"/>
      <c r="N4116" s="8" t="n"/>
      <c r="O4116" s="7" t="n"/>
      <c r="P4116" s="7" t="n"/>
      <c r="Q4116" s="8" t="n"/>
      <c r="R4116" s="9" t="n"/>
      <c r="S4116" s="8" t="n"/>
      <c r="T4116" s="8" t="n"/>
      <c r="U4116" s="8" t="n"/>
      <c r="V4116" s="11">
        <f>IF(OR(B4116="",C4116=""),"",CONCATENATE(B4116,".",C4116))</f>
        <v/>
      </c>
      <c r="W4116" s="6">
        <f>UPPER(TRIM(H4116))</f>
        <v/>
      </c>
      <c r="X4116" s="6">
        <f>UPPER(TRIM(I4116))</f>
        <v/>
      </c>
      <c r="Y4116" s="6">
        <f>IF(V4116&lt;&gt;"",IFERROR(INDEX(federal_program_name_lookup,MATCH(V4116,aln_lookup,0)),""),"")</f>
        <v/>
      </c>
    </row>
    <row r="4117">
      <c r="A4117" s="6">
        <f>IF(B4117&lt;&gt;"", "AWARD-"&amp;TEXT(ROW()-1,"0000"), "")</f>
        <v/>
      </c>
      <c r="B4117" s="7" t="n"/>
      <c r="C4117" s="7" t="n"/>
      <c r="D4117" s="7" t="n"/>
      <c r="E4117" s="8" t="n"/>
      <c r="F4117" s="9" t="n"/>
      <c r="G4117" s="8" t="n"/>
      <c r="H4117" s="8" t="n"/>
      <c r="I4117" s="8" t="n"/>
      <c r="J4117" s="10">
        <f>IF(A4117="",0,SUMIFS(amount_expended,cfda_key,V4117))</f>
        <v/>
      </c>
      <c r="K4117" s="10">
        <f>IF(G4117="OTHER CLUSTER NOT LISTED ABOVE",SUMIFS(amount_expended,uniform_other_cluster_name,X4117), IF(AND(OR(G4117="N/A",G4117=""),H4117=""),0,IF(G4117="STATE CLUSTER",SUMIFS(amount_expended,uniform_state_cluster_name,W4117),SUMIFS(amount_expended,cluster_name,G4117))))</f>
        <v/>
      </c>
      <c r="L4117" s="8" t="n"/>
      <c r="M4117" s="7" t="n"/>
      <c r="N4117" s="8" t="n"/>
      <c r="O4117" s="7" t="n"/>
      <c r="P4117" s="7" t="n"/>
      <c r="Q4117" s="8" t="n"/>
      <c r="R4117" s="9" t="n"/>
      <c r="S4117" s="8" t="n"/>
      <c r="T4117" s="8" t="n"/>
      <c r="U4117" s="8" t="n"/>
      <c r="V4117" s="11">
        <f>IF(OR(B4117="",C4117=""),"",CONCATENATE(B4117,".",C4117))</f>
        <v/>
      </c>
      <c r="W4117" s="6">
        <f>UPPER(TRIM(H4117))</f>
        <v/>
      </c>
      <c r="X4117" s="6">
        <f>UPPER(TRIM(I4117))</f>
        <v/>
      </c>
      <c r="Y4117" s="6">
        <f>IF(V4117&lt;&gt;"",IFERROR(INDEX(federal_program_name_lookup,MATCH(V4117,aln_lookup,0)),""),"")</f>
        <v/>
      </c>
    </row>
    <row r="4118">
      <c r="A4118" s="6">
        <f>IF(B4118&lt;&gt;"", "AWARD-"&amp;TEXT(ROW()-1,"0000"), "")</f>
        <v/>
      </c>
      <c r="B4118" s="7" t="n"/>
      <c r="C4118" s="7" t="n"/>
      <c r="D4118" s="7" t="n"/>
      <c r="E4118" s="8" t="n"/>
      <c r="F4118" s="9" t="n"/>
      <c r="G4118" s="8" t="n"/>
      <c r="H4118" s="8" t="n"/>
      <c r="I4118" s="8" t="n"/>
      <c r="J4118" s="10">
        <f>IF(A4118="",0,SUMIFS(amount_expended,cfda_key,V4118))</f>
        <v/>
      </c>
      <c r="K4118" s="10">
        <f>IF(G4118="OTHER CLUSTER NOT LISTED ABOVE",SUMIFS(amount_expended,uniform_other_cluster_name,X4118), IF(AND(OR(G4118="N/A",G4118=""),H4118=""),0,IF(G4118="STATE CLUSTER",SUMIFS(amount_expended,uniform_state_cluster_name,W4118),SUMIFS(amount_expended,cluster_name,G4118))))</f>
        <v/>
      </c>
      <c r="L4118" s="8" t="n"/>
      <c r="M4118" s="7" t="n"/>
      <c r="N4118" s="8" t="n"/>
      <c r="O4118" s="7" t="n"/>
      <c r="P4118" s="7" t="n"/>
      <c r="Q4118" s="8" t="n"/>
      <c r="R4118" s="9" t="n"/>
      <c r="S4118" s="8" t="n"/>
      <c r="T4118" s="8" t="n"/>
      <c r="U4118" s="8" t="n"/>
      <c r="V4118" s="11">
        <f>IF(OR(B4118="",C4118=""),"",CONCATENATE(B4118,".",C4118))</f>
        <v/>
      </c>
      <c r="W4118" s="6">
        <f>UPPER(TRIM(H4118))</f>
        <v/>
      </c>
      <c r="X4118" s="6">
        <f>UPPER(TRIM(I4118))</f>
        <v/>
      </c>
      <c r="Y4118" s="6">
        <f>IF(V4118&lt;&gt;"",IFERROR(INDEX(federal_program_name_lookup,MATCH(V4118,aln_lookup,0)),""),"")</f>
        <v/>
      </c>
    </row>
    <row r="4119">
      <c r="A4119" s="6">
        <f>IF(B4119&lt;&gt;"", "AWARD-"&amp;TEXT(ROW()-1,"0000"), "")</f>
        <v/>
      </c>
      <c r="B4119" s="7" t="n"/>
      <c r="C4119" s="7" t="n"/>
      <c r="D4119" s="7" t="n"/>
      <c r="E4119" s="8" t="n"/>
      <c r="F4119" s="9" t="n"/>
      <c r="G4119" s="8" t="n"/>
      <c r="H4119" s="8" t="n"/>
      <c r="I4119" s="8" t="n"/>
      <c r="J4119" s="10">
        <f>IF(A4119="",0,SUMIFS(amount_expended,cfda_key,V4119))</f>
        <v/>
      </c>
      <c r="K4119" s="10">
        <f>IF(G4119="OTHER CLUSTER NOT LISTED ABOVE",SUMIFS(amount_expended,uniform_other_cluster_name,X4119), IF(AND(OR(G4119="N/A",G4119=""),H4119=""),0,IF(G4119="STATE CLUSTER",SUMIFS(amount_expended,uniform_state_cluster_name,W4119),SUMIFS(amount_expended,cluster_name,G4119))))</f>
        <v/>
      </c>
      <c r="L4119" s="8" t="n"/>
      <c r="M4119" s="7" t="n"/>
      <c r="N4119" s="8" t="n"/>
      <c r="O4119" s="7" t="n"/>
      <c r="P4119" s="7" t="n"/>
      <c r="Q4119" s="8" t="n"/>
      <c r="R4119" s="9" t="n"/>
      <c r="S4119" s="8" t="n"/>
      <c r="T4119" s="8" t="n"/>
      <c r="U4119" s="8" t="n"/>
      <c r="V4119" s="11">
        <f>IF(OR(B4119="",C4119=""),"",CONCATENATE(B4119,".",C4119))</f>
        <v/>
      </c>
      <c r="W4119" s="6">
        <f>UPPER(TRIM(H4119))</f>
        <v/>
      </c>
      <c r="X4119" s="6">
        <f>UPPER(TRIM(I4119))</f>
        <v/>
      </c>
      <c r="Y4119" s="6">
        <f>IF(V4119&lt;&gt;"",IFERROR(INDEX(federal_program_name_lookup,MATCH(V4119,aln_lookup,0)),""),"")</f>
        <v/>
      </c>
    </row>
    <row r="4120">
      <c r="A4120" s="6">
        <f>IF(B4120&lt;&gt;"", "AWARD-"&amp;TEXT(ROW()-1,"0000"), "")</f>
        <v/>
      </c>
      <c r="B4120" s="7" t="n"/>
      <c r="C4120" s="7" t="n"/>
      <c r="D4120" s="7" t="n"/>
      <c r="E4120" s="8" t="n"/>
      <c r="F4120" s="9" t="n"/>
      <c r="G4120" s="8" t="n"/>
      <c r="H4120" s="8" t="n"/>
      <c r="I4120" s="8" t="n"/>
      <c r="J4120" s="10">
        <f>IF(A4120="",0,SUMIFS(amount_expended,cfda_key,V4120))</f>
        <v/>
      </c>
      <c r="K4120" s="10">
        <f>IF(G4120="OTHER CLUSTER NOT LISTED ABOVE",SUMIFS(amount_expended,uniform_other_cluster_name,X4120), IF(AND(OR(G4120="N/A",G4120=""),H4120=""),0,IF(G4120="STATE CLUSTER",SUMIFS(amount_expended,uniform_state_cluster_name,W4120),SUMIFS(amount_expended,cluster_name,G4120))))</f>
        <v/>
      </c>
      <c r="L4120" s="8" t="n"/>
      <c r="M4120" s="7" t="n"/>
      <c r="N4120" s="8" t="n"/>
      <c r="O4120" s="7" t="n"/>
      <c r="P4120" s="7" t="n"/>
      <c r="Q4120" s="8" t="n"/>
      <c r="R4120" s="9" t="n"/>
      <c r="S4120" s="8" t="n"/>
      <c r="T4120" s="8" t="n"/>
      <c r="U4120" s="8" t="n"/>
      <c r="V4120" s="11">
        <f>IF(OR(B4120="",C4120=""),"",CONCATENATE(B4120,".",C4120))</f>
        <v/>
      </c>
      <c r="W4120" s="6">
        <f>UPPER(TRIM(H4120))</f>
        <v/>
      </c>
      <c r="X4120" s="6">
        <f>UPPER(TRIM(I4120))</f>
        <v/>
      </c>
      <c r="Y4120" s="6">
        <f>IF(V4120&lt;&gt;"",IFERROR(INDEX(federal_program_name_lookup,MATCH(V4120,aln_lookup,0)),""),"")</f>
        <v/>
      </c>
    </row>
    <row r="4121">
      <c r="A4121" s="6">
        <f>IF(B4121&lt;&gt;"", "AWARD-"&amp;TEXT(ROW()-1,"0000"), "")</f>
        <v/>
      </c>
      <c r="B4121" s="7" t="n"/>
      <c r="C4121" s="7" t="n"/>
      <c r="D4121" s="7" t="n"/>
      <c r="E4121" s="8" t="n"/>
      <c r="F4121" s="9" t="n"/>
      <c r="G4121" s="8" t="n"/>
      <c r="H4121" s="8" t="n"/>
      <c r="I4121" s="8" t="n"/>
      <c r="J4121" s="10">
        <f>IF(A4121="",0,SUMIFS(amount_expended,cfda_key,V4121))</f>
        <v/>
      </c>
      <c r="K4121" s="10">
        <f>IF(G4121="OTHER CLUSTER NOT LISTED ABOVE",SUMIFS(amount_expended,uniform_other_cluster_name,X4121), IF(AND(OR(G4121="N/A",G4121=""),H4121=""),0,IF(G4121="STATE CLUSTER",SUMIFS(amount_expended,uniform_state_cluster_name,W4121),SUMIFS(amount_expended,cluster_name,G4121))))</f>
        <v/>
      </c>
      <c r="L4121" s="8" t="n"/>
      <c r="M4121" s="7" t="n"/>
      <c r="N4121" s="8" t="n"/>
      <c r="O4121" s="7" t="n"/>
      <c r="P4121" s="7" t="n"/>
      <c r="Q4121" s="8" t="n"/>
      <c r="R4121" s="9" t="n"/>
      <c r="S4121" s="8" t="n"/>
      <c r="T4121" s="8" t="n"/>
      <c r="U4121" s="8" t="n"/>
      <c r="V4121" s="11">
        <f>IF(OR(B4121="",C4121=""),"",CONCATENATE(B4121,".",C4121))</f>
        <v/>
      </c>
      <c r="W4121" s="6">
        <f>UPPER(TRIM(H4121))</f>
        <v/>
      </c>
      <c r="X4121" s="6">
        <f>UPPER(TRIM(I4121))</f>
        <v/>
      </c>
      <c r="Y4121" s="6">
        <f>IF(V4121&lt;&gt;"",IFERROR(INDEX(federal_program_name_lookup,MATCH(V4121,aln_lookup,0)),""),"")</f>
        <v/>
      </c>
    </row>
    <row r="4122">
      <c r="A4122" s="6">
        <f>IF(B4122&lt;&gt;"", "AWARD-"&amp;TEXT(ROW()-1,"0000"), "")</f>
        <v/>
      </c>
      <c r="B4122" s="7" t="n"/>
      <c r="C4122" s="7" t="n"/>
      <c r="D4122" s="7" t="n"/>
      <c r="E4122" s="8" t="n"/>
      <c r="F4122" s="9" t="n"/>
      <c r="G4122" s="8" t="n"/>
      <c r="H4122" s="8" t="n"/>
      <c r="I4122" s="8" t="n"/>
      <c r="J4122" s="10">
        <f>IF(A4122="",0,SUMIFS(amount_expended,cfda_key,V4122))</f>
        <v/>
      </c>
      <c r="K4122" s="10">
        <f>IF(G4122="OTHER CLUSTER NOT LISTED ABOVE",SUMIFS(amount_expended,uniform_other_cluster_name,X4122), IF(AND(OR(G4122="N/A",G4122=""),H4122=""),0,IF(G4122="STATE CLUSTER",SUMIFS(amount_expended,uniform_state_cluster_name,W4122),SUMIFS(amount_expended,cluster_name,G4122))))</f>
        <v/>
      </c>
      <c r="L4122" s="8" t="n"/>
      <c r="M4122" s="7" t="n"/>
      <c r="N4122" s="8" t="n"/>
      <c r="O4122" s="7" t="n"/>
      <c r="P4122" s="7" t="n"/>
      <c r="Q4122" s="8" t="n"/>
      <c r="R4122" s="9" t="n"/>
      <c r="S4122" s="8" t="n"/>
      <c r="T4122" s="8" t="n"/>
      <c r="U4122" s="8" t="n"/>
      <c r="V4122" s="11">
        <f>IF(OR(B4122="",C4122=""),"",CONCATENATE(B4122,".",C4122))</f>
        <v/>
      </c>
      <c r="W4122" s="6">
        <f>UPPER(TRIM(H4122))</f>
        <v/>
      </c>
      <c r="X4122" s="6">
        <f>UPPER(TRIM(I4122))</f>
        <v/>
      </c>
      <c r="Y4122" s="6">
        <f>IF(V4122&lt;&gt;"",IFERROR(INDEX(federal_program_name_lookup,MATCH(V4122,aln_lookup,0)),""),"")</f>
        <v/>
      </c>
    </row>
    <row r="4123">
      <c r="A4123" s="6">
        <f>IF(B4123&lt;&gt;"", "AWARD-"&amp;TEXT(ROW()-1,"0000"), "")</f>
        <v/>
      </c>
      <c r="B4123" s="7" t="n"/>
      <c r="C4123" s="7" t="n"/>
      <c r="D4123" s="7" t="n"/>
      <c r="E4123" s="8" t="n"/>
      <c r="F4123" s="9" t="n"/>
      <c r="G4123" s="8" t="n"/>
      <c r="H4123" s="8" t="n"/>
      <c r="I4123" s="8" t="n"/>
      <c r="J4123" s="10">
        <f>IF(A4123="",0,SUMIFS(amount_expended,cfda_key,V4123))</f>
        <v/>
      </c>
      <c r="K4123" s="10">
        <f>IF(G4123="OTHER CLUSTER NOT LISTED ABOVE",SUMIFS(amount_expended,uniform_other_cluster_name,X4123), IF(AND(OR(G4123="N/A",G4123=""),H4123=""),0,IF(G4123="STATE CLUSTER",SUMIFS(amount_expended,uniform_state_cluster_name,W4123),SUMIFS(amount_expended,cluster_name,G4123))))</f>
        <v/>
      </c>
      <c r="L4123" s="8" t="n"/>
      <c r="M4123" s="7" t="n"/>
      <c r="N4123" s="8" t="n"/>
      <c r="O4123" s="7" t="n"/>
      <c r="P4123" s="7" t="n"/>
      <c r="Q4123" s="8" t="n"/>
      <c r="R4123" s="9" t="n"/>
      <c r="S4123" s="8" t="n"/>
      <c r="T4123" s="8" t="n"/>
      <c r="U4123" s="8" t="n"/>
      <c r="V4123" s="11">
        <f>IF(OR(B4123="",C4123=""),"",CONCATENATE(B4123,".",C4123))</f>
        <v/>
      </c>
      <c r="W4123" s="6">
        <f>UPPER(TRIM(H4123))</f>
        <v/>
      </c>
      <c r="X4123" s="6">
        <f>UPPER(TRIM(I4123))</f>
        <v/>
      </c>
      <c r="Y4123" s="6">
        <f>IF(V4123&lt;&gt;"",IFERROR(INDEX(federal_program_name_lookup,MATCH(V4123,aln_lookup,0)),""),"")</f>
        <v/>
      </c>
    </row>
    <row r="4124">
      <c r="A4124" s="6">
        <f>IF(B4124&lt;&gt;"", "AWARD-"&amp;TEXT(ROW()-1,"0000"), "")</f>
        <v/>
      </c>
      <c r="B4124" s="7" t="n"/>
      <c r="C4124" s="7" t="n"/>
      <c r="D4124" s="7" t="n"/>
      <c r="E4124" s="8" t="n"/>
      <c r="F4124" s="9" t="n"/>
      <c r="G4124" s="8" t="n"/>
      <c r="H4124" s="8" t="n"/>
      <c r="I4124" s="8" t="n"/>
      <c r="J4124" s="10">
        <f>IF(A4124="",0,SUMIFS(amount_expended,cfda_key,V4124))</f>
        <v/>
      </c>
      <c r="K4124" s="10">
        <f>IF(G4124="OTHER CLUSTER NOT LISTED ABOVE",SUMIFS(amount_expended,uniform_other_cluster_name,X4124), IF(AND(OR(G4124="N/A",G4124=""),H4124=""),0,IF(G4124="STATE CLUSTER",SUMIFS(amount_expended,uniform_state_cluster_name,W4124),SUMIFS(amount_expended,cluster_name,G4124))))</f>
        <v/>
      </c>
      <c r="L4124" s="8" t="n"/>
      <c r="M4124" s="7" t="n"/>
      <c r="N4124" s="8" t="n"/>
      <c r="O4124" s="7" t="n"/>
      <c r="P4124" s="7" t="n"/>
      <c r="Q4124" s="8" t="n"/>
      <c r="R4124" s="9" t="n"/>
      <c r="S4124" s="8" t="n"/>
      <c r="T4124" s="8" t="n"/>
      <c r="U4124" s="8" t="n"/>
      <c r="V4124" s="11">
        <f>IF(OR(B4124="",C4124=""),"",CONCATENATE(B4124,".",C4124))</f>
        <v/>
      </c>
      <c r="W4124" s="6">
        <f>UPPER(TRIM(H4124))</f>
        <v/>
      </c>
      <c r="X4124" s="6">
        <f>UPPER(TRIM(I4124))</f>
        <v/>
      </c>
      <c r="Y4124" s="6">
        <f>IF(V4124&lt;&gt;"",IFERROR(INDEX(federal_program_name_lookup,MATCH(V4124,aln_lookup,0)),""),"")</f>
        <v/>
      </c>
    </row>
    <row r="4125">
      <c r="A4125" s="6">
        <f>IF(B4125&lt;&gt;"", "AWARD-"&amp;TEXT(ROW()-1,"0000"), "")</f>
        <v/>
      </c>
      <c r="B4125" s="7" t="n"/>
      <c r="C4125" s="7" t="n"/>
      <c r="D4125" s="7" t="n"/>
      <c r="E4125" s="8" t="n"/>
      <c r="F4125" s="9" t="n"/>
      <c r="G4125" s="8" t="n"/>
      <c r="H4125" s="8" t="n"/>
      <c r="I4125" s="8" t="n"/>
      <c r="J4125" s="10">
        <f>IF(A4125="",0,SUMIFS(amount_expended,cfda_key,V4125))</f>
        <v/>
      </c>
      <c r="K4125" s="10">
        <f>IF(G4125="OTHER CLUSTER NOT LISTED ABOVE",SUMIFS(amount_expended,uniform_other_cluster_name,X4125), IF(AND(OR(G4125="N/A",G4125=""),H4125=""),0,IF(G4125="STATE CLUSTER",SUMIFS(amount_expended,uniform_state_cluster_name,W4125),SUMIFS(amount_expended,cluster_name,G4125))))</f>
        <v/>
      </c>
      <c r="L4125" s="8" t="n"/>
      <c r="M4125" s="7" t="n"/>
      <c r="N4125" s="8" t="n"/>
      <c r="O4125" s="7" t="n"/>
      <c r="P4125" s="7" t="n"/>
      <c r="Q4125" s="8" t="n"/>
      <c r="R4125" s="9" t="n"/>
      <c r="S4125" s="8" t="n"/>
      <c r="T4125" s="8" t="n"/>
      <c r="U4125" s="8" t="n"/>
      <c r="V4125" s="11">
        <f>IF(OR(B4125="",C4125=""),"",CONCATENATE(B4125,".",C4125))</f>
        <v/>
      </c>
      <c r="W4125" s="6">
        <f>UPPER(TRIM(H4125))</f>
        <v/>
      </c>
      <c r="X4125" s="6">
        <f>UPPER(TRIM(I4125))</f>
        <v/>
      </c>
      <c r="Y4125" s="6">
        <f>IF(V4125&lt;&gt;"",IFERROR(INDEX(federal_program_name_lookup,MATCH(V4125,aln_lookup,0)),""),"")</f>
        <v/>
      </c>
    </row>
    <row r="4126">
      <c r="A4126" s="6">
        <f>IF(B4126&lt;&gt;"", "AWARD-"&amp;TEXT(ROW()-1,"0000"), "")</f>
        <v/>
      </c>
      <c r="B4126" s="7" t="n"/>
      <c r="C4126" s="7" t="n"/>
      <c r="D4126" s="7" t="n"/>
      <c r="E4126" s="8" t="n"/>
      <c r="F4126" s="9" t="n"/>
      <c r="G4126" s="8" t="n"/>
      <c r="H4126" s="8" t="n"/>
      <c r="I4126" s="8" t="n"/>
      <c r="J4126" s="10">
        <f>IF(A4126="",0,SUMIFS(amount_expended,cfda_key,V4126))</f>
        <v/>
      </c>
      <c r="K4126" s="10">
        <f>IF(G4126="OTHER CLUSTER NOT LISTED ABOVE",SUMIFS(amount_expended,uniform_other_cluster_name,X4126), IF(AND(OR(G4126="N/A",G4126=""),H4126=""),0,IF(G4126="STATE CLUSTER",SUMIFS(amount_expended,uniform_state_cluster_name,W4126),SUMIFS(amount_expended,cluster_name,G4126))))</f>
        <v/>
      </c>
      <c r="L4126" s="8" t="n"/>
      <c r="M4126" s="7" t="n"/>
      <c r="N4126" s="8" t="n"/>
      <c r="O4126" s="7" t="n"/>
      <c r="P4126" s="7" t="n"/>
      <c r="Q4126" s="8" t="n"/>
      <c r="R4126" s="9" t="n"/>
      <c r="S4126" s="8" t="n"/>
      <c r="T4126" s="8" t="n"/>
      <c r="U4126" s="8" t="n"/>
      <c r="V4126" s="11">
        <f>IF(OR(B4126="",C4126=""),"",CONCATENATE(B4126,".",C4126))</f>
        <v/>
      </c>
      <c r="W4126" s="6">
        <f>UPPER(TRIM(H4126))</f>
        <v/>
      </c>
      <c r="X4126" s="6">
        <f>UPPER(TRIM(I4126))</f>
        <v/>
      </c>
      <c r="Y4126" s="6">
        <f>IF(V4126&lt;&gt;"",IFERROR(INDEX(federal_program_name_lookup,MATCH(V4126,aln_lookup,0)),""),"")</f>
        <v/>
      </c>
    </row>
    <row r="4127">
      <c r="A4127" s="6">
        <f>IF(B4127&lt;&gt;"", "AWARD-"&amp;TEXT(ROW()-1,"0000"), "")</f>
        <v/>
      </c>
      <c r="B4127" s="7" t="n"/>
      <c r="C4127" s="7" t="n"/>
      <c r="D4127" s="7" t="n"/>
      <c r="E4127" s="8" t="n"/>
      <c r="F4127" s="9" t="n"/>
      <c r="G4127" s="8" t="n"/>
      <c r="H4127" s="8" t="n"/>
      <c r="I4127" s="8" t="n"/>
      <c r="J4127" s="10">
        <f>IF(A4127="",0,SUMIFS(amount_expended,cfda_key,V4127))</f>
        <v/>
      </c>
      <c r="K4127" s="10">
        <f>IF(G4127="OTHER CLUSTER NOT LISTED ABOVE",SUMIFS(amount_expended,uniform_other_cluster_name,X4127), IF(AND(OR(G4127="N/A",G4127=""),H4127=""),0,IF(G4127="STATE CLUSTER",SUMIFS(amount_expended,uniform_state_cluster_name,W4127),SUMIFS(amount_expended,cluster_name,G4127))))</f>
        <v/>
      </c>
      <c r="L4127" s="8" t="n"/>
      <c r="M4127" s="7" t="n"/>
      <c r="N4127" s="8" t="n"/>
      <c r="O4127" s="7" t="n"/>
      <c r="P4127" s="7" t="n"/>
      <c r="Q4127" s="8" t="n"/>
      <c r="R4127" s="9" t="n"/>
      <c r="S4127" s="8" t="n"/>
      <c r="T4127" s="8" t="n"/>
      <c r="U4127" s="8" t="n"/>
      <c r="V4127" s="11">
        <f>IF(OR(B4127="",C4127=""),"",CONCATENATE(B4127,".",C4127))</f>
        <v/>
      </c>
      <c r="W4127" s="6">
        <f>UPPER(TRIM(H4127))</f>
        <v/>
      </c>
      <c r="X4127" s="6">
        <f>UPPER(TRIM(I4127))</f>
        <v/>
      </c>
      <c r="Y4127" s="6">
        <f>IF(V4127&lt;&gt;"",IFERROR(INDEX(federal_program_name_lookup,MATCH(V4127,aln_lookup,0)),""),"")</f>
        <v/>
      </c>
    </row>
    <row r="4128">
      <c r="A4128" s="6">
        <f>IF(B4128&lt;&gt;"", "AWARD-"&amp;TEXT(ROW()-1,"0000"), "")</f>
        <v/>
      </c>
      <c r="B4128" s="7" t="n"/>
      <c r="C4128" s="7" t="n"/>
      <c r="D4128" s="7" t="n"/>
      <c r="E4128" s="8" t="n"/>
      <c r="F4128" s="9" t="n"/>
      <c r="G4128" s="8" t="n"/>
      <c r="H4128" s="8" t="n"/>
      <c r="I4128" s="8" t="n"/>
      <c r="J4128" s="10">
        <f>IF(A4128="",0,SUMIFS(amount_expended,cfda_key,V4128))</f>
        <v/>
      </c>
      <c r="K4128" s="10">
        <f>IF(G4128="OTHER CLUSTER NOT LISTED ABOVE",SUMIFS(amount_expended,uniform_other_cluster_name,X4128), IF(AND(OR(G4128="N/A",G4128=""),H4128=""),0,IF(G4128="STATE CLUSTER",SUMIFS(amount_expended,uniform_state_cluster_name,W4128),SUMIFS(amount_expended,cluster_name,G4128))))</f>
        <v/>
      </c>
      <c r="L4128" s="8" t="n"/>
      <c r="M4128" s="7" t="n"/>
      <c r="N4128" s="8" t="n"/>
      <c r="O4128" s="7" t="n"/>
      <c r="P4128" s="7" t="n"/>
      <c r="Q4128" s="8" t="n"/>
      <c r="R4128" s="9" t="n"/>
      <c r="S4128" s="8" t="n"/>
      <c r="T4128" s="8" t="n"/>
      <c r="U4128" s="8" t="n"/>
      <c r="V4128" s="11">
        <f>IF(OR(B4128="",C4128=""),"",CONCATENATE(B4128,".",C4128))</f>
        <v/>
      </c>
      <c r="W4128" s="6">
        <f>UPPER(TRIM(H4128))</f>
        <v/>
      </c>
      <c r="X4128" s="6">
        <f>UPPER(TRIM(I4128))</f>
        <v/>
      </c>
      <c r="Y4128" s="6">
        <f>IF(V4128&lt;&gt;"",IFERROR(INDEX(federal_program_name_lookup,MATCH(V4128,aln_lookup,0)),""),"")</f>
        <v/>
      </c>
    </row>
    <row r="4129">
      <c r="A4129" s="6">
        <f>IF(B4129&lt;&gt;"", "AWARD-"&amp;TEXT(ROW()-1,"0000"), "")</f>
        <v/>
      </c>
      <c r="B4129" s="7" t="n"/>
      <c r="C4129" s="7" t="n"/>
      <c r="D4129" s="7" t="n"/>
      <c r="E4129" s="8" t="n"/>
      <c r="F4129" s="9" t="n"/>
      <c r="G4129" s="8" t="n"/>
      <c r="H4129" s="8" t="n"/>
      <c r="I4129" s="8" t="n"/>
      <c r="J4129" s="10">
        <f>IF(A4129="",0,SUMIFS(amount_expended,cfda_key,V4129))</f>
        <v/>
      </c>
      <c r="K4129" s="10">
        <f>IF(G4129="OTHER CLUSTER NOT LISTED ABOVE",SUMIFS(amount_expended,uniform_other_cluster_name,X4129), IF(AND(OR(G4129="N/A",G4129=""),H4129=""),0,IF(G4129="STATE CLUSTER",SUMIFS(amount_expended,uniform_state_cluster_name,W4129),SUMIFS(amount_expended,cluster_name,G4129))))</f>
        <v/>
      </c>
      <c r="L4129" s="8" t="n"/>
      <c r="M4129" s="7" t="n"/>
      <c r="N4129" s="8" t="n"/>
      <c r="O4129" s="7" t="n"/>
      <c r="P4129" s="7" t="n"/>
      <c r="Q4129" s="8" t="n"/>
      <c r="R4129" s="9" t="n"/>
      <c r="S4129" s="8" t="n"/>
      <c r="T4129" s="8" t="n"/>
      <c r="U4129" s="8" t="n"/>
      <c r="V4129" s="11">
        <f>IF(OR(B4129="",C4129=""),"",CONCATENATE(B4129,".",C4129))</f>
        <v/>
      </c>
      <c r="W4129" s="6">
        <f>UPPER(TRIM(H4129))</f>
        <v/>
      </c>
      <c r="X4129" s="6">
        <f>UPPER(TRIM(I4129))</f>
        <v/>
      </c>
      <c r="Y4129" s="6">
        <f>IF(V4129&lt;&gt;"",IFERROR(INDEX(federal_program_name_lookup,MATCH(V4129,aln_lookup,0)),""),"")</f>
        <v/>
      </c>
    </row>
    <row r="4130">
      <c r="A4130" s="6">
        <f>IF(B4130&lt;&gt;"", "AWARD-"&amp;TEXT(ROW()-1,"0000"), "")</f>
        <v/>
      </c>
      <c r="B4130" s="7" t="n"/>
      <c r="C4130" s="7" t="n"/>
      <c r="D4130" s="7" t="n"/>
      <c r="E4130" s="8" t="n"/>
      <c r="F4130" s="9" t="n"/>
      <c r="G4130" s="8" t="n"/>
      <c r="H4130" s="8" t="n"/>
      <c r="I4130" s="8" t="n"/>
      <c r="J4130" s="10">
        <f>IF(A4130="",0,SUMIFS(amount_expended,cfda_key,V4130))</f>
        <v/>
      </c>
      <c r="K4130" s="10">
        <f>IF(G4130="OTHER CLUSTER NOT LISTED ABOVE",SUMIFS(amount_expended,uniform_other_cluster_name,X4130), IF(AND(OR(G4130="N/A",G4130=""),H4130=""),0,IF(G4130="STATE CLUSTER",SUMIFS(amount_expended,uniform_state_cluster_name,W4130),SUMIFS(amount_expended,cluster_name,G4130))))</f>
        <v/>
      </c>
      <c r="L4130" s="8" t="n"/>
      <c r="M4130" s="7" t="n"/>
      <c r="N4130" s="8" t="n"/>
      <c r="O4130" s="7" t="n"/>
      <c r="P4130" s="7" t="n"/>
      <c r="Q4130" s="8" t="n"/>
      <c r="R4130" s="9" t="n"/>
      <c r="S4130" s="8" t="n"/>
      <c r="T4130" s="8" t="n"/>
      <c r="U4130" s="8" t="n"/>
      <c r="V4130" s="11">
        <f>IF(OR(B4130="",C4130=""),"",CONCATENATE(B4130,".",C4130))</f>
        <v/>
      </c>
      <c r="W4130" s="6">
        <f>UPPER(TRIM(H4130))</f>
        <v/>
      </c>
      <c r="X4130" s="6">
        <f>UPPER(TRIM(I4130))</f>
        <v/>
      </c>
      <c r="Y4130" s="6">
        <f>IF(V4130&lt;&gt;"",IFERROR(INDEX(federal_program_name_lookup,MATCH(V4130,aln_lookup,0)),""),"")</f>
        <v/>
      </c>
    </row>
    <row r="4131">
      <c r="A4131" s="6">
        <f>IF(B4131&lt;&gt;"", "AWARD-"&amp;TEXT(ROW()-1,"0000"), "")</f>
        <v/>
      </c>
      <c r="B4131" s="7" t="n"/>
      <c r="C4131" s="7" t="n"/>
      <c r="D4131" s="7" t="n"/>
      <c r="E4131" s="8" t="n"/>
      <c r="F4131" s="9" t="n"/>
      <c r="G4131" s="8" t="n"/>
      <c r="H4131" s="8" t="n"/>
      <c r="I4131" s="8" t="n"/>
      <c r="J4131" s="10">
        <f>IF(A4131="",0,SUMIFS(amount_expended,cfda_key,V4131))</f>
        <v/>
      </c>
      <c r="K4131" s="10">
        <f>IF(G4131="OTHER CLUSTER NOT LISTED ABOVE",SUMIFS(amount_expended,uniform_other_cluster_name,X4131), IF(AND(OR(G4131="N/A",G4131=""),H4131=""),0,IF(G4131="STATE CLUSTER",SUMIFS(amount_expended,uniform_state_cluster_name,W4131),SUMIFS(amount_expended,cluster_name,G4131))))</f>
        <v/>
      </c>
      <c r="L4131" s="8" t="n"/>
      <c r="M4131" s="7" t="n"/>
      <c r="N4131" s="8" t="n"/>
      <c r="O4131" s="7" t="n"/>
      <c r="P4131" s="7" t="n"/>
      <c r="Q4131" s="8" t="n"/>
      <c r="R4131" s="9" t="n"/>
      <c r="S4131" s="8" t="n"/>
      <c r="T4131" s="8" t="n"/>
      <c r="U4131" s="8" t="n"/>
      <c r="V4131" s="11">
        <f>IF(OR(B4131="",C4131=""),"",CONCATENATE(B4131,".",C4131))</f>
        <v/>
      </c>
      <c r="W4131" s="6">
        <f>UPPER(TRIM(H4131))</f>
        <v/>
      </c>
      <c r="X4131" s="6">
        <f>UPPER(TRIM(I4131))</f>
        <v/>
      </c>
      <c r="Y4131" s="6">
        <f>IF(V4131&lt;&gt;"",IFERROR(INDEX(federal_program_name_lookup,MATCH(V4131,aln_lookup,0)),""),"")</f>
        <v/>
      </c>
    </row>
    <row r="4132">
      <c r="A4132" s="6">
        <f>IF(B4132&lt;&gt;"", "AWARD-"&amp;TEXT(ROW()-1,"0000"), "")</f>
        <v/>
      </c>
      <c r="B4132" s="7" t="n"/>
      <c r="C4132" s="7" t="n"/>
      <c r="D4132" s="7" t="n"/>
      <c r="E4132" s="8" t="n"/>
      <c r="F4132" s="9" t="n"/>
      <c r="G4132" s="8" t="n"/>
      <c r="H4132" s="8" t="n"/>
      <c r="I4132" s="8" t="n"/>
      <c r="J4132" s="10">
        <f>IF(A4132="",0,SUMIFS(amount_expended,cfda_key,V4132))</f>
        <v/>
      </c>
      <c r="K4132" s="10">
        <f>IF(G4132="OTHER CLUSTER NOT LISTED ABOVE",SUMIFS(amount_expended,uniform_other_cluster_name,X4132), IF(AND(OR(G4132="N/A",G4132=""),H4132=""),0,IF(G4132="STATE CLUSTER",SUMIFS(amount_expended,uniform_state_cluster_name,W4132),SUMIFS(amount_expended,cluster_name,G4132))))</f>
        <v/>
      </c>
      <c r="L4132" s="8" t="n"/>
      <c r="M4132" s="7" t="n"/>
      <c r="N4132" s="8" t="n"/>
      <c r="O4132" s="7" t="n"/>
      <c r="P4132" s="7" t="n"/>
      <c r="Q4132" s="8" t="n"/>
      <c r="R4132" s="9" t="n"/>
      <c r="S4132" s="8" t="n"/>
      <c r="T4132" s="8" t="n"/>
      <c r="U4132" s="8" t="n"/>
      <c r="V4132" s="11">
        <f>IF(OR(B4132="",C4132=""),"",CONCATENATE(B4132,".",C4132))</f>
        <v/>
      </c>
      <c r="W4132" s="6">
        <f>UPPER(TRIM(H4132))</f>
        <v/>
      </c>
      <c r="X4132" s="6">
        <f>UPPER(TRIM(I4132))</f>
        <v/>
      </c>
      <c r="Y4132" s="6">
        <f>IF(V4132&lt;&gt;"",IFERROR(INDEX(federal_program_name_lookup,MATCH(V4132,aln_lookup,0)),""),"")</f>
        <v/>
      </c>
    </row>
    <row r="4133">
      <c r="A4133" s="6">
        <f>IF(B4133&lt;&gt;"", "AWARD-"&amp;TEXT(ROW()-1,"0000"), "")</f>
        <v/>
      </c>
      <c r="B4133" s="7" t="n"/>
      <c r="C4133" s="7" t="n"/>
      <c r="D4133" s="7" t="n"/>
      <c r="E4133" s="8" t="n"/>
      <c r="F4133" s="9" t="n"/>
      <c r="G4133" s="8" t="n"/>
      <c r="H4133" s="8" t="n"/>
      <c r="I4133" s="8" t="n"/>
      <c r="J4133" s="10">
        <f>IF(A4133="",0,SUMIFS(amount_expended,cfda_key,V4133))</f>
        <v/>
      </c>
      <c r="K4133" s="10">
        <f>IF(G4133="OTHER CLUSTER NOT LISTED ABOVE",SUMIFS(amount_expended,uniform_other_cluster_name,X4133), IF(AND(OR(G4133="N/A",G4133=""),H4133=""),0,IF(G4133="STATE CLUSTER",SUMIFS(amount_expended,uniform_state_cluster_name,W4133),SUMIFS(amount_expended,cluster_name,G4133))))</f>
        <v/>
      </c>
      <c r="L4133" s="8" t="n"/>
      <c r="M4133" s="7" t="n"/>
      <c r="N4133" s="8" t="n"/>
      <c r="O4133" s="7" t="n"/>
      <c r="P4133" s="7" t="n"/>
      <c r="Q4133" s="8" t="n"/>
      <c r="R4133" s="9" t="n"/>
      <c r="S4133" s="8" t="n"/>
      <c r="T4133" s="8" t="n"/>
      <c r="U4133" s="8" t="n"/>
      <c r="V4133" s="11">
        <f>IF(OR(B4133="",C4133=""),"",CONCATENATE(B4133,".",C4133))</f>
        <v/>
      </c>
      <c r="W4133" s="6">
        <f>UPPER(TRIM(H4133))</f>
        <v/>
      </c>
      <c r="X4133" s="6">
        <f>UPPER(TRIM(I4133))</f>
        <v/>
      </c>
      <c r="Y4133" s="6">
        <f>IF(V4133&lt;&gt;"",IFERROR(INDEX(federal_program_name_lookup,MATCH(V4133,aln_lookup,0)),""),"")</f>
        <v/>
      </c>
    </row>
    <row r="4134">
      <c r="A4134" s="6">
        <f>IF(B4134&lt;&gt;"", "AWARD-"&amp;TEXT(ROW()-1,"0000"), "")</f>
        <v/>
      </c>
      <c r="B4134" s="7" t="n"/>
      <c r="C4134" s="7" t="n"/>
      <c r="D4134" s="7" t="n"/>
      <c r="E4134" s="8" t="n"/>
      <c r="F4134" s="9" t="n"/>
      <c r="G4134" s="8" t="n"/>
      <c r="H4134" s="8" t="n"/>
      <c r="I4134" s="8" t="n"/>
      <c r="J4134" s="10">
        <f>IF(A4134="",0,SUMIFS(amount_expended,cfda_key,V4134))</f>
        <v/>
      </c>
      <c r="K4134" s="10">
        <f>IF(G4134="OTHER CLUSTER NOT LISTED ABOVE",SUMIFS(amount_expended,uniform_other_cluster_name,X4134), IF(AND(OR(G4134="N/A",G4134=""),H4134=""),0,IF(G4134="STATE CLUSTER",SUMIFS(amount_expended,uniform_state_cluster_name,W4134),SUMIFS(amount_expended,cluster_name,G4134))))</f>
        <v/>
      </c>
      <c r="L4134" s="8" t="n"/>
      <c r="M4134" s="7" t="n"/>
      <c r="N4134" s="8" t="n"/>
      <c r="O4134" s="7" t="n"/>
      <c r="P4134" s="7" t="n"/>
      <c r="Q4134" s="8" t="n"/>
      <c r="R4134" s="9" t="n"/>
      <c r="S4134" s="8" t="n"/>
      <c r="T4134" s="8" t="n"/>
      <c r="U4134" s="8" t="n"/>
      <c r="V4134" s="11">
        <f>IF(OR(B4134="",C4134=""),"",CONCATENATE(B4134,".",C4134))</f>
        <v/>
      </c>
      <c r="W4134" s="6">
        <f>UPPER(TRIM(H4134))</f>
        <v/>
      </c>
      <c r="X4134" s="6">
        <f>UPPER(TRIM(I4134))</f>
        <v/>
      </c>
      <c r="Y4134" s="6">
        <f>IF(V4134&lt;&gt;"",IFERROR(INDEX(federal_program_name_lookup,MATCH(V4134,aln_lookup,0)),""),"")</f>
        <v/>
      </c>
    </row>
    <row r="4135">
      <c r="A4135" s="6">
        <f>IF(B4135&lt;&gt;"", "AWARD-"&amp;TEXT(ROW()-1,"0000"), "")</f>
        <v/>
      </c>
      <c r="B4135" s="7" t="n"/>
      <c r="C4135" s="7" t="n"/>
      <c r="D4135" s="7" t="n"/>
      <c r="E4135" s="8" t="n"/>
      <c r="F4135" s="9" t="n"/>
      <c r="G4135" s="8" t="n"/>
      <c r="H4135" s="8" t="n"/>
      <c r="I4135" s="8" t="n"/>
      <c r="J4135" s="10">
        <f>IF(A4135="",0,SUMIFS(amount_expended,cfda_key,V4135))</f>
        <v/>
      </c>
      <c r="K4135" s="10">
        <f>IF(G4135="OTHER CLUSTER NOT LISTED ABOVE",SUMIFS(amount_expended,uniform_other_cluster_name,X4135), IF(AND(OR(G4135="N/A",G4135=""),H4135=""),0,IF(G4135="STATE CLUSTER",SUMIFS(amount_expended,uniform_state_cluster_name,W4135),SUMIFS(amount_expended,cluster_name,G4135))))</f>
        <v/>
      </c>
      <c r="L4135" s="8" t="n"/>
      <c r="M4135" s="7" t="n"/>
      <c r="N4135" s="8" t="n"/>
      <c r="O4135" s="7" t="n"/>
      <c r="P4135" s="7" t="n"/>
      <c r="Q4135" s="8" t="n"/>
      <c r="R4135" s="9" t="n"/>
      <c r="S4135" s="8" t="n"/>
      <c r="T4135" s="8" t="n"/>
      <c r="U4135" s="8" t="n"/>
      <c r="V4135" s="11">
        <f>IF(OR(B4135="",C4135=""),"",CONCATENATE(B4135,".",C4135))</f>
        <v/>
      </c>
      <c r="W4135" s="6">
        <f>UPPER(TRIM(H4135))</f>
        <v/>
      </c>
      <c r="X4135" s="6">
        <f>UPPER(TRIM(I4135))</f>
        <v/>
      </c>
      <c r="Y4135" s="6">
        <f>IF(V4135&lt;&gt;"",IFERROR(INDEX(federal_program_name_lookup,MATCH(V4135,aln_lookup,0)),""),"")</f>
        <v/>
      </c>
    </row>
    <row r="4136">
      <c r="A4136" s="6">
        <f>IF(B4136&lt;&gt;"", "AWARD-"&amp;TEXT(ROW()-1,"0000"), "")</f>
        <v/>
      </c>
      <c r="B4136" s="7" t="n"/>
      <c r="C4136" s="7" t="n"/>
      <c r="D4136" s="7" t="n"/>
      <c r="E4136" s="8" t="n"/>
      <c r="F4136" s="9" t="n"/>
      <c r="G4136" s="8" t="n"/>
      <c r="H4136" s="8" t="n"/>
      <c r="I4136" s="8" t="n"/>
      <c r="J4136" s="10">
        <f>IF(A4136="",0,SUMIFS(amount_expended,cfda_key,V4136))</f>
        <v/>
      </c>
      <c r="K4136" s="10">
        <f>IF(G4136="OTHER CLUSTER NOT LISTED ABOVE",SUMIFS(amount_expended,uniform_other_cluster_name,X4136), IF(AND(OR(G4136="N/A",G4136=""),H4136=""),0,IF(G4136="STATE CLUSTER",SUMIFS(amount_expended,uniform_state_cluster_name,W4136),SUMIFS(amount_expended,cluster_name,G4136))))</f>
        <v/>
      </c>
      <c r="L4136" s="8" t="n"/>
      <c r="M4136" s="7" t="n"/>
      <c r="N4136" s="8" t="n"/>
      <c r="O4136" s="7" t="n"/>
      <c r="P4136" s="7" t="n"/>
      <c r="Q4136" s="8" t="n"/>
      <c r="R4136" s="9" t="n"/>
      <c r="S4136" s="8" t="n"/>
      <c r="T4136" s="8" t="n"/>
      <c r="U4136" s="8" t="n"/>
      <c r="V4136" s="11">
        <f>IF(OR(B4136="",C4136=""),"",CONCATENATE(B4136,".",C4136))</f>
        <v/>
      </c>
      <c r="W4136" s="6">
        <f>UPPER(TRIM(H4136))</f>
        <v/>
      </c>
      <c r="X4136" s="6">
        <f>UPPER(TRIM(I4136))</f>
        <v/>
      </c>
      <c r="Y4136" s="6">
        <f>IF(V4136&lt;&gt;"",IFERROR(INDEX(federal_program_name_lookup,MATCH(V4136,aln_lookup,0)),""),"")</f>
        <v/>
      </c>
    </row>
    <row r="4137">
      <c r="A4137" s="6">
        <f>IF(B4137&lt;&gt;"", "AWARD-"&amp;TEXT(ROW()-1,"0000"), "")</f>
        <v/>
      </c>
      <c r="B4137" s="7" t="n"/>
      <c r="C4137" s="7" t="n"/>
      <c r="D4137" s="7" t="n"/>
      <c r="E4137" s="8" t="n"/>
      <c r="F4137" s="9" t="n"/>
      <c r="G4137" s="8" t="n"/>
      <c r="H4137" s="8" t="n"/>
      <c r="I4137" s="8" t="n"/>
      <c r="J4137" s="10">
        <f>IF(A4137="",0,SUMIFS(amount_expended,cfda_key,V4137))</f>
        <v/>
      </c>
      <c r="K4137" s="10">
        <f>IF(G4137="OTHER CLUSTER NOT LISTED ABOVE",SUMIFS(amount_expended,uniform_other_cluster_name,X4137), IF(AND(OR(G4137="N/A",G4137=""),H4137=""),0,IF(G4137="STATE CLUSTER",SUMIFS(amount_expended,uniform_state_cluster_name,W4137),SUMIFS(amount_expended,cluster_name,G4137))))</f>
        <v/>
      </c>
      <c r="L4137" s="8" t="n"/>
      <c r="M4137" s="7" t="n"/>
      <c r="N4137" s="8" t="n"/>
      <c r="O4137" s="7" t="n"/>
      <c r="P4137" s="7" t="n"/>
      <c r="Q4137" s="8" t="n"/>
      <c r="R4137" s="9" t="n"/>
      <c r="S4137" s="8" t="n"/>
      <c r="T4137" s="8" t="n"/>
      <c r="U4137" s="8" t="n"/>
      <c r="V4137" s="11">
        <f>IF(OR(B4137="",C4137=""),"",CONCATENATE(B4137,".",C4137))</f>
        <v/>
      </c>
      <c r="W4137" s="6">
        <f>UPPER(TRIM(H4137))</f>
        <v/>
      </c>
      <c r="X4137" s="6">
        <f>UPPER(TRIM(I4137))</f>
        <v/>
      </c>
      <c r="Y4137" s="6">
        <f>IF(V4137&lt;&gt;"",IFERROR(INDEX(federal_program_name_lookup,MATCH(V4137,aln_lookup,0)),""),"")</f>
        <v/>
      </c>
    </row>
    <row r="4138">
      <c r="A4138" s="6">
        <f>IF(B4138&lt;&gt;"", "AWARD-"&amp;TEXT(ROW()-1,"0000"), "")</f>
        <v/>
      </c>
      <c r="B4138" s="7" t="n"/>
      <c r="C4138" s="7" t="n"/>
      <c r="D4138" s="7" t="n"/>
      <c r="E4138" s="8" t="n"/>
      <c r="F4138" s="9" t="n"/>
      <c r="G4138" s="8" t="n"/>
      <c r="H4138" s="8" t="n"/>
      <c r="I4138" s="8" t="n"/>
      <c r="J4138" s="10">
        <f>IF(A4138="",0,SUMIFS(amount_expended,cfda_key,V4138))</f>
        <v/>
      </c>
      <c r="K4138" s="10">
        <f>IF(G4138="OTHER CLUSTER NOT LISTED ABOVE",SUMIFS(amount_expended,uniform_other_cluster_name,X4138), IF(AND(OR(G4138="N/A",G4138=""),H4138=""),0,IF(G4138="STATE CLUSTER",SUMIFS(amount_expended,uniform_state_cluster_name,W4138),SUMIFS(amount_expended,cluster_name,G4138))))</f>
        <v/>
      </c>
      <c r="L4138" s="8" t="n"/>
      <c r="M4138" s="7" t="n"/>
      <c r="N4138" s="8" t="n"/>
      <c r="O4138" s="7" t="n"/>
      <c r="P4138" s="7" t="n"/>
      <c r="Q4138" s="8" t="n"/>
      <c r="R4138" s="9" t="n"/>
      <c r="S4138" s="8" t="n"/>
      <c r="T4138" s="8" t="n"/>
      <c r="U4138" s="8" t="n"/>
      <c r="V4138" s="11">
        <f>IF(OR(B4138="",C4138=""),"",CONCATENATE(B4138,".",C4138))</f>
        <v/>
      </c>
      <c r="W4138" s="6">
        <f>UPPER(TRIM(H4138))</f>
        <v/>
      </c>
      <c r="X4138" s="6">
        <f>UPPER(TRIM(I4138))</f>
        <v/>
      </c>
      <c r="Y4138" s="6">
        <f>IF(V4138&lt;&gt;"",IFERROR(INDEX(federal_program_name_lookup,MATCH(V4138,aln_lookup,0)),""),"")</f>
        <v/>
      </c>
    </row>
    <row r="4139">
      <c r="A4139" s="6">
        <f>IF(B4139&lt;&gt;"", "AWARD-"&amp;TEXT(ROW()-1,"0000"), "")</f>
        <v/>
      </c>
      <c r="B4139" s="7" t="n"/>
      <c r="C4139" s="7" t="n"/>
      <c r="D4139" s="7" t="n"/>
      <c r="E4139" s="8" t="n"/>
      <c r="F4139" s="9" t="n"/>
      <c r="G4139" s="8" t="n"/>
      <c r="H4139" s="8" t="n"/>
      <c r="I4139" s="8" t="n"/>
      <c r="J4139" s="10">
        <f>IF(A4139="",0,SUMIFS(amount_expended,cfda_key,V4139))</f>
        <v/>
      </c>
      <c r="K4139" s="10">
        <f>IF(G4139="OTHER CLUSTER NOT LISTED ABOVE",SUMIFS(amount_expended,uniform_other_cluster_name,X4139), IF(AND(OR(G4139="N/A",G4139=""),H4139=""),0,IF(G4139="STATE CLUSTER",SUMIFS(amount_expended,uniform_state_cluster_name,W4139),SUMIFS(amount_expended,cluster_name,G4139))))</f>
        <v/>
      </c>
      <c r="L4139" s="8" t="n"/>
      <c r="M4139" s="7" t="n"/>
      <c r="N4139" s="8" t="n"/>
      <c r="O4139" s="7" t="n"/>
      <c r="P4139" s="7" t="n"/>
      <c r="Q4139" s="8" t="n"/>
      <c r="R4139" s="9" t="n"/>
      <c r="S4139" s="8" t="n"/>
      <c r="T4139" s="8" t="n"/>
      <c r="U4139" s="8" t="n"/>
      <c r="V4139" s="11">
        <f>IF(OR(B4139="",C4139=""),"",CONCATENATE(B4139,".",C4139))</f>
        <v/>
      </c>
      <c r="W4139" s="6">
        <f>UPPER(TRIM(H4139))</f>
        <v/>
      </c>
      <c r="X4139" s="6">
        <f>UPPER(TRIM(I4139))</f>
        <v/>
      </c>
      <c r="Y4139" s="6">
        <f>IF(V4139&lt;&gt;"",IFERROR(INDEX(federal_program_name_lookup,MATCH(V4139,aln_lookup,0)),""),"")</f>
        <v/>
      </c>
    </row>
    <row r="4140">
      <c r="A4140" s="6">
        <f>IF(B4140&lt;&gt;"", "AWARD-"&amp;TEXT(ROW()-1,"0000"), "")</f>
        <v/>
      </c>
      <c r="B4140" s="7" t="n"/>
      <c r="C4140" s="7" t="n"/>
      <c r="D4140" s="7" t="n"/>
      <c r="E4140" s="8" t="n"/>
      <c r="F4140" s="9" t="n"/>
      <c r="G4140" s="8" t="n"/>
      <c r="H4140" s="8" t="n"/>
      <c r="I4140" s="8" t="n"/>
      <c r="J4140" s="10">
        <f>IF(A4140="",0,SUMIFS(amount_expended,cfda_key,V4140))</f>
        <v/>
      </c>
      <c r="K4140" s="10">
        <f>IF(G4140="OTHER CLUSTER NOT LISTED ABOVE",SUMIFS(amount_expended,uniform_other_cluster_name,X4140), IF(AND(OR(G4140="N/A",G4140=""),H4140=""),0,IF(G4140="STATE CLUSTER",SUMIFS(amount_expended,uniform_state_cluster_name,W4140),SUMIFS(amount_expended,cluster_name,G4140))))</f>
        <v/>
      </c>
      <c r="L4140" s="8" t="n"/>
      <c r="M4140" s="7" t="n"/>
      <c r="N4140" s="8" t="n"/>
      <c r="O4140" s="7" t="n"/>
      <c r="P4140" s="7" t="n"/>
      <c r="Q4140" s="8" t="n"/>
      <c r="R4140" s="9" t="n"/>
      <c r="S4140" s="8" t="n"/>
      <c r="T4140" s="8" t="n"/>
      <c r="U4140" s="8" t="n"/>
      <c r="V4140" s="11">
        <f>IF(OR(B4140="",C4140=""),"",CONCATENATE(B4140,".",C4140))</f>
        <v/>
      </c>
      <c r="W4140" s="6">
        <f>UPPER(TRIM(H4140))</f>
        <v/>
      </c>
      <c r="X4140" s="6">
        <f>UPPER(TRIM(I4140))</f>
        <v/>
      </c>
      <c r="Y4140" s="6">
        <f>IF(V4140&lt;&gt;"",IFERROR(INDEX(federal_program_name_lookup,MATCH(V4140,aln_lookup,0)),""),"")</f>
        <v/>
      </c>
    </row>
    <row r="4141">
      <c r="A4141" s="6">
        <f>IF(B4141&lt;&gt;"", "AWARD-"&amp;TEXT(ROW()-1,"0000"), "")</f>
        <v/>
      </c>
      <c r="B4141" s="7" t="n"/>
      <c r="C4141" s="7" t="n"/>
      <c r="D4141" s="7" t="n"/>
      <c r="E4141" s="8" t="n"/>
      <c r="F4141" s="9" t="n"/>
      <c r="G4141" s="8" t="n"/>
      <c r="H4141" s="8" t="n"/>
      <c r="I4141" s="8" t="n"/>
      <c r="J4141" s="10">
        <f>IF(A4141="",0,SUMIFS(amount_expended,cfda_key,V4141))</f>
        <v/>
      </c>
      <c r="K4141" s="10">
        <f>IF(G4141="OTHER CLUSTER NOT LISTED ABOVE",SUMIFS(amount_expended,uniform_other_cluster_name,X4141), IF(AND(OR(G4141="N/A",G4141=""),H4141=""),0,IF(G4141="STATE CLUSTER",SUMIFS(amount_expended,uniform_state_cluster_name,W4141),SUMIFS(amount_expended,cluster_name,G4141))))</f>
        <v/>
      </c>
      <c r="L4141" s="8" t="n"/>
      <c r="M4141" s="7" t="n"/>
      <c r="N4141" s="8" t="n"/>
      <c r="O4141" s="7" t="n"/>
      <c r="P4141" s="7" t="n"/>
      <c r="Q4141" s="8" t="n"/>
      <c r="R4141" s="9" t="n"/>
      <c r="S4141" s="8" t="n"/>
      <c r="T4141" s="8" t="n"/>
      <c r="U4141" s="8" t="n"/>
      <c r="V4141" s="11">
        <f>IF(OR(B4141="",C4141=""),"",CONCATENATE(B4141,".",C4141))</f>
        <v/>
      </c>
      <c r="W4141" s="6">
        <f>UPPER(TRIM(H4141))</f>
        <v/>
      </c>
      <c r="X4141" s="6">
        <f>UPPER(TRIM(I4141))</f>
        <v/>
      </c>
      <c r="Y4141" s="6">
        <f>IF(V4141&lt;&gt;"",IFERROR(INDEX(federal_program_name_lookup,MATCH(V4141,aln_lookup,0)),""),"")</f>
        <v/>
      </c>
    </row>
    <row r="4142">
      <c r="A4142" s="6">
        <f>IF(B4142&lt;&gt;"", "AWARD-"&amp;TEXT(ROW()-1,"0000"), "")</f>
        <v/>
      </c>
      <c r="B4142" s="7" t="n"/>
      <c r="C4142" s="7" t="n"/>
      <c r="D4142" s="7" t="n"/>
      <c r="E4142" s="8" t="n"/>
      <c r="F4142" s="9" t="n"/>
      <c r="G4142" s="8" t="n"/>
      <c r="H4142" s="8" t="n"/>
      <c r="I4142" s="8" t="n"/>
      <c r="J4142" s="10">
        <f>IF(A4142="",0,SUMIFS(amount_expended,cfda_key,V4142))</f>
        <v/>
      </c>
      <c r="K4142" s="10">
        <f>IF(G4142="OTHER CLUSTER NOT LISTED ABOVE",SUMIFS(amount_expended,uniform_other_cluster_name,X4142), IF(AND(OR(G4142="N/A",G4142=""),H4142=""),0,IF(G4142="STATE CLUSTER",SUMIFS(amount_expended,uniform_state_cluster_name,W4142),SUMIFS(amount_expended,cluster_name,G4142))))</f>
        <v/>
      </c>
      <c r="L4142" s="8" t="n"/>
      <c r="M4142" s="7" t="n"/>
      <c r="N4142" s="8" t="n"/>
      <c r="O4142" s="7" t="n"/>
      <c r="P4142" s="7" t="n"/>
      <c r="Q4142" s="8" t="n"/>
      <c r="R4142" s="9" t="n"/>
      <c r="S4142" s="8" t="n"/>
      <c r="T4142" s="8" t="n"/>
      <c r="U4142" s="8" t="n"/>
      <c r="V4142" s="11">
        <f>IF(OR(B4142="",C4142=""),"",CONCATENATE(B4142,".",C4142))</f>
        <v/>
      </c>
      <c r="W4142" s="6">
        <f>UPPER(TRIM(H4142))</f>
        <v/>
      </c>
      <c r="X4142" s="6">
        <f>UPPER(TRIM(I4142))</f>
        <v/>
      </c>
      <c r="Y4142" s="6">
        <f>IF(V4142&lt;&gt;"",IFERROR(INDEX(federal_program_name_lookup,MATCH(V4142,aln_lookup,0)),""),"")</f>
        <v/>
      </c>
    </row>
    <row r="4143">
      <c r="A4143" s="6">
        <f>IF(B4143&lt;&gt;"", "AWARD-"&amp;TEXT(ROW()-1,"0000"), "")</f>
        <v/>
      </c>
      <c r="B4143" s="7" t="n"/>
      <c r="C4143" s="7" t="n"/>
      <c r="D4143" s="7" t="n"/>
      <c r="E4143" s="8" t="n"/>
      <c r="F4143" s="9" t="n"/>
      <c r="G4143" s="8" t="n"/>
      <c r="H4143" s="8" t="n"/>
      <c r="I4143" s="8" t="n"/>
      <c r="J4143" s="10">
        <f>IF(A4143="",0,SUMIFS(amount_expended,cfda_key,V4143))</f>
        <v/>
      </c>
      <c r="K4143" s="10">
        <f>IF(G4143="OTHER CLUSTER NOT LISTED ABOVE",SUMIFS(amount_expended,uniform_other_cluster_name,X4143), IF(AND(OR(G4143="N/A",G4143=""),H4143=""),0,IF(G4143="STATE CLUSTER",SUMIFS(amount_expended,uniform_state_cluster_name,W4143),SUMIFS(amount_expended,cluster_name,G4143))))</f>
        <v/>
      </c>
      <c r="L4143" s="8" t="n"/>
      <c r="M4143" s="7" t="n"/>
      <c r="N4143" s="8" t="n"/>
      <c r="O4143" s="7" t="n"/>
      <c r="P4143" s="7" t="n"/>
      <c r="Q4143" s="8" t="n"/>
      <c r="R4143" s="9" t="n"/>
      <c r="S4143" s="8" t="n"/>
      <c r="T4143" s="8" t="n"/>
      <c r="U4143" s="8" t="n"/>
      <c r="V4143" s="11">
        <f>IF(OR(B4143="",C4143=""),"",CONCATENATE(B4143,".",C4143))</f>
        <v/>
      </c>
      <c r="W4143" s="6">
        <f>UPPER(TRIM(H4143))</f>
        <v/>
      </c>
      <c r="X4143" s="6">
        <f>UPPER(TRIM(I4143))</f>
        <v/>
      </c>
      <c r="Y4143" s="6">
        <f>IF(V4143&lt;&gt;"",IFERROR(INDEX(federal_program_name_lookup,MATCH(V4143,aln_lookup,0)),""),"")</f>
        <v/>
      </c>
    </row>
    <row r="4144">
      <c r="A4144" s="6">
        <f>IF(B4144&lt;&gt;"", "AWARD-"&amp;TEXT(ROW()-1,"0000"), "")</f>
        <v/>
      </c>
      <c r="B4144" s="7" t="n"/>
      <c r="C4144" s="7" t="n"/>
      <c r="D4144" s="7" t="n"/>
      <c r="E4144" s="8" t="n"/>
      <c r="F4144" s="9" t="n"/>
      <c r="G4144" s="8" t="n"/>
      <c r="H4144" s="8" t="n"/>
      <c r="I4144" s="8" t="n"/>
      <c r="J4144" s="10">
        <f>IF(A4144="",0,SUMIFS(amount_expended,cfda_key,V4144))</f>
        <v/>
      </c>
      <c r="K4144" s="10">
        <f>IF(G4144="OTHER CLUSTER NOT LISTED ABOVE",SUMIFS(amount_expended,uniform_other_cluster_name,X4144), IF(AND(OR(G4144="N/A",G4144=""),H4144=""),0,IF(G4144="STATE CLUSTER",SUMIFS(amount_expended,uniform_state_cluster_name,W4144),SUMIFS(amount_expended,cluster_name,G4144))))</f>
        <v/>
      </c>
      <c r="L4144" s="8" t="n"/>
      <c r="M4144" s="7" t="n"/>
      <c r="N4144" s="8" t="n"/>
      <c r="O4144" s="7" t="n"/>
      <c r="P4144" s="7" t="n"/>
      <c r="Q4144" s="8" t="n"/>
      <c r="R4144" s="9" t="n"/>
      <c r="S4144" s="8" t="n"/>
      <c r="T4144" s="8" t="n"/>
      <c r="U4144" s="8" t="n"/>
      <c r="V4144" s="11">
        <f>IF(OR(B4144="",C4144=""),"",CONCATENATE(B4144,".",C4144))</f>
        <v/>
      </c>
      <c r="W4144" s="6">
        <f>UPPER(TRIM(H4144))</f>
        <v/>
      </c>
      <c r="X4144" s="6">
        <f>UPPER(TRIM(I4144))</f>
        <v/>
      </c>
      <c r="Y4144" s="6">
        <f>IF(V4144&lt;&gt;"",IFERROR(INDEX(federal_program_name_lookup,MATCH(V4144,aln_lookup,0)),""),"")</f>
        <v/>
      </c>
    </row>
    <row r="4145">
      <c r="A4145" s="6">
        <f>IF(B4145&lt;&gt;"", "AWARD-"&amp;TEXT(ROW()-1,"0000"), "")</f>
        <v/>
      </c>
      <c r="B4145" s="7" t="n"/>
      <c r="C4145" s="7" t="n"/>
      <c r="D4145" s="7" t="n"/>
      <c r="E4145" s="8" t="n"/>
      <c r="F4145" s="9" t="n"/>
      <c r="G4145" s="8" t="n"/>
      <c r="H4145" s="8" t="n"/>
      <c r="I4145" s="8" t="n"/>
      <c r="J4145" s="10">
        <f>IF(A4145="",0,SUMIFS(amount_expended,cfda_key,V4145))</f>
        <v/>
      </c>
      <c r="K4145" s="10">
        <f>IF(G4145="OTHER CLUSTER NOT LISTED ABOVE",SUMIFS(amount_expended,uniform_other_cluster_name,X4145), IF(AND(OR(G4145="N/A",G4145=""),H4145=""),0,IF(G4145="STATE CLUSTER",SUMIFS(amount_expended,uniform_state_cluster_name,W4145),SUMIFS(amount_expended,cluster_name,G4145))))</f>
        <v/>
      </c>
      <c r="L4145" s="8" t="n"/>
      <c r="M4145" s="7" t="n"/>
      <c r="N4145" s="8" t="n"/>
      <c r="O4145" s="7" t="n"/>
      <c r="P4145" s="7" t="n"/>
      <c r="Q4145" s="8" t="n"/>
      <c r="R4145" s="9" t="n"/>
      <c r="S4145" s="8" t="n"/>
      <c r="T4145" s="8" t="n"/>
      <c r="U4145" s="8" t="n"/>
      <c r="V4145" s="11">
        <f>IF(OR(B4145="",C4145=""),"",CONCATENATE(B4145,".",C4145))</f>
        <v/>
      </c>
      <c r="W4145" s="6">
        <f>UPPER(TRIM(H4145))</f>
        <v/>
      </c>
      <c r="X4145" s="6">
        <f>UPPER(TRIM(I4145))</f>
        <v/>
      </c>
      <c r="Y4145" s="6">
        <f>IF(V4145&lt;&gt;"",IFERROR(INDEX(federal_program_name_lookup,MATCH(V4145,aln_lookup,0)),""),"")</f>
        <v/>
      </c>
    </row>
    <row r="4146">
      <c r="A4146" s="6">
        <f>IF(B4146&lt;&gt;"", "AWARD-"&amp;TEXT(ROW()-1,"0000"), "")</f>
        <v/>
      </c>
      <c r="B4146" s="7" t="n"/>
      <c r="C4146" s="7" t="n"/>
      <c r="D4146" s="7" t="n"/>
      <c r="E4146" s="8" t="n"/>
      <c r="F4146" s="9" t="n"/>
      <c r="G4146" s="8" t="n"/>
      <c r="H4146" s="8" t="n"/>
      <c r="I4146" s="8" t="n"/>
      <c r="J4146" s="10">
        <f>IF(A4146="",0,SUMIFS(amount_expended,cfda_key,V4146))</f>
        <v/>
      </c>
      <c r="K4146" s="10">
        <f>IF(G4146="OTHER CLUSTER NOT LISTED ABOVE",SUMIFS(amount_expended,uniform_other_cluster_name,X4146), IF(AND(OR(G4146="N/A",G4146=""),H4146=""),0,IF(G4146="STATE CLUSTER",SUMIFS(amount_expended,uniform_state_cluster_name,W4146),SUMIFS(amount_expended,cluster_name,G4146))))</f>
        <v/>
      </c>
      <c r="L4146" s="8" t="n"/>
      <c r="M4146" s="7" t="n"/>
      <c r="N4146" s="8" t="n"/>
      <c r="O4146" s="7" t="n"/>
      <c r="P4146" s="7" t="n"/>
      <c r="Q4146" s="8" t="n"/>
      <c r="R4146" s="9" t="n"/>
      <c r="S4146" s="8" t="n"/>
      <c r="T4146" s="8" t="n"/>
      <c r="U4146" s="8" t="n"/>
      <c r="V4146" s="11">
        <f>IF(OR(B4146="",C4146=""),"",CONCATENATE(B4146,".",C4146))</f>
        <v/>
      </c>
      <c r="W4146" s="6">
        <f>UPPER(TRIM(H4146))</f>
        <v/>
      </c>
      <c r="X4146" s="6">
        <f>UPPER(TRIM(I4146))</f>
        <v/>
      </c>
      <c r="Y4146" s="6">
        <f>IF(V4146&lt;&gt;"",IFERROR(INDEX(federal_program_name_lookup,MATCH(V4146,aln_lookup,0)),""),"")</f>
        <v/>
      </c>
    </row>
    <row r="4147">
      <c r="A4147" s="6">
        <f>IF(B4147&lt;&gt;"", "AWARD-"&amp;TEXT(ROW()-1,"0000"), "")</f>
        <v/>
      </c>
      <c r="B4147" s="7" t="n"/>
      <c r="C4147" s="7" t="n"/>
      <c r="D4147" s="7" t="n"/>
      <c r="E4147" s="8" t="n"/>
      <c r="F4147" s="9" t="n"/>
      <c r="G4147" s="8" t="n"/>
      <c r="H4147" s="8" t="n"/>
      <c r="I4147" s="8" t="n"/>
      <c r="J4147" s="10">
        <f>IF(A4147="",0,SUMIFS(amount_expended,cfda_key,V4147))</f>
        <v/>
      </c>
      <c r="K4147" s="10">
        <f>IF(G4147="OTHER CLUSTER NOT LISTED ABOVE",SUMIFS(amount_expended,uniform_other_cluster_name,X4147), IF(AND(OR(G4147="N/A",G4147=""),H4147=""),0,IF(G4147="STATE CLUSTER",SUMIFS(amount_expended,uniform_state_cluster_name,W4147),SUMIFS(amount_expended,cluster_name,G4147))))</f>
        <v/>
      </c>
      <c r="L4147" s="8" t="n"/>
      <c r="M4147" s="7" t="n"/>
      <c r="N4147" s="8" t="n"/>
      <c r="O4147" s="7" t="n"/>
      <c r="P4147" s="7" t="n"/>
      <c r="Q4147" s="8" t="n"/>
      <c r="R4147" s="9" t="n"/>
      <c r="S4147" s="8" t="n"/>
      <c r="T4147" s="8" t="n"/>
      <c r="U4147" s="8" t="n"/>
      <c r="V4147" s="11">
        <f>IF(OR(B4147="",C4147=""),"",CONCATENATE(B4147,".",C4147))</f>
        <v/>
      </c>
      <c r="W4147" s="6">
        <f>UPPER(TRIM(H4147))</f>
        <v/>
      </c>
      <c r="X4147" s="6">
        <f>UPPER(TRIM(I4147))</f>
        <v/>
      </c>
      <c r="Y4147" s="6">
        <f>IF(V4147&lt;&gt;"",IFERROR(INDEX(federal_program_name_lookup,MATCH(V4147,aln_lookup,0)),""),"")</f>
        <v/>
      </c>
    </row>
    <row r="4148">
      <c r="A4148" s="6">
        <f>IF(B4148&lt;&gt;"", "AWARD-"&amp;TEXT(ROW()-1,"0000"), "")</f>
        <v/>
      </c>
      <c r="B4148" s="7" t="n"/>
      <c r="C4148" s="7" t="n"/>
      <c r="D4148" s="7" t="n"/>
      <c r="E4148" s="8" t="n"/>
      <c r="F4148" s="9" t="n"/>
      <c r="G4148" s="8" t="n"/>
      <c r="H4148" s="8" t="n"/>
      <c r="I4148" s="8" t="n"/>
      <c r="J4148" s="10">
        <f>IF(A4148="",0,SUMIFS(amount_expended,cfda_key,V4148))</f>
        <v/>
      </c>
      <c r="K4148" s="10">
        <f>IF(G4148="OTHER CLUSTER NOT LISTED ABOVE",SUMIFS(amount_expended,uniform_other_cluster_name,X4148), IF(AND(OR(G4148="N/A",G4148=""),H4148=""),0,IF(G4148="STATE CLUSTER",SUMIFS(amount_expended,uniform_state_cluster_name,W4148),SUMIFS(amount_expended,cluster_name,G4148))))</f>
        <v/>
      </c>
      <c r="L4148" s="8" t="n"/>
      <c r="M4148" s="7" t="n"/>
      <c r="N4148" s="8" t="n"/>
      <c r="O4148" s="7" t="n"/>
      <c r="P4148" s="7" t="n"/>
      <c r="Q4148" s="8" t="n"/>
      <c r="R4148" s="9" t="n"/>
      <c r="S4148" s="8" t="n"/>
      <c r="T4148" s="8" t="n"/>
      <c r="U4148" s="8" t="n"/>
      <c r="V4148" s="11">
        <f>IF(OR(B4148="",C4148=""),"",CONCATENATE(B4148,".",C4148))</f>
        <v/>
      </c>
      <c r="W4148" s="6">
        <f>UPPER(TRIM(H4148))</f>
        <v/>
      </c>
      <c r="X4148" s="6">
        <f>UPPER(TRIM(I4148))</f>
        <v/>
      </c>
      <c r="Y4148" s="6">
        <f>IF(V4148&lt;&gt;"",IFERROR(INDEX(federal_program_name_lookup,MATCH(V4148,aln_lookup,0)),""),"")</f>
        <v/>
      </c>
    </row>
    <row r="4149">
      <c r="A4149" s="6">
        <f>IF(B4149&lt;&gt;"", "AWARD-"&amp;TEXT(ROW()-1,"0000"), "")</f>
        <v/>
      </c>
      <c r="B4149" s="7" t="n"/>
      <c r="C4149" s="7" t="n"/>
      <c r="D4149" s="7" t="n"/>
      <c r="E4149" s="8" t="n"/>
      <c r="F4149" s="9" t="n"/>
      <c r="G4149" s="8" t="n"/>
      <c r="H4149" s="8" t="n"/>
      <c r="I4149" s="8" t="n"/>
      <c r="J4149" s="10">
        <f>IF(A4149="",0,SUMIFS(amount_expended,cfda_key,V4149))</f>
        <v/>
      </c>
      <c r="K4149" s="10">
        <f>IF(G4149="OTHER CLUSTER NOT LISTED ABOVE",SUMIFS(amount_expended,uniform_other_cluster_name,X4149), IF(AND(OR(G4149="N/A",G4149=""),H4149=""),0,IF(G4149="STATE CLUSTER",SUMIFS(amount_expended,uniform_state_cluster_name,W4149),SUMIFS(amount_expended,cluster_name,G4149))))</f>
        <v/>
      </c>
      <c r="L4149" s="8" t="n"/>
      <c r="M4149" s="7" t="n"/>
      <c r="N4149" s="8" t="n"/>
      <c r="O4149" s="7" t="n"/>
      <c r="P4149" s="7" t="n"/>
      <c r="Q4149" s="8" t="n"/>
      <c r="R4149" s="9" t="n"/>
      <c r="S4149" s="8" t="n"/>
      <c r="T4149" s="8" t="n"/>
      <c r="U4149" s="8" t="n"/>
      <c r="V4149" s="11">
        <f>IF(OR(B4149="",C4149=""),"",CONCATENATE(B4149,".",C4149))</f>
        <v/>
      </c>
      <c r="W4149" s="6">
        <f>UPPER(TRIM(H4149))</f>
        <v/>
      </c>
      <c r="X4149" s="6">
        <f>UPPER(TRIM(I4149))</f>
        <v/>
      </c>
      <c r="Y4149" s="6">
        <f>IF(V4149&lt;&gt;"",IFERROR(INDEX(federal_program_name_lookup,MATCH(V4149,aln_lookup,0)),""),"")</f>
        <v/>
      </c>
    </row>
    <row r="4150">
      <c r="A4150" s="6">
        <f>IF(B4150&lt;&gt;"", "AWARD-"&amp;TEXT(ROW()-1,"0000"), "")</f>
        <v/>
      </c>
      <c r="B4150" s="7" t="n"/>
      <c r="C4150" s="7" t="n"/>
      <c r="D4150" s="7" t="n"/>
      <c r="E4150" s="8" t="n"/>
      <c r="F4150" s="9" t="n"/>
      <c r="G4150" s="8" t="n"/>
      <c r="H4150" s="8" t="n"/>
      <c r="I4150" s="8" t="n"/>
      <c r="J4150" s="10">
        <f>IF(A4150="",0,SUMIFS(amount_expended,cfda_key,V4150))</f>
        <v/>
      </c>
      <c r="K4150" s="10">
        <f>IF(G4150="OTHER CLUSTER NOT LISTED ABOVE",SUMIFS(amount_expended,uniform_other_cluster_name,X4150), IF(AND(OR(G4150="N/A",G4150=""),H4150=""),0,IF(G4150="STATE CLUSTER",SUMIFS(amount_expended,uniform_state_cluster_name,W4150),SUMIFS(amount_expended,cluster_name,G4150))))</f>
        <v/>
      </c>
      <c r="L4150" s="8" t="n"/>
      <c r="M4150" s="7" t="n"/>
      <c r="N4150" s="8" t="n"/>
      <c r="O4150" s="7" t="n"/>
      <c r="P4150" s="7" t="n"/>
      <c r="Q4150" s="8" t="n"/>
      <c r="R4150" s="9" t="n"/>
      <c r="S4150" s="8" t="n"/>
      <c r="T4150" s="8" t="n"/>
      <c r="U4150" s="8" t="n"/>
      <c r="V4150" s="11">
        <f>IF(OR(B4150="",C4150=""),"",CONCATENATE(B4150,".",C4150))</f>
        <v/>
      </c>
      <c r="W4150" s="6">
        <f>UPPER(TRIM(H4150))</f>
        <v/>
      </c>
      <c r="X4150" s="6">
        <f>UPPER(TRIM(I4150))</f>
        <v/>
      </c>
      <c r="Y4150" s="6">
        <f>IF(V4150&lt;&gt;"",IFERROR(INDEX(federal_program_name_lookup,MATCH(V4150,aln_lookup,0)),""),"")</f>
        <v/>
      </c>
    </row>
    <row r="4151">
      <c r="A4151" s="6">
        <f>IF(B4151&lt;&gt;"", "AWARD-"&amp;TEXT(ROW()-1,"0000"), "")</f>
        <v/>
      </c>
      <c r="B4151" s="7" t="n"/>
      <c r="C4151" s="7" t="n"/>
      <c r="D4151" s="7" t="n"/>
      <c r="E4151" s="8" t="n"/>
      <c r="F4151" s="9" t="n"/>
      <c r="G4151" s="8" t="n"/>
      <c r="H4151" s="8" t="n"/>
      <c r="I4151" s="8" t="n"/>
      <c r="J4151" s="10">
        <f>IF(A4151="",0,SUMIFS(amount_expended,cfda_key,V4151))</f>
        <v/>
      </c>
      <c r="K4151" s="10">
        <f>IF(G4151="OTHER CLUSTER NOT LISTED ABOVE",SUMIFS(amount_expended,uniform_other_cluster_name,X4151), IF(AND(OR(G4151="N/A",G4151=""),H4151=""),0,IF(G4151="STATE CLUSTER",SUMIFS(amount_expended,uniform_state_cluster_name,W4151),SUMIFS(amount_expended,cluster_name,G4151))))</f>
        <v/>
      </c>
      <c r="L4151" s="8" t="n"/>
      <c r="M4151" s="7" t="n"/>
      <c r="N4151" s="8" t="n"/>
      <c r="O4151" s="7" t="n"/>
      <c r="P4151" s="7" t="n"/>
      <c r="Q4151" s="8" t="n"/>
      <c r="R4151" s="9" t="n"/>
      <c r="S4151" s="8" t="n"/>
      <c r="T4151" s="8" t="n"/>
      <c r="U4151" s="8" t="n"/>
      <c r="V4151" s="11">
        <f>IF(OR(B4151="",C4151=""),"",CONCATENATE(B4151,".",C4151))</f>
        <v/>
      </c>
      <c r="W4151" s="6">
        <f>UPPER(TRIM(H4151))</f>
        <v/>
      </c>
      <c r="X4151" s="6">
        <f>UPPER(TRIM(I4151))</f>
        <v/>
      </c>
      <c r="Y4151" s="6">
        <f>IF(V4151&lt;&gt;"",IFERROR(INDEX(federal_program_name_lookup,MATCH(V4151,aln_lookup,0)),""),"")</f>
        <v/>
      </c>
    </row>
    <row r="4152">
      <c r="A4152" s="6">
        <f>IF(B4152&lt;&gt;"", "AWARD-"&amp;TEXT(ROW()-1,"0000"), "")</f>
        <v/>
      </c>
      <c r="B4152" s="7" t="n"/>
      <c r="C4152" s="7" t="n"/>
      <c r="D4152" s="7" t="n"/>
      <c r="E4152" s="8" t="n"/>
      <c r="F4152" s="9" t="n"/>
      <c r="G4152" s="8" t="n"/>
      <c r="H4152" s="8" t="n"/>
      <c r="I4152" s="8" t="n"/>
      <c r="J4152" s="10">
        <f>IF(A4152="",0,SUMIFS(amount_expended,cfda_key,V4152))</f>
        <v/>
      </c>
      <c r="K4152" s="10">
        <f>IF(G4152="OTHER CLUSTER NOT LISTED ABOVE",SUMIFS(amount_expended,uniform_other_cluster_name,X4152), IF(AND(OR(G4152="N/A",G4152=""),H4152=""),0,IF(G4152="STATE CLUSTER",SUMIFS(amount_expended,uniform_state_cluster_name,W4152),SUMIFS(amount_expended,cluster_name,G4152))))</f>
        <v/>
      </c>
      <c r="L4152" s="8" t="n"/>
      <c r="M4152" s="7" t="n"/>
      <c r="N4152" s="8" t="n"/>
      <c r="O4152" s="7" t="n"/>
      <c r="P4152" s="7" t="n"/>
      <c r="Q4152" s="8" t="n"/>
      <c r="R4152" s="9" t="n"/>
      <c r="S4152" s="8" t="n"/>
      <c r="T4152" s="8" t="n"/>
      <c r="U4152" s="8" t="n"/>
      <c r="V4152" s="11">
        <f>IF(OR(B4152="",C4152=""),"",CONCATENATE(B4152,".",C4152))</f>
        <v/>
      </c>
      <c r="W4152" s="6">
        <f>UPPER(TRIM(H4152))</f>
        <v/>
      </c>
      <c r="X4152" s="6">
        <f>UPPER(TRIM(I4152))</f>
        <v/>
      </c>
      <c r="Y4152" s="6">
        <f>IF(V4152&lt;&gt;"",IFERROR(INDEX(federal_program_name_lookup,MATCH(V4152,aln_lookup,0)),""),"")</f>
        <v/>
      </c>
    </row>
    <row r="4153">
      <c r="A4153" s="6">
        <f>IF(B4153&lt;&gt;"", "AWARD-"&amp;TEXT(ROW()-1,"0000"), "")</f>
        <v/>
      </c>
      <c r="B4153" s="7" t="n"/>
      <c r="C4153" s="7" t="n"/>
      <c r="D4153" s="7" t="n"/>
      <c r="E4153" s="8" t="n"/>
      <c r="F4153" s="9" t="n"/>
      <c r="G4153" s="8" t="n"/>
      <c r="H4153" s="8" t="n"/>
      <c r="I4153" s="8" t="n"/>
      <c r="J4153" s="10">
        <f>IF(A4153="",0,SUMIFS(amount_expended,cfda_key,V4153))</f>
        <v/>
      </c>
      <c r="K4153" s="10">
        <f>IF(G4153="OTHER CLUSTER NOT LISTED ABOVE",SUMIFS(amount_expended,uniform_other_cluster_name,X4153), IF(AND(OR(G4153="N/A",G4153=""),H4153=""),0,IF(G4153="STATE CLUSTER",SUMIFS(amount_expended,uniform_state_cluster_name,W4153),SUMIFS(amount_expended,cluster_name,G4153))))</f>
        <v/>
      </c>
      <c r="L4153" s="8" t="n"/>
      <c r="M4153" s="7" t="n"/>
      <c r="N4153" s="8" t="n"/>
      <c r="O4153" s="7" t="n"/>
      <c r="P4153" s="7" t="n"/>
      <c r="Q4153" s="8" t="n"/>
      <c r="R4153" s="9" t="n"/>
      <c r="S4153" s="8" t="n"/>
      <c r="T4153" s="8" t="n"/>
      <c r="U4153" s="8" t="n"/>
      <c r="V4153" s="11">
        <f>IF(OR(B4153="",C4153=""),"",CONCATENATE(B4153,".",C4153))</f>
        <v/>
      </c>
      <c r="W4153" s="6">
        <f>UPPER(TRIM(H4153))</f>
        <v/>
      </c>
      <c r="X4153" s="6">
        <f>UPPER(TRIM(I4153))</f>
        <v/>
      </c>
      <c r="Y4153" s="6">
        <f>IF(V4153&lt;&gt;"",IFERROR(INDEX(federal_program_name_lookup,MATCH(V4153,aln_lookup,0)),""),"")</f>
        <v/>
      </c>
    </row>
    <row r="4154">
      <c r="A4154" s="6">
        <f>IF(B4154&lt;&gt;"", "AWARD-"&amp;TEXT(ROW()-1,"0000"), "")</f>
        <v/>
      </c>
      <c r="B4154" s="7" t="n"/>
      <c r="C4154" s="7" t="n"/>
      <c r="D4154" s="7" t="n"/>
      <c r="E4154" s="8" t="n"/>
      <c r="F4154" s="9" t="n"/>
      <c r="G4154" s="8" t="n"/>
      <c r="H4154" s="8" t="n"/>
      <c r="I4154" s="8" t="n"/>
      <c r="J4154" s="10">
        <f>IF(A4154="",0,SUMIFS(amount_expended,cfda_key,V4154))</f>
        <v/>
      </c>
      <c r="K4154" s="10">
        <f>IF(G4154="OTHER CLUSTER NOT LISTED ABOVE",SUMIFS(amount_expended,uniform_other_cluster_name,X4154), IF(AND(OR(G4154="N/A",G4154=""),H4154=""),0,IF(G4154="STATE CLUSTER",SUMIFS(amount_expended,uniform_state_cluster_name,W4154),SUMIFS(amount_expended,cluster_name,G4154))))</f>
        <v/>
      </c>
      <c r="L4154" s="8" t="n"/>
      <c r="M4154" s="7" t="n"/>
      <c r="N4154" s="8" t="n"/>
      <c r="O4154" s="7" t="n"/>
      <c r="P4154" s="7" t="n"/>
      <c r="Q4154" s="8" t="n"/>
      <c r="R4154" s="9" t="n"/>
      <c r="S4154" s="8" t="n"/>
      <c r="T4154" s="8" t="n"/>
      <c r="U4154" s="8" t="n"/>
      <c r="V4154" s="11">
        <f>IF(OR(B4154="",C4154=""),"",CONCATENATE(B4154,".",C4154))</f>
        <v/>
      </c>
      <c r="W4154" s="6">
        <f>UPPER(TRIM(H4154))</f>
        <v/>
      </c>
      <c r="X4154" s="6">
        <f>UPPER(TRIM(I4154))</f>
        <v/>
      </c>
      <c r="Y4154" s="6">
        <f>IF(V4154&lt;&gt;"",IFERROR(INDEX(federal_program_name_lookup,MATCH(V4154,aln_lookup,0)),""),"")</f>
        <v/>
      </c>
    </row>
    <row r="4155">
      <c r="A4155" s="6">
        <f>IF(B4155&lt;&gt;"", "AWARD-"&amp;TEXT(ROW()-1,"0000"), "")</f>
        <v/>
      </c>
      <c r="B4155" s="7" t="n"/>
      <c r="C4155" s="7" t="n"/>
      <c r="D4155" s="7" t="n"/>
      <c r="E4155" s="8" t="n"/>
      <c r="F4155" s="9" t="n"/>
      <c r="G4155" s="8" t="n"/>
      <c r="H4155" s="8" t="n"/>
      <c r="I4155" s="8" t="n"/>
      <c r="J4155" s="10">
        <f>IF(A4155="",0,SUMIFS(amount_expended,cfda_key,V4155))</f>
        <v/>
      </c>
      <c r="K4155" s="10">
        <f>IF(G4155="OTHER CLUSTER NOT LISTED ABOVE",SUMIFS(amount_expended,uniform_other_cluster_name,X4155), IF(AND(OR(G4155="N/A",G4155=""),H4155=""),0,IF(G4155="STATE CLUSTER",SUMIFS(amount_expended,uniform_state_cluster_name,W4155),SUMIFS(amount_expended,cluster_name,G4155))))</f>
        <v/>
      </c>
      <c r="L4155" s="8" t="n"/>
      <c r="M4155" s="7" t="n"/>
      <c r="N4155" s="8" t="n"/>
      <c r="O4155" s="7" t="n"/>
      <c r="P4155" s="7" t="n"/>
      <c r="Q4155" s="8" t="n"/>
      <c r="R4155" s="9" t="n"/>
      <c r="S4155" s="8" t="n"/>
      <c r="T4155" s="8" t="n"/>
      <c r="U4155" s="8" t="n"/>
      <c r="V4155" s="11">
        <f>IF(OR(B4155="",C4155=""),"",CONCATENATE(B4155,".",C4155))</f>
        <v/>
      </c>
      <c r="W4155" s="6">
        <f>UPPER(TRIM(H4155))</f>
        <v/>
      </c>
      <c r="X4155" s="6">
        <f>UPPER(TRIM(I4155))</f>
        <v/>
      </c>
      <c r="Y4155" s="6">
        <f>IF(V4155&lt;&gt;"",IFERROR(INDEX(federal_program_name_lookup,MATCH(V4155,aln_lookup,0)),""),"")</f>
        <v/>
      </c>
    </row>
    <row r="4156">
      <c r="A4156" s="6">
        <f>IF(B4156&lt;&gt;"", "AWARD-"&amp;TEXT(ROW()-1,"0000"), "")</f>
        <v/>
      </c>
      <c r="B4156" s="7" t="n"/>
      <c r="C4156" s="7" t="n"/>
      <c r="D4156" s="7" t="n"/>
      <c r="E4156" s="8" t="n"/>
      <c r="F4156" s="9" t="n"/>
      <c r="G4156" s="8" t="n"/>
      <c r="H4156" s="8" t="n"/>
      <c r="I4156" s="8" t="n"/>
      <c r="J4156" s="10">
        <f>IF(A4156="",0,SUMIFS(amount_expended,cfda_key,V4156))</f>
        <v/>
      </c>
      <c r="K4156" s="10">
        <f>IF(G4156="OTHER CLUSTER NOT LISTED ABOVE",SUMIFS(amount_expended,uniform_other_cluster_name,X4156), IF(AND(OR(G4156="N/A",G4156=""),H4156=""),0,IF(G4156="STATE CLUSTER",SUMIFS(amount_expended,uniform_state_cluster_name,W4156),SUMIFS(amount_expended,cluster_name,G4156))))</f>
        <v/>
      </c>
      <c r="L4156" s="8" t="n"/>
      <c r="M4156" s="7" t="n"/>
      <c r="N4156" s="8" t="n"/>
      <c r="O4156" s="7" t="n"/>
      <c r="P4156" s="7" t="n"/>
      <c r="Q4156" s="8" t="n"/>
      <c r="R4156" s="9" t="n"/>
      <c r="S4156" s="8" t="n"/>
      <c r="T4156" s="8" t="n"/>
      <c r="U4156" s="8" t="n"/>
      <c r="V4156" s="11">
        <f>IF(OR(B4156="",C4156=""),"",CONCATENATE(B4156,".",C4156))</f>
        <v/>
      </c>
      <c r="W4156" s="6">
        <f>UPPER(TRIM(H4156))</f>
        <v/>
      </c>
      <c r="X4156" s="6">
        <f>UPPER(TRIM(I4156))</f>
        <v/>
      </c>
      <c r="Y4156" s="6">
        <f>IF(V4156&lt;&gt;"",IFERROR(INDEX(federal_program_name_lookup,MATCH(V4156,aln_lookup,0)),""),"")</f>
        <v/>
      </c>
    </row>
    <row r="4157">
      <c r="A4157" s="6">
        <f>IF(B4157&lt;&gt;"", "AWARD-"&amp;TEXT(ROW()-1,"0000"), "")</f>
        <v/>
      </c>
      <c r="B4157" s="7" t="n"/>
      <c r="C4157" s="7" t="n"/>
      <c r="D4157" s="7" t="n"/>
      <c r="E4157" s="8" t="n"/>
      <c r="F4157" s="9" t="n"/>
      <c r="G4157" s="8" t="n"/>
      <c r="H4157" s="8" t="n"/>
      <c r="I4157" s="8" t="n"/>
      <c r="J4157" s="10">
        <f>IF(A4157="",0,SUMIFS(amount_expended,cfda_key,V4157))</f>
        <v/>
      </c>
      <c r="K4157" s="10">
        <f>IF(G4157="OTHER CLUSTER NOT LISTED ABOVE",SUMIFS(amount_expended,uniform_other_cluster_name,X4157), IF(AND(OR(G4157="N/A",G4157=""),H4157=""),0,IF(G4157="STATE CLUSTER",SUMIFS(amount_expended,uniform_state_cluster_name,W4157),SUMIFS(amount_expended,cluster_name,G4157))))</f>
        <v/>
      </c>
      <c r="L4157" s="8" t="n"/>
      <c r="M4157" s="7" t="n"/>
      <c r="N4157" s="8" t="n"/>
      <c r="O4157" s="7" t="n"/>
      <c r="P4157" s="7" t="n"/>
      <c r="Q4157" s="8" t="n"/>
      <c r="R4157" s="9" t="n"/>
      <c r="S4157" s="8" t="n"/>
      <c r="T4157" s="8" t="n"/>
      <c r="U4157" s="8" t="n"/>
      <c r="V4157" s="11">
        <f>IF(OR(B4157="",C4157=""),"",CONCATENATE(B4157,".",C4157))</f>
        <v/>
      </c>
      <c r="W4157" s="6">
        <f>UPPER(TRIM(H4157))</f>
        <v/>
      </c>
      <c r="X4157" s="6">
        <f>UPPER(TRIM(I4157))</f>
        <v/>
      </c>
      <c r="Y4157" s="6">
        <f>IF(V4157&lt;&gt;"",IFERROR(INDEX(federal_program_name_lookup,MATCH(V4157,aln_lookup,0)),""),"")</f>
        <v/>
      </c>
    </row>
    <row r="4158">
      <c r="A4158" s="6">
        <f>IF(B4158&lt;&gt;"", "AWARD-"&amp;TEXT(ROW()-1,"0000"), "")</f>
        <v/>
      </c>
      <c r="B4158" s="7" t="n"/>
      <c r="C4158" s="7" t="n"/>
      <c r="D4158" s="7" t="n"/>
      <c r="E4158" s="8" t="n"/>
      <c r="F4158" s="9" t="n"/>
      <c r="G4158" s="8" t="n"/>
      <c r="H4158" s="8" t="n"/>
      <c r="I4158" s="8" t="n"/>
      <c r="J4158" s="10">
        <f>IF(A4158="",0,SUMIFS(amount_expended,cfda_key,V4158))</f>
        <v/>
      </c>
      <c r="K4158" s="10">
        <f>IF(G4158="OTHER CLUSTER NOT LISTED ABOVE",SUMIFS(amount_expended,uniform_other_cluster_name,X4158), IF(AND(OR(G4158="N/A",G4158=""),H4158=""),0,IF(G4158="STATE CLUSTER",SUMIFS(amount_expended,uniform_state_cluster_name,W4158),SUMIFS(amount_expended,cluster_name,G4158))))</f>
        <v/>
      </c>
      <c r="L4158" s="8" t="n"/>
      <c r="M4158" s="7" t="n"/>
      <c r="N4158" s="8" t="n"/>
      <c r="O4158" s="7" t="n"/>
      <c r="P4158" s="7" t="n"/>
      <c r="Q4158" s="8" t="n"/>
      <c r="R4158" s="9" t="n"/>
      <c r="S4158" s="8" t="n"/>
      <c r="T4158" s="8" t="n"/>
      <c r="U4158" s="8" t="n"/>
      <c r="V4158" s="11">
        <f>IF(OR(B4158="",C4158=""),"",CONCATENATE(B4158,".",C4158))</f>
        <v/>
      </c>
      <c r="W4158" s="6">
        <f>UPPER(TRIM(H4158))</f>
        <v/>
      </c>
      <c r="X4158" s="6">
        <f>UPPER(TRIM(I4158))</f>
        <v/>
      </c>
      <c r="Y4158" s="6">
        <f>IF(V4158&lt;&gt;"",IFERROR(INDEX(federal_program_name_lookup,MATCH(V4158,aln_lookup,0)),""),"")</f>
        <v/>
      </c>
    </row>
    <row r="4159">
      <c r="A4159" s="6">
        <f>IF(B4159&lt;&gt;"", "AWARD-"&amp;TEXT(ROW()-1,"0000"), "")</f>
        <v/>
      </c>
      <c r="B4159" s="7" t="n"/>
      <c r="C4159" s="7" t="n"/>
      <c r="D4159" s="7" t="n"/>
      <c r="E4159" s="8" t="n"/>
      <c r="F4159" s="9" t="n"/>
      <c r="G4159" s="8" t="n"/>
      <c r="H4159" s="8" t="n"/>
      <c r="I4159" s="8" t="n"/>
      <c r="J4159" s="10">
        <f>IF(A4159="",0,SUMIFS(amount_expended,cfda_key,V4159))</f>
        <v/>
      </c>
      <c r="K4159" s="10">
        <f>IF(G4159="OTHER CLUSTER NOT LISTED ABOVE",SUMIFS(amount_expended,uniform_other_cluster_name,X4159), IF(AND(OR(G4159="N/A",G4159=""),H4159=""),0,IF(G4159="STATE CLUSTER",SUMIFS(amount_expended,uniform_state_cluster_name,W4159),SUMIFS(amount_expended,cluster_name,G4159))))</f>
        <v/>
      </c>
      <c r="L4159" s="8" t="n"/>
      <c r="M4159" s="7" t="n"/>
      <c r="N4159" s="8" t="n"/>
      <c r="O4159" s="7" t="n"/>
      <c r="P4159" s="7" t="n"/>
      <c r="Q4159" s="8" t="n"/>
      <c r="R4159" s="9" t="n"/>
      <c r="S4159" s="8" t="n"/>
      <c r="T4159" s="8" t="n"/>
      <c r="U4159" s="8" t="n"/>
      <c r="V4159" s="11">
        <f>IF(OR(B4159="",C4159=""),"",CONCATENATE(B4159,".",C4159))</f>
        <v/>
      </c>
      <c r="W4159" s="6">
        <f>UPPER(TRIM(H4159))</f>
        <v/>
      </c>
      <c r="X4159" s="6">
        <f>UPPER(TRIM(I4159))</f>
        <v/>
      </c>
      <c r="Y4159" s="6">
        <f>IF(V4159&lt;&gt;"",IFERROR(INDEX(federal_program_name_lookup,MATCH(V4159,aln_lookup,0)),""),"")</f>
        <v/>
      </c>
    </row>
    <row r="4160">
      <c r="A4160" s="6">
        <f>IF(B4160&lt;&gt;"", "AWARD-"&amp;TEXT(ROW()-1,"0000"), "")</f>
        <v/>
      </c>
      <c r="B4160" s="7" t="n"/>
      <c r="C4160" s="7" t="n"/>
      <c r="D4160" s="7" t="n"/>
      <c r="E4160" s="8" t="n"/>
      <c r="F4160" s="9" t="n"/>
      <c r="G4160" s="8" t="n"/>
      <c r="H4160" s="8" t="n"/>
      <c r="I4160" s="8" t="n"/>
      <c r="J4160" s="10">
        <f>IF(A4160="",0,SUMIFS(amount_expended,cfda_key,V4160))</f>
        <v/>
      </c>
      <c r="K4160" s="10">
        <f>IF(G4160="OTHER CLUSTER NOT LISTED ABOVE",SUMIFS(amount_expended,uniform_other_cluster_name,X4160), IF(AND(OR(G4160="N/A",G4160=""),H4160=""),0,IF(G4160="STATE CLUSTER",SUMIFS(amount_expended,uniform_state_cluster_name,W4160),SUMIFS(amount_expended,cluster_name,G4160))))</f>
        <v/>
      </c>
      <c r="L4160" s="8" t="n"/>
      <c r="M4160" s="7" t="n"/>
      <c r="N4160" s="8" t="n"/>
      <c r="O4160" s="7" t="n"/>
      <c r="P4160" s="7" t="n"/>
      <c r="Q4160" s="8" t="n"/>
      <c r="R4160" s="9" t="n"/>
      <c r="S4160" s="8" t="n"/>
      <c r="T4160" s="8" t="n"/>
      <c r="U4160" s="8" t="n"/>
      <c r="V4160" s="11">
        <f>IF(OR(B4160="",C4160=""),"",CONCATENATE(B4160,".",C4160))</f>
        <v/>
      </c>
      <c r="W4160" s="6">
        <f>UPPER(TRIM(H4160))</f>
        <v/>
      </c>
      <c r="X4160" s="6">
        <f>UPPER(TRIM(I4160))</f>
        <v/>
      </c>
      <c r="Y4160" s="6">
        <f>IF(V4160&lt;&gt;"",IFERROR(INDEX(federal_program_name_lookup,MATCH(V4160,aln_lookup,0)),""),"")</f>
        <v/>
      </c>
    </row>
    <row r="4161">
      <c r="A4161" s="6">
        <f>IF(B4161&lt;&gt;"", "AWARD-"&amp;TEXT(ROW()-1,"0000"), "")</f>
        <v/>
      </c>
      <c r="B4161" s="7" t="n"/>
      <c r="C4161" s="7" t="n"/>
      <c r="D4161" s="7" t="n"/>
      <c r="E4161" s="8" t="n"/>
      <c r="F4161" s="9" t="n"/>
      <c r="G4161" s="8" t="n"/>
      <c r="H4161" s="8" t="n"/>
      <c r="I4161" s="8" t="n"/>
      <c r="J4161" s="10">
        <f>IF(A4161="",0,SUMIFS(amount_expended,cfda_key,V4161))</f>
        <v/>
      </c>
      <c r="K4161" s="10">
        <f>IF(G4161="OTHER CLUSTER NOT LISTED ABOVE",SUMIFS(amount_expended,uniform_other_cluster_name,X4161), IF(AND(OR(G4161="N/A",G4161=""),H4161=""),0,IF(G4161="STATE CLUSTER",SUMIFS(amount_expended,uniform_state_cluster_name,W4161),SUMIFS(amount_expended,cluster_name,G4161))))</f>
        <v/>
      </c>
      <c r="L4161" s="8" t="n"/>
      <c r="M4161" s="7" t="n"/>
      <c r="N4161" s="8" t="n"/>
      <c r="O4161" s="7" t="n"/>
      <c r="P4161" s="7" t="n"/>
      <c r="Q4161" s="8" t="n"/>
      <c r="R4161" s="9" t="n"/>
      <c r="S4161" s="8" t="n"/>
      <c r="T4161" s="8" t="n"/>
      <c r="U4161" s="8" t="n"/>
      <c r="V4161" s="11">
        <f>IF(OR(B4161="",C4161=""),"",CONCATENATE(B4161,".",C4161))</f>
        <v/>
      </c>
      <c r="W4161" s="6">
        <f>UPPER(TRIM(H4161))</f>
        <v/>
      </c>
      <c r="X4161" s="6">
        <f>UPPER(TRIM(I4161))</f>
        <v/>
      </c>
      <c r="Y4161" s="6">
        <f>IF(V4161&lt;&gt;"",IFERROR(INDEX(federal_program_name_lookup,MATCH(V4161,aln_lookup,0)),""),"")</f>
        <v/>
      </c>
    </row>
    <row r="4162">
      <c r="A4162" s="6">
        <f>IF(B4162&lt;&gt;"", "AWARD-"&amp;TEXT(ROW()-1,"0000"), "")</f>
        <v/>
      </c>
      <c r="B4162" s="7" t="n"/>
      <c r="C4162" s="7" t="n"/>
      <c r="D4162" s="7" t="n"/>
      <c r="E4162" s="8" t="n"/>
      <c r="F4162" s="9" t="n"/>
      <c r="G4162" s="8" t="n"/>
      <c r="H4162" s="8" t="n"/>
      <c r="I4162" s="8" t="n"/>
      <c r="J4162" s="10">
        <f>IF(A4162="",0,SUMIFS(amount_expended,cfda_key,V4162))</f>
        <v/>
      </c>
      <c r="K4162" s="10">
        <f>IF(G4162="OTHER CLUSTER NOT LISTED ABOVE",SUMIFS(amount_expended,uniform_other_cluster_name,X4162), IF(AND(OR(G4162="N/A",G4162=""),H4162=""),0,IF(G4162="STATE CLUSTER",SUMIFS(amount_expended,uniform_state_cluster_name,W4162),SUMIFS(amount_expended,cluster_name,G4162))))</f>
        <v/>
      </c>
      <c r="L4162" s="8" t="n"/>
      <c r="M4162" s="7" t="n"/>
      <c r="N4162" s="8" t="n"/>
      <c r="O4162" s="7" t="n"/>
      <c r="P4162" s="7" t="n"/>
      <c r="Q4162" s="8" t="n"/>
      <c r="R4162" s="9" t="n"/>
      <c r="S4162" s="8" t="n"/>
      <c r="T4162" s="8" t="n"/>
      <c r="U4162" s="8" t="n"/>
      <c r="V4162" s="11">
        <f>IF(OR(B4162="",C4162=""),"",CONCATENATE(B4162,".",C4162))</f>
        <v/>
      </c>
      <c r="W4162" s="6">
        <f>UPPER(TRIM(H4162))</f>
        <v/>
      </c>
      <c r="X4162" s="6">
        <f>UPPER(TRIM(I4162))</f>
        <v/>
      </c>
      <c r="Y4162" s="6">
        <f>IF(V4162&lt;&gt;"",IFERROR(INDEX(federal_program_name_lookup,MATCH(V4162,aln_lookup,0)),""),"")</f>
        <v/>
      </c>
    </row>
    <row r="4163">
      <c r="A4163" s="6">
        <f>IF(B4163&lt;&gt;"", "AWARD-"&amp;TEXT(ROW()-1,"0000"), "")</f>
        <v/>
      </c>
      <c r="B4163" s="7" t="n"/>
      <c r="C4163" s="7" t="n"/>
      <c r="D4163" s="7" t="n"/>
      <c r="E4163" s="8" t="n"/>
      <c r="F4163" s="9" t="n"/>
      <c r="G4163" s="8" t="n"/>
      <c r="H4163" s="8" t="n"/>
      <c r="I4163" s="8" t="n"/>
      <c r="J4163" s="10">
        <f>IF(A4163="",0,SUMIFS(amount_expended,cfda_key,V4163))</f>
        <v/>
      </c>
      <c r="K4163" s="10">
        <f>IF(G4163="OTHER CLUSTER NOT LISTED ABOVE",SUMIFS(amount_expended,uniform_other_cluster_name,X4163), IF(AND(OR(G4163="N/A",G4163=""),H4163=""),0,IF(G4163="STATE CLUSTER",SUMIFS(amount_expended,uniform_state_cluster_name,W4163),SUMIFS(amount_expended,cluster_name,G4163))))</f>
        <v/>
      </c>
      <c r="L4163" s="8" t="n"/>
      <c r="M4163" s="7" t="n"/>
      <c r="N4163" s="8" t="n"/>
      <c r="O4163" s="7" t="n"/>
      <c r="P4163" s="7" t="n"/>
      <c r="Q4163" s="8" t="n"/>
      <c r="R4163" s="9" t="n"/>
      <c r="S4163" s="8" t="n"/>
      <c r="T4163" s="8" t="n"/>
      <c r="U4163" s="8" t="n"/>
      <c r="V4163" s="11">
        <f>IF(OR(B4163="",C4163=""),"",CONCATENATE(B4163,".",C4163))</f>
        <v/>
      </c>
      <c r="W4163" s="6">
        <f>UPPER(TRIM(H4163))</f>
        <v/>
      </c>
      <c r="X4163" s="6">
        <f>UPPER(TRIM(I4163))</f>
        <v/>
      </c>
      <c r="Y4163" s="6">
        <f>IF(V4163&lt;&gt;"",IFERROR(INDEX(federal_program_name_lookup,MATCH(V4163,aln_lookup,0)),""),"")</f>
        <v/>
      </c>
    </row>
    <row r="4164">
      <c r="A4164" s="6">
        <f>IF(B4164&lt;&gt;"", "AWARD-"&amp;TEXT(ROW()-1,"0000"), "")</f>
        <v/>
      </c>
      <c r="B4164" s="7" t="n"/>
      <c r="C4164" s="7" t="n"/>
      <c r="D4164" s="7" t="n"/>
      <c r="E4164" s="8" t="n"/>
      <c r="F4164" s="9" t="n"/>
      <c r="G4164" s="8" t="n"/>
      <c r="H4164" s="8" t="n"/>
      <c r="I4164" s="8" t="n"/>
      <c r="J4164" s="10">
        <f>IF(A4164="",0,SUMIFS(amount_expended,cfda_key,V4164))</f>
        <v/>
      </c>
      <c r="K4164" s="10">
        <f>IF(G4164="OTHER CLUSTER NOT LISTED ABOVE",SUMIFS(amount_expended,uniform_other_cluster_name,X4164), IF(AND(OR(G4164="N/A",G4164=""),H4164=""),0,IF(G4164="STATE CLUSTER",SUMIFS(amount_expended,uniform_state_cluster_name,W4164),SUMIFS(amount_expended,cluster_name,G4164))))</f>
        <v/>
      </c>
      <c r="L4164" s="8" t="n"/>
      <c r="M4164" s="7" t="n"/>
      <c r="N4164" s="8" t="n"/>
      <c r="O4164" s="7" t="n"/>
      <c r="P4164" s="7" t="n"/>
      <c r="Q4164" s="8" t="n"/>
      <c r="R4164" s="9" t="n"/>
      <c r="S4164" s="8" t="n"/>
      <c r="T4164" s="8" t="n"/>
      <c r="U4164" s="8" t="n"/>
      <c r="V4164" s="11">
        <f>IF(OR(B4164="",C4164=""),"",CONCATENATE(B4164,".",C4164))</f>
        <v/>
      </c>
      <c r="W4164" s="6">
        <f>UPPER(TRIM(H4164))</f>
        <v/>
      </c>
      <c r="X4164" s="6">
        <f>UPPER(TRIM(I4164))</f>
        <v/>
      </c>
      <c r="Y4164" s="6">
        <f>IF(V4164&lt;&gt;"",IFERROR(INDEX(federal_program_name_lookup,MATCH(V4164,aln_lookup,0)),""),"")</f>
        <v/>
      </c>
    </row>
    <row r="4165">
      <c r="A4165" s="6">
        <f>IF(B4165&lt;&gt;"", "AWARD-"&amp;TEXT(ROW()-1,"0000"), "")</f>
        <v/>
      </c>
      <c r="B4165" s="7" t="n"/>
      <c r="C4165" s="7" t="n"/>
      <c r="D4165" s="7" t="n"/>
      <c r="E4165" s="8" t="n"/>
      <c r="F4165" s="9" t="n"/>
      <c r="G4165" s="8" t="n"/>
      <c r="H4165" s="8" t="n"/>
      <c r="I4165" s="8" t="n"/>
      <c r="J4165" s="10">
        <f>IF(A4165="",0,SUMIFS(amount_expended,cfda_key,V4165))</f>
        <v/>
      </c>
      <c r="K4165" s="10">
        <f>IF(G4165="OTHER CLUSTER NOT LISTED ABOVE",SUMIFS(amount_expended,uniform_other_cluster_name,X4165), IF(AND(OR(G4165="N/A",G4165=""),H4165=""),0,IF(G4165="STATE CLUSTER",SUMIFS(amount_expended,uniform_state_cluster_name,W4165),SUMIFS(amount_expended,cluster_name,G4165))))</f>
        <v/>
      </c>
      <c r="L4165" s="8" t="n"/>
      <c r="M4165" s="7" t="n"/>
      <c r="N4165" s="8" t="n"/>
      <c r="O4165" s="7" t="n"/>
      <c r="P4165" s="7" t="n"/>
      <c r="Q4165" s="8" t="n"/>
      <c r="R4165" s="9" t="n"/>
      <c r="S4165" s="8" t="n"/>
      <c r="T4165" s="8" t="n"/>
      <c r="U4165" s="8" t="n"/>
      <c r="V4165" s="11">
        <f>IF(OR(B4165="",C4165=""),"",CONCATENATE(B4165,".",C4165))</f>
        <v/>
      </c>
      <c r="W4165" s="6">
        <f>UPPER(TRIM(H4165))</f>
        <v/>
      </c>
      <c r="X4165" s="6">
        <f>UPPER(TRIM(I4165))</f>
        <v/>
      </c>
      <c r="Y4165" s="6">
        <f>IF(V4165&lt;&gt;"",IFERROR(INDEX(federal_program_name_lookup,MATCH(V4165,aln_lookup,0)),""),"")</f>
        <v/>
      </c>
    </row>
    <row r="4166">
      <c r="A4166" s="6">
        <f>IF(B4166&lt;&gt;"", "AWARD-"&amp;TEXT(ROW()-1,"0000"), "")</f>
        <v/>
      </c>
      <c r="B4166" s="7" t="n"/>
      <c r="C4166" s="7" t="n"/>
      <c r="D4166" s="7" t="n"/>
      <c r="E4166" s="8" t="n"/>
      <c r="F4166" s="9" t="n"/>
      <c r="G4166" s="8" t="n"/>
      <c r="H4166" s="8" t="n"/>
      <c r="I4166" s="8" t="n"/>
      <c r="J4166" s="10">
        <f>IF(A4166="",0,SUMIFS(amount_expended,cfda_key,V4166))</f>
        <v/>
      </c>
      <c r="K4166" s="10">
        <f>IF(G4166="OTHER CLUSTER NOT LISTED ABOVE",SUMIFS(amount_expended,uniform_other_cluster_name,X4166), IF(AND(OR(G4166="N/A",G4166=""),H4166=""),0,IF(G4166="STATE CLUSTER",SUMIFS(amount_expended,uniform_state_cluster_name,W4166),SUMIFS(amount_expended,cluster_name,G4166))))</f>
        <v/>
      </c>
      <c r="L4166" s="8" t="n"/>
      <c r="M4166" s="7" t="n"/>
      <c r="N4166" s="8" t="n"/>
      <c r="O4166" s="7" t="n"/>
      <c r="P4166" s="7" t="n"/>
      <c r="Q4166" s="8" t="n"/>
      <c r="R4166" s="9" t="n"/>
      <c r="S4166" s="8" t="n"/>
      <c r="T4166" s="8" t="n"/>
      <c r="U4166" s="8" t="n"/>
      <c r="V4166" s="11">
        <f>IF(OR(B4166="",C4166=""),"",CONCATENATE(B4166,".",C4166))</f>
        <v/>
      </c>
      <c r="W4166" s="6">
        <f>UPPER(TRIM(H4166))</f>
        <v/>
      </c>
      <c r="X4166" s="6">
        <f>UPPER(TRIM(I4166))</f>
        <v/>
      </c>
      <c r="Y4166" s="6">
        <f>IF(V4166&lt;&gt;"",IFERROR(INDEX(federal_program_name_lookup,MATCH(V4166,aln_lookup,0)),""),"")</f>
        <v/>
      </c>
    </row>
    <row r="4167">
      <c r="A4167" s="6">
        <f>IF(B4167&lt;&gt;"", "AWARD-"&amp;TEXT(ROW()-1,"0000"), "")</f>
        <v/>
      </c>
      <c r="B4167" s="7" t="n"/>
      <c r="C4167" s="7" t="n"/>
      <c r="D4167" s="7" t="n"/>
      <c r="E4167" s="8" t="n"/>
      <c r="F4167" s="9" t="n"/>
      <c r="G4167" s="8" t="n"/>
      <c r="H4167" s="8" t="n"/>
      <c r="I4167" s="8" t="n"/>
      <c r="J4167" s="10">
        <f>IF(A4167="",0,SUMIFS(amount_expended,cfda_key,V4167))</f>
        <v/>
      </c>
      <c r="K4167" s="10">
        <f>IF(G4167="OTHER CLUSTER NOT LISTED ABOVE",SUMIFS(amount_expended,uniform_other_cluster_name,X4167), IF(AND(OR(G4167="N/A",G4167=""),H4167=""),0,IF(G4167="STATE CLUSTER",SUMIFS(amount_expended,uniform_state_cluster_name,W4167),SUMIFS(amount_expended,cluster_name,G4167))))</f>
        <v/>
      </c>
      <c r="L4167" s="8" t="n"/>
      <c r="M4167" s="7" t="n"/>
      <c r="N4167" s="8" t="n"/>
      <c r="O4167" s="7" t="n"/>
      <c r="P4167" s="7" t="n"/>
      <c r="Q4167" s="8" t="n"/>
      <c r="R4167" s="9" t="n"/>
      <c r="S4167" s="8" t="n"/>
      <c r="T4167" s="8" t="n"/>
      <c r="U4167" s="8" t="n"/>
      <c r="V4167" s="11">
        <f>IF(OR(B4167="",C4167=""),"",CONCATENATE(B4167,".",C4167))</f>
        <v/>
      </c>
      <c r="W4167" s="6">
        <f>UPPER(TRIM(H4167))</f>
        <v/>
      </c>
      <c r="X4167" s="6">
        <f>UPPER(TRIM(I4167))</f>
        <v/>
      </c>
      <c r="Y4167" s="6">
        <f>IF(V4167&lt;&gt;"",IFERROR(INDEX(federal_program_name_lookup,MATCH(V4167,aln_lookup,0)),""),"")</f>
        <v/>
      </c>
    </row>
    <row r="4168">
      <c r="A4168" s="6">
        <f>IF(B4168&lt;&gt;"", "AWARD-"&amp;TEXT(ROW()-1,"0000"), "")</f>
        <v/>
      </c>
      <c r="B4168" s="7" t="n"/>
      <c r="C4168" s="7" t="n"/>
      <c r="D4168" s="7" t="n"/>
      <c r="E4168" s="8" t="n"/>
      <c r="F4168" s="9" t="n"/>
      <c r="G4168" s="8" t="n"/>
      <c r="H4168" s="8" t="n"/>
      <c r="I4168" s="8" t="n"/>
      <c r="J4168" s="10">
        <f>IF(A4168="",0,SUMIFS(amount_expended,cfda_key,V4168))</f>
        <v/>
      </c>
      <c r="K4168" s="10">
        <f>IF(G4168="OTHER CLUSTER NOT LISTED ABOVE",SUMIFS(amount_expended,uniform_other_cluster_name,X4168), IF(AND(OR(G4168="N/A",G4168=""),H4168=""),0,IF(G4168="STATE CLUSTER",SUMIFS(amount_expended,uniform_state_cluster_name,W4168),SUMIFS(amount_expended,cluster_name,G4168))))</f>
        <v/>
      </c>
      <c r="L4168" s="8" t="n"/>
      <c r="M4168" s="7" t="n"/>
      <c r="N4168" s="8" t="n"/>
      <c r="O4168" s="7" t="n"/>
      <c r="P4168" s="7" t="n"/>
      <c r="Q4168" s="8" t="n"/>
      <c r="R4168" s="9" t="n"/>
      <c r="S4168" s="8" t="n"/>
      <c r="T4168" s="8" t="n"/>
      <c r="U4168" s="8" t="n"/>
      <c r="V4168" s="11">
        <f>IF(OR(B4168="",C4168=""),"",CONCATENATE(B4168,".",C4168))</f>
        <v/>
      </c>
      <c r="W4168" s="6">
        <f>UPPER(TRIM(H4168))</f>
        <v/>
      </c>
      <c r="X4168" s="6">
        <f>UPPER(TRIM(I4168))</f>
        <v/>
      </c>
      <c r="Y4168" s="6">
        <f>IF(V4168&lt;&gt;"",IFERROR(INDEX(federal_program_name_lookup,MATCH(V4168,aln_lookup,0)),""),"")</f>
        <v/>
      </c>
    </row>
    <row r="4169">
      <c r="A4169" s="6">
        <f>IF(B4169&lt;&gt;"", "AWARD-"&amp;TEXT(ROW()-1,"0000"), "")</f>
        <v/>
      </c>
      <c r="B4169" s="7" t="n"/>
      <c r="C4169" s="7" t="n"/>
      <c r="D4169" s="7" t="n"/>
      <c r="E4169" s="8" t="n"/>
      <c r="F4169" s="9" t="n"/>
      <c r="G4169" s="8" t="n"/>
      <c r="H4169" s="8" t="n"/>
      <c r="I4169" s="8" t="n"/>
      <c r="J4169" s="10">
        <f>IF(A4169="",0,SUMIFS(amount_expended,cfda_key,V4169))</f>
        <v/>
      </c>
      <c r="K4169" s="10">
        <f>IF(G4169="OTHER CLUSTER NOT LISTED ABOVE",SUMIFS(amount_expended,uniform_other_cluster_name,X4169), IF(AND(OR(G4169="N/A",G4169=""),H4169=""),0,IF(G4169="STATE CLUSTER",SUMIFS(amount_expended,uniform_state_cluster_name,W4169),SUMIFS(amount_expended,cluster_name,G4169))))</f>
        <v/>
      </c>
      <c r="L4169" s="8" t="n"/>
      <c r="M4169" s="7" t="n"/>
      <c r="N4169" s="8" t="n"/>
      <c r="O4169" s="7" t="n"/>
      <c r="P4169" s="7" t="n"/>
      <c r="Q4169" s="8" t="n"/>
      <c r="R4169" s="9" t="n"/>
      <c r="S4169" s="8" t="n"/>
      <c r="T4169" s="8" t="n"/>
      <c r="U4169" s="8" t="n"/>
      <c r="V4169" s="11">
        <f>IF(OR(B4169="",C4169=""),"",CONCATENATE(B4169,".",C4169))</f>
        <v/>
      </c>
      <c r="W4169" s="6">
        <f>UPPER(TRIM(H4169))</f>
        <v/>
      </c>
      <c r="X4169" s="6">
        <f>UPPER(TRIM(I4169))</f>
        <v/>
      </c>
      <c r="Y4169" s="6">
        <f>IF(V4169&lt;&gt;"",IFERROR(INDEX(federal_program_name_lookup,MATCH(V4169,aln_lookup,0)),""),"")</f>
        <v/>
      </c>
    </row>
    <row r="4170">
      <c r="A4170" s="6">
        <f>IF(B4170&lt;&gt;"", "AWARD-"&amp;TEXT(ROW()-1,"0000"), "")</f>
        <v/>
      </c>
      <c r="B4170" s="7" t="n"/>
      <c r="C4170" s="7" t="n"/>
      <c r="D4170" s="7" t="n"/>
      <c r="E4170" s="8" t="n"/>
      <c r="F4170" s="9" t="n"/>
      <c r="G4170" s="8" t="n"/>
      <c r="H4170" s="8" t="n"/>
      <c r="I4170" s="8" t="n"/>
      <c r="J4170" s="10">
        <f>IF(A4170="",0,SUMIFS(amount_expended,cfda_key,V4170))</f>
        <v/>
      </c>
      <c r="K4170" s="10">
        <f>IF(G4170="OTHER CLUSTER NOT LISTED ABOVE",SUMIFS(amount_expended,uniform_other_cluster_name,X4170), IF(AND(OR(G4170="N/A",G4170=""),H4170=""),0,IF(G4170="STATE CLUSTER",SUMIFS(amount_expended,uniform_state_cluster_name,W4170),SUMIFS(amount_expended,cluster_name,G4170))))</f>
        <v/>
      </c>
      <c r="L4170" s="8" t="n"/>
      <c r="M4170" s="7" t="n"/>
      <c r="N4170" s="8" t="n"/>
      <c r="O4170" s="7" t="n"/>
      <c r="P4170" s="7" t="n"/>
      <c r="Q4170" s="8" t="n"/>
      <c r="R4170" s="9" t="n"/>
      <c r="S4170" s="8" t="n"/>
      <c r="T4170" s="8" t="n"/>
      <c r="U4170" s="8" t="n"/>
      <c r="V4170" s="11">
        <f>IF(OR(B4170="",C4170=""),"",CONCATENATE(B4170,".",C4170))</f>
        <v/>
      </c>
      <c r="W4170" s="6">
        <f>UPPER(TRIM(H4170))</f>
        <v/>
      </c>
      <c r="X4170" s="6">
        <f>UPPER(TRIM(I4170))</f>
        <v/>
      </c>
      <c r="Y4170" s="6">
        <f>IF(V4170&lt;&gt;"",IFERROR(INDEX(federal_program_name_lookup,MATCH(V4170,aln_lookup,0)),""),"")</f>
        <v/>
      </c>
    </row>
    <row r="4171">
      <c r="A4171" s="6">
        <f>IF(B4171&lt;&gt;"", "AWARD-"&amp;TEXT(ROW()-1,"0000"), "")</f>
        <v/>
      </c>
      <c r="B4171" s="7" t="n"/>
      <c r="C4171" s="7" t="n"/>
      <c r="D4171" s="7" t="n"/>
      <c r="E4171" s="8" t="n"/>
      <c r="F4171" s="9" t="n"/>
      <c r="G4171" s="8" t="n"/>
      <c r="H4171" s="8" t="n"/>
      <c r="I4171" s="8" t="n"/>
      <c r="J4171" s="10">
        <f>IF(A4171="",0,SUMIFS(amount_expended,cfda_key,V4171))</f>
        <v/>
      </c>
      <c r="K4171" s="10">
        <f>IF(G4171="OTHER CLUSTER NOT LISTED ABOVE",SUMIFS(amount_expended,uniform_other_cluster_name,X4171), IF(AND(OR(G4171="N/A",G4171=""),H4171=""),0,IF(G4171="STATE CLUSTER",SUMIFS(amount_expended,uniform_state_cluster_name,W4171),SUMIFS(amount_expended,cluster_name,G4171))))</f>
        <v/>
      </c>
      <c r="L4171" s="8" t="n"/>
      <c r="M4171" s="7" t="n"/>
      <c r="N4171" s="8" t="n"/>
      <c r="O4171" s="7" t="n"/>
      <c r="P4171" s="7" t="n"/>
      <c r="Q4171" s="8" t="n"/>
      <c r="R4171" s="9" t="n"/>
      <c r="S4171" s="8" t="n"/>
      <c r="T4171" s="8" t="n"/>
      <c r="U4171" s="8" t="n"/>
      <c r="V4171" s="11">
        <f>IF(OR(B4171="",C4171=""),"",CONCATENATE(B4171,".",C4171))</f>
        <v/>
      </c>
      <c r="W4171" s="6">
        <f>UPPER(TRIM(H4171))</f>
        <v/>
      </c>
      <c r="X4171" s="6">
        <f>UPPER(TRIM(I4171))</f>
        <v/>
      </c>
      <c r="Y4171" s="6">
        <f>IF(V4171&lt;&gt;"",IFERROR(INDEX(federal_program_name_lookup,MATCH(V4171,aln_lookup,0)),""),"")</f>
        <v/>
      </c>
    </row>
    <row r="4172">
      <c r="A4172" s="6">
        <f>IF(B4172&lt;&gt;"", "AWARD-"&amp;TEXT(ROW()-1,"0000"), "")</f>
        <v/>
      </c>
      <c r="B4172" s="7" t="n"/>
      <c r="C4172" s="7" t="n"/>
      <c r="D4172" s="7" t="n"/>
      <c r="E4172" s="8" t="n"/>
      <c r="F4172" s="9" t="n"/>
      <c r="G4172" s="8" t="n"/>
      <c r="H4172" s="8" t="n"/>
      <c r="I4172" s="8" t="n"/>
      <c r="J4172" s="10">
        <f>IF(A4172="",0,SUMIFS(amount_expended,cfda_key,V4172))</f>
        <v/>
      </c>
      <c r="K4172" s="10">
        <f>IF(G4172="OTHER CLUSTER NOT LISTED ABOVE",SUMIFS(amount_expended,uniform_other_cluster_name,X4172), IF(AND(OR(G4172="N/A",G4172=""),H4172=""),0,IF(G4172="STATE CLUSTER",SUMIFS(amount_expended,uniform_state_cluster_name,W4172),SUMIFS(amount_expended,cluster_name,G4172))))</f>
        <v/>
      </c>
      <c r="L4172" s="8" t="n"/>
      <c r="M4172" s="7" t="n"/>
      <c r="N4172" s="8" t="n"/>
      <c r="O4172" s="7" t="n"/>
      <c r="P4172" s="7" t="n"/>
      <c r="Q4172" s="8" t="n"/>
      <c r="R4172" s="9" t="n"/>
      <c r="S4172" s="8" t="n"/>
      <c r="T4172" s="8" t="n"/>
      <c r="U4172" s="8" t="n"/>
      <c r="V4172" s="11">
        <f>IF(OR(B4172="",C4172=""),"",CONCATENATE(B4172,".",C4172))</f>
        <v/>
      </c>
      <c r="W4172" s="6">
        <f>UPPER(TRIM(H4172))</f>
        <v/>
      </c>
      <c r="X4172" s="6">
        <f>UPPER(TRIM(I4172))</f>
        <v/>
      </c>
      <c r="Y4172" s="6">
        <f>IF(V4172&lt;&gt;"",IFERROR(INDEX(federal_program_name_lookup,MATCH(V4172,aln_lookup,0)),""),"")</f>
        <v/>
      </c>
    </row>
    <row r="4173">
      <c r="A4173" s="6">
        <f>IF(B4173&lt;&gt;"", "AWARD-"&amp;TEXT(ROW()-1,"0000"), "")</f>
        <v/>
      </c>
      <c r="B4173" s="7" t="n"/>
      <c r="C4173" s="7" t="n"/>
      <c r="D4173" s="7" t="n"/>
      <c r="E4173" s="8" t="n"/>
      <c r="F4173" s="9" t="n"/>
      <c r="G4173" s="8" t="n"/>
      <c r="H4173" s="8" t="n"/>
      <c r="I4173" s="8" t="n"/>
      <c r="J4173" s="10">
        <f>IF(A4173="",0,SUMIFS(amount_expended,cfda_key,V4173))</f>
        <v/>
      </c>
      <c r="K4173" s="10">
        <f>IF(G4173="OTHER CLUSTER NOT LISTED ABOVE",SUMIFS(amount_expended,uniform_other_cluster_name,X4173), IF(AND(OR(G4173="N/A",G4173=""),H4173=""),0,IF(G4173="STATE CLUSTER",SUMIFS(amount_expended,uniform_state_cluster_name,W4173),SUMIFS(amount_expended,cluster_name,G4173))))</f>
        <v/>
      </c>
      <c r="L4173" s="8" t="n"/>
      <c r="M4173" s="7" t="n"/>
      <c r="N4173" s="8" t="n"/>
      <c r="O4173" s="7" t="n"/>
      <c r="P4173" s="7" t="n"/>
      <c r="Q4173" s="8" t="n"/>
      <c r="R4173" s="9" t="n"/>
      <c r="S4173" s="8" t="n"/>
      <c r="T4173" s="8" t="n"/>
      <c r="U4173" s="8" t="n"/>
      <c r="V4173" s="11">
        <f>IF(OR(B4173="",C4173=""),"",CONCATENATE(B4173,".",C4173))</f>
        <v/>
      </c>
      <c r="W4173" s="6">
        <f>UPPER(TRIM(H4173))</f>
        <v/>
      </c>
      <c r="X4173" s="6">
        <f>UPPER(TRIM(I4173))</f>
        <v/>
      </c>
      <c r="Y4173" s="6">
        <f>IF(V4173&lt;&gt;"",IFERROR(INDEX(federal_program_name_lookup,MATCH(V4173,aln_lookup,0)),""),"")</f>
        <v/>
      </c>
    </row>
    <row r="4174">
      <c r="A4174" s="6">
        <f>IF(B4174&lt;&gt;"", "AWARD-"&amp;TEXT(ROW()-1,"0000"), "")</f>
        <v/>
      </c>
      <c r="B4174" s="7" t="n"/>
      <c r="C4174" s="7" t="n"/>
      <c r="D4174" s="7" t="n"/>
      <c r="E4174" s="8" t="n"/>
      <c r="F4174" s="9" t="n"/>
      <c r="G4174" s="8" t="n"/>
      <c r="H4174" s="8" t="n"/>
      <c r="I4174" s="8" t="n"/>
      <c r="J4174" s="10">
        <f>IF(A4174="",0,SUMIFS(amount_expended,cfda_key,V4174))</f>
        <v/>
      </c>
      <c r="K4174" s="10">
        <f>IF(G4174="OTHER CLUSTER NOT LISTED ABOVE",SUMIFS(amount_expended,uniform_other_cluster_name,X4174), IF(AND(OR(G4174="N/A",G4174=""),H4174=""),0,IF(G4174="STATE CLUSTER",SUMIFS(amount_expended,uniform_state_cluster_name,W4174),SUMIFS(amount_expended,cluster_name,G4174))))</f>
        <v/>
      </c>
      <c r="L4174" s="8" t="n"/>
      <c r="M4174" s="7" t="n"/>
      <c r="N4174" s="8" t="n"/>
      <c r="O4174" s="7" t="n"/>
      <c r="P4174" s="7" t="n"/>
      <c r="Q4174" s="8" t="n"/>
      <c r="R4174" s="9" t="n"/>
      <c r="S4174" s="8" t="n"/>
      <c r="T4174" s="8" t="n"/>
      <c r="U4174" s="8" t="n"/>
      <c r="V4174" s="11">
        <f>IF(OR(B4174="",C4174=""),"",CONCATENATE(B4174,".",C4174))</f>
        <v/>
      </c>
      <c r="W4174" s="6">
        <f>UPPER(TRIM(H4174))</f>
        <v/>
      </c>
      <c r="X4174" s="6">
        <f>UPPER(TRIM(I4174))</f>
        <v/>
      </c>
      <c r="Y4174" s="6">
        <f>IF(V4174&lt;&gt;"",IFERROR(INDEX(federal_program_name_lookup,MATCH(V4174,aln_lookup,0)),""),"")</f>
        <v/>
      </c>
    </row>
    <row r="4175">
      <c r="A4175" s="6">
        <f>IF(B4175&lt;&gt;"", "AWARD-"&amp;TEXT(ROW()-1,"0000"), "")</f>
        <v/>
      </c>
      <c r="B4175" s="7" t="n"/>
      <c r="C4175" s="7" t="n"/>
      <c r="D4175" s="7" t="n"/>
      <c r="E4175" s="8" t="n"/>
      <c r="F4175" s="9" t="n"/>
      <c r="G4175" s="8" t="n"/>
      <c r="H4175" s="8" t="n"/>
      <c r="I4175" s="8" t="n"/>
      <c r="J4175" s="10">
        <f>IF(A4175="",0,SUMIFS(amount_expended,cfda_key,V4175))</f>
        <v/>
      </c>
      <c r="K4175" s="10">
        <f>IF(G4175="OTHER CLUSTER NOT LISTED ABOVE",SUMIFS(amount_expended,uniform_other_cluster_name,X4175), IF(AND(OR(G4175="N/A",G4175=""),H4175=""),0,IF(G4175="STATE CLUSTER",SUMIFS(amount_expended,uniform_state_cluster_name,W4175),SUMIFS(amount_expended,cluster_name,G4175))))</f>
        <v/>
      </c>
      <c r="L4175" s="8" t="n"/>
      <c r="M4175" s="7" t="n"/>
      <c r="N4175" s="8" t="n"/>
      <c r="O4175" s="7" t="n"/>
      <c r="P4175" s="7" t="n"/>
      <c r="Q4175" s="8" t="n"/>
      <c r="R4175" s="9" t="n"/>
      <c r="S4175" s="8" t="n"/>
      <c r="T4175" s="8" t="n"/>
      <c r="U4175" s="8" t="n"/>
      <c r="V4175" s="11">
        <f>IF(OR(B4175="",C4175=""),"",CONCATENATE(B4175,".",C4175))</f>
        <v/>
      </c>
      <c r="W4175" s="6">
        <f>UPPER(TRIM(H4175))</f>
        <v/>
      </c>
      <c r="X4175" s="6">
        <f>UPPER(TRIM(I4175))</f>
        <v/>
      </c>
      <c r="Y4175" s="6">
        <f>IF(V4175&lt;&gt;"",IFERROR(INDEX(federal_program_name_lookup,MATCH(V4175,aln_lookup,0)),""),"")</f>
        <v/>
      </c>
    </row>
    <row r="4176">
      <c r="A4176" s="6">
        <f>IF(B4176&lt;&gt;"", "AWARD-"&amp;TEXT(ROW()-1,"0000"), "")</f>
        <v/>
      </c>
      <c r="B4176" s="7" t="n"/>
      <c r="C4176" s="7" t="n"/>
      <c r="D4176" s="7" t="n"/>
      <c r="E4176" s="8" t="n"/>
      <c r="F4176" s="9" t="n"/>
      <c r="G4176" s="8" t="n"/>
      <c r="H4176" s="8" t="n"/>
      <c r="I4176" s="8" t="n"/>
      <c r="J4176" s="10">
        <f>IF(A4176="",0,SUMIFS(amount_expended,cfda_key,V4176))</f>
        <v/>
      </c>
      <c r="K4176" s="10">
        <f>IF(G4176="OTHER CLUSTER NOT LISTED ABOVE",SUMIFS(amount_expended,uniform_other_cluster_name,X4176), IF(AND(OR(G4176="N/A",G4176=""),H4176=""),0,IF(G4176="STATE CLUSTER",SUMIFS(amount_expended,uniform_state_cluster_name,W4176),SUMIFS(amount_expended,cluster_name,G4176))))</f>
        <v/>
      </c>
      <c r="L4176" s="8" t="n"/>
      <c r="M4176" s="7" t="n"/>
      <c r="N4176" s="8" t="n"/>
      <c r="O4176" s="7" t="n"/>
      <c r="P4176" s="7" t="n"/>
      <c r="Q4176" s="8" t="n"/>
      <c r="R4176" s="9" t="n"/>
      <c r="S4176" s="8" t="n"/>
      <c r="T4176" s="8" t="n"/>
      <c r="U4176" s="8" t="n"/>
      <c r="V4176" s="11">
        <f>IF(OR(B4176="",C4176=""),"",CONCATENATE(B4176,".",C4176))</f>
        <v/>
      </c>
      <c r="W4176" s="6">
        <f>UPPER(TRIM(H4176))</f>
        <v/>
      </c>
      <c r="X4176" s="6">
        <f>UPPER(TRIM(I4176))</f>
        <v/>
      </c>
      <c r="Y4176" s="6">
        <f>IF(V4176&lt;&gt;"",IFERROR(INDEX(federal_program_name_lookup,MATCH(V4176,aln_lookup,0)),""),"")</f>
        <v/>
      </c>
    </row>
    <row r="4177">
      <c r="A4177" s="6">
        <f>IF(B4177&lt;&gt;"", "AWARD-"&amp;TEXT(ROW()-1,"0000"), "")</f>
        <v/>
      </c>
      <c r="B4177" s="7" t="n"/>
      <c r="C4177" s="7" t="n"/>
      <c r="D4177" s="7" t="n"/>
      <c r="E4177" s="8" t="n"/>
      <c r="F4177" s="9" t="n"/>
      <c r="G4177" s="8" t="n"/>
      <c r="H4177" s="8" t="n"/>
      <c r="I4177" s="8" t="n"/>
      <c r="J4177" s="10">
        <f>IF(A4177="",0,SUMIFS(amount_expended,cfda_key,V4177))</f>
        <v/>
      </c>
      <c r="K4177" s="10">
        <f>IF(G4177="OTHER CLUSTER NOT LISTED ABOVE",SUMIFS(amount_expended,uniform_other_cluster_name,X4177), IF(AND(OR(G4177="N/A",G4177=""),H4177=""),0,IF(G4177="STATE CLUSTER",SUMIFS(amount_expended,uniform_state_cluster_name,W4177),SUMIFS(amount_expended,cluster_name,G4177))))</f>
        <v/>
      </c>
      <c r="L4177" s="8" t="n"/>
      <c r="M4177" s="7" t="n"/>
      <c r="N4177" s="8" t="n"/>
      <c r="O4177" s="7" t="n"/>
      <c r="P4177" s="7" t="n"/>
      <c r="Q4177" s="8" t="n"/>
      <c r="R4177" s="9" t="n"/>
      <c r="S4177" s="8" t="n"/>
      <c r="T4177" s="8" t="n"/>
      <c r="U4177" s="8" t="n"/>
      <c r="V4177" s="11">
        <f>IF(OR(B4177="",C4177=""),"",CONCATENATE(B4177,".",C4177))</f>
        <v/>
      </c>
      <c r="W4177" s="6">
        <f>UPPER(TRIM(H4177))</f>
        <v/>
      </c>
      <c r="X4177" s="6">
        <f>UPPER(TRIM(I4177))</f>
        <v/>
      </c>
      <c r="Y4177" s="6">
        <f>IF(V4177&lt;&gt;"",IFERROR(INDEX(federal_program_name_lookup,MATCH(V4177,aln_lookup,0)),""),"")</f>
        <v/>
      </c>
    </row>
    <row r="4178">
      <c r="A4178" s="6">
        <f>IF(B4178&lt;&gt;"", "AWARD-"&amp;TEXT(ROW()-1,"0000"), "")</f>
        <v/>
      </c>
      <c r="B4178" s="7" t="n"/>
      <c r="C4178" s="7" t="n"/>
      <c r="D4178" s="7" t="n"/>
      <c r="E4178" s="8" t="n"/>
      <c r="F4178" s="9" t="n"/>
      <c r="G4178" s="8" t="n"/>
      <c r="H4178" s="8" t="n"/>
      <c r="I4178" s="8" t="n"/>
      <c r="J4178" s="10">
        <f>IF(A4178="",0,SUMIFS(amount_expended,cfda_key,V4178))</f>
        <v/>
      </c>
      <c r="K4178" s="10">
        <f>IF(G4178="OTHER CLUSTER NOT LISTED ABOVE",SUMIFS(amount_expended,uniform_other_cluster_name,X4178), IF(AND(OR(G4178="N/A",G4178=""),H4178=""),0,IF(G4178="STATE CLUSTER",SUMIFS(amount_expended,uniform_state_cluster_name,W4178),SUMIFS(amount_expended,cluster_name,G4178))))</f>
        <v/>
      </c>
      <c r="L4178" s="8" t="n"/>
      <c r="M4178" s="7" t="n"/>
      <c r="N4178" s="8" t="n"/>
      <c r="O4178" s="7" t="n"/>
      <c r="P4178" s="7" t="n"/>
      <c r="Q4178" s="8" t="n"/>
      <c r="R4178" s="9" t="n"/>
      <c r="S4178" s="8" t="n"/>
      <c r="T4178" s="8" t="n"/>
      <c r="U4178" s="8" t="n"/>
      <c r="V4178" s="11">
        <f>IF(OR(B4178="",C4178=""),"",CONCATENATE(B4178,".",C4178))</f>
        <v/>
      </c>
      <c r="W4178" s="6">
        <f>UPPER(TRIM(H4178))</f>
        <v/>
      </c>
      <c r="X4178" s="6">
        <f>UPPER(TRIM(I4178))</f>
        <v/>
      </c>
      <c r="Y4178" s="6">
        <f>IF(V4178&lt;&gt;"",IFERROR(INDEX(federal_program_name_lookup,MATCH(V4178,aln_lookup,0)),""),"")</f>
        <v/>
      </c>
    </row>
    <row r="4179">
      <c r="A4179" s="6">
        <f>IF(B4179&lt;&gt;"", "AWARD-"&amp;TEXT(ROW()-1,"0000"), "")</f>
        <v/>
      </c>
      <c r="B4179" s="7" t="n"/>
      <c r="C4179" s="7" t="n"/>
      <c r="D4179" s="7" t="n"/>
      <c r="E4179" s="8" t="n"/>
      <c r="F4179" s="9" t="n"/>
      <c r="G4179" s="8" t="n"/>
      <c r="H4179" s="8" t="n"/>
      <c r="I4179" s="8" t="n"/>
      <c r="J4179" s="10">
        <f>IF(A4179="",0,SUMIFS(amount_expended,cfda_key,V4179))</f>
        <v/>
      </c>
      <c r="K4179" s="10">
        <f>IF(G4179="OTHER CLUSTER NOT LISTED ABOVE",SUMIFS(amount_expended,uniform_other_cluster_name,X4179), IF(AND(OR(G4179="N/A",G4179=""),H4179=""),0,IF(G4179="STATE CLUSTER",SUMIFS(amount_expended,uniform_state_cluster_name,W4179),SUMIFS(amount_expended,cluster_name,G4179))))</f>
        <v/>
      </c>
      <c r="L4179" s="8" t="n"/>
      <c r="M4179" s="7" t="n"/>
      <c r="N4179" s="8" t="n"/>
      <c r="O4179" s="7" t="n"/>
      <c r="P4179" s="7" t="n"/>
      <c r="Q4179" s="8" t="n"/>
      <c r="R4179" s="9" t="n"/>
      <c r="S4179" s="8" t="n"/>
      <c r="T4179" s="8" t="n"/>
      <c r="U4179" s="8" t="n"/>
      <c r="V4179" s="11">
        <f>IF(OR(B4179="",C4179=""),"",CONCATENATE(B4179,".",C4179))</f>
        <v/>
      </c>
      <c r="W4179" s="6">
        <f>UPPER(TRIM(H4179))</f>
        <v/>
      </c>
      <c r="X4179" s="6">
        <f>UPPER(TRIM(I4179))</f>
        <v/>
      </c>
      <c r="Y4179" s="6">
        <f>IF(V4179&lt;&gt;"",IFERROR(INDEX(federal_program_name_lookup,MATCH(V4179,aln_lookup,0)),""),"")</f>
        <v/>
      </c>
    </row>
    <row r="4180">
      <c r="A4180" s="6">
        <f>IF(B4180&lt;&gt;"", "AWARD-"&amp;TEXT(ROW()-1,"0000"), "")</f>
        <v/>
      </c>
      <c r="B4180" s="7" t="n"/>
      <c r="C4180" s="7" t="n"/>
      <c r="D4180" s="7" t="n"/>
      <c r="E4180" s="8" t="n"/>
      <c r="F4180" s="9" t="n"/>
      <c r="G4180" s="8" t="n"/>
      <c r="H4180" s="8" t="n"/>
      <c r="I4180" s="8" t="n"/>
      <c r="J4180" s="10">
        <f>IF(A4180="",0,SUMIFS(amount_expended,cfda_key,V4180))</f>
        <v/>
      </c>
      <c r="K4180" s="10">
        <f>IF(G4180="OTHER CLUSTER NOT LISTED ABOVE",SUMIFS(amount_expended,uniform_other_cluster_name,X4180), IF(AND(OR(G4180="N/A",G4180=""),H4180=""),0,IF(G4180="STATE CLUSTER",SUMIFS(amount_expended,uniform_state_cluster_name,W4180),SUMIFS(amount_expended,cluster_name,G4180))))</f>
        <v/>
      </c>
      <c r="L4180" s="8" t="n"/>
      <c r="M4180" s="7" t="n"/>
      <c r="N4180" s="8" t="n"/>
      <c r="O4180" s="7" t="n"/>
      <c r="P4180" s="7" t="n"/>
      <c r="Q4180" s="8" t="n"/>
      <c r="R4180" s="9" t="n"/>
      <c r="S4180" s="8" t="n"/>
      <c r="T4180" s="8" t="n"/>
      <c r="U4180" s="8" t="n"/>
      <c r="V4180" s="11">
        <f>IF(OR(B4180="",C4180=""),"",CONCATENATE(B4180,".",C4180))</f>
        <v/>
      </c>
      <c r="W4180" s="6">
        <f>UPPER(TRIM(H4180))</f>
        <v/>
      </c>
      <c r="X4180" s="6">
        <f>UPPER(TRIM(I4180))</f>
        <v/>
      </c>
      <c r="Y4180" s="6">
        <f>IF(V4180&lt;&gt;"",IFERROR(INDEX(federal_program_name_lookup,MATCH(V4180,aln_lookup,0)),""),"")</f>
        <v/>
      </c>
    </row>
    <row r="4181">
      <c r="A4181" s="6">
        <f>IF(B4181&lt;&gt;"", "AWARD-"&amp;TEXT(ROW()-1,"0000"), "")</f>
        <v/>
      </c>
      <c r="B4181" s="7" t="n"/>
      <c r="C4181" s="7" t="n"/>
      <c r="D4181" s="7" t="n"/>
      <c r="E4181" s="8" t="n"/>
      <c r="F4181" s="9" t="n"/>
      <c r="G4181" s="8" t="n"/>
      <c r="H4181" s="8" t="n"/>
      <c r="I4181" s="8" t="n"/>
      <c r="J4181" s="10">
        <f>IF(A4181="",0,SUMIFS(amount_expended,cfda_key,V4181))</f>
        <v/>
      </c>
      <c r="K4181" s="10">
        <f>IF(G4181="OTHER CLUSTER NOT LISTED ABOVE",SUMIFS(amount_expended,uniform_other_cluster_name,X4181), IF(AND(OR(G4181="N/A",G4181=""),H4181=""),0,IF(G4181="STATE CLUSTER",SUMIFS(amount_expended,uniform_state_cluster_name,W4181),SUMIFS(amount_expended,cluster_name,G4181))))</f>
        <v/>
      </c>
      <c r="L4181" s="8" t="n"/>
      <c r="M4181" s="7" t="n"/>
      <c r="N4181" s="8" t="n"/>
      <c r="O4181" s="7" t="n"/>
      <c r="P4181" s="7" t="n"/>
      <c r="Q4181" s="8" t="n"/>
      <c r="R4181" s="9" t="n"/>
      <c r="S4181" s="8" t="n"/>
      <c r="T4181" s="8" t="n"/>
      <c r="U4181" s="8" t="n"/>
      <c r="V4181" s="11">
        <f>IF(OR(B4181="",C4181=""),"",CONCATENATE(B4181,".",C4181))</f>
        <v/>
      </c>
      <c r="W4181" s="6">
        <f>UPPER(TRIM(H4181))</f>
        <v/>
      </c>
      <c r="X4181" s="6">
        <f>UPPER(TRIM(I4181))</f>
        <v/>
      </c>
      <c r="Y4181" s="6">
        <f>IF(V4181&lt;&gt;"",IFERROR(INDEX(federal_program_name_lookup,MATCH(V4181,aln_lookup,0)),""),"")</f>
        <v/>
      </c>
    </row>
    <row r="4182">
      <c r="A4182" s="6">
        <f>IF(B4182&lt;&gt;"", "AWARD-"&amp;TEXT(ROW()-1,"0000"), "")</f>
        <v/>
      </c>
      <c r="B4182" s="7" t="n"/>
      <c r="C4182" s="7" t="n"/>
      <c r="D4182" s="7" t="n"/>
      <c r="E4182" s="8" t="n"/>
      <c r="F4182" s="9" t="n"/>
      <c r="G4182" s="8" t="n"/>
      <c r="H4182" s="8" t="n"/>
      <c r="I4182" s="8" t="n"/>
      <c r="J4182" s="10">
        <f>IF(A4182="",0,SUMIFS(amount_expended,cfda_key,V4182))</f>
        <v/>
      </c>
      <c r="K4182" s="10">
        <f>IF(G4182="OTHER CLUSTER NOT LISTED ABOVE",SUMIFS(amount_expended,uniform_other_cluster_name,X4182), IF(AND(OR(G4182="N/A",G4182=""),H4182=""),0,IF(G4182="STATE CLUSTER",SUMIFS(amount_expended,uniform_state_cluster_name,W4182),SUMIFS(amount_expended,cluster_name,G4182))))</f>
        <v/>
      </c>
      <c r="L4182" s="8" t="n"/>
      <c r="M4182" s="7" t="n"/>
      <c r="N4182" s="8" t="n"/>
      <c r="O4182" s="7" t="n"/>
      <c r="P4182" s="7" t="n"/>
      <c r="Q4182" s="8" t="n"/>
      <c r="R4182" s="9" t="n"/>
      <c r="S4182" s="8" t="n"/>
      <c r="T4182" s="8" t="n"/>
      <c r="U4182" s="8" t="n"/>
      <c r="V4182" s="11">
        <f>IF(OR(B4182="",C4182=""),"",CONCATENATE(B4182,".",C4182))</f>
        <v/>
      </c>
      <c r="W4182" s="6">
        <f>UPPER(TRIM(H4182))</f>
        <v/>
      </c>
      <c r="X4182" s="6">
        <f>UPPER(TRIM(I4182))</f>
        <v/>
      </c>
      <c r="Y4182" s="6">
        <f>IF(V4182&lt;&gt;"",IFERROR(INDEX(federal_program_name_lookup,MATCH(V4182,aln_lookup,0)),""),"")</f>
        <v/>
      </c>
    </row>
    <row r="4183">
      <c r="A4183" s="6">
        <f>IF(B4183&lt;&gt;"", "AWARD-"&amp;TEXT(ROW()-1,"0000"), "")</f>
        <v/>
      </c>
      <c r="B4183" s="7" t="n"/>
      <c r="C4183" s="7" t="n"/>
      <c r="D4183" s="7" t="n"/>
      <c r="E4183" s="8" t="n"/>
      <c r="F4183" s="9" t="n"/>
      <c r="G4183" s="8" t="n"/>
      <c r="H4183" s="8" t="n"/>
      <c r="I4183" s="8" t="n"/>
      <c r="J4183" s="10">
        <f>IF(A4183="",0,SUMIFS(amount_expended,cfda_key,V4183))</f>
        <v/>
      </c>
      <c r="K4183" s="10">
        <f>IF(G4183="OTHER CLUSTER NOT LISTED ABOVE",SUMIFS(amount_expended,uniform_other_cluster_name,X4183), IF(AND(OR(G4183="N/A",G4183=""),H4183=""),0,IF(G4183="STATE CLUSTER",SUMIFS(amount_expended,uniform_state_cluster_name,W4183),SUMIFS(amount_expended,cluster_name,G4183))))</f>
        <v/>
      </c>
      <c r="L4183" s="8" t="n"/>
      <c r="M4183" s="7" t="n"/>
      <c r="N4183" s="8" t="n"/>
      <c r="O4183" s="7" t="n"/>
      <c r="P4183" s="7" t="n"/>
      <c r="Q4183" s="8" t="n"/>
      <c r="R4183" s="9" t="n"/>
      <c r="S4183" s="8" t="n"/>
      <c r="T4183" s="8" t="n"/>
      <c r="U4183" s="8" t="n"/>
      <c r="V4183" s="11">
        <f>IF(OR(B4183="",C4183=""),"",CONCATENATE(B4183,".",C4183))</f>
        <v/>
      </c>
      <c r="W4183" s="6">
        <f>UPPER(TRIM(H4183))</f>
        <v/>
      </c>
      <c r="X4183" s="6">
        <f>UPPER(TRIM(I4183))</f>
        <v/>
      </c>
      <c r="Y4183" s="6">
        <f>IF(V4183&lt;&gt;"",IFERROR(INDEX(federal_program_name_lookup,MATCH(V4183,aln_lookup,0)),""),"")</f>
        <v/>
      </c>
    </row>
    <row r="4184">
      <c r="A4184" s="6">
        <f>IF(B4184&lt;&gt;"", "AWARD-"&amp;TEXT(ROW()-1,"0000"), "")</f>
        <v/>
      </c>
      <c r="B4184" s="7" t="n"/>
      <c r="C4184" s="7" t="n"/>
      <c r="D4184" s="7" t="n"/>
      <c r="E4184" s="8" t="n"/>
      <c r="F4184" s="9" t="n"/>
      <c r="G4184" s="8" t="n"/>
      <c r="H4184" s="8" t="n"/>
      <c r="I4184" s="8" t="n"/>
      <c r="J4184" s="10">
        <f>IF(A4184="",0,SUMIFS(amount_expended,cfda_key,V4184))</f>
        <v/>
      </c>
      <c r="K4184" s="10">
        <f>IF(G4184="OTHER CLUSTER NOT LISTED ABOVE",SUMIFS(amount_expended,uniform_other_cluster_name,X4184), IF(AND(OR(G4184="N/A",G4184=""),H4184=""),0,IF(G4184="STATE CLUSTER",SUMIFS(amount_expended,uniform_state_cluster_name,W4184),SUMIFS(amount_expended,cluster_name,G4184))))</f>
        <v/>
      </c>
      <c r="L4184" s="8" t="n"/>
      <c r="M4184" s="7" t="n"/>
      <c r="N4184" s="8" t="n"/>
      <c r="O4184" s="7" t="n"/>
      <c r="P4184" s="7" t="n"/>
      <c r="Q4184" s="8" t="n"/>
      <c r="R4184" s="9" t="n"/>
      <c r="S4184" s="8" t="n"/>
      <c r="T4184" s="8" t="n"/>
      <c r="U4184" s="8" t="n"/>
      <c r="V4184" s="11">
        <f>IF(OR(B4184="",C4184=""),"",CONCATENATE(B4184,".",C4184))</f>
        <v/>
      </c>
      <c r="W4184" s="6">
        <f>UPPER(TRIM(H4184))</f>
        <v/>
      </c>
      <c r="X4184" s="6">
        <f>UPPER(TRIM(I4184))</f>
        <v/>
      </c>
      <c r="Y4184" s="6">
        <f>IF(V4184&lt;&gt;"",IFERROR(INDEX(federal_program_name_lookup,MATCH(V4184,aln_lookup,0)),""),"")</f>
        <v/>
      </c>
    </row>
    <row r="4185">
      <c r="A4185" s="6">
        <f>IF(B4185&lt;&gt;"", "AWARD-"&amp;TEXT(ROW()-1,"0000"), "")</f>
        <v/>
      </c>
      <c r="B4185" s="7" t="n"/>
      <c r="C4185" s="7" t="n"/>
      <c r="D4185" s="7" t="n"/>
      <c r="E4185" s="8" t="n"/>
      <c r="F4185" s="9" t="n"/>
      <c r="G4185" s="8" t="n"/>
      <c r="H4185" s="8" t="n"/>
      <c r="I4185" s="8" t="n"/>
      <c r="J4185" s="10">
        <f>IF(A4185="",0,SUMIFS(amount_expended,cfda_key,V4185))</f>
        <v/>
      </c>
      <c r="K4185" s="10">
        <f>IF(G4185="OTHER CLUSTER NOT LISTED ABOVE",SUMIFS(amount_expended,uniform_other_cluster_name,X4185), IF(AND(OR(G4185="N/A",G4185=""),H4185=""),0,IF(G4185="STATE CLUSTER",SUMIFS(amount_expended,uniform_state_cluster_name,W4185),SUMIFS(amount_expended,cluster_name,G4185))))</f>
        <v/>
      </c>
      <c r="L4185" s="8" t="n"/>
      <c r="M4185" s="7" t="n"/>
      <c r="N4185" s="8" t="n"/>
      <c r="O4185" s="7" t="n"/>
      <c r="P4185" s="7" t="n"/>
      <c r="Q4185" s="8" t="n"/>
      <c r="R4185" s="9" t="n"/>
      <c r="S4185" s="8" t="n"/>
      <c r="T4185" s="8" t="n"/>
      <c r="U4185" s="8" t="n"/>
      <c r="V4185" s="11">
        <f>IF(OR(B4185="",C4185=""),"",CONCATENATE(B4185,".",C4185))</f>
        <v/>
      </c>
      <c r="W4185" s="6">
        <f>UPPER(TRIM(H4185))</f>
        <v/>
      </c>
      <c r="X4185" s="6">
        <f>UPPER(TRIM(I4185))</f>
        <v/>
      </c>
      <c r="Y4185" s="6">
        <f>IF(V4185&lt;&gt;"",IFERROR(INDEX(federal_program_name_lookup,MATCH(V4185,aln_lookup,0)),""),"")</f>
        <v/>
      </c>
    </row>
    <row r="4186">
      <c r="A4186" s="6">
        <f>IF(B4186&lt;&gt;"", "AWARD-"&amp;TEXT(ROW()-1,"0000"), "")</f>
        <v/>
      </c>
      <c r="B4186" s="7" t="n"/>
      <c r="C4186" s="7" t="n"/>
      <c r="D4186" s="7" t="n"/>
      <c r="E4186" s="8" t="n"/>
      <c r="F4186" s="9" t="n"/>
      <c r="G4186" s="8" t="n"/>
      <c r="H4186" s="8" t="n"/>
      <c r="I4186" s="8" t="n"/>
      <c r="J4186" s="10">
        <f>IF(A4186="",0,SUMIFS(amount_expended,cfda_key,V4186))</f>
        <v/>
      </c>
      <c r="K4186" s="10">
        <f>IF(G4186="OTHER CLUSTER NOT LISTED ABOVE",SUMIFS(amount_expended,uniform_other_cluster_name,X4186), IF(AND(OR(G4186="N/A",G4186=""),H4186=""),0,IF(G4186="STATE CLUSTER",SUMIFS(amount_expended,uniform_state_cluster_name,W4186),SUMIFS(amount_expended,cluster_name,G4186))))</f>
        <v/>
      </c>
      <c r="L4186" s="8" t="n"/>
      <c r="M4186" s="7" t="n"/>
      <c r="N4186" s="8" t="n"/>
      <c r="O4186" s="7" t="n"/>
      <c r="P4186" s="7" t="n"/>
      <c r="Q4186" s="8" t="n"/>
      <c r="R4186" s="9" t="n"/>
      <c r="S4186" s="8" t="n"/>
      <c r="T4186" s="8" t="n"/>
      <c r="U4186" s="8" t="n"/>
      <c r="V4186" s="11">
        <f>IF(OR(B4186="",C4186=""),"",CONCATENATE(B4186,".",C4186))</f>
        <v/>
      </c>
      <c r="W4186" s="6">
        <f>UPPER(TRIM(H4186))</f>
        <v/>
      </c>
      <c r="X4186" s="6">
        <f>UPPER(TRIM(I4186))</f>
        <v/>
      </c>
      <c r="Y4186" s="6">
        <f>IF(V4186&lt;&gt;"",IFERROR(INDEX(federal_program_name_lookup,MATCH(V4186,aln_lookup,0)),""),"")</f>
        <v/>
      </c>
    </row>
    <row r="4187">
      <c r="A4187" s="6">
        <f>IF(B4187&lt;&gt;"", "AWARD-"&amp;TEXT(ROW()-1,"0000"), "")</f>
        <v/>
      </c>
      <c r="B4187" s="7" t="n"/>
      <c r="C4187" s="7" t="n"/>
      <c r="D4187" s="7" t="n"/>
      <c r="E4187" s="8" t="n"/>
      <c r="F4187" s="9" t="n"/>
      <c r="G4187" s="8" t="n"/>
      <c r="H4187" s="8" t="n"/>
      <c r="I4187" s="8" t="n"/>
      <c r="J4187" s="10">
        <f>IF(A4187="",0,SUMIFS(amount_expended,cfda_key,V4187))</f>
        <v/>
      </c>
      <c r="K4187" s="10">
        <f>IF(G4187="OTHER CLUSTER NOT LISTED ABOVE",SUMIFS(amount_expended,uniform_other_cluster_name,X4187), IF(AND(OR(G4187="N/A",G4187=""),H4187=""),0,IF(G4187="STATE CLUSTER",SUMIFS(amount_expended,uniform_state_cluster_name,W4187),SUMIFS(amount_expended,cluster_name,G4187))))</f>
        <v/>
      </c>
      <c r="L4187" s="8" t="n"/>
      <c r="M4187" s="7" t="n"/>
      <c r="N4187" s="8" t="n"/>
      <c r="O4187" s="7" t="n"/>
      <c r="P4187" s="7" t="n"/>
      <c r="Q4187" s="8" t="n"/>
      <c r="R4187" s="9" t="n"/>
      <c r="S4187" s="8" t="n"/>
      <c r="T4187" s="8" t="n"/>
      <c r="U4187" s="8" t="n"/>
      <c r="V4187" s="11">
        <f>IF(OR(B4187="",C4187=""),"",CONCATENATE(B4187,".",C4187))</f>
        <v/>
      </c>
      <c r="W4187" s="6">
        <f>UPPER(TRIM(H4187))</f>
        <v/>
      </c>
      <c r="X4187" s="6">
        <f>UPPER(TRIM(I4187))</f>
        <v/>
      </c>
      <c r="Y4187" s="6">
        <f>IF(V4187&lt;&gt;"",IFERROR(INDEX(federal_program_name_lookup,MATCH(V4187,aln_lookup,0)),""),"")</f>
        <v/>
      </c>
    </row>
    <row r="4188">
      <c r="A4188" s="6">
        <f>IF(B4188&lt;&gt;"", "AWARD-"&amp;TEXT(ROW()-1,"0000"), "")</f>
        <v/>
      </c>
      <c r="B4188" s="7" t="n"/>
      <c r="C4188" s="7" t="n"/>
      <c r="D4188" s="7" t="n"/>
      <c r="E4188" s="8" t="n"/>
      <c r="F4188" s="9" t="n"/>
      <c r="G4188" s="8" t="n"/>
      <c r="H4188" s="8" t="n"/>
      <c r="I4188" s="8" t="n"/>
      <c r="J4188" s="10">
        <f>IF(A4188="",0,SUMIFS(amount_expended,cfda_key,V4188))</f>
        <v/>
      </c>
      <c r="K4188" s="10">
        <f>IF(G4188="OTHER CLUSTER NOT LISTED ABOVE",SUMIFS(amount_expended,uniform_other_cluster_name,X4188), IF(AND(OR(G4188="N/A",G4188=""),H4188=""),0,IF(G4188="STATE CLUSTER",SUMIFS(amount_expended,uniform_state_cluster_name,W4188),SUMIFS(amount_expended,cluster_name,G4188))))</f>
        <v/>
      </c>
      <c r="L4188" s="8" t="n"/>
      <c r="M4188" s="7" t="n"/>
      <c r="N4188" s="8" t="n"/>
      <c r="O4188" s="7" t="n"/>
      <c r="P4188" s="7" t="n"/>
      <c r="Q4188" s="8" t="n"/>
      <c r="R4188" s="9" t="n"/>
      <c r="S4188" s="8" t="n"/>
      <c r="T4188" s="8" t="n"/>
      <c r="U4188" s="8" t="n"/>
      <c r="V4188" s="11">
        <f>IF(OR(B4188="",C4188=""),"",CONCATENATE(B4188,".",C4188))</f>
        <v/>
      </c>
      <c r="W4188" s="6">
        <f>UPPER(TRIM(H4188))</f>
        <v/>
      </c>
      <c r="X4188" s="6">
        <f>UPPER(TRIM(I4188))</f>
        <v/>
      </c>
      <c r="Y4188" s="6">
        <f>IF(V4188&lt;&gt;"",IFERROR(INDEX(federal_program_name_lookup,MATCH(V4188,aln_lookup,0)),""),"")</f>
        <v/>
      </c>
    </row>
    <row r="4189">
      <c r="A4189" s="6">
        <f>IF(B4189&lt;&gt;"", "AWARD-"&amp;TEXT(ROW()-1,"0000"), "")</f>
        <v/>
      </c>
      <c r="B4189" s="7" t="n"/>
      <c r="C4189" s="7" t="n"/>
      <c r="D4189" s="7" t="n"/>
      <c r="E4189" s="8" t="n"/>
      <c r="F4189" s="9" t="n"/>
      <c r="G4189" s="8" t="n"/>
      <c r="H4189" s="8" t="n"/>
      <c r="I4189" s="8" t="n"/>
      <c r="J4189" s="10">
        <f>IF(A4189="",0,SUMIFS(amount_expended,cfda_key,V4189))</f>
        <v/>
      </c>
      <c r="K4189" s="10">
        <f>IF(G4189="OTHER CLUSTER NOT LISTED ABOVE",SUMIFS(amount_expended,uniform_other_cluster_name,X4189), IF(AND(OR(G4189="N/A",G4189=""),H4189=""),0,IF(G4189="STATE CLUSTER",SUMIFS(amount_expended,uniform_state_cluster_name,W4189),SUMIFS(amount_expended,cluster_name,G4189))))</f>
        <v/>
      </c>
      <c r="L4189" s="8" t="n"/>
      <c r="M4189" s="7" t="n"/>
      <c r="N4189" s="8" t="n"/>
      <c r="O4189" s="7" t="n"/>
      <c r="P4189" s="7" t="n"/>
      <c r="Q4189" s="8" t="n"/>
      <c r="R4189" s="9" t="n"/>
      <c r="S4189" s="8" t="n"/>
      <c r="T4189" s="8" t="n"/>
      <c r="U4189" s="8" t="n"/>
      <c r="V4189" s="11">
        <f>IF(OR(B4189="",C4189=""),"",CONCATENATE(B4189,".",C4189))</f>
        <v/>
      </c>
      <c r="W4189" s="6">
        <f>UPPER(TRIM(H4189))</f>
        <v/>
      </c>
      <c r="X4189" s="6">
        <f>UPPER(TRIM(I4189))</f>
        <v/>
      </c>
      <c r="Y4189" s="6">
        <f>IF(V4189&lt;&gt;"",IFERROR(INDEX(federal_program_name_lookup,MATCH(V4189,aln_lookup,0)),""),"")</f>
        <v/>
      </c>
    </row>
    <row r="4190">
      <c r="A4190" s="6">
        <f>IF(B4190&lt;&gt;"", "AWARD-"&amp;TEXT(ROW()-1,"0000"), "")</f>
        <v/>
      </c>
      <c r="B4190" s="7" t="n"/>
      <c r="C4190" s="7" t="n"/>
      <c r="D4190" s="7" t="n"/>
      <c r="E4190" s="8" t="n"/>
      <c r="F4190" s="9" t="n"/>
      <c r="G4190" s="8" t="n"/>
      <c r="H4190" s="8" t="n"/>
      <c r="I4190" s="8" t="n"/>
      <c r="J4190" s="10">
        <f>IF(A4190="",0,SUMIFS(amount_expended,cfda_key,V4190))</f>
        <v/>
      </c>
      <c r="K4190" s="10">
        <f>IF(G4190="OTHER CLUSTER NOT LISTED ABOVE",SUMIFS(amount_expended,uniform_other_cluster_name,X4190), IF(AND(OR(G4190="N/A",G4190=""),H4190=""),0,IF(G4190="STATE CLUSTER",SUMIFS(amount_expended,uniform_state_cluster_name,W4190),SUMIFS(amount_expended,cluster_name,G4190))))</f>
        <v/>
      </c>
      <c r="L4190" s="8" t="n"/>
      <c r="M4190" s="7" t="n"/>
      <c r="N4190" s="8" t="n"/>
      <c r="O4190" s="7" t="n"/>
      <c r="P4190" s="7" t="n"/>
      <c r="Q4190" s="8" t="n"/>
      <c r="R4190" s="9" t="n"/>
      <c r="S4190" s="8" t="n"/>
      <c r="T4190" s="8" t="n"/>
      <c r="U4190" s="8" t="n"/>
      <c r="V4190" s="11">
        <f>IF(OR(B4190="",C4190=""),"",CONCATENATE(B4190,".",C4190))</f>
        <v/>
      </c>
      <c r="W4190" s="6">
        <f>UPPER(TRIM(H4190))</f>
        <v/>
      </c>
      <c r="X4190" s="6">
        <f>UPPER(TRIM(I4190))</f>
        <v/>
      </c>
      <c r="Y4190" s="6">
        <f>IF(V4190&lt;&gt;"",IFERROR(INDEX(federal_program_name_lookup,MATCH(V4190,aln_lookup,0)),""),"")</f>
        <v/>
      </c>
    </row>
    <row r="4191">
      <c r="A4191" s="6">
        <f>IF(B4191&lt;&gt;"", "AWARD-"&amp;TEXT(ROW()-1,"0000"), "")</f>
        <v/>
      </c>
      <c r="B4191" s="7" t="n"/>
      <c r="C4191" s="7" t="n"/>
      <c r="D4191" s="7" t="n"/>
      <c r="E4191" s="8" t="n"/>
      <c r="F4191" s="9" t="n"/>
      <c r="G4191" s="8" t="n"/>
      <c r="H4191" s="8" t="n"/>
      <c r="I4191" s="8" t="n"/>
      <c r="J4191" s="10">
        <f>IF(A4191="",0,SUMIFS(amount_expended,cfda_key,V4191))</f>
        <v/>
      </c>
      <c r="K4191" s="10">
        <f>IF(G4191="OTHER CLUSTER NOT LISTED ABOVE",SUMIFS(amount_expended,uniform_other_cluster_name,X4191), IF(AND(OR(G4191="N/A",G4191=""),H4191=""),0,IF(G4191="STATE CLUSTER",SUMIFS(amount_expended,uniform_state_cluster_name,W4191),SUMIFS(amount_expended,cluster_name,G4191))))</f>
        <v/>
      </c>
      <c r="L4191" s="8" t="n"/>
      <c r="M4191" s="7" t="n"/>
      <c r="N4191" s="8" t="n"/>
      <c r="O4191" s="7" t="n"/>
      <c r="P4191" s="7" t="n"/>
      <c r="Q4191" s="8" t="n"/>
      <c r="R4191" s="9" t="n"/>
      <c r="S4191" s="8" t="n"/>
      <c r="T4191" s="8" t="n"/>
      <c r="U4191" s="8" t="n"/>
      <c r="V4191" s="11">
        <f>IF(OR(B4191="",C4191=""),"",CONCATENATE(B4191,".",C4191))</f>
        <v/>
      </c>
      <c r="W4191" s="6">
        <f>UPPER(TRIM(H4191))</f>
        <v/>
      </c>
      <c r="X4191" s="6">
        <f>UPPER(TRIM(I4191))</f>
        <v/>
      </c>
      <c r="Y4191" s="6">
        <f>IF(V4191&lt;&gt;"",IFERROR(INDEX(federal_program_name_lookup,MATCH(V4191,aln_lookup,0)),""),"")</f>
        <v/>
      </c>
    </row>
    <row r="4192">
      <c r="A4192" s="6">
        <f>IF(B4192&lt;&gt;"", "AWARD-"&amp;TEXT(ROW()-1,"0000"), "")</f>
        <v/>
      </c>
      <c r="B4192" s="7" t="n"/>
      <c r="C4192" s="7" t="n"/>
      <c r="D4192" s="7" t="n"/>
      <c r="E4192" s="8" t="n"/>
      <c r="F4192" s="9" t="n"/>
      <c r="G4192" s="8" t="n"/>
      <c r="H4192" s="8" t="n"/>
      <c r="I4192" s="8" t="n"/>
      <c r="J4192" s="10">
        <f>IF(A4192="",0,SUMIFS(amount_expended,cfda_key,V4192))</f>
        <v/>
      </c>
      <c r="K4192" s="10">
        <f>IF(G4192="OTHER CLUSTER NOT LISTED ABOVE",SUMIFS(amount_expended,uniform_other_cluster_name,X4192), IF(AND(OR(G4192="N/A",G4192=""),H4192=""),0,IF(G4192="STATE CLUSTER",SUMIFS(amount_expended,uniform_state_cluster_name,W4192),SUMIFS(amount_expended,cluster_name,G4192))))</f>
        <v/>
      </c>
      <c r="L4192" s="8" t="n"/>
      <c r="M4192" s="7" t="n"/>
      <c r="N4192" s="8" t="n"/>
      <c r="O4192" s="7" t="n"/>
      <c r="P4192" s="7" t="n"/>
      <c r="Q4192" s="8" t="n"/>
      <c r="R4192" s="9" t="n"/>
      <c r="S4192" s="8" t="n"/>
      <c r="T4192" s="8" t="n"/>
      <c r="U4192" s="8" t="n"/>
      <c r="V4192" s="11">
        <f>IF(OR(B4192="",C4192=""),"",CONCATENATE(B4192,".",C4192))</f>
        <v/>
      </c>
      <c r="W4192" s="6">
        <f>UPPER(TRIM(H4192))</f>
        <v/>
      </c>
      <c r="X4192" s="6">
        <f>UPPER(TRIM(I4192))</f>
        <v/>
      </c>
      <c r="Y4192" s="6">
        <f>IF(V4192&lt;&gt;"",IFERROR(INDEX(federal_program_name_lookup,MATCH(V4192,aln_lookup,0)),""),"")</f>
        <v/>
      </c>
    </row>
    <row r="4193">
      <c r="A4193" s="6">
        <f>IF(B4193&lt;&gt;"", "AWARD-"&amp;TEXT(ROW()-1,"0000"), "")</f>
        <v/>
      </c>
      <c r="B4193" s="7" t="n"/>
      <c r="C4193" s="7" t="n"/>
      <c r="D4193" s="7" t="n"/>
      <c r="E4193" s="8" t="n"/>
      <c r="F4193" s="9" t="n"/>
      <c r="G4193" s="8" t="n"/>
      <c r="H4193" s="8" t="n"/>
      <c r="I4193" s="8" t="n"/>
      <c r="J4193" s="10">
        <f>IF(A4193="",0,SUMIFS(amount_expended,cfda_key,V4193))</f>
        <v/>
      </c>
      <c r="K4193" s="10">
        <f>IF(G4193="OTHER CLUSTER NOT LISTED ABOVE",SUMIFS(amount_expended,uniform_other_cluster_name,X4193), IF(AND(OR(G4193="N/A",G4193=""),H4193=""),0,IF(G4193="STATE CLUSTER",SUMIFS(amount_expended,uniform_state_cluster_name,W4193),SUMIFS(amount_expended,cluster_name,G4193))))</f>
        <v/>
      </c>
      <c r="L4193" s="8" t="n"/>
      <c r="M4193" s="7" t="n"/>
      <c r="N4193" s="8" t="n"/>
      <c r="O4193" s="7" t="n"/>
      <c r="P4193" s="7" t="n"/>
      <c r="Q4193" s="8" t="n"/>
      <c r="R4193" s="9" t="n"/>
      <c r="S4193" s="8" t="n"/>
      <c r="T4193" s="8" t="n"/>
      <c r="U4193" s="8" t="n"/>
      <c r="V4193" s="11">
        <f>IF(OR(B4193="",C4193=""),"",CONCATENATE(B4193,".",C4193))</f>
        <v/>
      </c>
      <c r="W4193" s="6">
        <f>UPPER(TRIM(H4193))</f>
        <v/>
      </c>
      <c r="X4193" s="6">
        <f>UPPER(TRIM(I4193))</f>
        <v/>
      </c>
      <c r="Y4193" s="6">
        <f>IF(V4193&lt;&gt;"",IFERROR(INDEX(federal_program_name_lookup,MATCH(V4193,aln_lookup,0)),""),"")</f>
        <v/>
      </c>
    </row>
    <row r="4194">
      <c r="A4194" s="6">
        <f>IF(B4194&lt;&gt;"", "AWARD-"&amp;TEXT(ROW()-1,"0000"), "")</f>
        <v/>
      </c>
      <c r="B4194" s="7" t="n"/>
      <c r="C4194" s="7" t="n"/>
      <c r="D4194" s="7" t="n"/>
      <c r="E4194" s="8" t="n"/>
      <c r="F4194" s="9" t="n"/>
      <c r="G4194" s="8" t="n"/>
      <c r="H4194" s="8" t="n"/>
      <c r="I4194" s="8" t="n"/>
      <c r="J4194" s="10">
        <f>IF(A4194="",0,SUMIFS(amount_expended,cfda_key,V4194))</f>
        <v/>
      </c>
      <c r="K4194" s="10">
        <f>IF(G4194="OTHER CLUSTER NOT LISTED ABOVE",SUMIFS(amount_expended,uniform_other_cluster_name,X4194), IF(AND(OR(G4194="N/A",G4194=""),H4194=""),0,IF(G4194="STATE CLUSTER",SUMIFS(amount_expended,uniform_state_cluster_name,W4194),SUMIFS(amount_expended,cluster_name,G4194))))</f>
        <v/>
      </c>
      <c r="L4194" s="8" t="n"/>
      <c r="M4194" s="7" t="n"/>
      <c r="N4194" s="8" t="n"/>
      <c r="O4194" s="7" t="n"/>
      <c r="P4194" s="7" t="n"/>
      <c r="Q4194" s="8" t="n"/>
      <c r="R4194" s="9" t="n"/>
      <c r="S4194" s="8" t="n"/>
      <c r="T4194" s="8" t="n"/>
      <c r="U4194" s="8" t="n"/>
      <c r="V4194" s="11">
        <f>IF(OR(B4194="",C4194=""),"",CONCATENATE(B4194,".",C4194))</f>
        <v/>
      </c>
      <c r="W4194" s="6">
        <f>UPPER(TRIM(H4194))</f>
        <v/>
      </c>
      <c r="X4194" s="6">
        <f>UPPER(TRIM(I4194))</f>
        <v/>
      </c>
      <c r="Y4194" s="6">
        <f>IF(V4194&lt;&gt;"",IFERROR(INDEX(federal_program_name_lookup,MATCH(V4194,aln_lookup,0)),""),"")</f>
        <v/>
      </c>
    </row>
    <row r="4195">
      <c r="A4195" s="6">
        <f>IF(B4195&lt;&gt;"", "AWARD-"&amp;TEXT(ROW()-1,"0000"), "")</f>
        <v/>
      </c>
      <c r="B4195" s="7" t="n"/>
      <c r="C4195" s="7" t="n"/>
      <c r="D4195" s="7" t="n"/>
      <c r="E4195" s="8" t="n"/>
      <c r="F4195" s="9" t="n"/>
      <c r="G4195" s="8" t="n"/>
      <c r="H4195" s="8" t="n"/>
      <c r="I4195" s="8" t="n"/>
      <c r="J4195" s="10">
        <f>IF(A4195="",0,SUMIFS(amount_expended,cfda_key,V4195))</f>
        <v/>
      </c>
      <c r="K4195" s="10">
        <f>IF(G4195="OTHER CLUSTER NOT LISTED ABOVE",SUMIFS(amount_expended,uniform_other_cluster_name,X4195), IF(AND(OR(G4195="N/A",G4195=""),H4195=""),0,IF(G4195="STATE CLUSTER",SUMIFS(amount_expended,uniform_state_cluster_name,W4195),SUMIFS(amount_expended,cluster_name,G4195))))</f>
        <v/>
      </c>
      <c r="L4195" s="8" t="n"/>
      <c r="M4195" s="7" t="n"/>
      <c r="N4195" s="8" t="n"/>
      <c r="O4195" s="7" t="n"/>
      <c r="P4195" s="7" t="n"/>
      <c r="Q4195" s="8" t="n"/>
      <c r="R4195" s="9" t="n"/>
      <c r="S4195" s="8" t="n"/>
      <c r="T4195" s="8" t="n"/>
      <c r="U4195" s="8" t="n"/>
      <c r="V4195" s="11">
        <f>IF(OR(B4195="",C4195=""),"",CONCATENATE(B4195,".",C4195))</f>
        <v/>
      </c>
      <c r="W4195" s="6">
        <f>UPPER(TRIM(H4195))</f>
        <v/>
      </c>
      <c r="X4195" s="6">
        <f>UPPER(TRIM(I4195))</f>
        <v/>
      </c>
      <c r="Y4195" s="6">
        <f>IF(V4195&lt;&gt;"",IFERROR(INDEX(federal_program_name_lookup,MATCH(V4195,aln_lookup,0)),""),"")</f>
        <v/>
      </c>
    </row>
    <row r="4196">
      <c r="A4196" s="6">
        <f>IF(B4196&lt;&gt;"", "AWARD-"&amp;TEXT(ROW()-1,"0000"), "")</f>
        <v/>
      </c>
      <c r="B4196" s="7" t="n"/>
      <c r="C4196" s="7" t="n"/>
      <c r="D4196" s="7" t="n"/>
      <c r="E4196" s="8" t="n"/>
      <c r="F4196" s="9" t="n"/>
      <c r="G4196" s="8" t="n"/>
      <c r="H4196" s="8" t="n"/>
      <c r="I4196" s="8" t="n"/>
      <c r="J4196" s="10">
        <f>IF(A4196="",0,SUMIFS(amount_expended,cfda_key,V4196))</f>
        <v/>
      </c>
      <c r="K4196" s="10">
        <f>IF(G4196="OTHER CLUSTER NOT LISTED ABOVE",SUMIFS(amount_expended,uniform_other_cluster_name,X4196), IF(AND(OR(G4196="N/A",G4196=""),H4196=""),0,IF(G4196="STATE CLUSTER",SUMIFS(amount_expended,uniform_state_cluster_name,W4196),SUMIFS(amount_expended,cluster_name,G4196))))</f>
        <v/>
      </c>
      <c r="L4196" s="8" t="n"/>
      <c r="M4196" s="7" t="n"/>
      <c r="N4196" s="8" t="n"/>
      <c r="O4196" s="7" t="n"/>
      <c r="P4196" s="7" t="n"/>
      <c r="Q4196" s="8" t="n"/>
      <c r="R4196" s="9" t="n"/>
      <c r="S4196" s="8" t="n"/>
      <c r="T4196" s="8" t="n"/>
      <c r="U4196" s="8" t="n"/>
      <c r="V4196" s="11">
        <f>IF(OR(B4196="",C4196=""),"",CONCATENATE(B4196,".",C4196))</f>
        <v/>
      </c>
      <c r="W4196" s="6">
        <f>UPPER(TRIM(H4196))</f>
        <v/>
      </c>
      <c r="X4196" s="6">
        <f>UPPER(TRIM(I4196))</f>
        <v/>
      </c>
      <c r="Y4196" s="6">
        <f>IF(V4196&lt;&gt;"",IFERROR(INDEX(federal_program_name_lookup,MATCH(V4196,aln_lookup,0)),""),"")</f>
        <v/>
      </c>
    </row>
    <row r="4197">
      <c r="A4197" s="6">
        <f>IF(B4197&lt;&gt;"", "AWARD-"&amp;TEXT(ROW()-1,"0000"), "")</f>
        <v/>
      </c>
      <c r="B4197" s="7" t="n"/>
      <c r="C4197" s="7" t="n"/>
      <c r="D4197" s="7" t="n"/>
      <c r="E4197" s="8" t="n"/>
      <c r="F4197" s="9" t="n"/>
      <c r="G4197" s="8" t="n"/>
      <c r="H4197" s="8" t="n"/>
      <c r="I4197" s="8" t="n"/>
      <c r="J4197" s="10">
        <f>IF(A4197="",0,SUMIFS(amount_expended,cfda_key,V4197))</f>
        <v/>
      </c>
      <c r="K4197" s="10">
        <f>IF(G4197="OTHER CLUSTER NOT LISTED ABOVE",SUMIFS(amount_expended,uniform_other_cluster_name,X4197), IF(AND(OR(G4197="N/A",G4197=""),H4197=""),0,IF(G4197="STATE CLUSTER",SUMIFS(amount_expended,uniform_state_cluster_name,W4197),SUMIFS(amount_expended,cluster_name,G4197))))</f>
        <v/>
      </c>
      <c r="L4197" s="8" t="n"/>
      <c r="M4197" s="7" t="n"/>
      <c r="N4197" s="8" t="n"/>
      <c r="O4197" s="7" t="n"/>
      <c r="P4197" s="7" t="n"/>
      <c r="Q4197" s="8" t="n"/>
      <c r="R4197" s="9" t="n"/>
      <c r="S4197" s="8" t="n"/>
      <c r="T4197" s="8" t="n"/>
      <c r="U4197" s="8" t="n"/>
      <c r="V4197" s="11">
        <f>IF(OR(B4197="",C4197=""),"",CONCATENATE(B4197,".",C4197))</f>
        <v/>
      </c>
      <c r="W4197" s="6">
        <f>UPPER(TRIM(H4197))</f>
        <v/>
      </c>
      <c r="X4197" s="6">
        <f>UPPER(TRIM(I4197))</f>
        <v/>
      </c>
      <c r="Y4197" s="6">
        <f>IF(V4197&lt;&gt;"",IFERROR(INDEX(federal_program_name_lookup,MATCH(V4197,aln_lookup,0)),""),"")</f>
        <v/>
      </c>
    </row>
    <row r="4198">
      <c r="A4198" s="6">
        <f>IF(B4198&lt;&gt;"", "AWARD-"&amp;TEXT(ROW()-1,"0000"), "")</f>
        <v/>
      </c>
      <c r="B4198" s="7" t="n"/>
      <c r="C4198" s="7" t="n"/>
      <c r="D4198" s="7" t="n"/>
      <c r="E4198" s="8" t="n"/>
      <c r="F4198" s="9" t="n"/>
      <c r="G4198" s="8" t="n"/>
      <c r="H4198" s="8" t="n"/>
      <c r="I4198" s="8" t="n"/>
      <c r="J4198" s="10">
        <f>IF(A4198="",0,SUMIFS(amount_expended,cfda_key,V4198))</f>
        <v/>
      </c>
      <c r="K4198" s="10">
        <f>IF(G4198="OTHER CLUSTER NOT LISTED ABOVE",SUMIFS(amount_expended,uniform_other_cluster_name,X4198), IF(AND(OR(G4198="N/A",G4198=""),H4198=""),0,IF(G4198="STATE CLUSTER",SUMIFS(amount_expended,uniform_state_cluster_name,W4198),SUMIFS(amount_expended,cluster_name,G4198))))</f>
        <v/>
      </c>
      <c r="L4198" s="8" t="n"/>
      <c r="M4198" s="7" t="n"/>
      <c r="N4198" s="8" t="n"/>
      <c r="O4198" s="7" t="n"/>
      <c r="P4198" s="7" t="n"/>
      <c r="Q4198" s="8" t="n"/>
      <c r="R4198" s="9" t="n"/>
      <c r="S4198" s="8" t="n"/>
      <c r="T4198" s="8" t="n"/>
      <c r="U4198" s="8" t="n"/>
      <c r="V4198" s="11">
        <f>IF(OR(B4198="",C4198=""),"",CONCATENATE(B4198,".",C4198))</f>
        <v/>
      </c>
      <c r="W4198" s="6">
        <f>UPPER(TRIM(H4198))</f>
        <v/>
      </c>
      <c r="X4198" s="6">
        <f>UPPER(TRIM(I4198))</f>
        <v/>
      </c>
      <c r="Y4198" s="6">
        <f>IF(V4198&lt;&gt;"",IFERROR(INDEX(federal_program_name_lookup,MATCH(V4198,aln_lookup,0)),""),"")</f>
        <v/>
      </c>
    </row>
    <row r="4199">
      <c r="A4199" s="6">
        <f>IF(B4199&lt;&gt;"", "AWARD-"&amp;TEXT(ROW()-1,"0000"), "")</f>
        <v/>
      </c>
      <c r="B4199" s="7" t="n"/>
      <c r="C4199" s="7" t="n"/>
      <c r="D4199" s="7" t="n"/>
      <c r="E4199" s="8" t="n"/>
      <c r="F4199" s="9" t="n"/>
      <c r="G4199" s="8" t="n"/>
      <c r="H4199" s="8" t="n"/>
      <c r="I4199" s="8" t="n"/>
      <c r="J4199" s="10">
        <f>IF(A4199="",0,SUMIFS(amount_expended,cfda_key,V4199))</f>
        <v/>
      </c>
      <c r="K4199" s="10">
        <f>IF(G4199="OTHER CLUSTER NOT LISTED ABOVE",SUMIFS(amount_expended,uniform_other_cluster_name,X4199), IF(AND(OR(G4199="N/A",G4199=""),H4199=""),0,IF(G4199="STATE CLUSTER",SUMIFS(amount_expended,uniform_state_cluster_name,W4199),SUMIFS(amount_expended,cluster_name,G4199))))</f>
        <v/>
      </c>
      <c r="L4199" s="8" t="n"/>
      <c r="M4199" s="7" t="n"/>
      <c r="N4199" s="8" t="n"/>
      <c r="O4199" s="7" t="n"/>
      <c r="P4199" s="7" t="n"/>
      <c r="Q4199" s="8" t="n"/>
      <c r="R4199" s="9" t="n"/>
      <c r="S4199" s="8" t="n"/>
      <c r="T4199" s="8" t="n"/>
      <c r="U4199" s="8" t="n"/>
      <c r="V4199" s="11">
        <f>IF(OR(B4199="",C4199=""),"",CONCATENATE(B4199,".",C4199))</f>
        <v/>
      </c>
      <c r="W4199" s="6">
        <f>UPPER(TRIM(H4199))</f>
        <v/>
      </c>
      <c r="X4199" s="6">
        <f>UPPER(TRIM(I4199))</f>
        <v/>
      </c>
      <c r="Y4199" s="6">
        <f>IF(V4199&lt;&gt;"",IFERROR(INDEX(federal_program_name_lookup,MATCH(V4199,aln_lookup,0)),""),"")</f>
        <v/>
      </c>
    </row>
    <row r="4200">
      <c r="A4200" s="6">
        <f>IF(B4200&lt;&gt;"", "AWARD-"&amp;TEXT(ROW()-1,"0000"), "")</f>
        <v/>
      </c>
      <c r="B4200" s="7" t="n"/>
      <c r="C4200" s="7" t="n"/>
      <c r="D4200" s="7" t="n"/>
      <c r="E4200" s="8" t="n"/>
      <c r="F4200" s="9" t="n"/>
      <c r="G4200" s="8" t="n"/>
      <c r="H4200" s="8" t="n"/>
      <c r="I4200" s="8" t="n"/>
      <c r="J4200" s="10">
        <f>IF(A4200="",0,SUMIFS(amount_expended,cfda_key,V4200))</f>
        <v/>
      </c>
      <c r="K4200" s="10">
        <f>IF(G4200="OTHER CLUSTER NOT LISTED ABOVE",SUMIFS(amount_expended,uniform_other_cluster_name,X4200), IF(AND(OR(G4200="N/A",G4200=""),H4200=""),0,IF(G4200="STATE CLUSTER",SUMIFS(amount_expended,uniform_state_cluster_name,W4200),SUMIFS(amount_expended,cluster_name,G4200))))</f>
        <v/>
      </c>
      <c r="L4200" s="8" t="n"/>
      <c r="M4200" s="7" t="n"/>
      <c r="N4200" s="8" t="n"/>
      <c r="O4200" s="7" t="n"/>
      <c r="P4200" s="7" t="n"/>
      <c r="Q4200" s="8" t="n"/>
      <c r="R4200" s="9" t="n"/>
      <c r="S4200" s="8" t="n"/>
      <c r="T4200" s="8" t="n"/>
      <c r="U4200" s="8" t="n"/>
      <c r="V4200" s="11">
        <f>IF(OR(B4200="",C4200=""),"",CONCATENATE(B4200,".",C4200))</f>
        <v/>
      </c>
      <c r="W4200" s="6">
        <f>UPPER(TRIM(H4200))</f>
        <v/>
      </c>
      <c r="X4200" s="6">
        <f>UPPER(TRIM(I4200))</f>
        <v/>
      </c>
      <c r="Y4200" s="6">
        <f>IF(V4200&lt;&gt;"",IFERROR(INDEX(federal_program_name_lookup,MATCH(V4200,aln_lookup,0)),""),"")</f>
        <v/>
      </c>
    </row>
    <row r="4201">
      <c r="A4201" s="6">
        <f>IF(B4201&lt;&gt;"", "AWARD-"&amp;TEXT(ROW()-1,"0000"), "")</f>
        <v/>
      </c>
      <c r="B4201" s="7" t="n"/>
      <c r="C4201" s="7" t="n"/>
      <c r="D4201" s="7" t="n"/>
      <c r="E4201" s="8" t="n"/>
      <c r="F4201" s="9" t="n"/>
      <c r="G4201" s="8" t="n"/>
      <c r="H4201" s="8" t="n"/>
      <c r="I4201" s="8" t="n"/>
      <c r="J4201" s="10">
        <f>IF(A4201="",0,SUMIFS(amount_expended,cfda_key,V4201))</f>
        <v/>
      </c>
      <c r="K4201" s="10">
        <f>IF(G4201="OTHER CLUSTER NOT LISTED ABOVE",SUMIFS(amount_expended,uniform_other_cluster_name,X4201), IF(AND(OR(G4201="N/A",G4201=""),H4201=""),0,IF(G4201="STATE CLUSTER",SUMIFS(amount_expended,uniform_state_cluster_name,W4201),SUMIFS(amount_expended,cluster_name,G4201))))</f>
        <v/>
      </c>
      <c r="L4201" s="8" t="n"/>
      <c r="M4201" s="7" t="n"/>
      <c r="N4201" s="8" t="n"/>
      <c r="O4201" s="7" t="n"/>
      <c r="P4201" s="7" t="n"/>
      <c r="Q4201" s="8" t="n"/>
      <c r="R4201" s="9" t="n"/>
      <c r="S4201" s="8" t="n"/>
      <c r="T4201" s="8" t="n"/>
      <c r="U4201" s="8" t="n"/>
      <c r="V4201" s="11">
        <f>IF(OR(B4201="",C4201=""),"",CONCATENATE(B4201,".",C4201))</f>
        <v/>
      </c>
      <c r="W4201" s="6">
        <f>UPPER(TRIM(H4201))</f>
        <v/>
      </c>
      <c r="X4201" s="6">
        <f>UPPER(TRIM(I4201))</f>
        <v/>
      </c>
      <c r="Y4201" s="6">
        <f>IF(V4201&lt;&gt;"",IFERROR(INDEX(federal_program_name_lookup,MATCH(V4201,aln_lookup,0)),""),"")</f>
        <v/>
      </c>
    </row>
    <row r="4202">
      <c r="A4202" s="6">
        <f>IF(B4202&lt;&gt;"", "AWARD-"&amp;TEXT(ROW()-1,"0000"), "")</f>
        <v/>
      </c>
      <c r="B4202" s="7" t="n"/>
      <c r="C4202" s="7" t="n"/>
      <c r="D4202" s="7" t="n"/>
      <c r="E4202" s="8" t="n"/>
      <c r="F4202" s="9" t="n"/>
      <c r="G4202" s="8" t="n"/>
      <c r="H4202" s="8" t="n"/>
      <c r="I4202" s="8" t="n"/>
      <c r="J4202" s="10">
        <f>IF(A4202="",0,SUMIFS(amount_expended,cfda_key,V4202))</f>
        <v/>
      </c>
      <c r="K4202" s="10">
        <f>IF(G4202="OTHER CLUSTER NOT LISTED ABOVE",SUMIFS(amount_expended,uniform_other_cluster_name,X4202), IF(AND(OR(G4202="N/A",G4202=""),H4202=""),0,IF(G4202="STATE CLUSTER",SUMIFS(amount_expended,uniform_state_cluster_name,W4202),SUMIFS(amount_expended,cluster_name,G4202))))</f>
        <v/>
      </c>
      <c r="L4202" s="8" t="n"/>
      <c r="M4202" s="7" t="n"/>
      <c r="N4202" s="8" t="n"/>
      <c r="O4202" s="7" t="n"/>
      <c r="P4202" s="7" t="n"/>
      <c r="Q4202" s="8" t="n"/>
      <c r="R4202" s="9" t="n"/>
      <c r="S4202" s="8" t="n"/>
      <c r="T4202" s="8" t="n"/>
      <c r="U4202" s="8" t="n"/>
      <c r="V4202" s="11">
        <f>IF(OR(B4202="",C4202=""),"",CONCATENATE(B4202,".",C4202))</f>
        <v/>
      </c>
      <c r="W4202" s="6">
        <f>UPPER(TRIM(H4202))</f>
        <v/>
      </c>
      <c r="X4202" s="6">
        <f>UPPER(TRIM(I4202))</f>
        <v/>
      </c>
      <c r="Y4202" s="6">
        <f>IF(V4202&lt;&gt;"",IFERROR(INDEX(federal_program_name_lookup,MATCH(V4202,aln_lookup,0)),""),"")</f>
        <v/>
      </c>
    </row>
    <row r="4203">
      <c r="A4203" s="6">
        <f>IF(B4203&lt;&gt;"", "AWARD-"&amp;TEXT(ROW()-1,"0000"), "")</f>
        <v/>
      </c>
      <c r="B4203" s="7" t="n"/>
      <c r="C4203" s="7" t="n"/>
      <c r="D4203" s="7" t="n"/>
      <c r="E4203" s="8" t="n"/>
      <c r="F4203" s="9" t="n"/>
      <c r="G4203" s="8" t="n"/>
      <c r="H4203" s="8" t="n"/>
      <c r="I4203" s="8" t="n"/>
      <c r="J4203" s="10">
        <f>IF(A4203="",0,SUMIFS(amount_expended,cfda_key,V4203))</f>
        <v/>
      </c>
      <c r="K4203" s="10">
        <f>IF(G4203="OTHER CLUSTER NOT LISTED ABOVE",SUMIFS(amount_expended,uniform_other_cluster_name,X4203), IF(AND(OR(G4203="N/A",G4203=""),H4203=""),0,IF(G4203="STATE CLUSTER",SUMIFS(amount_expended,uniform_state_cluster_name,W4203),SUMIFS(amount_expended,cluster_name,G4203))))</f>
        <v/>
      </c>
      <c r="L4203" s="8" t="n"/>
      <c r="M4203" s="7" t="n"/>
      <c r="N4203" s="8" t="n"/>
      <c r="O4203" s="7" t="n"/>
      <c r="P4203" s="7" t="n"/>
      <c r="Q4203" s="8" t="n"/>
      <c r="R4203" s="9" t="n"/>
      <c r="S4203" s="8" t="n"/>
      <c r="T4203" s="8" t="n"/>
      <c r="U4203" s="8" t="n"/>
      <c r="V4203" s="11">
        <f>IF(OR(B4203="",C4203=""),"",CONCATENATE(B4203,".",C4203))</f>
        <v/>
      </c>
      <c r="W4203" s="6">
        <f>UPPER(TRIM(H4203))</f>
        <v/>
      </c>
      <c r="X4203" s="6">
        <f>UPPER(TRIM(I4203))</f>
        <v/>
      </c>
      <c r="Y4203" s="6">
        <f>IF(V4203&lt;&gt;"",IFERROR(INDEX(federal_program_name_lookup,MATCH(V4203,aln_lookup,0)),""),"")</f>
        <v/>
      </c>
    </row>
    <row r="4204">
      <c r="A4204" s="6">
        <f>IF(B4204&lt;&gt;"", "AWARD-"&amp;TEXT(ROW()-1,"0000"), "")</f>
        <v/>
      </c>
      <c r="B4204" s="7" t="n"/>
      <c r="C4204" s="7" t="n"/>
      <c r="D4204" s="7" t="n"/>
      <c r="E4204" s="8" t="n"/>
      <c r="F4204" s="9" t="n"/>
      <c r="G4204" s="8" t="n"/>
      <c r="H4204" s="8" t="n"/>
      <c r="I4204" s="8" t="n"/>
      <c r="J4204" s="10">
        <f>IF(A4204="",0,SUMIFS(amount_expended,cfda_key,V4204))</f>
        <v/>
      </c>
      <c r="K4204" s="10">
        <f>IF(G4204="OTHER CLUSTER NOT LISTED ABOVE",SUMIFS(amount_expended,uniform_other_cluster_name,X4204), IF(AND(OR(G4204="N/A",G4204=""),H4204=""),0,IF(G4204="STATE CLUSTER",SUMIFS(amount_expended,uniform_state_cluster_name,W4204),SUMIFS(amount_expended,cluster_name,G4204))))</f>
        <v/>
      </c>
      <c r="L4204" s="8" t="n"/>
      <c r="M4204" s="7" t="n"/>
      <c r="N4204" s="8" t="n"/>
      <c r="O4204" s="7" t="n"/>
      <c r="P4204" s="7" t="n"/>
      <c r="Q4204" s="8" t="n"/>
      <c r="R4204" s="9" t="n"/>
      <c r="S4204" s="8" t="n"/>
      <c r="T4204" s="8" t="n"/>
      <c r="U4204" s="8" t="n"/>
      <c r="V4204" s="11">
        <f>IF(OR(B4204="",C4204=""),"",CONCATENATE(B4204,".",C4204))</f>
        <v/>
      </c>
      <c r="W4204" s="6">
        <f>UPPER(TRIM(H4204))</f>
        <v/>
      </c>
      <c r="X4204" s="6">
        <f>UPPER(TRIM(I4204))</f>
        <v/>
      </c>
      <c r="Y4204" s="6">
        <f>IF(V4204&lt;&gt;"",IFERROR(INDEX(federal_program_name_lookup,MATCH(V4204,aln_lookup,0)),""),"")</f>
        <v/>
      </c>
    </row>
    <row r="4205">
      <c r="A4205" s="6">
        <f>IF(B4205&lt;&gt;"", "AWARD-"&amp;TEXT(ROW()-1,"0000"), "")</f>
        <v/>
      </c>
      <c r="B4205" s="7" t="n"/>
      <c r="C4205" s="7" t="n"/>
      <c r="D4205" s="7" t="n"/>
      <c r="E4205" s="8" t="n"/>
      <c r="F4205" s="9" t="n"/>
      <c r="G4205" s="8" t="n"/>
      <c r="H4205" s="8" t="n"/>
      <c r="I4205" s="8" t="n"/>
      <c r="J4205" s="10">
        <f>IF(A4205="",0,SUMIFS(amount_expended,cfda_key,V4205))</f>
        <v/>
      </c>
      <c r="K4205" s="10">
        <f>IF(G4205="OTHER CLUSTER NOT LISTED ABOVE",SUMIFS(amount_expended,uniform_other_cluster_name,X4205), IF(AND(OR(G4205="N/A",G4205=""),H4205=""),0,IF(G4205="STATE CLUSTER",SUMIFS(amount_expended,uniform_state_cluster_name,W4205),SUMIFS(amount_expended,cluster_name,G4205))))</f>
        <v/>
      </c>
      <c r="L4205" s="8" t="n"/>
      <c r="M4205" s="7" t="n"/>
      <c r="N4205" s="8" t="n"/>
      <c r="O4205" s="7" t="n"/>
      <c r="P4205" s="7" t="n"/>
      <c r="Q4205" s="8" t="n"/>
      <c r="R4205" s="9" t="n"/>
      <c r="S4205" s="8" t="n"/>
      <c r="T4205" s="8" t="n"/>
      <c r="U4205" s="8" t="n"/>
      <c r="V4205" s="11">
        <f>IF(OR(B4205="",C4205=""),"",CONCATENATE(B4205,".",C4205))</f>
        <v/>
      </c>
      <c r="W4205" s="6">
        <f>UPPER(TRIM(H4205))</f>
        <v/>
      </c>
      <c r="X4205" s="6">
        <f>UPPER(TRIM(I4205))</f>
        <v/>
      </c>
      <c r="Y4205" s="6">
        <f>IF(V4205&lt;&gt;"",IFERROR(INDEX(federal_program_name_lookup,MATCH(V4205,aln_lookup,0)),""),"")</f>
        <v/>
      </c>
    </row>
    <row r="4206">
      <c r="A4206" s="6">
        <f>IF(B4206&lt;&gt;"", "AWARD-"&amp;TEXT(ROW()-1,"0000"), "")</f>
        <v/>
      </c>
      <c r="B4206" s="7" t="n"/>
      <c r="C4206" s="7" t="n"/>
      <c r="D4206" s="7" t="n"/>
      <c r="E4206" s="8" t="n"/>
      <c r="F4206" s="9" t="n"/>
      <c r="G4206" s="8" t="n"/>
      <c r="H4206" s="8" t="n"/>
      <c r="I4206" s="8" t="n"/>
      <c r="J4206" s="10">
        <f>IF(A4206="",0,SUMIFS(amount_expended,cfda_key,V4206))</f>
        <v/>
      </c>
      <c r="K4206" s="10">
        <f>IF(G4206="OTHER CLUSTER NOT LISTED ABOVE",SUMIFS(amount_expended,uniform_other_cluster_name,X4206), IF(AND(OR(G4206="N/A",G4206=""),H4206=""),0,IF(G4206="STATE CLUSTER",SUMIFS(amount_expended,uniform_state_cluster_name,W4206),SUMIFS(amount_expended,cluster_name,G4206))))</f>
        <v/>
      </c>
      <c r="L4206" s="8" t="n"/>
      <c r="M4206" s="7" t="n"/>
      <c r="N4206" s="8" t="n"/>
      <c r="O4206" s="7" t="n"/>
      <c r="P4206" s="7" t="n"/>
      <c r="Q4206" s="8" t="n"/>
      <c r="R4206" s="9" t="n"/>
      <c r="S4206" s="8" t="n"/>
      <c r="T4206" s="8" t="n"/>
      <c r="U4206" s="8" t="n"/>
      <c r="V4206" s="11">
        <f>IF(OR(B4206="",C4206=""),"",CONCATENATE(B4206,".",C4206))</f>
        <v/>
      </c>
      <c r="W4206" s="6">
        <f>UPPER(TRIM(H4206))</f>
        <v/>
      </c>
      <c r="X4206" s="6">
        <f>UPPER(TRIM(I4206))</f>
        <v/>
      </c>
      <c r="Y4206" s="6">
        <f>IF(V4206&lt;&gt;"",IFERROR(INDEX(federal_program_name_lookup,MATCH(V4206,aln_lookup,0)),""),"")</f>
        <v/>
      </c>
    </row>
    <row r="4207">
      <c r="A4207" s="6">
        <f>IF(B4207&lt;&gt;"", "AWARD-"&amp;TEXT(ROW()-1,"0000"), "")</f>
        <v/>
      </c>
      <c r="B4207" s="7" t="n"/>
      <c r="C4207" s="7" t="n"/>
      <c r="D4207" s="7" t="n"/>
      <c r="E4207" s="8" t="n"/>
      <c r="F4207" s="9" t="n"/>
      <c r="G4207" s="8" t="n"/>
      <c r="H4207" s="8" t="n"/>
      <c r="I4207" s="8" t="n"/>
      <c r="J4207" s="10">
        <f>IF(A4207="",0,SUMIFS(amount_expended,cfda_key,V4207))</f>
        <v/>
      </c>
      <c r="K4207" s="10">
        <f>IF(G4207="OTHER CLUSTER NOT LISTED ABOVE",SUMIFS(amount_expended,uniform_other_cluster_name,X4207), IF(AND(OR(G4207="N/A",G4207=""),H4207=""),0,IF(G4207="STATE CLUSTER",SUMIFS(amount_expended,uniform_state_cluster_name,W4207),SUMIFS(amount_expended,cluster_name,G4207))))</f>
        <v/>
      </c>
      <c r="L4207" s="8" t="n"/>
      <c r="M4207" s="7" t="n"/>
      <c r="N4207" s="8" t="n"/>
      <c r="O4207" s="7" t="n"/>
      <c r="P4207" s="7" t="n"/>
      <c r="Q4207" s="8" t="n"/>
      <c r="R4207" s="9" t="n"/>
      <c r="S4207" s="8" t="n"/>
      <c r="T4207" s="8" t="n"/>
      <c r="U4207" s="8" t="n"/>
      <c r="V4207" s="11">
        <f>IF(OR(B4207="",C4207=""),"",CONCATENATE(B4207,".",C4207))</f>
        <v/>
      </c>
      <c r="W4207" s="6">
        <f>UPPER(TRIM(H4207))</f>
        <v/>
      </c>
      <c r="X4207" s="6">
        <f>UPPER(TRIM(I4207))</f>
        <v/>
      </c>
      <c r="Y4207" s="6">
        <f>IF(V4207&lt;&gt;"",IFERROR(INDEX(federal_program_name_lookup,MATCH(V4207,aln_lookup,0)),""),"")</f>
        <v/>
      </c>
    </row>
    <row r="4208">
      <c r="A4208" s="6">
        <f>IF(B4208&lt;&gt;"", "AWARD-"&amp;TEXT(ROW()-1,"0000"), "")</f>
        <v/>
      </c>
      <c r="B4208" s="7" t="n"/>
      <c r="C4208" s="7" t="n"/>
      <c r="D4208" s="7" t="n"/>
      <c r="E4208" s="8" t="n"/>
      <c r="F4208" s="9" t="n"/>
      <c r="G4208" s="8" t="n"/>
      <c r="H4208" s="8" t="n"/>
      <c r="I4208" s="8" t="n"/>
      <c r="J4208" s="10">
        <f>IF(A4208="",0,SUMIFS(amount_expended,cfda_key,V4208))</f>
        <v/>
      </c>
      <c r="K4208" s="10">
        <f>IF(G4208="OTHER CLUSTER NOT LISTED ABOVE",SUMIFS(amount_expended,uniform_other_cluster_name,X4208), IF(AND(OR(G4208="N/A",G4208=""),H4208=""),0,IF(G4208="STATE CLUSTER",SUMIFS(amount_expended,uniform_state_cluster_name,W4208),SUMIFS(amount_expended,cluster_name,G4208))))</f>
        <v/>
      </c>
      <c r="L4208" s="8" t="n"/>
      <c r="M4208" s="7" t="n"/>
      <c r="N4208" s="8" t="n"/>
      <c r="O4208" s="7" t="n"/>
      <c r="P4208" s="7" t="n"/>
      <c r="Q4208" s="8" t="n"/>
      <c r="R4208" s="9" t="n"/>
      <c r="S4208" s="8" t="n"/>
      <c r="T4208" s="8" t="n"/>
      <c r="U4208" s="8" t="n"/>
      <c r="V4208" s="11">
        <f>IF(OR(B4208="",C4208=""),"",CONCATENATE(B4208,".",C4208))</f>
        <v/>
      </c>
      <c r="W4208" s="6">
        <f>UPPER(TRIM(H4208))</f>
        <v/>
      </c>
      <c r="X4208" s="6">
        <f>UPPER(TRIM(I4208))</f>
        <v/>
      </c>
      <c r="Y4208" s="6">
        <f>IF(V4208&lt;&gt;"",IFERROR(INDEX(federal_program_name_lookup,MATCH(V4208,aln_lookup,0)),""),"")</f>
        <v/>
      </c>
    </row>
    <row r="4209">
      <c r="A4209" s="6">
        <f>IF(B4209&lt;&gt;"", "AWARD-"&amp;TEXT(ROW()-1,"0000"), "")</f>
        <v/>
      </c>
      <c r="B4209" s="7" t="n"/>
      <c r="C4209" s="7" t="n"/>
      <c r="D4209" s="7" t="n"/>
      <c r="E4209" s="8" t="n"/>
      <c r="F4209" s="9" t="n"/>
      <c r="G4209" s="8" t="n"/>
      <c r="H4209" s="8" t="n"/>
      <c r="I4209" s="8" t="n"/>
      <c r="J4209" s="10">
        <f>IF(A4209="",0,SUMIFS(amount_expended,cfda_key,V4209))</f>
        <v/>
      </c>
      <c r="K4209" s="10">
        <f>IF(G4209="OTHER CLUSTER NOT LISTED ABOVE",SUMIFS(amount_expended,uniform_other_cluster_name,X4209), IF(AND(OR(G4209="N/A",G4209=""),H4209=""),0,IF(G4209="STATE CLUSTER",SUMIFS(amount_expended,uniform_state_cluster_name,W4209),SUMIFS(amount_expended,cluster_name,G4209))))</f>
        <v/>
      </c>
      <c r="L4209" s="8" t="n"/>
      <c r="M4209" s="7" t="n"/>
      <c r="N4209" s="8" t="n"/>
      <c r="O4209" s="7" t="n"/>
      <c r="P4209" s="7" t="n"/>
      <c r="Q4209" s="8" t="n"/>
      <c r="R4209" s="9" t="n"/>
      <c r="S4209" s="8" t="n"/>
      <c r="T4209" s="8" t="n"/>
      <c r="U4209" s="8" t="n"/>
      <c r="V4209" s="11">
        <f>IF(OR(B4209="",C4209=""),"",CONCATENATE(B4209,".",C4209))</f>
        <v/>
      </c>
      <c r="W4209" s="6">
        <f>UPPER(TRIM(H4209))</f>
        <v/>
      </c>
      <c r="X4209" s="6">
        <f>UPPER(TRIM(I4209))</f>
        <v/>
      </c>
      <c r="Y4209" s="6">
        <f>IF(V4209&lt;&gt;"",IFERROR(INDEX(federal_program_name_lookup,MATCH(V4209,aln_lookup,0)),""),"")</f>
        <v/>
      </c>
    </row>
    <row r="4210">
      <c r="A4210" s="6">
        <f>IF(B4210&lt;&gt;"", "AWARD-"&amp;TEXT(ROW()-1,"0000"), "")</f>
        <v/>
      </c>
      <c r="B4210" s="7" t="n"/>
      <c r="C4210" s="7" t="n"/>
      <c r="D4210" s="7" t="n"/>
      <c r="E4210" s="8" t="n"/>
      <c r="F4210" s="9" t="n"/>
      <c r="G4210" s="8" t="n"/>
      <c r="H4210" s="8" t="n"/>
      <c r="I4210" s="8" t="n"/>
      <c r="J4210" s="10">
        <f>IF(A4210="",0,SUMIFS(amount_expended,cfda_key,V4210))</f>
        <v/>
      </c>
      <c r="K4210" s="10">
        <f>IF(G4210="OTHER CLUSTER NOT LISTED ABOVE",SUMIFS(amount_expended,uniform_other_cluster_name,X4210), IF(AND(OR(G4210="N/A",G4210=""),H4210=""),0,IF(G4210="STATE CLUSTER",SUMIFS(amount_expended,uniform_state_cluster_name,W4210),SUMIFS(amount_expended,cluster_name,G4210))))</f>
        <v/>
      </c>
      <c r="L4210" s="8" t="n"/>
      <c r="M4210" s="7" t="n"/>
      <c r="N4210" s="8" t="n"/>
      <c r="O4210" s="7" t="n"/>
      <c r="P4210" s="7" t="n"/>
      <c r="Q4210" s="8" t="n"/>
      <c r="R4210" s="9" t="n"/>
      <c r="S4210" s="8" t="n"/>
      <c r="T4210" s="8" t="n"/>
      <c r="U4210" s="8" t="n"/>
      <c r="V4210" s="11">
        <f>IF(OR(B4210="",C4210=""),"",CONCATENATE(B4210,".",C4210))</f>
        <v/>
      </c>
      <c r="W4210" s="6">
        <f>UPPER(TRIM(H4210))</f>
        <v/>
      </c>
      <c r="X4210" s="6">
        <f>UPPER(TRIM(I4210))</f>
        <v/>
      </c>
      <c r="Y4210" s="6">
        <f>IF(V4210&lt;&gt;"",IFERROR(INDEX(federal_program_name_lookup,MATCH(V4210,aln_lookup,0)),""),"")</f>
        <v/>
      </c>
    </row>
    <row r="4211">
      <c r="A4211" s="6">
        <f>IF(B4211&lt;&gt;"", "AWARD-"&amp;TEXT(ROW()-1,"0000"), "")</f>
        <v/>
      </c>
      <c r="B4211" s="7" t="n"/>
      <c r="C4211" s="7" t="n"/>
      <c r="D4211" s="7" t="n"/>
      <c r="E4211" s="8" t="n"/>
      <c r="F4211" s="9" t="n"/>
      <c r="G4211" s="8" t="n"/>
      <c r="H4211" s="8" t="n"/>
      <c r="I4211" s="8" t="n"/>
      <c r="J4211" s="10">
        <f>IF(A4211="",0,SUMIFS(amount_expended,cfda_key,V4211))</f>
        <v/>
      </c>
      <c r="K4211" s="10">
        <f>IF(G4211="OTHER CLUSTER NOT LISTED ABOVE",SUMIFS(amount_expended,uniform_other_cluster_name,X4211), IF(AND(OR(G4211="N/A",G4211=""),H4211=""),0,IF(G4211="STATE CLUSTER",SUMIFS(amount_expended,uniform_state_cluster_name,W4211),SUMIFS(amount_expended,cluster_name,G4211))))</f>
        <v/>
      </c>
      <c r="L4211" s="8" t="n"/>
      <c r="M4211" s="7" t="n"/>
      <c r="N4211" s="8" t="n"/>
      <c r="O4211" s="7" t="n"/>
      <c r="P4211" s="7" t="n"/>
      <c r="Q4211" s="8" t="n"/>
      <c r="R4211" s="9" t="n"/>
      <c r="S4211" s="8" t="n"/>
      <c r="T4211" s="8" t="n"/>
      <c r="U4211" s="8" t="n"/>
      <c r="V4211" s="11">
        <f>IF(OR(B4211="",C4211=""),"",CONCATENATE(B4211,".",C4211))</f>
        <v/>
      </c>
      <c r="W4211" s="6">
        <f>UPPER(TRIM(H4211))</f>
        <v/>
      </c>
      <c r="X4211" s="6">
        <f>UPPER(TRIM(I4211))</f>
        <v/>
      </c>
      <c r="Y4211" s="6">
        <f>IF(V4211&lt;&gt;"",IFERROR(INDEX(federal_program_name_lookup,MATCH(V4211,aln_lookup,0)),""),"")</f>
        <v/>
      </c>
    </row>
    <row r="4212">
      <c r="A4212" s="6">
        <f>IF(B4212&lt;&gt;"", "AWARD-"&amp;TEXT(ROW()-1,"0000"), "")</f>
        <v/>
      </c>
      <c r="B4212" s="7" t="n"/>
      <c r="C4212" s="7" t="n"/>
      <c r="D4212" s="7" t="n"/>
      <c r="E4212" s="8" t="n"/>
      <c r="F4212" s="9" t="n"/>
      <c r="G4212" s="8" t="n"/>
      <c r="H4212" s="8" t="n"/>
      <c r="I4212" s="8" t="n"/>
      <c r="J4212" s="10">
        <f>IF(A4212="",0,SUMIFS(amount_expended,cfda_key,V4212))</f>
        <v/>
      </c>
      <c r="K4212" s="10">
        <f>IF(G4212="OTHER CLUSTER NOT LISTED ABOVE",SUMIFS(amount_expended,uniform_other_cluster_name,X4212), IF(AND(OR(G4212="N/A",G4212=""),H4212=""),0,IF(G4212="STATE CLUSTER",SUMIFS(amount_expended,uniform_state_cluster_name,W4212),SUMIFS(amount_expended,cluster_name,G4212))))</f>
        <v/>
      </c>
      <c r="L4212" s="8" t="n"/>
      <c r="M4212" s="7" t="n"/>
      <c r="N4212" s="8" t="n"/>
      <c r="O4212" s="7" t="n"/>
      <c r="P4212" s="7" t="n"/>
      <c r="Q4212" s="8" t="n"/>
      <c r="R4212" s="9" t="n"/>
      <c r="S4212" s="8" t="n"/>
      <c r="T4212" s="8" t="n"/>
      <c r="U4212" s="8" t="n"/>
      <c r="V4212" s="11">
        <f>IF(OR(B4212="",C4212=""),"",CONCATENATE(B4212,".",C4212))</f>
        <v/>
      </c>
      <c r="W4212" s="6">
        <f>UPPER(TRIM(H4212))</f>
        <v/>
      </c>
      <c r="X4212" s="6">
        <f>UPPER(TRIM(I4212))</f>
        <v/>
      </c>
      <c r="Y4212" s="6">
        <f>IF(V4212&lt;&gt;"",IFERROR(INDEX(federal_program_name_lookup,MATCH(V4212,aln_lookup,0)),""),"")</f>
        <v/>
      </c>
    </row>
    <row r="4213">
      <c r="A4213" s="6">
        <f>IF(B4213&lt;&gt;"", "AWARD-"&amp;TEXT(ROW()-1,"0000"), "")</f>
        <v/>
      </c>
      <c r="B4213" s="7" t="n"/>
      <c r="C4213" s="7" t="n"/>
      <c r="D4213" s="7" t="n"/>
      <c r="E4213" s="8" t="n"/>
      <c r="F4213" s="9" t="n"/>
      <c r="G4213" s="8" t="n"/>
      <c r="H4213" s="8" t="n"/>
      <c r="I4213" s="8" t="n"/>
      <c r="J4213" s="10">
        <f>IF(A4213="",0,SUMIFS(amount_expended,cfda_key,V4213))</f>
        <v/>
      </c>
      <c r="K4213" s="10">
        <f>IF(G4213="OTHER CLUSTER NOT LISTED ABOVE",SUMIFS(amount_expended,uniform_other_cluster_name,X4213), IF(AND(OR(G4213="N/A",G4213=""),H4213=""),0,IF(G4213="STATE CLUSTER",SUMIFS(amount_expended,uniform_state_cluster_name,W4213),SUMIFS(amount_expended,cluster_name,G4213))))</f>
        <v/>
      </c>
      <c r="L4213" s="8" t="n"/>
      <c r="M4213" s="7" t="n"/>
      <c r="N4213" s="8" t="n"/>
      <c r="O4213" s="7" t="n"/>
      <c r="P4213" s="7" t="n"/>
      <c r="Q4213" s="8" t="n"/>
      <c r="R4213" s="9" t="n"/>
      <c r="S4213" s="8" t="n"/>
      <c r="T4213" s="8" t="n"/>
      <c r="U4213" s="8" t="n"/>
      <c r="V4213" s="11">
        <f>IF(OR(B4213="",C4213=""),"",CONCATENATE(B4213,".",C4213))</f>
        <v/>
      </c>
      <c r="W4213" s="6">
        <f>UPPER(TRIM(H4213))</f>
        <v/>
      </c>
      <c r="X4213" s="6">
        <f>UPPER(TRIM(I4213))</f>
        <v/>
      </c>
      <c r="Y4213" s="6">
        <f>IF(V4213&lt;&gt;"",IFERROR(INDEX(federal_program_name_lookup,MATCH(V4213,aln_lookup,0)),""),"")</f>
        <v/>
      </c>
    </row>
    <row r="4214">
      <c r="A4214" s="6">
        <f>IF(B4214&lt;&gt;"", "AWARD-"&amp;TEXT(ROW()-1,"0000"), "")</f>
        <v/>
      </c>
      <c r="B4214" s="7" t="n"/>
      <c r="C4214" s="7" t="n"/>
      <c r="D4214" s="7" t="n"/>
      <c r="E4214" s="8" t="n"/>
      <c r="F4214" s="9" t="n"/>
      <c r="G4214" s="8" t="n"/>
      <c r="H4214" s="8" t="n"/>
      <c r="I4214" s="8" t="n"/>
      <c r="J4214" s="10">
        <f>IF(A4214="",0,SUMIFS(amount_expended,cfda_key,V4214))</f>
        <v/>
      </c>
      <c r="K4214" s="10">
        <f>IF(G4214="OTHER CLUSTER NOT LISTED ABOVE",SUMIFS(amount_expended,uniform_other_cluster_name,X4214), IF(AND(OR(G4214="N/A",G4214=""),H4214=""),0,IF(G4214="STATE CLUSTER",SUMIFS(amount_expended,uniform_state_cluster_name,W4214),SUMIFS(amount_expended,cluster_name,G4214))))</f>
        <v/>
      </c>
      <c r="L4214" s="8" t="n"/>
      <c r="M4214" s="7" t="n"/>
      <c r="N4214" s="8" t="n"/>
      <c r="O4214" s="7" t="n"/>
      <c r="P4214" s="7" t="n"/>
      <c r="Q4214" s="8" t="n"/>
      <c r="R4214" s="9" t="n"/>
      <c r="S4214" s="8" t="n"/>
      <c r="T4214" s="8" t="n"/>
      <c r="U4214" s="8" t="n"/>
      <c r="V4214" s="11">
        <f>IF(OR(B4214="",C4214=""),"",CONCATENATE(B4214,".",C4214))</f>
        <v/>
      </c>
      <c r="W4214" s="6">
        <f>UPPER(TRIM(H4214))</f>
        <v/>
      </c>
      <c r="X4214" s="6">
        <f>UPPER(TRIM(I4214))</f>
        <v/>
      </c>
      <c r="Y4214" s="6">
        <f>IF(V4214&lt;&gt;"",IFERROR(INDEX(federal_program_name_lookup,MATCH(V4214,aln_lookup,0)),""),"")</f>
        <v/>
      </c>
    </row>
    <row r="4215">
      <c r="A4215" s="6">
        <f>IF(B4215&lt;&gt;"", "AWARD-"&amp;TEXT(ROW()-1,"0000"), "")</f>
        <v/>
      </c>
      <c r="B4215" s="7" t="n"/>
      <c r="C4215" s="7" t="n"/>
      <c r="D4215" s="7" t="n"/>
      <c r="E4215" s="8" t="n"/>
      <c r="F4215" s="9" t="n"/>
      <c r="G4215" s="8" t="n"/>
      <c r="H4215" s="8" t="n"/>
      <c r="I4215" s="8" t="n"/>
      <c r="J4215" s="10">
        <f>IF(A4215="",0,SUMIFS(amount_expended,cfda_key,V4215))</f>
        <v/>
      </c>
      <c r="K4215" s="10">
        <f>IF(G4215="OTHER CLUSTER NOT LISTED ABOVE",SUMIFS(amount_expended,uniform_other_cluster_name,X4215), IF(AND(OR(G4215="N/A",G4215=""),H4215=""),0,IF(G4215="STATE CLUSTER",SUMIFS(amount_expended,uniform_state_cluster_name,W4215),SUMIFS(amount_expended,cluster_name,G4215))))</f>
        <v/>
      </c>
      <c r="L4215" s="8" t="n"/>
      <c r="M4215" s="7" t="n"/>
      <c r="N4215" s="8" t="n"/>
      <c r="O4215" s="7" t="n"/>
      <c r="P4215" s="7" t="n"/>
      <c r="Q4215" s="8" t="n"/>
      <c r="R4215" s="9" t="n"/>
      <c r="S4215" s="8" t="n"/>
      <c r="T4215" s="8" t="n"/>
      <c r="U4215" s="8" t="n"/>
      <c r="V4215" s="11">
        <f>IF(OR(B4215="",C4215=""),"",CONCATENATE(B4215,".",C4215))</f>
        <v/>
      </c>
      <c r="W4215" s="6">
        <f>UPPER(TRIM(H4215))</f>
        <v/>
      </c>
      <c r="X4215" s="6">
        <f>UPPER(TRIM(I4215))</f>
        <v/>
      </c>
      <c r="Y4215" s="6">
        <f>IF(V4215&lt;&gt;"",IFERROR(INDEX(federal_program_name_lookup,MATCH(V4215,aln_lookup,0)),""),"")</f>
        <v/>
      </c>
    </row>
    <row r="4216">
      <c r="A4216" s="6">
        <f>IF(B4216&lt;&gt;"", "AWARD-"&amp;TEXT(ROW()-1,"0000"), "")</f>
        <v/>
      </c>
      <c r="B4216" s="7" t="n"/>
      <c r="C4216" s="7" t="n"/>
      <c r="D4216" s="7" t="n"/>
      <c r="E4216" s="8" t="n"/>
      <c r="F4216" s="9" t="n"/>
      <c r="G4216" s="8" t="n"/>
      <c r="H4216" s="8" t="n"/>
      <c r="I4216" s="8" t="n"/>
      <c r="J4216" s="10">
        <f>IF(A4216="",0,SUMIFS(amount_expended,cfda_key,V4216))</f>
        <v/>
      </c>
      <c r="K4216" s="10">
        <f>IF(G4216="OTHER CLUSTER NOT LISTED ABOVE",SUMIFS(amount_expended,uniform_other_cluster_name,X4216), IF(AND(OR(G4216="N/A",G4216=""),H4216=""),0,IF(G4216="STATE CLUSTER",SUMIFS(amount_expended,uniform_state_cluster_name,W4216),SUMIFS(amount_expended,cluster_name,G4216))))</f>
        <v/>
      </c>
      <c r="L4216" s="8" t="n"/>
      <c r="M4216" s="7" t="n"/>
      <c r="N4216" s="8" t="n"/>
      <c r="O4216" s="7" t="n"/>
      <c r="P4216" s="7" t="n"/>
      <c r="Q4216" s="8" t="n"/>
      <c r="R4216" s="9" t="n"/>
      <c r="S4216" s="8" t="n"/>
      <c r="T4216" s="8" t="n"/>
      <c r="U4216" s="8" t="n"/>
      <c r="V4216" s="11">
        <f>IF(OR(B4216="",C4216=""),"",CONCATENATE(B4216,".",C4216))</f>
        <v/>
      </c>
      <c r="W4216" s="6">
        <f>UPPER(TRIM(H4216))</f>
        <v/>
      </c>
      <c r="X4216" s="6">
        <f>UPPER(TRIM(I4216))</f>
        <v/>
      </c>
      <c r="Y4216" s="6">
        <f>IF(V4216&lt;&gt;"",IFERROR(INDEX(federal_program_name_lookup,MATCH(V4216,aln_lookup,0)),""),"")</f>
        <v/>
      </c>
    </row>
    <row r="4217">
      <c r="A4217" s="6">
        <f>IF(B4217&lt;&gt;"", "AWARD-"&amp;TEXT(ROW()-1,"0000"), "")</f>
        <v/>
      </c>
      <c r="B4217" s="7" t="n"/>
      <c r="C4217" s="7" t="n"/>
      <c r="D4217" s="7" t="n"/>
      <c r="E4217" s="8" t="n"/>
      <c r="F4217" s="9" t="n"/>
      <c r="G4217" s="8" t="n"/>
      <c r="H4217" s="8" t="n"/>
      <c r="I4217" s="8" t="n"/>
      <c r="J4217" s="10">
        <f>IF(A4217="",0,SUMIFS(amount_expended,cfda_key,V4217))</f>
        <v/>
      </c>
      <c r="K4217" s="10">
        <f>IF(G4217="OTHER CLUSTER NOT LISTED ABOVE",SUMIFS(amount_expended,uniform_other_cluster_name,X4217), IF(AND(OR(G4217="N/A",G4217=""),H4217=""),0,IF(G4217="STATE CLUSTER",SUMIFS(amount_expended,uniform_state_cluster_name,W4217),SUMIFS(amount_expended,cluster_name,G4217))))</f>
        <v/>
      </c>
      <c r="L4217" s="8" t="n"/>
      <c r="M4217" s="7" t="n"/>
      <c r="N4217" s="8" t="n"/>
      <c r="O4217" s="7" t="n"/>
      <c r="P4217" s="7" t="n"/>
      <c r="Q4217" s="8" t="n"/>
      <c r="R4217" s="9" t="n"/>
      <c r="S4217" s="8" t="n"/>
      <c r="T4217" s="8" t="n"/>
      <c r="U4217" s="8" t="n"/>
      <c r="V4217" s="11">
        <f>IF(OR(B4217="",C4217=""),"",CONCATENATE(B4217,".",C4217))</f>
        <v/>
      </c>
      <c r="W4217" s="6">
        <f>UPPER(TRIM(H4217))</f>
        <v/>
      </c>
      <c r="X4217" s="6">
        <f>UPPER(TRIM(I4217))</f>
        <v/>
      </c>
      <c r="Y4217" s="6">
        <f>IF(V4217&lt;&gt;"",IFERROR(INDEX(federal_program_name_lookup,MATCH(V4217,aln_lookup,0)),""),"")</f>
        <v/>
      </c>
    </row>
    <row r="4218">
      <c r="A4218" s="6">
        <f>IF(B4218&lt;&gt;"", "AWARD-"&amp;TEXT(ROW()-1,"0000"), "")</f>
        <v/>
      </c>
      <c r="B4218" s="7" t="n"/>
      <c r="C4218" s="7" t="n"/>
      <c r="D4218" s="7" t="n"/>
      <c r="E4218" s="8" t="n"/>
      <c r="F4218" s="9" t="n"/>
      <c r="G4218" s="8" t="n"/>
      <c r="H4218" s="8" t="n"/>
      <c r="I4218" s="8" t="n"/>
      <c r="J4218" s="10">
        <f>IF(A4218="",0,SUMIFS(amount_expended,cfda_key,V4218))</f>
        <v/>
      </c>
      <c r="K4218" s="10">
        <f>IF(G4218="OTHER CLUSTER NOT LISTED ABOVE",SUMIFS(amount_expended,uniform_other_cluster_name,X4218), IF(AND(OR(G4218="N/A",G4218=""),H4218=""),0,IF(G4218="STATE CLUSTER",SUMIFS(amount_expended,uniform_state_cluster_name,W4218),SUMIFS(amount_expended,cluster_name,G4218))))</f>
        <v/>
      </c>
      <c r="L4218" s="8" t="n"/>
      <c r="M4218" s="7" t="n"/>
      <c r="N4218" s="8" t="n"/>
      <c r="O4218" s="7" t="n"/>
      <c r="P4218" s="7" t="n"/>
      <c r="Q4218" s="8" t="n"/>
      <c r="R4218" s="9" t="n"/>
      <c r="S4218" s="8" t="n"/>
      <c r="T4218" s="8" t="n"/>
      <c r="U4218" s="8" t="n"/>
      <c r="V4218" s="11">
        <f>IF(OR(B4218="",C4218=""),"",CONCATENATE(B4218,".",C4218))</f>
        <v/>
      </c>
      <c r="W4218" s="6">
        <f>UPPER(TRIM(H4218))</f>
        <v/>
      </c>
      <c r="X4218" s="6">
        <f>UPPER(TRIM(I4218))</f>
        <v/>
      </c>
      <c r="Y4218" s="6">
        <f>IF(V4218&lt;&gt;"",IFERROR(INDEX(federal_program_name_lookup,MATCH(V4218,aln_lookup,0)),""),"")</f>
        <v/>
      </c>
    </row>
    <row r="4219">
      <c r="A4219" s="6">
        <f>IF(B4219&lt;&gt;"", "AWARD-"&amp;TEXT(ROW()-1,"0000"), "")</f>
        <v/>
      </c>
      <c r="B4219" s="7" t="n"/>
      <c r="C4219" s="7" t="n"/>
      <c r="D4219" s="7" t="n"/>
      <c r="E4219" s="8" t="n"/>
      <c r="F4219" s="9" t="n"/>
      <c r="G4219" s="8" t="n"/>
      <c r="H4219" s="8" t="n"/>
      <c r="I4219" s="8" t="n"/>
      <c r="J4219" s="10">
        <f>IF(A4219="",0,SUMIFS(amount_expended,cfda_key,V4219))</f>
        <v/>
      </c>
      <c r="K4219" s="10">
        <f>IF(G4219="OTHER CLUSTER NOT LISTED ABOVE",SUMIFS(amount_expended,uniform_other_cluster_name,X4219), IF(AND(OR(G4219="N/A",G4219=""),H4219=""),0,IF(G4219="STATE CLUSTER",SUMIFS(amount_expended,uniform_state_cluster_name,W4219),SUMIFS(amount_expended,cluster_name,G4219))))</f>
        <v/>
      </c>
      <c r="L4219" s="8" t="n"/>
      <c r="M4219" s="7" t="n"/>
      <c r="N4219" s="8" t="n"/>
      <c r="O4219" s="7" t="n"/>
      <c r="P4219" s="7" t="n"/>
      <c r="Q4219" s="8" t="n"/>
      <c r="R4219" s="9" t="n"/>
      <c r="S4219" s="8" t="n"/>
      <c r="T4219" s="8" t="n"/>
      <c r="U4219" s="8" t="n"/>
      <c r="V4219" s="11">
        <f>IF(OR(B4219="",C4219=""),"",CONCATENATE(B4219,".",C4219))</f>
        <v/>
      </c>
      <c r="W4219" s="6">
        <f>UPPER(TRIM(H4219))</f>
        <v/>
      </c>
      <c r="X4219" s="6">
        <f>UPPER(TRIM(I4219))</f>
        <v/>
      </c>
      <c r="Y4219" s="6">
        <f>IF(V4219&lt;&gt;"",IFERROR(INDEX(federal_program_name_lookup,MATCH(V4219,aln_lookup,0)),""),"")</f>
        <v/>
      </c>
    </row>
    <row r="4220">
      <c r="A4220" s="6">
        <f>IF(B4220&lt;&gt;"", "AWARD-"&amp;TEXT(ROW()-1,"0000"), "")</f>
        <v/>
      </c>
      <c r="B4220" s="7" t="n"/>
      <c r="C4220" s="7" t="n"/>
      <c r="D4220" s="7" t="n"/>
      <c r="E4220" s="8" t="n"/>
      <c r="F4220" s="9" t="n"/>
      <c r="G4220" s="8" t="n"/>
      <c r="H4220" s="8" t="n"/>
      <c r="I4220" s="8" t="n"/>
      <c r="J4220" s="10">
        <f>IF(A4220="",0,SUMIFS(amount_expended,cfda_key,V4220))</f>
        <v/>
      </c>
      <c r="K4220" s="10">
        <f>IF(G4220="OTHER CLUSTER NOT LISTED ABOVE",SUMIFS(amount_expended,uniform_other_cluster_name,X4220), IF(AND(OR(G4220="N/A",G4220=""),H4220=""),0,IF(G4220="STATE CLUSTER",SUMIFS(amount_expended,uniform_state_cluster_name,W4220),SUMIFS(amount_expended,cluster_name,G4220))))</f>
        <v/>
      </c>
      <c r="L4220" s="8" t="n"/>
      <c r="M4220" s="7" t="n"/>
      <c r="N4220" s="8" t="n"/>
      <c r="O4220" s="7" t="n"/>
      <c r="P4220" s="7" t="n"/>
      <c r="Q4220" s="8" t="n"/>
      <c r="R4220" s="9" t="n"/>
      <c r="S4220" s="8" t="n"/>
      <c r="T4220" s="8" t="n"/>
      <c r="U4220" s="8" t="n"/>
      <c r="V4220" s="11">
        <f>IF(OR(B4220="",C4220=""),"",CONCATENATE(B4220,".",C4220))</f>
        <v/>
      </c>
      <c r="W4220" s="6">
        <f>UPPER(TRIM(H4220))</f>
        <v/>
      </c>
      <c r="X4220" s="6">
        <f>UPPER(TRIM(I4220))</f>
        <v/>
      </c>
      <c r="Y4220" s="6">
        <f>IF(V4220&lt;&gt;"",IFERROR(INDEX(federal_program_name_lookup,MATCH(V4220,aln_lookup,0)),""),"")</f>
        <v/>
      </c>
    </row>
    <row r="4221">
      <c r="A4221" s="6">
        <f>IF(B4221&lt;&gt;"", "AWARD-"&amp;TEXT(ROW()-1,"0000"), "")</f>
        <v/>
      </c>
      <c r="B4221" s="7" t="n"/>
      <c r="C4221" s="7" t="n"/>
      <c r="D4221" s="7" t="n"/>
      <c r="E4221" s="8" t="n"/>
      <c r="F4221" s="9" t="n"/>
      <c r="G4221" s="8" t="n"/>
      <c r="H4221" s="8" t="n"/>
      <c r="I4221" s="8" t="n"/>
      <c r="J4221" s="10">
        <f>IF(A4221="",0,SUMIFS(amount_expended,cfda_key,V4221))</f>
        <v/>
      </c>
      <c r="K4221" s="10">
        <f>IF(G4221="OTHER CLUSTER NOT LISTED ABOVE",SUMIFS(amount_expended,uniform_other_cluster_name,X4221), IF(AND(OR(G4221="N/A",G4221=""),H4221=""),0,IF(G4221="STATE CLUSTER",SUMIFS(amount_expended,uniform_state_cluster_name,W4221),SUMIFS(amount_expended,cluster_name,G4221))))</f>
        <v/>
      </c>
      <c r="L4221" s="8" t="n"/>
      <c r="M4221" s="7" t="n"/>
      <c r="N4221" s="8" t="n"/>
      <c r="O4221" s="7" t="n"/>
      <c r="P4221" s="7" t="n"/>
      <c r="Q4221" s="8" t="n"/>
      <c r="R4221" s="9" t="n"/>
      <c r="S4221" s="8" t="n"/>
      <c r="T4221" s="8" t="n"/>
      <c r="U4221" s="8" t="n"/>
      <c r="V4221" s="11">
        <f>IF(OR(B4221="",C4221=""),"",CONCATENATE(B4221,".",C4221))</f>
        <v/>
      </c>
      <c r="W4221" s="6">
        <f>UPPER(TRIM(H4221))</f>
        <v/>
      </c>
      <c r="X4221" s="6">
        <f>UPPER(TRIM(I4221))</f>
        <v/>
      </c>
      <c r="Y4221" s="6">
        <f>IF(V4221&lt;&gt;"",IFERROR(INDEX(federal_program_name_lookup,MATCH(V4221,aln_lookup,0)),""),"")</f>
        <v/>
      </c>
    </row>
    <row r="4222">
      <c r="A4222" s="6">
        <f>IF(B4222&lt;&gt;"", "AWARD-"&amp;TEXT(ROW()-1,"0000"), "")</f>
        <v/>
      </c>
      <c r="B4222" s="7" t="n"/>
      <c r="C4222" s="7" t="n"/>
      <c r="D4222" s="7" t="n"/>
      <c r="E4222" s="8" t="n"/>
      <c r="F4222" s="9" t="n"/>
      <c r="G4222" s="8" t="n"/>
      <c r="H4222" s="8" t="n"/>
      <c r="I4222" s="8" t="n"/>
      <c r="J4222" s="10">
        <f>IF(A4222="",0,SUMIFS(amount_expended,cfda_key,V4222))</f>
        <v/>
      </c>
      <c r="K4222" s="10">
        <f>IF(G4222="OTHER CLUSTER NOT LISTED ABOVE",SUMIFS(amount_expended,uniform_other_cluster_name,X4222), IF(AND(OR(G4222="N/A",G4222=""),H4222=""),0,IF(G4222="STATE CLUSTER",SUMIFS(amount_expended,uniform_state_cluster_name,W4222),SUMIFS(amount_expended,cluster_name,G4222))))</f>
        <v/>
      </c>
      <c r="L4222" s="8" t="n"/>
      <c r="M4222" s="7" t="n"/>
      <c r="N4222" s="8" t="n"/>
      <c r="O4222" s="7" t="n"/>
      <c r="P4222" s="7" t="n"/>
      <c r="Q4222" s="8" t="n"/>
      <c r="R4222" s="9" t="n"/>
      <c r="S4222" s="8" t="n"/>
      <c r="T4222" s="8" t="n"/>
      <c r="U4222" s="8" t="n"/>
      <c r="V4222" s="11">
        <f>IF(OR(B4222="",C4222=""),"",CONCATENATE(B4222,".",C4222))</f>
        <v/>
      </c>
      <c r="W4222" s="6">
        <f>UPPER(TRIM(H4222))</f>
        <v/>
      </c>
      <c r="X4222" s="6">
        <f>UPPER(TRIM(I4222))</f>
        <v/>
      </c>
      <c r="Y4222" s="6">
        <f>IF(V4222&lt;&gt;"",IFERROR(INDEX(federal_program_name_lookup,MATCH(V4222,aln_lookup,0)),""),"")</f>
        <v/>
      </c>
    </row>
    <row r="4223">
      <c r="A4223" s="6">
        <f>IF(B4223&lt;&gt;"", "AWARD-"&amp;TEXT(ROW()-1,"0000"), "")</f>
        <v/>
      </c>
      <c r="B4223" s="7" t="n"/>
      <c r="C4223" s="7" t="n"/>
      <c r="D4223" s="7" t="n"/>
      <c r="E4223" s="8" t="n"/>
      <c r="F4223" s="9" t="n"/>
      <c r="G4223" s="8" t="n"/>
      <c r="H4223" s="8" t="n"/>
      <c r="I4223" s="8" t="n"/>
      <c r="J4223" s="10">
        <f>IF(A4223="",0,SUMIFS(amount_expended,cfda_key,V4223))</f>
        <v/>
      </c>
      <c r="K4223" s="10">
        <f>IF(G4223="OTHER CLUSTER NOT LISTED ABOVE",SUMIFS(amount_expended,uniform_other_cluster_name,X4223), IF(AND(OR(G4223="N/A",G4223=""),H4223=""),0,IF(G4223="STATE CLUSTER",SUMIFS(amount_expended,uniform_state_cluster_name,W4223),SUMIFS(amount_expended,cluster_name,G4223))))</f>
        <v/>
      </c>
      <c r="L4223" s="8" t="n"/>
      <c r="M4223" s="7" t="n"/>
      <c r="N4223" s="8" t="n"/>
      <c r="O4223" s="7" t="n"/>
      <c r="P4223" s="7" t="n"/>
      <c r="Q4223" s="8" t="n"/>
      <c r="R4223" s="9" t="n"/>
      <c r="S4223" s="8" t="n"/>
      <c r="T4223" s="8" t="n"/>
      <c r="U4223" s="8" t="n"/>
      <c r="V4223" s="11">
        <f>IF(OR(B4223="",C4223=""),"",CONCATENATE(B4223,".",C4223))</f>
        <v/>
      </c>
      <c r="W4223" s="6">
        <f>UPPER(TRIM(H4223))</f>
        <v/>
      </c>
      <c r="X4223" s="6">
        <f>UPPER(TRIM(I4223))</f>
        <v/>
      </c>
      <c r="Y4223" s="6">
        <f>IF(V4223&lt;&gt;"",IFERROR(INDEX(federal_program_name_lookup,MATCH(V4223,aln_lookup,0)),""),"")</f>
        <v/>
      </c>
    </row>
    <row r="4224">
      <c r="A4224" s="6">
        <f>IF(B4224&lt;&gt;"", "AWARD-"&amp;TEXT(ROW()-1,"0000"), "")</f>
        <v/>
      </c>
      <c r="B4224" s="7" t="n"/>
      <c r="C4224" s="7" t="n"/>
      <c r="D4224" s="7" t="n"/>
      <c r="E4224" s="8" t="n"/>
      <c r="F4224" s="9" t="n"/>
      <c r="G4224" s="8" t="n"/>
      <c r="H4224" s="8" t="n"/>
      <c r="I4224" s="8" t="n"/>
      <c r="J4224" s="10">
        <f>IF(A4224="",0,SUMIFS(amount_expended,cfda_key,V4224))</f>
        <v/>
      </c>
      <c r="K4224" s="10">
        <f>IF(G4224="OTHER CLUSTER NOT LISTED ABOVE",SUMIFS(amount_expended,uniform_other_cluster_name,X4224), IF(AND(OR(G4224="N/A",G4224=""),H4224=""),0,IF(G4224="STATE CLUSTER",SUMIFS(amount_expended,uniform_state_cluster_name,W4224),SUMIFS(amount_expended,cluster_name,G4224))))</f>
        <v/>
      </c>
      <c r="L4224" s="8" t="n"/>
      <c r="M4224" s="7" t="n"/>
      <c r="N4224" s="8" t="n"/>
      <c r="O4224" s="7" t="n"/>
      <c r="P4224" s="7" t="n"/>
      <c r="Q4224" s="8" t="n"/>
      <c r="R4224" s="9" t="n"/>
      <c r="S4224" s="8" t="n"/>
      <c r="T4224" s="8" t="n"/>
      <c r="U4224" s="8" t="n"/>
      <c r="V4224" s="11">
        <f>IF(OR(B4224="",C4224=""),"",CONCATENATE(B4224,".",C4224))</f>
        <v/>
      </c>
      <c r="W4224" s="6">
        <f>UPPER(TRIM(H4224))</f>
        <v/>
      </c>
      <c r="X4224" s="6">
        <f>UPPER(TRIM(I4224))</f>
        <v/>
      </c>
      <c r="Y4224" s="6">
        <f>IF(V4224&lt;&gt;"",IFERROR(INDEX(federal_program_name_lookup,MATCH(V4224,aln_lookup,0)),""),"")</f>
        <v/>
      </c>
    </row>
    <row r="4225">
      <c r="A4225" s="6">
        <f>IF(B4225&lt;&gt;"", "AWARD-"&amp;TEXT(ROW()-1,"0000"), "")</f>
        <v/>
      </c>
      <c r="B4225" s="7" t="n"/>
      <c r="C4225" s="7" t="n"/>
      <c r="D4225" s="7" t="n"/>
      <c r="E4225" s="8" t="n"/>
      <c r="F4225" s="9" t="n"/>
      <c r="G4225" s="8" t="n"/>
      <c r="H4225" s="8" t="n"/>
      <c r="I4225" s="8" t="n"/>
      <c r="J4225" s="10">
        <f>IF(A4225="",0,SUMIFS(amount_expended,cfda_key,V4225))</f>
        <v/>
      </c>
      <c r="K4225" s="10">
        <f>IF(G4225="OTHER CLUSTER NOT LISTED ABOVE",SUMIFS(amount_expended,uniform_other_cluster_name,X4225), IF(AND(OR(G4225="N/A",G4225=""),H4225=""),0,IF(G4225="STATE CLUSTER",SUMIFS(amount_expended,uniform_state_cluster_name,W4225),SUMIFS(amount_expended,cluster_name,G4225))))</f>
        <v/>
      </c>
      <c r="L4225" s="8" t="n"/>
      <c r="M4225" s="7" t="n"/>
      <c r="N4225" s="8" t="n"/>
      <c r="O4225" s="7" t="n"/>
      <c r="P4225" s="7" t="n"/>
      <c r="Q4225" s="8" t="n"/>
      <c r="R4225" s="9" t="n"/>
      <c r="S4225" s="8" t="n"/>
      <c r="T4225" s="8" t="n"/>
      <c r="U4225" s="8" t="n"/>
      <c r="V4225" s="11">
        <f>IF(OR(B4225="",C4225=""),"",CONCATENATE(B4225,".",C4225))</f>
        <v/>
      </c>
      <c r="W4225" s="6">
        <f>UPPER(TRIM(H4225))</f>
        <v/>
      </c>
      <c r="X4225" s="6">
        <f>UPPER(TRIM(I4225))</f>
        <v/>
      </c>
      <c r="Y4225" s="6">
        <f>IF(V4225&lt;&gt;"",IFERROR(INDEX(federal_program_name_lookup,MATCH(V4225,aln_lookup,0)),""),"")</f>
        <v/>
      </c>
    </row>
    <row r="4226">
      <c r="A4226" s="6">
        <f>IF(B4226&lt;&gt;"", "AWARD-"&amp;TEXT(ROW()-1,"0000"), "")</f>
        <v/>
      </c>
      <c r="B4226" s="7" t="n"/>
      <c r="C4226" s="7" t="n"/>
      <c r="D4226" s="7" t="n"/>
      <c r="E4226" s="8" t="n"/>
      <c r="F4226" s="9" t="n"/>
      <c r="G4226" s="8" t="n"/>
      <c r="H4226" s="8" t="n"/>
      <c r="I4226" s="8" t="n"/>
      <c r="J4226" s="10">
        <f>IF(A4226="",0,SUMIFS(amount_expended,cfda_key,V4226))</f>
        <v/>
      </c>
      <c r="K4226" s="10">
        <f>IF(G4226="OTHER CLUSTER NOT LISTED ABOVE",SUMIFS(amount_expended,uniform_other_cluster_name,X4226), IF(AND(OR(G4226="N/A",G4226=""),H4226=""),0,IF(G4226="STATE CLUSTER",SUMIFS(amount_expended,uniform_state_cluster_name,W4226),SUMIFS(amount_expended,cluster_name,G4226))))</f>
        <v/>
      </c>
      <c r="L4226" s="8" t="n"/>
      <c r="M4226" s="7" t="n"/>
      <c r="N4226" s="8" t="n"/>
      <c r="O4226" s="7" t="n"/>
      <c r="P4226" s="7" t="n"/>
      <c r="Q4226" s="8" t="n"/>
      <c r="R4226" s="9" t="n"/>
      <c r="S4226" s="8" t="n"/>
      <c r="T4226" s="8" t="n"/>
      <c r="U4226" s="8" t="n"/>
      <c r="V4226" s="11">
        <f>IF(OR(B4226="",C4226=""),"",CONCATENATE(B4226,".",C4226))</f>
        <v/>
      </c>
      <c r="W4226" s="6">
        <f>UPPER(TRIM(H4226))</f>
        <v/>
      </c>
      <c r="X4226" s="6">
        <f>UPPER(TRIM(I4226))</f>
        <v/>
      </c>
      <c r="Y4226" s="6">
        <f>IF(V4226&lt;&gt;"",IFERROR(INDEX(federal_program_name_lookup,MATCH(V4226,aln_lookup,0)),""),"")</f>
        <v/>
      </c>
    </row>
    <row r="4227">
      <c r="A4227" s="6">
        <f>IF(B4227&lt;&gt;"", "AWARD-"&amp;TEXT(ROW()-1,"0000"), "")</f>
        <v/>
      </c>
      <c r="B4227" s="7" t="n"/>
      <c r="C4227" s="7" t="n"/>
      <c r="D4227" s="7" t="n"/>
      <c r="E4227" s="8" t="n"/>
      <c r="F4227" s="9" t="n"/>
      <c r="G4227" s="8" t="n"/>
      <c r="H4227" s="8" t="n"/>
      <c r="I4227" s="8" t="n"/>
      <c r="J4227" s="10">
        <f>IF(A4227="",0,SUMIFS(amount_expended,cfda_key,V4227))</f>
        <v/>
      </c>
      <c r="K4227" s="10">
        <f>IF(G4227="OTHER CLUSTER NOT LISTED ABOVE",SUMIFS(amount_expended,uniform_other_cluster_name,X4227), IF(AND(OR(G4227="N/A",G4227=""),H4227=""),0,IF(G4227="STATE CLUSTER",SUMIFS(amount_expended,uniform_state_cluster_name,W4227),SUMIFS(amount_expended,cluster_name,G4227))))</f>
        <v/>
      </c>
      <c r="L4227" s="8" t="n"/>
      <c r="M4227" s="7" t="n"/>
      <c r="N4227" s="8" t="n"/>
      <c r="O4227" s="7" t="n"/>
      <c r="P4227" s="7" t="n"/>
      <c r="Q4227" s="8" t="n"/>
      <c r="R4227" s="9" t="n"/>
      <c r="S4227" s="8" t="n"/>
      <c r="T4227" s="8" t="n"/>
      <c r="U4227" s="8" t="n"/>
      <c r="V4227" s="11">
        <f>IF(OR(B4227="",C4227=""),"",CONCATENATE(B4227,".",C4227))</f>
        <v/>
      </c>
      <c r="W4227" s="6">
        <f>UPPER(TRIM(H4227))</f>
        <v/>
      </c>
      <c r="X4227" s="6">
        <f>UPPER(TRIM(I4227))</f>
        <v/>
      </c>
      <c r="Y4227" s="6">
        <f>IF(V4227&lt;&gt;"",IFERROR(INDEX(federal_program_name_lookup,MATCH(V4227,aln_lookup,0)),""),"")</f>
        <v/>
      </c>
    </row>
    <row r="4228">
      <c r="A4228" s="6">
        <f>IF(B4228&lt;&gt;"", "AWARD-"&amp;TEXT(ROW()-1,"0000"), "")</f>
        <v/>
      </c>
      <c r="B4228" s="7" t="n"/>
      <c r="C4228" s="7" t="n"/>
      <c r="D4228" s="7" t="n"/>
      <c r="E4228" s="8" t="n"/>
      <c r="F4228" s="9" t="n"/>
      <c r="G4228" s="8" t="n"/>
      <c r="H4228" s="8" t="n"/>
      <c r="I4228" s="8" t="n"/>
      <c r="J4228" s="10">
        <f>IF(A4228="",0,SUMIFS(amount_expended,cfda_key,V4228))</f>
        <v/>
      </c>
      <c r="K4228" s="10">
        <f>IF(G4228="OTHER CLUSTER NOT LISTED ABOVE",SUMIFS(amount_expended,uniform_other_cluster_name,X4228), IF(AND(OR(G4228="N/A",G4228=""),H4228=""),0,IF(G4228="STATE CLUSTER",SUMIFS(amount_expended,uniform_state_cluster_name,W4228),SUMIFS(amount_expended,cluster_name,G4228))))</f>
        <v/>
      </c>
      <c r="L4228" s="8" t="n"/>
      <c r="M4228" s="7" t="n"/>
      <c r="N4228" s="8" t="n"/>
      <c r="O4228" s="7" t="n"/>
      <c r="P4228" s="7" t="n"/>
      <c r="Q4228" s="8" t="n"/>
      <c r="R4228" s="9" t="n"/>
      <c r="S4228" s="8" t="n"/>
      <c r="T4228" s="8" t="n"/>
      <c r="U4228" s="8" t="n"/>
      <c r="V4228" s="11">
        <f>IF(OR(B4228="",C4228=""),"",CONCATENATE(B4228,".",C4228))</f>
        <v/>
      </c>
      <c r="W4228" s="6">
        <f>UPPER(TRIM(H4228))</f>
        <v/>
      </c>
      <c r="X4228" s="6">
        <f>UPPER(TRIM(I4228))</f>
        <v/>
      </c>
      <c r="Y4228" s="6">
        <f>IF(V4228&lt;&gt;"",IFERROR(INDEX(federal_program_name_lookup,MATCH(V4228,aln_lookup,0)),""),"")</f>
        <v/>
      </c>
    </row>
    <row r="4229">
      <c r="A4229" s="6">
        <f>IF(B4229&lt;&gt;"", "AWARD-"&amp;TEXT(ROW()-1,"0000"), "")</f>
        <v/>
      </c>
      <c r="B4229" s="7" t="n"/>
      <c r="C4229" s="7" t="n"/>
      <c r="D4229" s="7" t="n"/>
      <c r="E4229" s="8" t="n"/>
      <c r="F4229" s="9" t="n"/>
      <c r="G4229" s="8" t="n"/>
      <c r="H4229" s="8" t="n"/>
      <c r="I4229" s="8" t="n"/>
      <c r="J4229" s="10">
        <f>IF(A4229="",0,SUMIFS(amount_expended,cfda_key,V4229))</f>
        <v/>
      </c>
      <c r="K4229" s="10">
        <f>IF(G4229="OTHER CLUSTER NOT LISTED ABOVE",SUMIFS(amount_expended,uniform_other_cluster_name,X4229), IF(AND(OR(G4229="N/A",G4229=""),H4229=""),0,IF(G4229="STATE CLUSTER",SUMIFS(amount_expended,uniform_state_cluster_name,W4229),SUMIFS(amount_expended,cluster_name,G4229))))</f>
        <v/>
      </c>
      <c r="L4229" s="8" t="n"/>
      <c r="M4229" s="7" t="n"/>
      <c r="N4229" s="8" t="n"/>
      <c r="O4229" s="7" t="n"/>
      <c r="P4229" s="7" t="n"/>
      <c r="Q4229" s="8" t="n"/>
      <c r="R4229" s="9" t="n"/>
      <c r="S4229" s="8" t="n"/>
      <c r="T4229" s="8" t="n"/>
      <c r="U4229" s="8" t="n"/>
      <c r="V4229" s="11">
        <f>IF(OR(B4229="",C4229=""),"",CONCATENATE(B4229,".",C4229))</f>
        <v/>
      </c>
      <c r="W4229" s="6">
        <f>UPPER(TRIM(H4229))</f>
        <v/>
      </c>
      <c r="X4229" s="6">
        <f>UPPER(TRIM(I4229))</f>
        <v/>
      </c>
      <c r="Y4229" s="6">
        <f>IF(V4229&lt;&gt;"",IFERROR(INDEX(federal_program_name_lookup,MATCH(V4229,aln_lookup,0)),""),"")</f>
        <v/>
      </c>
    </row>
    <row r="4230">
      <c r="A4230" s="6">
        <f>IF(B4230&lt;&gt;"", "AWARD-"&amp;TEXT(ROW()-1,"0000"), "")</f>
        <v/>
      </c>
      <c r="B4230" s="7" t="n"/>
      <c r="C4230" s="7" t="n"/>
      <c r="D4230" s="7" t="n"/>
      <c r="E4230" s="8" t="n"/>
      <c r="F4230" s="9" t="n"/>
      <c r="G4230" s="8" t="n"/>
      <c r="H4230" s="8" t="n"/>
      <c r="I4230" s="8" t="n"/>
      <c r="J4230" s="10">
        <f>IF(A4230="",0,SUMIFS(amount_expended,cfda_key,V4230))</f>
        <v/>
      </c>
      <c r="K4230" s="10">
        <f>IF(G4230="OTHER CLUSTER NOT LISTED ABOVE",SUMIFS(amount_expended,uniform_other_cluster_name,X4230), IF(AND(OR(G4230="N/A",G4230=""),H4230=""),0,IF(G4230="STATE CLUSTER",SUMIFS(amount_expended,uniform_state_cluster_name,W4230),SUMIFS(amount_expended,cluster_name,G4230))))</f>
        <v/>
      </c>
      <c r="L4230" s="8" t="n"/>
      <c r="M4230" s="7" t="n"/>
      <c r="N4230" s="8" t="n"/>
      <c r="O4230" s="7" t="n"/>
      <c r="P4230" s="7" t="n"/>
      <c r="Q4230" s="8" t="n"/>
      <c r="R4230" s="9" t="n"/>
      <c r="S4230" s="8" t="n"/>
      <c r="T4230" s="8" t="n"/>
      <c r="U4230" s="8" t="n"/>
      <c r="V4230" s="11">
        <f>IF(OR(B4230="",C4230=""),"",CONCATENATE(B4230,".",C4230))</f>
        <v/>
      </c>
      <c r="W4230" s="6">
        <f>UPPER(TRIM(H4230))</f>
        <v/>
      </c>
      <c r="X4230" s="6">
        <f>UPPER(TRIM(I4230))</f>
        <v/>
      </c>
      <c r="Y4230" s="6">
        <f>IF(V4230&lt;&gt;"",IFERROR(INDEX(federal_program_name_lookup,MATCH(V4230,aln_lookup,0)),""),"")</f>
        <v/>
      </c>
    </row>
    <row r="4231">
      <c r="A4231" s="6">
        <f>IF(B4231&lt;&gt;"", "AWARD-"&amp;TEXT(ROW()-1,"0000"), "")</f>
        <v/>
      </c>
      <c r="B4231" s="7" t="n"/>
      <c r="C4231" s="7" t="n"/>
      <c r="D4231" s="7" t="n"/>
      <c r="E4231" s="8" t="n"/>
      <c r="F4231" s="9" t="n"/>
      <c r="G4231" s="8" t="n"/>
      <c r="H4231" s="8" t="n"/>
      <c r="I4231" s="8" t="n"/>
      <c r="J4231" s="10">
        <f>IF(A4231="",0,SUMIFS(amount_expended,cfda_key,V4231))</f>
        <v/>
      </c>
      <c r="K4231" s="10">
        <f>IF(G4231="OTHER CLUSTER NOT LISTED ABOVE",SUMIFS(amount_expended,uniform_other_cluster_name,X4231), IF(AND(OR(G4231="N/A",G4231=""),H4231=""),0,IF(G4231="STATE CLUSTER",SUMIFS(amount_expended,uniform_state_cluster_name,W4231),SUMIFS(amount_expended,cluster_name,G4231))))</f>
        <v/>
      </c>
      <c r="L4231" s="8" t="n"/>
      <c r="M4231" s="7" t="n"/>
      <c r="N4231" s="8" t="n"/>
      <c r="O4231" s="7" t="n"/>
      <c r="P4231" s="7" t="n"/>
      <c r="Q4231" s="8" t="n"/>
      <c r="R4231" s="9" t="n"/>
      <c r="S4231" s="8" t="n"/>
      <c r="T4231" s="8" t="n"/>
      <c r="U4231" s="8" t="n"/>
      <c r="V4231" s="11">
        <f>IF(OR(B4231="",C4231=""),"",CONCATENATE(B4231,".",C4231))</f>
        <v/>
      </c>
      <c r="W4231" s="6">
        <f>UPPER(TRIM(H4231))</f>
        <v/>
      </c>
      <c r="X4231" s="6">
        <f>UPPER(TRIM(I4231))</f>
        <v/>
      </c>
      <c r="Y4231" s="6">
        <f>IF(V4231&lt;&gt;"",IFERROR(INDEX(federal_program_name_lookup,MATCH(V4231,aln_lookup,0)),""),"")</f>
        <v/>
      </c>
    </row>
    <row r="4232">
      <c r="A4232" s="6">
        <f>IF(B4232&lt;&gt;"", "AWARD-"&amp;TEXT(ROW()-1,"0000"), "")</f>
        <v/>
      </c>
      <c r="B4232" s="7" t="n"/>
      <c r="C4232" s="7" t="n"/>
      <c r="D4232" s="7" t="n"/>
      <c r="E4232" s="8" t="n"/>
      <c r="F4232" s="9" t="n"/>
      <c r="G4232" s="8" t="n"/>
      <c r="H4232" s="8" t="n"/>
      <c r="I4232" s="8" t="n"/>
      <c r="J4232" s="10">
        <f>IF(A4232="",0,SUMIFS(amount_expended,cfda_key,V4232))</f>
        <v/>
      </c>
      <c r="K4232" s="10">
        <f>IF(G4232="OTHER CLUSTER NOT LISTED ABOVE",SUMIFS(amount_expended,uniform_other_cluster_name,X4232), IF(AND(OR(G4232="N/A",G4232=""),H4232=""),0,IF(G4232="STATE CLUSTER",SUMIFS(amount_expended,uniform_state_cluster_name,W4232),SUMIFS(amount_expended,cluster_name,G4232))))</f>
        <v/>
      </c>
      <c r="L4232" s="8" t="n"/>
      <c r="M4232" s="7" t="n"/>
      <c r="N4232" s="8" t="n"/>
      <c r="O4232" s="7" t="n"/>
      <c r="P4232" s="7" t="n"/>
      <c r="Q4232" s="8" t="n"/>
      <c r="R4232" s="9" t="n"/>
      <c r="S4232" s="8" t="n"/>
      <c r="T4232" s="8" t="n"/>
      <c r="U4232" s="8" t="n"/>
      <c r="V4232" s="11">
        <f>IF(OR(B4232="",C4232=""),"",CONCATENATE(B4232,".",C4232))</f>
        <v/>
      </c>
      <c r="W4232" s="6">
        <f>UPPER(TRIM(H4232))</f>
        <v/>
      </c>
      <c r="X4232" s="6">
        <f>UPPER(TRIM(I4232))</f>
        <v/>
      </c>
      <c r="Y4232" s="6">
        <f>IF(V4232&lt;&gt;"",IFERROR(INDEX(federal_program_name_lookup,MATCH(V4232,aln_lookup,0)),""),"")</f>
        <v/>
      </c>
    </row>
    <row r="4233">
      <c r="A4233" s="6">
        <f>IF(B4233&lt;&gt;"", "AWARD-"&amp;TEXT(ROW()-1,"0000"), "")</f>
        <v/>
      </c>
      <c r="B4233" s="7" t="n"/>
      <c r="C4233" s="7" t="n"/>
      <c r="D4233" s="7" t="n"/>
      <c r="E4233" s="8" t="n"/>
      <c r="F4233" s="9" t="n"/>
      <c r="G4233" s="8" t="n"/>
      <c r="H4233" s="8" t="n"/>
      <c r="I4233" s="8" t="n"/>
      <c r="J4233" s="10">
        <f>IF(A4233="",0,SUMIFS(amount_expended,cfda_key,V4233))</f>
        <v/>
      </c>
      <c r="K4233" s="10">
        <f>IF(G4233="OTHER CLUSTER NOT LISTED ABOVE",SUMIFS(amount_expended,uniform_other_cluster_name,X4233), IF(AND(OR(G4233="N/A",G4233=""),H4233=""),0,IF(G4233="STATE CLUSTER",SUMIFS(amount_expended,uniform_state_cluster_name,W4233),SUMIFS(amount_expended,cluster_name,G4233))))</f>
        <v/>
      </c>
      <c r="L4233" s="8" t="n"/>
      <c r="M4233" s="7" t="n"/>
      <c r="N4233" s="8" t="n"/>
      <c r="O4233" s="7" t="n"/>
      <c r="P4233" s="7" t="n"/>
      <c r="Q4233" s="8" t="n"/>
      <c r="R4233" s="9" t="n"/>
      <c r="S4233" s="8" t="n"/>
      <c r="T4233" s="8" t="n"/>
      <c r="U4233" s="8" t="n"/>
      <c r="V4233" s="11">
        <f>IF(OR(B4233="",C4233=""),"",CONCATENATE(B4233,".",C4233))</f>
        <v/>
      </c>
      <c r="W4233" s="6">
        <f>UPPER(TRIM(H4233))</f>
        <v/>
      </c>
      <c r="X4233" s="6">
        <f>UPPER(TRIM(I4233))</f>
        <v/>
      </c>
      <c r="Y4233" s="6">
        <f>IF(V4233&lt;&gt;"",IFERROR(INDEX(federal_program_name_lookup,MATCH(V4233,aln_lookup,0)),""),"")</f>
        <v/>
      </c>
    </row>
    <row r="4234">
      <c r="A4234" s="6">
        <f>IF(B4234&lt;&gt;"", "AWARD-"&amp;TEXT(ROW()-1,"0000"), "")</f>
        <v/>
      </c>
      <c r="B4234" s="7" t="n"/>
      <c r="C4234" s="7" t="n"/>
      <c r="D4234" s="7" t="n"/>
      <c r="E4234" s="8" t="n"/>
      <c r="F4234" s="9" t="n"/>
      <c r="G4234" s="8" t="n"/>
      <c r="H4234" s="8" t="n"/>
      <c r="I4234" s="8" t="n"/>
      <c r="J4234" s="10">
        <f>IF(A4234="",0,SUMIFS(amount_expended,cfda_key,V4234))</f>
        <v/>
      </c>
      <c r="K4234" s="10">
        <f>IF(G4234="OTHER CLUSTER NOT LISTED ABOVE",SUMIFS(amount_expended,uniform_other_cluster_name,X4234), IF(AND(OR(G4234="N/A",G4234=""),H4234=""),0,IF(G4234="STATE CLUSTER",SUMIFS(amount_expended,uniform_state_cluster_name,W4234),SUMIFS(amount_expended,cluster_name,G4234))))</f>
        <v/>
      </c>
      <c r="L4234" s="8" t="n"/>
      <c r="M4234" s="7" t="n"/>
      <c r="N4234" s="8" t="n"/>
      <c r="O4234" s="7" t="n"/>
      <c r="P4234" s="7" t="n"/>
      <c r="Q4234" s="8" t="n"/>
      <c r="R4234" s="9" t="n"/>
      <c r="S4234" s="8" t="n"/>
      <c r="T4234" s="8" t="n"/>
      <c r="U4234" s="8" t="n"/>
      <c r="V4234" s="11">
        <f>IF(OR(B4234="",C4234=""),"",CONCATENATE(B4234,".",C4234))</f>
        <v/>
      </c>
      <c r="W4234" s="6">
        <f>UPPER(TRIM(H4234))</f>
        <v/>
      </c>
      <c r="X4234" s="6">
        <f>UPPER(TRIM(I4234))</f>
        <v/>
      </c>
      <c r="Y4234" s="6">
        <f>IF(V4234&lt;&gt;"",IFERROR(INDEX(federal_program_name_lookup,MATCH(V4234,aln_lookup,0)),""),"")</f>
        <v/>
      </c>
    </row>
    <row r="4235">
      <c r="A4235" s="6">
        <f>IF(B4235&lt;&gt;"", "AWARD-"&amp;TEXT(ROW()-1,"0000"), "")</f>
        <v/>
      </c>
      <c r="B4235" s="7" t="n"/>
      <c r="C4235" s="7" t="n"/>
      <c r="D4235" s="7" t="n"/>
      <c r="E4235" s="8" t="n"/>
      <c r="F4235" s="9" t="n"/>
      <c r="G4235" s="8" t="n"/>
      <c r="H4235" s="8" t="n"/>
      <c r="I4235" s="8" t="n"/>
      <c r="J4235" s="10">
        <f>IF(A4235="",0,SUMIFS(amount_expended,cfda_key,V4235))</f>
        <v/>
      </c>
      <c r="K4235" s="10">
        <f>IF(G4235="OTHER CLUSTER NOT LISTED ABOVE",SUMIFS(amount_expended,uniform_other_cluster_name,X4235), IF(AND(OR(G4235="N/A",G4235=""),H4235=""),0,IF(G4235="STATE CLUSTER",SUMIFS(amount_expended,uniform_state_cluster_name,W4235),SUMIFS(amount_expended,cluster_name,G4235))))</f>
        <v/>
      </c>
      <c r="L4235" s="8" t="n"/>
      <c r="M4235" s="7" t="n"/>
      <c r="N4235" s="8" t="n"/>
      <c r="O4235" s="7" t="n"/>
      <c r="P4235" s="7" t="n"/>
      <c r="Q4235" s="8" t="n"/>
      <c r="R4235" s="9" t="n"/>
      <c r="S4235" s="8" t="n"/>
      <c r="T4235" s="8" t="n"/>
      <c r="U4235" s="8" t="n"/>
      <c r="V4235" s="11">
        <f>IF(OR(B4235="",C4235=""),"",CONCATENATE(B4235,".",C4235))</f>
        <v/>
      </c>
      <c r="W4235" s="6">
        <f>UPPER(TRIM(H4235))</f>
        <v/>
      </c>
      <c r="X4235" s="6">
        <f>UPPER(TRIM(I4235))</f>
        <v/>
      </c>
      <c r="Y4235" s="6">
        <f>IF(V4235&lt;&gt;"",IFERROR(INDEX(federal_program_name_lookup,MATCH(V4235,aln_lookup,0)),""),"")</f>
        <v/>
      </c>
    </row>
    <row r="4236">
      <c r="A4236" s="6">
        <f>IF(B4236&lt;&gt;"", "AWARD-"&amp;TEXT(ROW()-1,"0000"), "")</f>
        <v/>
      </c>
      <c r="B4236" s="7" t="n"/>
      <c r="C4236" s="7" t="n"/>
      <c r="D4236" s="7" t="n"/>
      <c r="E4236" s="8" t="n"/>
      <c r="F4236" s="9" t="n"/>
      <c r="G4236" s="8" t="n"/>
      <c r="H4236" s="8" t="n"/>
      <c r="I4236" s="8" t="n"/>
      <c r="J4236" s="10">
        <f>IF(A4236="",0,SUMIFS(amount_expended,cfda_key,V4236))</f>
        <v/>
      </c>
      <c r="K4236" s="10">
        <f>IF(G4236="OTHER CLUSTER NOT LISTED ABOVE",SUMIFS(amount_expended,uniform_other_cluster_name,X4236), IF(AND(OR(G4236="N/A",G4236=""),H4236=""),0,IF(G4236="STATE CLUSTER",SUMIFS(amount_expended,uniform_state_cluster_name,W4236),SUMIFS(amount_expended,cluster_name,G4236))))</f>
        <v/>
      </c>
      <c r="L4236" s="8" t="n"/>
      <c r="M4236" s="7" t="n"/>
      <c r="N4236" s="8" t="n"/>
      <c r="O4236" s="7" t="n"/>
      <c r="P4236" s="7" t="n"/>
      <c r="Q4236" s="8" t="n"/>
      <c r="R4236" s="9" t="n"/>
      <c r="S4236" s="8" t="n"/>
      <c r="T4236" s="8" t="n"/>
      <c r="U4236" s="8" t="n"/>
      <c r="V4236" s="11">
        <f>IF(OR(B4236="",C4236=""),"",CONCATENATE(B4236,".",C4236))</f>
        <v/>
      </c>
      <c r="W4236" s="6">
        <f>UPPER(TRIM(H4236))</f>
        <v/>
      </c>
      <c r="X4236" s="6">
        <f>UPPER(TRIM(I4236))</f>
        <v/>
      </c>
      <c r="Y4236" s="6">
        <f>IF(V4236&lt;&gt;"",IFERROR(INDEX(federal_program_name_lookup,MATCH(V4236,aln_lookup,0)),""),"")</f>
        <v/>
      </c>
    </row>
    <row r="4237">
      <c r="A4237" s="6">
        <f>IF(B4237&lt;&gt;"", "AWARD-"&amp;TEXT(ROW()-1,"0000"), "")</f>
        <v/>
      </c>
      <c r="B4237" s="7" t="n"/>
      <c r="C4237" s="7" t="n"/>
      <c r="D4237" s="7" t="n"/>
      <c r="E4237" s="8" t="n"/>
      <c r="F4237" s="9" t="n"/>
      <c r="G4237" s="8" t="n"/>
      <c r="H4237" s="8" t="n"/>
      <c r="I4237" s="8" t="n"/>
      <c r="J4237" s="10">
        <f>IF(A4237="",0,SUMIFS(amount_expended,cfda_key,V4237))</f>
        <v/>
      </c>
      <c r="K4237" s="10">
        <f>IF(G4237="OTHER CLUSTER NOT LISTED ABOVE",SUMIFS(amount_expended,uniform_other_cluster_name,X4237), IF(AND(OR(G4237="N/A",G4237=""),H4237=""),0,IF(G4237="STATE CLUSTER",SUMIFS(amount_expended,uniform_state_cluster_name,W4237),SUMIFS(amount_expended,cluster_name,G4237))))</f>
        <v/>
      </c>
      <c r="L4237" s="8" t="n"/>
      <c r="M4237" s="7" t="n"/>
      <c r="N4237" s="8" t="n"/>
      <c r="O4237" s="7" t="n"/>
      <c r="P4237" s="7" t="n"/>
      <c r="Q4237" s="8" t="n"/>
      <c r="R4237" s="9" t="n"/>
      <c r="S4237" s="8" t="n"/>
      <c r="T4237" s="8" t="n"/>
      <c r="U4237" s="8" t="n"/>
      <c r="V4237" s="11">
        <f>IF(OR(B4237="",C4237=""),"",CONCATENATE(B4237,".",C4237))</f>
        <v/>
      </c>
      <c r="W4237" s="6">
        <f>UPPER(TRIM(H4237))</f>
        <v/>
      </c>
      <c r="X4237" s="6">
        <f>UPPER(TRIM(I4237))</f>
        <v/>
      </c>
      <c r="Y4237" s="6">
        <f>IF(V4237&lt;&gt;"",IFERROR(INDEX(federal_program_name_lookup,MATCH(V4237,aln_lookup,0)),""),"")</f>
        <v/>
      </c>
    </row>
    <row r="4238">
      <c r="A4238" s="6">
        <f>IF(B4238&lt;&gt;"", "AWARD-"&amp;TEXT(ROW()-1,"0000"), "")</f>
        <v/>
      </c>
      <c r="B4238" s="7" t="n"/>
      <c r="C4238" s="7" t="n"/>
      <c r="D4238" s="7" t="n"/>
      <c r="E4238" s="8" t="n"/>
      <c r="F4238" s="9" t="n"/>
      <c r="G4238" s="8" t="n"/>
      <c r="H4238" s="8" t="n"/>
      <c r="I4238" s="8" t="n"/>
      <c r="J4238" s="10">
        <f>IF(A4238="",0,SUMIFS(amount_expended,cfda_key,V4238))</f>
        <v/>
      </c>
      <c r="K4238" s="10">
        <f>IF(G4238="OTHER CLUSTER NOT LISTED ABOVE",SUMIFS(amount_expended,uniform_other_cluster_name,X4238), IF(AND(OR(G4238="N/A",G4238=""),H4238=""),0,IF(G4238="STATE CLUSTER",SUMIFS(amount_expended,uniform_state_cluster_name,W4238),SUMIFS(amount_expended,cluster_name,G4238))))</f>
        <v/>
      </c>
      <c r="L4238" s="8" t="n"/>
      <c r="M4238" s="7" t="n"/>
      <c r="N4238" s="8" t="n"/>
      <c r="O4238" s="7" t="n"/>
      <c r="P4238" s="7" t="n"/>
      <c r="Q4238" s="8" t="n"/>
      <c r="R4238" s="9" t="n"/>
      <c r="S4238" s="8" t="n"/>
      <c r="T4238" s="8" t="n"/>
      <c r="U4238" s="8" t="n"/>
      <c r="V4238" s="11">
        <f>IF(OR(B4238="",C4238=""),"",CONCATENATE(B4238,".",C4238))</f>
        <v/>
      </c>
      <c r="W4238" s="6">
        <f>UPPER(TRIM(H4238))</f>
        <v/>
      </c>
      <c r="X4238" s="6">
        <f>UPPER(TRIM(I4238))</f>
        <v/>
      </c>
      <c r="Y4238" s="6">
        <f>IF(V4238&lt;&gt;"",IFERROR(INDEX(federal_program_name_lookup,MATCH(V4238,aln_lookup,0)),""),"")</f>
        <v/>
      </c>
    </row>
    <row r="4239">
      <c r="A4239" s="6">
        <f>IF(B4239&lt;&gt;"", "AWARD-"&amp;TEXT(ROW()-1,"0000"), "")</f>
        <v/>
      </c>
      <c r="B4239" s="7" t="n"/>
      <c r="C4239" s="7" t="n"/>
      <c r="D4239" s="7" t="n"/>
      <c r="E4239" s="8" t="n"/>
      <c r="F4239" s="9" t="n"/>
      <c r="G4239" s="8" t="n"/>
      <c r="H4239" s="8" t="n"/>
      <c r="I4239" s="8" t="n"/>
      <c r="J4239" s="10">
        <f>IF(A4239="",0,SUMIFS(amount_expended,cfda_key,V4239))</f>
        <v/>
      </c>
      <c r="K4239" s="10">
        <f>IF(G4239="OTHER CLUSTER NOT LISTED ABOVE",SUMIFS(amount_expended,uniform_other_cluster_name,X4239), IF(AND(OR(G4239="N/A",G4239=""),H4239=""),0,IF(G4239="STATE CLUSTER",SUMIFS(amount_expended,uniform_state_cluster_name,W4239),SUMIFS(amount_expended,cluster_name,G4239))))</f>
        <v/>
      </c>
      <c r="L4239" s="8" t="n"/>
      <c r="M4239" s="7" t="n"/>
      <c r="N4239" s="8" t="n"/>
      <c r="O4239" s="7" t="n"/>
      <c r="P4239" s="7" t="n"/>
      <c r="Q4239" s="8" t="n"/>
      <c r="R4239" s="9" t="n"/>
      <c r="S4239" s="8" t="n"/>
      <c r="T4239" s="8" t="n"/>
      <c r="U4239" s="8" t="n"/>
      <c r="V4239" s="11">
        <f>IF(OR(B4239="",C4239=""),"",CONCATENATE(B4239,".",C4239))</f>
        <v/>
      </c>
      <c r="W4239" s="6">
        <f>UPPER(TRIM(H4239))</f>
        <v/>
      </c>
      <c r="X4239" s="6">
        <f>UPPER(TRIM(I4239))</f>
        <v/>
      </c>
      <c r="Y4239" s="6">
        <f>IF(V4239&lt;&gt;"",IFERROR(INDEX(federal_program_name_lookup,MATCH(V4239,aln_lookup,0)),""),"")</f>
        <v/>
      </c>
    </row>
    <row r="4240">
      <c r="A4240" s="6">
        <f>IF(B4240&lt;&gt;"", "AWARD-"&amp;TEXT(ROW()-1,"0000"), "")</f>
        <v/>
      </c>
      <c r="B4240" s="7" t="n"/>
      <c r="C4240" s="7" t="n"/>
      <c r="D4240" s="7" t="n"/>
      <c r="E4240" s="8" t="n"/>
      <c r="F4240" s="9" t="n"/>
      <c r="G4240" s="8" t="n"/>
      <c r="H4240" s="8" t="n"/>
      <c r="I4240" s="8" t="n"/>
      <c r="J4240" s="10">
        <f>IF(A4240="",0,SUMIFS(amount_expended,cfda_key,V4240))</f>
        <v/>
      </c>
      <c r="K4240" s="10">
        <f>IF(G4240="OTHER CLUSTER NOT LISTED ABOVE",SUMIFS(amount_expended,uniform_other_cluster_name,X4240), IF(AND(OR(G4240="N/A",G4240=""),H4240=""),0,IF(G4240="STATE CLUSTER",SUMIFS(amount_expended,uniform_state_cluster_name,W4240),SUMIFS(amount_expended,cluster_name,G4240))))</f>
        <v/>
      </c>
      <c r="L4240" s="8" t="n"/>
      <c r="M4240" s="7" t="n"/>
      <c r="N4240" s="8" t="n"/>
      <c r="O4240" s="7" t="n"/>
      <c r="P4240" s="7" t="n"/>
      <c r="Q4240" s="8" t="n"/>
      <c r="R4240" s="9" t="n"/>
      <c r="S4240" s="8" t="n"/>
      <c r="T4240" s="8" t="n"/>
      <c r="U4240" s="8" t="n"/>
      <c r="V4240" s="11">
        <f>IF(OR(B4240="",C4240=""),"",CONCATENATE(B4240,".",C4240))</f>
        <v/>
      </c>
      <c r="W4240" s="6">
        <f>UPPER(TRIM(H4240))</f>
        <v/>
      </c>
      <c r="X4240" s="6">
        <f>UPPER(TRIM(I4240))</f>
        <v/>
      </c>
      <c r="Y4240" s="6">
        <f>IF(V4240&lt;&gt;"",IFERROR(INDEX(federal_program_name_lookup,MATCH(V4240,aln_lookup,0)),""),"")</f>
        <v/>
      </c>
    </row>
    <row r="4241">
      <c r="A4241" s="6">
        <f>IF(B4241&lt;&gt;"", "AWARD-"&amp;TEXT(ROW()-1,"0000"), "")</f>
        <v/>
      </c>
      <c r="B4241" s="7" t="n"/>
      <c r="C4241" s="7" t="n"/>
      <c r="D4241" s="7" t="n"/>
      <c r="E4241" s="8" t="n"/>
      <c r="F4241" s="9" t="n"/>
      <c r="G4241" s="8" t="n"/>
      <c r="H4241" s="8" t="n"/>
      <c r="I4241" s="8" t="n"/>
      <c r="J4241" s="10">
        <f>IF(A4241="",0,SUMIFS(amount_expended,cfda_key,V4241))</f>
        <v/>
      </c>
      <c r="K4241" s="10">
        <f>IF(G4241="OTHER CLUSTER NOT LISTED ABOVE",SUMIFS(amount_expended,uniform_other_cluster_name,X4241), IF(AND(OR(G4241="N/A",G4241=""),H4241=""),0,IF(G4241="STATE CLUSTER",SUMIFS(amount_expended,uniform_state_cluster_name,W4241),SUMIFS(amount_expended,cluster_name,G4241))))</f>
        <v/>
      </c>
      <c r="L4241" s="8" t="n"/>
      <c r="M4241" s="7" t="n"/>
      <c r="N4241" s="8" t="n"/>
      <c r="O4241" s="7" t="n"/>
      <c r="P4241" s="7" t="n"/>
      <c r="Q4241" s="8" t="n"/>
      <c r="R4241" s="9" t="n"/>
      <c r="S4241" s="8" t="n"/>
      <c r="T4241" s="8" t="n"/>
      <c r="U4241" s="8" t="n"/>
      <c r="V4241" s="11">
        <f>IF(OR(B4241="",C4241=""),"",CONCATENATE(B4241,".",C4241))</f>
        <v/>
      </c>
      <c r="W4241" s="6">
        <f>UPPER(TRIM(H4241))</f>
        <v/>
      </c>
      <c r="X4241" s="6">
        <f>UPPER(TRIM(I4241))</f>
        <v/>
      </c>
      <c r="Y4241" s="6">
        <f>IF(V4241&lt;&gt;"",IFERROR(INDEX(federal_program_name_lookup,MATCH(V4241,aln_lookup,0)),""),"")</f>
        <v/>
      </c>
    </row>
    <row r="4242">
      <c r="A4242" s="6">
        <f>IF(B4242&lt;&gt;"", "AWARD-"&amp;TEXT(ROW()-1,"0000"), "")</f>
        <v/>
      </c>
      <c r="B4242" s="7" t="n"/>
      <c r="C4242" s="7" t="n"/>
      <c r="D4242" s="7" t="n"/>
      <c r="E4242" s="8" t="n"/>
      <c r="F4242" s="9" t="n"/>
      <c r="G4242" s="8" t="n"/>
      <c r="H4242" s="8" t="n"/>
      <c r="I4242" s="8" t="n"/>
      <c r="J4242" s="10">
        <f>IF(A4242="",0,SUMIFS(amount_expended,cfda_key,V4242))</f>
        <v/>
      </c>
      <c r="K4242" s="10">
        <f>IF(G4242="OTHER CLUSTER NOT LISTED ABOVE",SUMIFS(amount_expended,uniform_other_cluster_name,X4242), IF(AND(OR(G4242="N/A",G4242=""),H4242=""),0,IF(G4242="STATE CLUSTER",SUMIFS(amount_expended,uniform_state_cluster_name,W4242),SUMIFS(amount_expended,cluster_name,G4242))))</f>
        <v/>
      </c>
      <c r="L4242" s="8" t="n"/>
      <c r="M4242" s="7" t="n"/>
      <c r="N4242" s="8" t="n"/>
      <c r="O4242" s="7" t="n"/>
      <c r="P4242" s="7" t="n"/>
      <c r="Q4242" s="8" t="n"/>
      <c r="R4242" s="9" t="n"/>
      <c r="S4242" s="8" t="n"/>
      <c r="T4242" s="8" t="n"/>
      <c r="U4242" s="8" t="n"/>
      <c r="V4242" s="11">
        <f>IF(OR(B4242="",C4242=""),"",CONCATENATE(B4242,".",C4242))</f>
        <v/>
      </c>
      <c r="W4242" s="6">
        <f>UPPER(TRIM(H4242))</f>
        <v/>
      </c>
      <c r="X4242" s="6">
        <f>UPPER(TRIM(I4242))</f>
        <v/>
      </c>
      <c r="Y4242" s="6">
        <f>IF(V4242&lt;&gt;"",IFERROR(INDEX(federal_program_name_lookup,MATCH(V4242,aln_lookup,0)),""),"")</f>
        <v/>
      </c>
    </row>
    <row r="4243">
      <c r="A4243" s="6">
        <f>IF(B4243&lt;&gt;"", "AWARD-"&amp;TEXT(ROW()-1,"0000"), "")</f>
        <v/>
      </c>
      <c r="B4243" s="7" t="n"/>
      <c r="C4243" s="7" t="n"/>
      <c r="D4243" s="7" t="n"/>
      <c r="E4243" s="8" t="n"/>
      <c r="F4243" s="9" t="n"/>
      <c r="G4243" s="8" t="n"/>
      <c r="H4243" s="8" t="n"/>
      <c r="I4243" s="8" t="n"/>
      <c r="J4243" s="10">
        <f>IF(A4243="",0,SUMIFS(amount_expended,cfda_key,V4243))</f>
        <v/>
      </c>
      <c r="K4243" s="10">
        <f>IF(G4243="OTHER CLUSTER NOT LISTED ABOVE",SUMIFS(amount_expended,uniform_other_cluster_name,X4243), IF(AND(OR(G4243="N/A",G4243=""),H4243=""),0,IF(G4243="STATE CLUSTER",SUMIFS(amount_expended,uniform_state_cluster_name,W4243),SUMIFS(amount_expended,cluster_name,G4243))))</f>
        <v/>
      </c>
      <c r="L4243" s="8" t="n"/>
      <c r="M4243" s="7" t="n"/>
      <c r="N4243" s="8" t="n"/>
      <c r="O4243" s="7" t="n"/>
      <c r="P4243" s="7" t="n"/>
      <c r="Q4243" s="8" t="n"/>
      <c r="R4243" s="9" t="n"/>
      <c r="S4243" s="8" t="n"/>
      <c r="T4243" s="8" t="n"/>
      <c r="U4243" s="8" t="n"/>
      <c r="V4243" s="11">
        <f>IF(OR(B4243="",C4243=""),"",CONCATENATE(B4243,".",C4243))</f>
        <v/>
      </c>
      <c r="W4243" s="6">
        <f>UPPER(TRIM(H4243))</f>
        <v/>
      </c>
      <c r="X4243" s="6">
        <f>UPPER(TRIM(I4243))</f>
        <v/>
      </c>
      <c r="Y4243" s="6">
        <f>IF(V4243&lt;&gt;"",IFERROR(INDEX(federal_program_name_lookup,MATCH(V4243,aln_lookup,0)),""),"")</f>
        <v/>
      </c>
    </row>
    <row r="4244">
      <c r="A4244" s="6">
        <f>IF(B4244&lt;&gt;"", "AWARD-"&amp;TEXT(ROW()-1,"0000"), "")</f>
        <v/>
      </c>
      <c r="B4244" s="7" t="n"/>
      <c r="C4244" s="7" t="n"/>
      <c r="D4244" s="7" t="n"/>
      <c r="E4244" s="8" t="n"/>
      <c r="F4244" s="9" t="n"/>
      <c r="G4244" s="8" t="n"/>
      <c r="H4244" s="8" t="n"/>
      <c r="I4244" s="8" t="n"/>
      <c r="J4244" s="10">
        <f>IF(A4244="",0,SUMIFS(amount_expended,cfda_key,V4244))</f>
        <v/>
      </c>
      <c r="K4244" s="10">
        <f>IF(G4244="OTHER CLUSTER NOT LISTED ABOVE",SUMIFS(amount_expended,uniform_other_cluster_name,X4244), IF(AND(OR(G4244="N/A",G4244=""),H4244=""),0,IF(G4244="STATE CLUSTER",SUMIFS(amount_expended,uniform_state_cluster_name,W4244),SUMIFS(amount_expended,cluster_name,G4244))))</f>
        <v/>
      </c>
      <c r="L4244" s="8" t="n"/>
      <c r="M4244" s="7" t="n"/>
      <c r="N4244" s="8" t="n"/>
      <c r="O4244" s="7" t="n"/>
      <c r="P4244" s="7" t="n"/>
      <c r="Q4244" s="8" t="n"/>
      <c r="R4244" s="9" t="n"/>
      <c r="S4244" s="8" t="n"/>
      <c r="T4244" s="8" t="n"/>
      <c r="U4244" s="8" t="n"/>
      <c r="V4244" s="11">
        <f>IF(OR(B4244="",C4244=""),"",CONCATENATE(B4244,".",C4244))</f>
        <v/>
      </c>
      <c r="W4244" s="6">
        <f>UPPER(TRIM(H4244))</f>
        <v/>
      </c>
      <c r="X4244" s="6">
        <f>UPPER(TRIM(I4244))</f>
        <v/>
      </c>
      <c r="Y4244" s="6">
        <f>IF(V4244&lt;&gt;"",IFERROR(INDEX(federal_program_name_lookup,MATCH(V4244,aln_lookup,0)),""),"")</f>
        <v/>
      </c>
    </row>
    <row r="4245">
      <c r="A4245" s="6">
        <f>IF(B4245&lt;&gt;"", "AWARD-"&amp;TEXT(ROW()-1,"0000"), "")</f>
        <v/>
      </c>
      <c r="B4245" s="7" t="n"/>
      <c r="C4245" s="7" t="n"/>
      <c r="D4245" s="7" t="n"/>
      <c r="E4245" s="8" t="n"/>
      <c r="F4245" s="9" t="n"/>
      <c r="G4245" s="8" t="n"/>
      <c r="H4245" s="8" t="n"/>
      <c r="I4245" s="8" t="n"/>
      <c r="J4245" s="10">
        <f>IF(A4245="",0,SUMIFS(amount_expended,cfda_key,V4245))</f>
        <v/>
      </c>
      <c r="K4245" s="10">
        <f>IF(G4245="OTHER CLUSTER NOT LISTED ABOVE",SUMIFS(amount_expended,uniform_other_cluster_name,X4245), IF(AND(OR(G4245="N/A",G4245=""),H4245=""),0,IF(G4245="STATE CLUSTER",SUMIFS(amount_expended,uniform_state_cluster_name,W4245),SUMIFS(amount_expended,cluster_name,G4245))))</f>
        <v/>
      </c>
      <c r="L4245" s="8" t="n"/>
      <c r="M4245" s="7" t="n"/>
      <c r="N4245" s="8" t="n"/>
      <c r="O4245" s="7" t="n"/>
      <c r="P4245" s="7" t="n"/>
      <c r="Q4245" s="8" t="n"/>
      <c r="R4245" s="9" t="n"/>
      <c r="S4245" s="8" t="n"/>
      <c r="T4245" s="8" t="n"/>
      <c r="U4245" s="8" t="n"/>
      <c r="V4245" s="11">
        <f>IF(OR(B4245="",C4245=""),"",CONCATENATE(B4245,".",C4245))</f>
        <v/>
      </c>
      <c r="W4245" s="6">
        <f>UPPER(TRIM(H4245))</f>
        <v/>
      </c>
      <c r="X4245" s="6">
        <f>UPPER(TRIM(I4245))</f>
        <v/>
      </c>
      <c r="Y4245" s="6">
        <f>IF(V4245&lt;&gt;"",IFERROR(INDEX(federal_program_name_lookup,MATCH(V4245,aln_lookup,0)),""),"")</f>
        <v/>
      </c>
    </row>
    <row r="4246">
      <c r="A4246" s="6">
        <f>IF(B4246&lt;&gt;"", "AWARD-"&amp;TEXT(ROW()-1,"0000"), "")</f>
        <v/>
      </c>
      <c r="B4246" s="7" t="n"/>
      <c r="C4246" s="7" t="n"/>
      <c r="D4246" s="7" t="n"/>
      <c r="E4246" s="8" t="n"/>
      <c r="F4246" s="9" t="n"/>
      <c r="G4246" s="8" t="n"/>
      <c r="H4246" s="8" t="n"/>
      <c r="I4246" s="8" t="n"/>
      <c r="J4246" s="10">
        <f>IF(A4246="",0,SUMIFS(amount_expended,cfda_key,V4246))</f>
        <v/>
      </c>
      <c r="K4246" s="10">
        <f>IF(G4246="OTHER CLUSTER NOT LISTED ABOVE",SUMIFS(amount_expended,uniform_other_cluster_name,X4246), IF(AND(OR(G4246="N/A",G4246=""),H4246=""),0,IF(G4246="STATE CLUSTER",SUMIFS(amount_expended,uniform_state_cluster_name,W4246),SUMIFS(amount_expended,cluster_name,G4246))))</f>
        <v/>
      </c>
      <c r="L4246" s="8" t="n"/>
      <c r="M4246" s="7" t="n"/>
      <c r="N4246" s="8" t="n"/>
      <c r="O4246" s="7" t="n"/>
      <c r="P4246" s="7" t="n"/>
      <c r="Q4246" s="8" t="n"/>
      <c r="R4246" s="9" t="n"/>
      <c r="S4246" s="8" t="n"/>
      <c r="T4246" s="8" t="n"/>
      <c r="U4246" s="8" t="n"/>
      <c r="V4246" s="11">
        <f>IF(OR(B4246="",C4246=""),"",CONCATENATE(B4246,".",C4246))</f>
        <v/>
      </c>
      <c r="W4246" s="6">
        <f>UPPER(TRIM(H4246))</f>
        <v/>
      </c>
      <c r="X4246" s="6">
        <f>UPPER(TRIM(I4246))</f>
        <v/>
      </c>
      <c r="Y4246" s="6">
        <f>IF(V4246&lt;&gt;"",IFERROR(INDEX(federal_program_name_lookup,MATCH(V4246,aln_lookup,0)),""),"")</f>
        <v/>
      </c>
    </row>
    <row r="4247">
      <c r="A4247" s="6">
        <f>IF(B4247&lt;&gt;"", "AWARD-"&amp;TEXT(ROW()-1,"0000"), "")</f>
        <v/>
      </c>
      <c r="B4247" s="7" t="n"/>
      <c r="C4247" s="7" t="n"/>
      <c r="D4247" s="7" t="n"/>
      <c r="E4247" s="8" t="n"/>
      <c r="F4247" s="9" t="n"/>
      <c r="G4247" s="8" t="n"/>
      <c r="H4247" s="8" t="n"/>
      <c r="I4247" s="8" t="n"/>
      <c r="J4247" s="10">
        <f>IF(A4247="",0,SUMIFS(amount_expended,cfda_key,V4247))</f>
        <v/>
      </c>
      <c r="K4247" s="10">
        <f>IF(G4247="OTHER CLUSTER NOT LISTED ABOVE",SUMIFS(amount_expended,uniform_other_cluster_name,X4247), IF(AND(OR(G4247="N/A",G4247=""),H4247=""),0,IF(G4247="STATE CLUSTER",SUMIFS(amount_expended,uniform_state_cluster_name,W4247),SUMIFS(amount_expended,cluster_name,G4247))))</f>
        <v/>
      </c>
      <c r="L4247" s="8" t="n"/>
      <c r="M4247" s="7" t="n"/>
      <c r="N4247" s="8" t="n"/>
      <c r="O4247" s="7" t="n"/>
      <c r="P4247" s="7" t="n"/>
      <c r="Q4247" s="8" t="n"/>
      <c r="R4247" s="9" t="n"/>
      <c r="S4247" s="8" t="n"/>
      <c r="T4247" s="8" t="n"/>
      <c r="U4247" s="8" t="n"/>
      <c r="V4247" s="11">
        <f>IF(OR(B4247="",C4247=""),"",CONCATENATE(B4247,".",C4247))</f>
        <v/>
      </c>
      <c r="W4247" s="6">
        <f>UPPER(TRIM(H4247))</f>
        <v/>
      </c>
      <c r="X4247" s="6">
        <f>UPPER(TRIM(I4247))</f>
        <v/>
      </c>
      <c r="Y4247" s="6">
        <f>IF(V4247&lt;&gt;"",IFERROR(INDEX(federal_program_name_lookup,MATCH(V4247,aln_lookup,0)),""),"")</f>
        <v/>
      </c>
    </row>
    <row r="4248">
      <c r="A4248" s="6">
        <f>IF(B4248&lt;&gt;"", "AWARD-"&amp;TEXT(ROW()-1,"0000"), "")</f>
        <v/>
      </c>
      <c r="B4248" s="7" t="n"/>
      <c r="C4248" s="7" t="n"/>
      <c r="D4248" s="7" t="n"/>
      <c r="E4248" s="8" t="n"/>
      <c r="F4248" s="9" t="n"/>
      <c r="G4248" s="8" t="n"/>
      <c r="H4248" s="8" t="n"/>
      <c r="I4248" s="8" t="n"/>
      <c r="J4248" s="10">
        <f>IF(A4248="",0,SUMIFS(amount_expended,cfda_key,V4248))</f>
        <v/>
      </c>
      <c r="K4248" s="10">
        <f>IF(G4248="OTHER CLUSTER NOT LISTED ABOVE",SUMIFS(amount_expended,uniform_other_cluster_name,X4248), IF(AND(OR(G4248="N/A",G4248=""),H4248=""),0,IF(G4248="STATE CLUSTER",SUMIFS(amount_expended,uniform_state_cluster_name,W4248),SUMIFS(amount_expended,cluster_name,G4248))))</f>
        <v/>
      </c>
      <c r="L4248" s="8" t="n"/>
      <c r="M4248" s="7" t="n"/>
      <c r="N4248" s="8" t="n"/>
      <c r="O4248" s="7" t="n"/>
      <c r="P4248" s="7" t="n"/>
      <c r="Q4248" s="8" t="n"/>
      <c r="R4248" s="9" t="n"/>
      <c r="S4248" s="8" t="n"/>
      <c r="T4248" s="8" t="n"/>
      <c r="U4248" s="8" t="n"/>
      <c r="V4248" s="11">
        <f>IF(OR(B4248="",C4248=""),"",CONCATENATE(B4248,".",C4248))</f>
        <v/>
      </c>
      <c r="W4248" s="6">
        <f>UPPER(TRIM(H4248))</f>
        <v/>
      </c>
      <c r="X4248" s="6">
        <f>UPPER(TRIM(I4248))</f>
        <v/>
      </c>
      <c r="Y4248" s="6">
        <f>IF(V4248&lt;&gt;"",IFERROR(INDEX(federal_program_name_lookup,MATCH(V4248,aln_lookup,0)),""),"")</f>
        <v/>
      </c>
    </row>
    <row r="4249">
      <c r="A4249" s="6">
        <f>IF(B4249&lt;&gt;"", "AWARD-"&amp;TEXT(ROW()-1,"0000"), "")</f>
        <v/>
      </c>
      <c r="B4249" s="7" t="n"/>
      <c r="C4249" s="7" t="n"/>
      <c r="D4249" s="7" t="n"/>
      <c r="E4249" s="8" t="n"/>
      <c r="F4249" s="9" t="n"/>
      <c r="G4249" s="8" t="n"/>
      <c r="H4249" s="8" t="n"/>
      <c r="I4249" s="8" t="n"/>
      <c r="J4249" s="10">
        <f>IF(A4249="",0,SUMIFS(amount_expended,cfda_key,V4249))</f>
        <v/>
      </c>
      <c r="K4249" s="10">
        <f>IF(G4249="OTHER CLUSTER NOT LISTED ABOVE",SUMIFS(amount_expended,uniform_other_cluster_name,X4249), IF(AND(OR(G4249="N/A",G4249=""),H4249=""),0,IF(G4249="STATE CLUSTER",SUMIFS(amount_expended,uniform_state_cluster_name,W4249),SUMIFS(amount_expended,cluster_name,G4249))))</f>
        <v/>
      </c>
      <c r="L4249" s="8" t="n"/>
      <c r="M4249" s="7" t="n"/>
      <c r="N4249" s="8" t="n"/>
      <c r="O4249" s="7" t="n"/>
      <c r="P4249" s="7" t="n"/>
      <c r="Q4249" s="8" t="n"/>
      <c r="R4249" s="9" t="n"/>
      <c r="S4249" s="8" t="n"/>
      <c r="T4249" s="8" t="n"/>
      <c r="U4249" s="8" t="n"/>
      <c r="V4249" s="11">
        <f>IF(OR(B4249="",C4249=""),"",CONCATENATE(B4249,".",C4249))</f>
        <v/>
      </c>
      <c r="W4249" s="6">
        <f>UPPER(TRIM(H4249))</f>
        <v/>
      </c>
      <c r="X4249" s="6">
        <f>UPPER(TRIM(I4249))</f>
        <v/>
      </c>
      <c r="Y4249" s="6">
        <f>IF(V4249&lt;&gt;"",IFERROR(INDEX(federal_program_name_lookup,MATCH(V4249,aln_lookup,0)),""),"")</f>
        <v/>
      </c>
    </row>
    <row r="4250">
      <c r="A4250" s="6">
        <f>IF(B4250&lt;&gt;"", "AWARD-"&amp;TEXT(ROW()-1,"0000"), "")</f>
        <v/>
      </c>
      <c r="B4250" s="7" t="n"/>
      <c r="C4250" s="7" t="n"/>
      <c r="D4250" s="7" t="n"/>
      <c r="E4250" s="8" t="n"/>
      <c r="F4250" s="9" t="n"/>
      <c r="G4250" s="8" t="n"/>
      <c r="H4250" s="8" t="n"/>
      <c r="I4250" s="8" t="n"/>
      <c r="J4250" s="10">
        <f>IF(A4250="",0,SUMIFS(amount_expended,cfda_key,V4250))</f>
        <v/>
      </c>
      <c r="K4250" s="10">
        <f>IF(G4250="OTHER CLUSTER NOT LISTED ABOVE",SUMIFS(amount_expended,uniform_other_cluster_name,X4250), IF(AND(OR(G4250="N/A",G4250=""),H4250=""),0,IF(G4250="STATE CLUSTER",SUMIFS(amount_expended,uniform_state_cluster_name,W4250),SUMIFS(amount_expended,cluster_name,G4250))))</f>
        <v/>
      </c>
      <c r="L4250" s="8" t="n"/>
      <c r="M4250" s="7" t="n"/>
      <c r="N4250" s="8" t="n"/>
      <c r="O4250" s="7" t="n"/>
      <c r="P4250" s="7" t="n"/>
      <c r="Q4250" s="8" t="n"/>
      <c r="R4250" s="9" t="n"/>
      <c r="S4250" s="8" t="n"/>
      <c r="T4250" s="8" t="n"/>
      <c r="U4250" s="8" t="n"/>
      <c r="V4250" s="11">
        <f>IF(OR(B4250="",C4250=""),"",CONCATENATE(B4250,".",C4250))</f>
        <v/>
      </c>
      <c r="W4250" s="6">
        <f>UPPER(TRIM(H4250))</f>
        <v/>
      </c>
      <c r="X4250" s="6">
        <f>UPPER(TRIM(I4250))</f>
        <v/>
      </c>
      <c r="Y4250" s="6">
        <f>IF(V4250&lt;&gt;"",IFERROR(INDEX(federal_program_name_lookup,MATCH(V4250,aln_lookup,0)),""),"")</f>
        <v/>
      </c>
    </row>
    <row r="4251">
      <c r="A4251" s="6">
        <f>IF(B4251&lt;&gt;"", "AWARD-"&amp;TEXT(ROW()-1,"0000"), "")</f>
        <v/>
      </c>
      <c r="B4251" s="7" t="n"/>
      <c r="C4251" s="7" t="n"/>
      <c r="D4251" s="7" t="n"/>
      <c r="E4251" s="8" t="n"/>
      <c r="F4251" s="9" t="n"/>
      <c r="G4251" s="8" t="n"/>
      <c r="H4251" s="8" t="n"/>
      <c r="I4251" s="8" t="n"/>
      <c r="J4251" s="10">
        <f>IF(A4251="",0,SUMIFS(amount_expended,cfda_key,V4251))</f>
        <v/>
      </c>
      <c r="K4251" s="10">
        <f>IF(G4251="OTHER CLUSTER NOT LISTED ABOVE",SUMIFS(amount_expended,uniform_other_cluster_name,X4251), IF(AND(OR(G4251="N/A",G4251=""),H4251=""),0,IF(G4251="STATE CLUSTER",SUMIFS(amount_expended,uniform_state_cluster_name,W4251),SUMIFS(amount_expended,cluster_name,G4251))))</f>
        <v/>
      </c>
      <c r="L4251" s="8" t="n"/>
      <c r="M4251" s="7" t="n"/>
      <c r="N4251" s="8" t="n"/>
      <c r="O4251" s="7" t="n"/>
      <c r="P4251" s="7" t="n"/>
      <c r="Q4251" s="8" t="n"/>
      <c r="R4251" s="9" t="n"/>
      <c r="S4251" s="8" t="n"/>
      <c r="T4251" s="8" t="n"/>
      <c r="U4251" s="8" t="n"/>
      <c r="V4251" s="11">
        <f>IF(OR(B4251="",C4251=""),"",CONCATENATE(B4251,".",C4251))</f>
        <v/>
      </c>
      <c r="W4251" s="6">
        <f>UPPER(TRIM(H4251))</f>
        <v/>
      </c>
      <c r="X4251" s="6">
        <f>UPPER(TRIM(I4251))</f>
        <v/>
      </c>
      <c r="Y4251" s="6">
        <f>IF(V4251&lt;&gt;"",IFERROR(INDEX(federal_program_name_lookup,MATCH(V4251,aln_lookup,0)),""),"")</f>
        <v/>
      </c>
    </row>
    <row r="4252">
      <c r="A4252" s="6">
        <f>IF(B4252&lt;&gt;"", "AWARD-"&amp;TEXT(ROW()-1,"0000"), "")</f>
        <v/>
      </c>
      <c r="B4252" s="7" t="n"/>
      <c r="C4252" s="7" t="n"/>
      <c r="D4252" s="7" t="n"/>
      <c r="E4252" s="8" t="n"/>
      <c r="F4252" s="9" t="n"/>
      <c r="G4252" s="8" t="n"/>
      <c r="H4252" s="8" t="n"/>
      <c r="I4252" s="8" t="n"/>
      <c r="J4252" s="10">
        <f>IF(A4252="",0,SUMIFS(amount_expended,cfda_key,V4252))</f>
        <v/>
      </c>
      <c r="K4252" s="10">
        <f>IF(G4252="OTHER CLUSTER NOT LISTED ABOVE",SUMIFS(amount_expended,uniform_other_cluster_name,X4252), IF(AND(OR(G4252="N/A",G4252=""),H4252=""),0,IF(G4252="STATE CLUSTER",SUMIFS(amount_expended,uniform_state_cluster_name,W4252),SUMIFS(amount_expended,cluster_name,G4252))))</f>
        <v/>
      </c>
      <c r="L4252" s="8" t="n"/>
      <c r="M4252" s="7" t="n"/>
      <c r="N4252" s="8" t="n"/>
      <c r="O4252" s="7" t="n"/>
      <c r="P4252" s="7" t="n"/>
      <c r="Q4252" s="8" t="n"/>
      <c r="R4252" s="9" t="n"/>
      <c r="S4252" s="8" t="n"/>
      <c r="T4252" s="8" t="n"/>
      <c r="U4252" s="8" t="n"/>
      <c r="V4252" s="11">
        <f>IF(OR(B4252="",C4252=""),"",CONCATENATE(B4252,".",C4252))</f>
        <v/>
      </c>
      <c r="W4252" s="6">
        <f>UPPER(TRIM(H4252))</f>
        <v/>
      </c>
      <c r="X4252" s="6">
        <f>UPPER(TRIM(I4252))</f>
        <v/>
      </c>
      <c r="Y4252" s="6">
        <f>IF(V4252&lt;&gt;"",IFERROR(INDEX(federal_program_name_lookup,MATCH(V4252,aln_lookup,0)),""),"")</f>
        <v/>
      </c>
    </row>
    <row r="4253">
      <c r="A4253" s="6">
        <f>IF(B4253&lt;&gt;"", "AWARD-"&amp;TEXT(ROW()-1,"0000"), "")</f>
        <v/>
      </c>
      <c r="B4253" s="7" t="n"/>
      <c r="C4253" s="7" t="n"/>
      <c r="D4253" s="7" t="n"/>
      <c r="E4253" s="8" t="n"/>
      <c r="F4253" s="9" t="n"/>
      <c r="G4253" s="8" t="n"/>
      <c r="H4253" s="8" t="n"/>
      <c r="I4253" s="8" t="n"/>
      <c r="J4253" s="10">
        <f>IF(A4253="",0,SUMIFS(amount_expended,cfda_key,V4253))</f>
        <v/>
      </c>
      <c r="K4253" s="10">
        <f>IF(G4253="OTHER CLUSTER NOT LISTED ABOVE",SUMIFS(amount_expended,uniform_other_cluster_name,X4253), IF(AND(OR(G4253="N/A",G4253=""),H4253=""),0,IF(G4253="STATE CLUSTER",SUMIFS(amount_expended,uniform_state_cluster_name,W4253),SUMIFS(amount_expended,cluster_name,G4253))))</f>
        <v/>
      </c>
      <c r="L4253" s="8" t="n"/>
      <c r="M4253" s="7" t="n"/>
      <c r="N4253" s="8" t="n"/>
      <c r="O4253" s="7" t="n"/>
      <c r="P4253" s="7" t="n"/>
      <c r="Q4253" s="8" t="n"/>
      <c r="R4253" s="9" t="n"/>
      <c r="S4253" s="8" t="n"/>
      <c r="T4253" s="8" t="n"/>
      <c r="U4253" s="8" t="n"/>
      <c r="V4253" s="11">
        <f>IF(OR(B4253="",C4253=""),"",CONCATENATE(B4253,".",C4253))</f>
        <v/>
      </c>
      <c r="W4253" s="6">
        <f>UPPER(TRIM(H4253))</f>
        <v/>
      </c>
      <c r="X4253" s="6">
        <f>UPPER(TRIM(I4253))</f>
        <v/>
      </c>
      <c r="Y4253" s="6">
        <f>IF(V4253&lt;&gt;"",IFERROR(INDEX(federal_program_name_lookup,MATCH(V4253,aln_lookup,0)),""),"")</f>
        <v/>
      </c>
    </row>
    <row r="4254">
      <c r="A4254" s="6">
        <f>IF(B4254&lt;&gt;"", "AWARD-"&amp;TEXT(ROW()-1,"0000"), "")</f>
        <v/>
      </c>
      <c r="B4254" s="7" t="n"/>
      <c r="C4254" s="7" t="n"/>
      <c r="D4254" s="7" t="n"/>
      <c r="E4254" s="8" t="n"/>
      <c r="F4254" s="9" t="n"/>
      <c r="G4254" s="8" t="n"/>
      <c r="H4254" s="8" t="n"/>
      <c r="I4254" s="8" t="n"/>
      <c r="J4254" s="10">
        <f>IF(A4254="",0,SUMIFS(amount_expended,cfda_key,V4254))</f>
        <v/>
      </c>
      <c r="K4254" s="10">
        <f>IF(G4254="OTHER CLUSTER NOT LISTED ABOVE",SUMIFS(amount_expended,uniform_other_cluster_name,X4254), IF(AND(OR(G4254="N/A",G4254=""),H4254=""),0,IF(G4254="STATE CLUSTER",SUMIFS(amount_expended,uniform_state_cluster_name,W4254),SUMIFS(amount_expended,cluster_name,G4254))))</f>
        <v/>
      </c>
      <c r="L4254" s="8" t="n"/>
      <c r="M4254" s="7" t="n"/>
      <c r="N4254" s="8" t="n"/>
      <c r="O4254" s="7" t="n"/>
      <c r="P4254" s="7" t="n"/>
      <c r="Q4254" s="8" t="n"/>
      <c r="R4254" s="9" t="n"/>
      <c r="S4254" s="8" t="n"/>
      <c r="T4254" s="8" t="n"/>
      <c r="U4254" s="8" t="n"/>
      <c r="V4254" s="11">
        <f>IF(OR(B4254="",C4254=""),"",CONCATENATE(B4254,".",C4254))</f>
        <v/>
      </c>
      <c r="W4254" s="6">
        <f>UPPER(TRIM(H4254))</f>
        <v/>
      </c>
      <c r="X4254" s="6">
        <f>UPPER(TRIM(I4254))</f>
        <v/>
      </c>
      <c r="Y4254" s="6">
        <f>IF(V4254&lt;&gt;"",IFERROR(INDEX(federal_program_name_lookup,MATCH(V4254,aln_lookup,0)),""),"")</f>
        <v/>
      </c>
    </row>
    <row r="4255">
      <c r="A4255" s="6">
        <f>IF(B4255&lt;&gt;"", "AWARD-"&amp;TEXT(ROW()-1,"0000"), "")</f>
        <v/>
      </c>
      <c r="B4255" s="7" t="n"/>
      <c r="C4255" s="7" t="n"/>
      <c r="D4255" s="7" t="n"/>
      <c r="E4255" s="8" t="n"/>
      <c r="F4255" s="9" t="n"/>
      <c r="G4255" s="8" t="n"/>
      <c r="H4255" s="8" t="n"/>
      <c r="I4255" s="8" t="n"/>
      <c r="J4255" s="10">
        <f>IF(A4255="",0,SUMIFS(amount_expended,cfda_key,V4255))</f>
        <v/>
      </c>
      <c r="K4255" s="10">
        <f>IF(G4255="OTHER CLUSTER NOT LISTED ABOVE",SUMIFS(amount_expended,uniform_other_cluster_name,X4255), IF(AND(OR(G4255="N/A",G4255=""),H4255=""),0,IF(G4255="STATE CLUSTER",SUMIFS(amount_expended,uniform_state_cluster_name,W4255),SUMIFS(amount_expended,cluster_name,G4255))))</f>
        <v/>
      </c>
      <c r="L4255" s="8" t="n"/>
      <c r="M4255" s="7" t="n"/>
      <c r="N4255" s="8" t="n"/>
      <c r="O4255" s="7" t="n"/>
      <c r="P4255" s="7" t="n"/>
      <c r="Q4255" s="8" t="n"/>
      <c r="R4255" s="9" t="n"/>
      <c r="S4255" s="8" t="n"/>
      <c r="T4255" s="8" t="n"/>
      <c r="U4255" s="8" t="n"/>
      <c r="V4255" s="11">
        <f>IF(OR(B4255="",C4255=""),"",CONCATENATE(B4255,".",C4255))</f>
        <v/>
      </c>
      <c r="W4255" s="6">
        <f>UPPER(TRIM(H4255))</f>
        <v/>
      </c>
      <c r="X4255" s="6">
        <f>UPPER(TRIM(I4255))</f>
        <v/>
      </c>
      <c r="Y4255" s="6">
        <f>IF(V4255&lt;&gt;"",IFERROR(INDEX(federal_program_name_lookup,MATCH(V4255,aln_lookup,0)),""),"")</f>
        <v/>
      </c>
    </row>
    <row r="4256">
      <c r="A4256" s="6">
        <f>IF(B4256&lt;&gt;"", "AWARD-"&amp;TEXT(ROW()-1,"0000"), "")</f>
        <v/>
      </c>
      <c r="B4256" s="7" t="n"/>
      <c r="C4256" s="7" t="n"/>
      <c r="D4256" s="7" t="n"/>
      <c r="E4256" s="8" t="n"/>
      <c r="F4256" s="9" t="n"/>
      <c r="G4256" s="8" t="n"/>
      <c r="H4256" s="8" t="n"/>
      <c r="I4256" s="8" t="n"/>
      <c r="J4256" s="10">
        <f>IF(A4256="",0,SUMIFS(amount_expended,cfda_key,V4256))</f>
        <v/>
      </c>
      <c r="K4256" s="10">
        <f>IF(G4256="OTHER CLUSTER NOT LISTED ABOVE",SUMIFS(amount_expended,uniform_other_cluster_name,X4256), IF(AND(OR(G4256="N/A",G4256=""),H4256=""),0,IF(G4256="STATE CLUSTER",SUMIFS(amount_expended,uniform_state_cluster_name,W4256),SUMIFS(amount_expended,cluster_name,G4256))))</f>
        <v/>
      </c>
      <c r="L4256" s="8" t="n"/>
      <c r="M4256" s="7" t="n"/>
      <c r="N4256" s="8" t="n"/>
      <c r="O4256" s="7" t="n"/>
      <c r="P4256" s="7" t="n"/>
      <c r="Q4256" s="8" t="n"/>
      <c r="R4256" s="9" t="n"/>
      <c r="S4256" s="8" t="n"/>
      <c r="T4256" s="8" t="n"/>
      <c r="U4256" s="8" t="n"/>
      <c r="V4256" s="11">
        <f>IF(OR(B4256="",C4256=""),"",CONCATENATE(B4256,".",C4256))</f>
        <v/>
      </c>
      <c r="W4256" s="6">
        <f>UPPER(TRIM(H4256))</f>
        <v/>
      </c>
      <c r="X4256" s="6">
        <f>UPPER(TRIM(I4256))</f>
        <v/>
      </c>
      <c r="Y4256" s="6">
        <f>IF(V4256&lt;&gt;"",IFERROR(INDEX(federal_program_name_lookup,MATCH(V4256,aln_lookup,0)),""),"")</f>
        <v/>
      </c>
    </row>
    <row r="4257">
      <c r="A4257" s="6">
        <f>IF(B4257&lt;&gt;"", "AWARD-"&amp;TEXT(ROW()-1,"0000"), "")</f>
        <v/>
      </c>
      <c r="B4257" s="7" t="n"/>
      <c r="C4257" s="7" t="n"/>
      <c r="D4257" s="7" t="n"/>
      <c r="E4257" s="8" t="n"/>
      <c r="F4257" s="9" t="n"/>
      <c r="G4257" s="8" t="n"/>
      <c r="H4257" s="8" t="n"/>
      <c r="I4257" s="8" t="n"/>
      <c r="J4257" s="10">
        <f>IF(A4257="",0,SUMIFS(amount_expended,cfda_key,V4257))</f>
        <v/>
      </c>
      <c r="K4257" s="10">
        <f>IF(G4257="OTHER CLUSTER NOT LISTED ABOVE",SUMIFS(amount_expended,uniform_other_cluster_name,X4257), IF(AND(OR(G4257="N/A",G4257=""),H4257=""),0,IF(G4257="STATE CLUSTER",SUMIFS(amount_expended,uniform_state_cluster_name,W4257),SUMIFS(amount_expended,cluster_name,G4257))))</f>
        <v/>
      </c>
      <c r="L4257" s="8" t="n"/>
      <c r="M4257" s="7" t="n"/>
      <c r="N4257" s="8" t="n"/>
      <c r="O4257" s="7" t="n"/>
      <c r="P4257" s="7" t="n"/>
      <c r="Q4257" s="8" t="n"/>
      <c r="R4257" s="9" t="n"/>
      <c r="S4257" s="8" t="n"/>
      <c r="T4257" s="8" t="n"/>
      <c r="U4257" s="8" t="n"/>
      <c r="V4257" s="11">
        <f>IF(OR(B4257="",C4257=""),"",CONCATENATE(B4257,".",C4257))</f>
        <v/>
      </c>
      <c r="W4257" s="6">
        <f>UPPER(TRIM(H4257))</f>
        <v/>
      </c>
      <c r="X4257" s="6">
        <f>UPPER(TRIM(I4257))</f>
        <v/>
      </c>
      <c r="Y4257" s="6">
        <f>IF(V4257&lt;&gt;"",IFERROR(INDEX(federal_program_name_lookup,MATCH(V4257,aln_lookup,0)),""),"")</f>
        <v/>
      </c>
    </row>
    <row r="4258">
      <c r="A4258" s="6">
        <f>IF(B4258&lt;&gt;"", "AWARD-"&amp;TEXT(ROW()-1,"0000"), "")</f>
        <v/>
      </c>
      <c r="B4258" s="7" t="n"/>
      <c r="C4258" s="7" t="n"/>
      <c r="D4258" s="7" t="n"/>
      <c r="E4258" s="8" t="n"/>
      <c r="F4258" s="9" t="n"/>
      <c r="G4258" s="8" t="n"/>
      <c r="H4258" s="8" t="n"/>
      <c r="I4258" s="8" t="n"/>
      <c r="J4258" s="10">
        <f>IF(A4258="",0,SUMIFS(amount_expended,cfda_key,V4258))</f>
        <v/>
      </c>
      <c r="K4258" s="10">
        <f>IF(G4258="OTHER CLUSTER NOT LISTED ABOVE",SUMIFS(amount_expended,uniform_other_cluster_name,X4258), IF(AND(OR(G4258="N/A",G4258=""),H4258=""),0,IF(G4258="STATE CLUSTER",SUMIFS(amount_expended,uniform_state_cluster_name,W4258),SUMIFS(amount_expended,cluster_name,G4258))))</f>
        <v/>
      </c>
      <c r="L4258" s="8" t="n"/>
      <c r="M4258" s="7" t="n"/>
      <c r="N4258" s="8" t="n"/>
      <c r="O4258" s="7" t="n"/>
      <c r="P4258" s="7" t="n"/>
      <c r="Q4258" s="8" t="n"/>
      <c r="R4258" s="9" t="n"/>
      <c r="S4258" s="8" t="n"/>
      <c r="T4258" s="8" t="n"/>
      <c r="U4258" s="8" t="n"/>
      <c r="V4258" s="11">
        <f>IF(OR(B4258="",C4258=""),"",CONCATENATE(B4258,".",C4258))</f>
        <v/>
      </c>
      <c r="W4258" s="6">
        <f>UPPER(TRIM(H4258))</f>
        <v/>
      </c>
      <c r="X4258" s="6">
        <f>UPPER(TRIM(I4258))</f>
        <v/>
      </c>
      <c r="Y4258" s="6">
        <f>IF(V4258&lt;&gt;"",IFERROR(INDEX(federal_program_name_lookup,MATCH(V4258,aln_lookup,0)),""),"")</f>
        <v/>
      </c>
    </row>
    <row r="4259">
      <c r="A4259" s="6">
        <f>IF(B4259&lt;&gt;"", "AWARD-"&amp;TEXT(ROW()-1,"0000"), "")</f>
        <v/>
      </c>
      <c r="B4259" s="7" t="n"/>
      <c r="C4259" s="7" t="n"/>
      <c r="D4259" s="7" t="n"/>
      <c r="E4259" s="8" t="n"/>
      <c r="F4259" s="9" t="n"/>
      <c r="G4259" s="8" t="n"/>
      <c r="H4259" s="8" t="n"/>
      <c r="I4259" s="8" t="n"/>
      <c r="J4259" s="10">
        <f>IF(A4259="",0,SUMIFS(amount_expended,cfda_key,V4259))</f>
        <v/>
      </c>
      <c r="K4259" s="10">
        <f>IF(G4259="OTHER CLUSTER NOT LISTED ABOVE",SUMIFS(amount_expended,uniform_other_cluster_name,X4259), IF(AND(OR(G4259="N/A",G4259=""),H4259=""),0,IF(G4259="STATE CLUSTER",SUMIFS(amount_expended,uniform_state_cluster_name,W4259),SUMIFS(amount_expended,cluster_name,G4259))))</f>
        <v/>
      </c>
      <c r="L4259" s="8" t="n"/>
      <c r="M4259" s="7" t="n"/>
      <c r="N4259" s="8" t="n"/>
      <c r="O4259" s="7" t="n"/>
      <c r="P4259" s="7" t="n"/>
      <c r="Q4259" s="8" t="n"/>
      <c r="R4259" s="9" t="n"/>
      <c r="S4259" s="8" t="n"/>
      <c r="T4259" s="8" t="n"/>
      <c r="U4259" s="8" t="n"/>
      <c r="V4259" s="11">
        <f>IF(OR(B4259="",C4259=""),"",CONCATENATE(B4259,".",C4259))</f>
        <v/>
      </c>
      <c r="W4259" s="6">
        <f>UPPER(TRIM(H4259))</f>
        <v/>
      </c>
      <c r="X4259" s="6">
        <f>UPPER(TRIM(I4259))</f>
        <v/>
      </c>
      <c r="Y4259" s="6">
        <f>IF(V4259&lt;&gt;"",IFERROR(INDEX(federal_program_name_lookup,MATCH(V4259,aln_lookup,0)),""),"")</f>
        <v/>
      </c>
    </row>
    <row r="4260">
      <c r="A4260" s="6">
        <f>IF(B4260&lt;&gt;"", "AWARD-"&amp;TEXT(ROW()-1,"0000"), "")</f>
        <v/>
      </c>
      <c r="B4260" s="7" t="n"/>
      <c r="C4260" s="7" t="n"/>
      <c r="D4260" s="7" t="n"/>
      <c r="E4260" s="8" t="n"/>
      <c r="F4260" s="9" t="n"/>
      <c r="G4260" s="8" t="n"/>
      <c r="H4260" s="8" t="n"/>
      <c r="I4260" s="8" t="n"/>
      <c r="J4260" s="10">
        <f>IF(A4260="",0,SUMIFS(amount_expended,cfda_key,V4260))</f>
        <v/>
      </c>
      <c r="K4260" s="10">
        <f>IF(G4260="OTHER CLUSTER NOT LISTED ABOVE",SUMIFS(amount_expended,uniform_other_cluster_name,X4260), IF(AND(OR(G4260="N/A",G4260=""),H4260=""),0,IF(G4260="STATE CLUSTER",SUMIFS(amount_expended,uniform_state_cluster_name,W4260),SUMIFS(amount_expended,cluster_name,G4260))))</f>
        <v/>
      </c>
      <c r="L4260" s="8" t="n"/>
      <c r="M4260" s="7" t="n"/>
      <c r="N4260" s="8" t="n"/>
      <c r="O4260" s="7" t="n"/>
      <c r="P4260" s="7" t="n"/>
      <c r="Q4260" s="8" t="n"/>
      <c r="R4260" s="9" t="n"/>
      <c r="S4260" s="8" t="n"/>
      <c r="T4260" s="8" t="n"/>
      <c r="U4260" s="8" t="n"/>
      <c r="V4260" s="11">
        <f>IF(OR(B4260="",C4260=""),"",CONCATENATE(B4260,".",C4260))</f>
        <v/>
      </c>
      <c r="W4260" s="6">
        <f>UPPER(TRIM(H4260))</f>
        <v/>
      </c>
      <c r="X4260" s="6">
        <f>UPPER(TRIM(I4260))</f>
        <v/>
      </c>
      <c r="Y4260" s="6">
        <f>IF(V4260&lt;&gt;"",IFERROR(INDEX(federal_program_name_lookup,MATCH(V4260,aln_lookup,0)),""),"")</f>
        <v/>
      </c>
    </row>
    <row r="4261">
      <c r="A4261" s="6">
        <f>IF(B4261&lt;&gt;"", "AWARD-"&amp;TEXT(ROW()-1,"0000"), "")</f>
        <v/>
      </c>
      <c r="B4261" s="7" t="n"/>
      <c r="C4261" s="7" t="n"/>
      <c r="D4261" s="7" t="n"/>
      <c r="E4261" s="8" t="n"/>
      <c r="F4261" s="9" t="n"/>
      <c r="G4261" s="8" t="n"/>
      <c r="H4261" s="8" t="n"/>
      <c r="I4261" s="8" t="n"/>
      <c r="J4261" s="10">
        <f>IF(A4261="",0,SUMIFS(amount_expended,cfda_key,V4261))</f>
        <v/>
      </c>
      <c r="K4261" s="10">
        <f>IF(G4261="OTHER CLUSTER NOT LISTED ABOVE",SUMIFS(amount_expended,uniform_other_cluster_name,X4261), IF(AND(OR(G4261="N/A",G4261=""),H4261=""),0,IF(G4261="STATE CLUSTER",SUMIFS(amount_expended,uniform_state_cluster_name,W4261),SUMIFS(amount_expended,cluster_name,G4261))))</f>
        <v/>
      </c>
      <c r="L4261" s="8" t="n"/>
      <c r="M4261" s="7" t="n"/>
      <c r="N4261" s="8" t="n"/>
      <c r="O4261" s="7" t="n"/>
      <c r="P4261" s="7" t="n"/>
      <c r="Q4261" s="8" t="n"/>
      <c r="R4261" s="9" t="n"/>
      <c r="S4261" s="8" t="n"/>
      <c r="T4261" s="8" t="n"/>
      <c r="U4261" s="8" t="n"/>
      <c r="V4261" s="11">
        <f>IF(OR(B4261="",C4261=""),"",CONCATENATE(B4261,".",C4261))</f>
        <v/>
      </c>
      <c r="W4261" s="6">
        <f>UPPER(TRIM(H4261))</f>
        <v/>
      </c>
      <c r="X4261" s="6">
        <f>UPPER(TRIM(I4261))</f>
        <v/>
      </c>
      <c r="Y4261" s="6">
        <f>IF(V4261&lt;&gt;"",IFERROR(INDEX(federal_program_name_lookup,MATCH(V4261,aln_lookup,0)),""),"")</f>
        <v/>
      </c>
    </row>
    <row r="4262">
      <c r="A4262" s="6">
        <f>IF(B4262&lt;&gt;"", "AWARD-"&amp;TEXT(ROW()-1,"0000"), "")</f>
        <v/>
      </c>
      <c r="B4262" s="7" t="n"/>
      <c r="C4262" s="7" t="n"/>
      <c r="D4262" s="7" t="n"/>
      <c r="E4262" s="8" t="n"/>
      <c r="F4262" s="9" t="n"/>
      <c r="G4262" s="8" t="n"/>
      <c r="H4262" s="8" t="n"/>
      <c r="I4262" s="8" t="n"/>
      <c r="J4262" s="10">
        <f>IF(A4262="",0,SUMIFS(amount_expended,cfda_key,V4262))</f>
        <v/>
      </c>
      <c r="K4262" s="10">
        <f>IF(G4262="OTHER CLUSTER NOT LISTED ABOVE",SUMIFS(amount_expended,uniform_other_cluster_name,X4262), IF(AND(OR(G4262="N/A",G4262=""),H4262=""),0,IF(G4262="STATE CLUSTER",SUMIFS(amount_expended,uniform_state_cluster_name,W4262),SUMIFS(amount_expended,cluster_name,G4262))))</f>
        <v/>
      </c>
      <c r="L4262" s="8" t="n"/>
      <c r="M4262" s="7" t="n"/>
      <c r="N4262" s="8" t="n"/>
      <c r="O4262" s="7" t="n"/>
      <c r="P4262" s="7" t="n"/>
      <c r="Q4262" s="8" t="n"/>
      <c r="R4262" s="9" t="n"/>
      <c r="S4262" s="8" t="n"/>
      <c r="T4262" s="8" t="n"/>
      <c r="U4262" s="8" t="n"/>
      <c r="V4262" s="11">
        <f>IF(OR(B4262="",C4262=""),"",CONCATENATE(B4262,".",C4262))</f>
        <v/>
      </c>
      <c r="W4262" s="6">
        <f>UPPER(TRIM(H4262))</f>
        <v/>
      </c>
      <c r="X4262" s="6">
        <f>UPPER(TRIM(I4262))</f>
        <v/>
      </c>
      <c r="Y4262" s="6">
        <f>IF(V4262&lt;&gt;"",IFERROR(INDEX(federal_program_name_lookup,MATCH(V4262,aln_lookup,0)),""),"")</f>
        <v/>
      </c>
    </row>
    <row r="4263">
      <c r="A4263" s="6">
        <f>IF(B4263&lt;&gt;"", "AWARD-"&amp;TEXT(ROW()-1,"0000"), "")</f>
        <v/>
      </c>
      <c r="B4263" s="7" t="n"/>
      <c r="C4263" s="7" t="n"/>
      <c r="D4263" s="7" t="n"/>
      <c r="E4263" s="8" t="n"/>
      <c r="F4263" s="9" t="n"/>
      <c r="G4263" s="8" t="n"/>
      <c r="H4263" s="8" t="n"/>
      <c r="I4263" s="8" t="n"/>
      <c r="J4263" s="10">
        <f>IF(A4263="",0,SUMIFS(amount_expended,cfda_key,V4263))</f>
        <v/>
      </c>
      <c r="K4263" s="10">
        <f>IF(G4263="OTHER CLUSTER NOT LISTED ABOVE",SUMIFS(amount_expended,uniform_other_cluster_name,X4263), IF(AND(OR(G4263="N/A",G4263=""),H4263=""),0,IF(G4263="STATE CLUSTER",SUMIFS(amount_expended,uniform_state_cluster_name,W4263),SUMIFS(amount_expended,cluster_name,G4263))))</f>
        <v/>
      </c>
      <c r="L4263" s="8" t="n"/>
      <c r="M4263" s="7" t="n"/>
      <c r="N4263" s="8" t="n"/>
      <c r="O4263" s="7" t="n"/>
      <c r="P4263" s="7" t="n"/>
      <c r="Q4263" s="8" t="n"/>
      <c r="R4263" s="9" t="n"/>
      <c r="S4263" s="8" t="n"/>
      <c r="T4263" s="8" t="n"/>
      <c r="U4263" s="8" t="n"/>
      <c r="V4263" s="11">
        <f>IF(OR(B4263="",C4263=""),"",CONCATENATE(B4263,".",C4263))</f>
        <v/>
      </c>
      <c r="W4263" s="6">
        <f>UPPER(TRIM(H4263))</f>
        <v/>
      </c>
      <c r="X4263" s="6">
        <f>UPPER(TRIM(I4263))</f>
        <v/>
      </c>
      <c r="Y4263" s="6">
        <f>IF(V4263&lt;&gt;"",IFERROR(INDEX(federal_program_name_lookup,MATCH(V4263,aln_lookup,0)),""),"")</f>
        <v/>
      </c>
    </row>
    <row r="4264">
      <c r="A4264" s="6">
        <f>IF(B4264&lt;&gt;"", "AWARD-"&amp;TEXT(ROW()-1,"0000"), "")</f>
        <v/>
      </c>
      <c r="B4264" s="7" t="n"/>
      <c r="C4264" s="7" t="n"/>
      <c r="D4264" s="7" t="n"/>
      <c r="E4264" s="8" t="n"/>
      <c r="F4264" s="9" t="n"/>
      <c r="G4264" s="8" t="n"/>
      <c r="H4264" s="8" t="n"/>
      <c r="I4264" s="8" t="n"/>
      <c r="J4264" s="10">
        <f>IF(A4264="",0,SUMIFS(amount_expended,cfda_key,V4264))</f>
        <v/>
      </c>
      <c r="K4264" s="10">
        <f>IF(G4264="OTHER CLUSTER NOT LISTED ABOVE",SUMIFS(amount_expended,uniform_other_cluster_name,X4264), IF(AND(OR(G4264="N/A",G4264=""),H4264=""),0,IF(G4264="STATE CLUSTER",SUMIFS(amount_expended,uniform_state_cluster_name,W4264),SUMIFS(amount_expended,cluster_name,G4264))))</f>
        <v/>
      </c>
      <c r="L4264" s="8" t="n"/>
      <c r="M4264" s="7" t="n"/>
      <c r="N4264" s="8" t="n"/>
      <c r="O4264" s="7" t="n"/>
      <c r="P4264" s="7" t="n"/>
      <c r="Q4264" s="8" t="n"/>
      <c r="R4264" s="9" t="n"/>
      <c r="S4264" s="8" t="n"/>
      <c r="T4264" s="8" t="n"/>
      <c r="U4264" s="8" t="n"/>
      <c r="V4264" s="11">
        <f>IF(OR(B4264="",C4264=""),"",CONCATENATE(B4264,".",C4264))</f>
        <v/>
      </c>
      <c r="W4264" s="6">
        <f>UPPER(TRIM(H4264))</f>
        <v/>
      </c>
      <c r="X4264" s="6">
        <f>UPPER(TRIM(I4264))</f>
        <v/>
      </c>
      <c r="Y4264" s="6">
        <f>IF(V4264&lt;&gt;"",IFERROR(INDEX(federal_program_name_lookup,MATCH(V4264,aln_lookup,0)),""),"")</f>
        <v/>
      </c>
    </row>
    <row r="4265">
      <c r="A4265" s="6">
        <f>IF(B4265&lt;&gt;"", "AWARD-"&amp;TEXT(ROW()-1,"0000"), "")</f>
        <v/>
      </c>
      <c r="B4265" s="7" t="n"/>
      <c r="C4265" s="7" t="n"/>
      <c r="D4265" s="7" t="n"/>
      <c r="E4265" s="8" t="n"/>
      <c r="F4265" s="9" t="n"/>
      <c r="G4265" s="8" t="n"/>
      <c r="H4265" s="8" t="n"/>
      <c r="I4265" s="8" t="n"/>
      <c r="J4265" s="10">
        <f>IF(A4265="",0,SUMIFS(amount_expended,cfda_key,V4265))</f>
        <v/>
      </c>
      <c r="K4265" s="10">
        <f>IF(G4265="OTHER CLUSTER NOT LISTED ABOVE",SUMIFS(amount_expended,uniform_other_cluster_name,X4265), IF(AND(OR(G4265="N/A",G4265=""),H4265=""),0,IF(G4265="STATE CLUSTER",SUMIFS(amount_expended,uniform_state_cluster_name,W4265),SUMIFS(amount_expended,cluster_name,G4265))))</f>
        <v/>
      </c>
      <c r="L4265" s="8" t="n"/>
      <c r="M4265" s="7" t="n"/>
      <c r="N4265" s="8" t="n"/>
      <c r="O4265" s="7" t="n"/>
      <c r="P4265" s="7" t="n"/>
      <c r="Q4265" s="8" t="n"/>
      <c r="R4265" s="9" t="n"/>
      <c r="S4265" s="8" t="n"/>
      <c r="T4265" s="8" t="n"/>
      <c r="U4265" s="8" t="n"/>
      <c r="V4265" s="11">
        <f>IF(OR(B4265="",C4265=""),"",CONCATENATE(B4265,".",C4265))</f>
        <v/>
      </c>
      <c r="W4265" s="6">
        <f>UPPER(TRIM(H4265))</f>
        <v/>
      </c>
      <c r="X4265" s="6">
        <f>UPPER(TRIM(I4265))</f>
        <v/>
      </c>
      <c r="Y4265" s="6">
        <f>IF(V4265&lt;&gt;"",IFERROR(INDEX(federal_program_name_lookup,MATCH(V4265,aln_lookup,0)),""),"")</f>
        <v/>
      </c>
    </row>
    <row r="4266">
      <c r="A4266" s="6">
        <f>IF(B4266&lt;&gt;"", "AWARD-"&amp;TEXT(ROW()-1,"0000"), "")</f>
        <v/>
      </c>
      <c r="B4266" s="7" t="n"/>
      <c r="C4266" s="7" t="n"/>
      <c r="D4266" s="7" t="n"/>
      <c r="E4266" s="8" t="n"/>
      <c r="F4266" s="9" t="n"/>
      <c r="G4266" s="8" t="n"/>
      <c r="H4266" s="8" t="n"/>
      <c r="I4266" s="8" t="n"/>
      <c r="J4266" s="10">
        <f>IF(A4266="",0,SUMIFS(amount_expended,cfda_key,V4266))</f>
        <v/>
      </c>
      <c r="K4266" s="10">
        <f>IF(G4266="OTHER CLUSTER NOT LISTED ABOVE",SUMIFS(amount_expended,uniform_other_cluster_name,X4266), IF(AND(OR(G4266="N/A",G4266=""),H4266=""),0,IF(G4266="STATE CLUSTER",SUMIFS(amount_expended,uniform_state_cluster_name,W4266),SUMIFS(amount_expended,cluster_name,G4266))))</f>
        <v/>
      </c>
      <c r="L4266" s="8" t="n"/>
      <c r="M4266" s="7" t="n"/>
      <c r="N4266" s="8" t="n"/>
      <c r="O4266" s="7" t="n"/>
      <c r="P4266" s="7" t="n"/>
      <c r="Q4266" s="8" t="n"/>
      <c r="R4266" s="9" t="n"/>
      <c r="S4266" s="8" t="n"/>
      <c r="T4266" s="8" t="n"/>
      <c r="U4266" s="8" t="n"/>
      <c r="V4266" s="11">
        <f>IF(OR(B4266="",C4266=""),"",CONCATENATE(B4266,".",C4266))</f>
        <v/>
      </c>
      <c r="W4266" s="6">
        <f>UPPER(TRIM(H4266))</f>
        <v/>
      </c>
      <c r="X4266" s="6">
        <f>UPPER(TRIM(I4266))</f>
        <v/>
      </c>
      <c r="Y4266" s="6">
        <f>IF(V4266&lt;&gt;"",IFERROR(INDEX(federal_program_name_lookup,MATCH(V4266,aln_lookup,0)),""),"")</f>
        <v/>
      </c>
    </row>
    <row r="4267">
      <c r="A4267" s="6">
        <f>IF(B4267&lt;&gt;"", "AWARD-"&amp;TEXT(ROW()-1,"0000"), "")</f>
        <v/>
      </c>
      <c r="B4267" s="7" t="n"/>
      <c r="C4267" s="7" t="n"/>
      <c r="D4267" s="7" t="n"/>
      <c r="E4267" s="8" t="n"/>
      <c r="F4267" s="9" t="n"/>
      <c r="G4267" s="8" t="n"/>
      <c r="H4267" s="8" t="n"/>
      <c r="I4267" s="8" t="n"/>
      <c r="J4267" s="10">
        <f>IF(A4267="",0,SUMIFS(amount_expended,cfda_key,V4267))</f>
        <v/>
      </c>
      <c r="K4267" s="10">
        <f>IF(G4267="OTHER CLUSTER NOT LISTED ABOVE",SUMIFS(amount_expended,uniform_other_cluster_name,X4267), IF(AND(OR(G4267="N/A",G4267=""),H4267=""),0,IF(G4267="STATE CLUSTER",SUMIFS(amount_expended,uniform_state_cluster_name,W4267),SUMIFS(amount_expended,cluster_name,G4267))))</f>
        <v/>
      </c>
      <c r="L4267" s="8" t="n"/>
      <c r="M4267" s="7" t="n"/>
      <c r="N4267" s="8" t="n"/>
      <c r="O4267" s="7" t="n"/>
      <c r="P4267" s="7" t="n"/>
      <c r="Q4267" s="8" t="n"/>
      <c r="R4267" s="9" t="n"/>
      <c r="S4267" s="8" t="n"/>
      <c r="T4267" s="8" t="n"/>
      <c r="U4267" s="8" t="n"/>
      <c r="V4267" s="11">
        <f>IF(OR(B4267="",C4267=""),"",CONCATENATE(B4267,".",C4267))</f>
        <v/>
      </c>
      <c r="W4267" s="6">
        <f>UPPER(TRIM(H4267))</f>
        <v/>
      </c>
      <c r="X4267" s="6">
        <f>UPPER(TRIM(I4267))</f>
        <v/>
      </c>
      <c r="Y4267" s="6">
        <f>IF(V4267&lt;&gt;"",IFERROR(INDEX(federal_program_name_lookup,MATCH(V4267,aln_lookup,0)),""),"")</f>
        <v/>
      </c>
    </row>
    <row r="4268">
      <c r="A4268" s="6">
        <f>IF(B4268&lt;&gt;"", "AWARD-"&amp;TEXT(ROW()-1,"0000"), "")</f>
        <v/>
      </c>
      <c r="B4268" s="7" t="n"/>
      <c r="C4268" s="7" t="n"/>
      <c r="D4268" s="7" t="n"/>
      <c r="E4268" s="8" t="n"/>
      <c r="F4268" s="9" t="n"/>
      <c r="G4268" s="8" t="n"/>
      <c r="H4268" s="8" t="n"/>
      <c r="I4268" s="8" t="n"/>
      <c r="J4268" s="10">
        <f>IF(A4268="",0,SUMIFS(amount_expended,cfda_key,V4268))</f>
        <v/>
      </c>
      <c r="K4268" s="10">
        <f>IF(G4268="OTHER CLUSTER NOT LISTED ABOVE",SUMIFS(amount_expended,uniform_other_cluster_name,X4268), IF(AND(OR(G4268="N/A",G4268=""),H4268=""),0,IF(G4268="STATE CLUSTER",SUMIFS(amount_expended,uniform_state_cluster_name,W4268),SUMIFS(amount_expended,cluster_name,G4268))))</f>
        <v/>
      </c>
      <c r="L4268" s="8" t="n"/>
      <c r="M4268" s="7" t="n"/>
      <c r="N4268" s="8" t="n"/>
      <c r="O4268" s="7" t="n"/>
      <c r="P4268" s="7" t="n"/>
      <c r="Q4268" s="8" t="n"/>
      <c r="R4268" s="9" t="n"/>
      <c r="S4268" s="8" t="n"/>
      <c r="T4268" s="8" t="n"/>
      <c r="U4268" s="8" t="n"/>
      <c r="V4268" s="11">
        <f>IF(OR(B4268="",C4268=""),"",CONCATENATE(B4268,".",C4268))</f>
        <v/>
      </c>
      <c r="W4268" s="6">
        <f>UPPER(TRIM(H4268))</f>
        <v/>
      </c>
      <c r="X4268" s="6">
        <f>UPPER(TRIM(I4268))</f>
        <v/>
      </c>
      <c r="Y4268" s="6">
        <f>IF(V4268&lt;&gt;"",IFERROR(INDEX(federal_program_name_lookup,MATCH(V4268,aln_lookup,0)),""),"")</f>
        <v/>
      </c>
    </row>
    <row r="4269">
      <c r="A4269" s="6">
        <f>IF(B4269&lt;&gt;"", "AWARD-"&amp;TEXT(ROW()-1,"0000"), "")</f>
        <v/>
      </c>
      <c r="B4269" s="7" t="n"/>
      <c r="C4269" s="7" t="n"/>
      <c r="D4269" s="7" t="n"/>
      <c r="E4269" s="8" t="n"/>
      <c r="F4269" s="9" t="n"/>
      <c r="G4269" s="8" t="n"/>
      <c r="H4269" s="8" t="n"/>
      <c r="I4269" s="8" t="n"/>
      <c r="J4269" s="10">
        <f>IF(A4269="",0,SUMIFS(amount_expended,cfda_key,V4269))</f>
        <v/>
      </c>
      <c r="K4269" s="10">
        <f>IF(G4269="OTHER CLUSTER NOT LISTED ABOVE",SUMIFS(amount_expended,uniform_other_cluster_name,X4269), IF(AND(OR(G4269="N/A",G4269=""),H4269=""),0,IF(G4269="STATE CLUSTER",SUMIFS(amount_expended,uniform_state_cluster_name,W4269),SUMIFS(amount_expended,cluster_name,G4269))))</f>
        <v/>
      </c>
      <c r="L4269" s="8" t="n"/>
      <c r="M4269" s="7" t="n"/>
      <c r="N4269" s="8" t="n"/>
      <c r="O4269" s="7" t="n"/>
      <c r="P4269" s="7" t="n"/>
      <c r="Q4269" s="8" t="n"/>
      <c r="R4269" s="9" t="n"/>
      <c r="S4269" s="8" t="n"/>
      <c r="T4269" s="8" t="n"/>
      <c r="U4269" s="8" t="n"/>
      <c r="V4269" s="11">
        <f>IF(OR(B4269="",C4269=""),"",CONCATENATE(B4269,".",C4269))</f>
        <v/>
      </c>
      <c r="W4269" s="6">
        <f>UPPER(TRIM(H4269))</f>
        <v/>
      </c>
      <c r="X4269" s="6">
        <f>UPPER(TRIM(I4269))</f>
        <v/>
      </c>
      <c r="Y4269" s="6">
        <f>IF(V4269&lt;&gt;"",IFERROR(INDEX(federal_program_name_lookup,MATCH(V4269,aln_lookup,0)),""),"")</f>
        <v/>
      </c>
    </row>
    <row r="4270">
      <c r="A4270" s="6">
        <f>IF(B4270&lt;&gt;"", "AWARD-"&amp;TEXT(ROW()-1,"0000"), "")</f>
        <v/>
      </c>
      <c r="B4270" s="7" t="n"/>
      <c r="C4270" s="7" t="n"/>
      <c r="D4270" s="7" t="n"/>
      <c r="E4270" s="8" t="n"/>
      <c r="F4270" s="9" t="n"/>
      <c r="G4270" s="8" t="n"/>
      <c r="H4270" s="8" t="n"/>
      <c r="I4270" s="8" t="n"/>
      <c r="J4270" s="10">
        <f>IF(A4270="",0,SUMIFS(amount_expended,cfda_key,V4270))</f>
        <v/>
      </c>
      <c r="K4270" s="10">
        <f>IF(G4270="OTHER CLUSTER NOT LISTED ABOVE",SUMIFS(amount_expended,uniform_other_cluster_name,X4270), IF(AND(OR(G4270="N/A",G4270=""),H4270=""),0,IF(G4270="STATE CLUSTER",SUMIFS(amount_expended,uniform_state_cluster_name,W4270),SUMIFS(amount_expended,cluster_name,G4270))))</f>
        <v/>
      </c>
      <c r="L4270" s="8" t="n"/>
      <c r="M4270" s="7" t="n"/>
      <c r="N4270" s="8" t="n"/>
      <c r="O4270" s="7" t="n"/>
      <c r="P4270" s="7" t="n"/>
      <c r="Q4270" s="8" t="n"/>
      <c r="R4270" s="9" t="n"/>
      <c r="S4270" s="8" t="n"/>
      <c r="T4270" s="8" t="n"/>
      <c r="U4270" s="8" t="n"/>
      <c r="V4270" s="11">
        <f>IF(OR(B4270="",C4270=""),"",CONCATENATE(B4270,".",C4270))</f>
        <v/>
      </c>
      <c r="W4270" s="6">
        <f>UPPER(TRIM(H4270))</f>
        <v/>
      </c>
      <c r="X4270" s="6">
        <f>UPPER(TRIM(I4270))</f>
        <v/>
      </c>
      <c r="Y4270" s="6">
        <f>IF(V4270&lt;&gt;"",IFERROR(INDEX(federal_program_name_lookup,MATCH(V4270,aln_lookup,0)),""),"")</f>
        <v/>
      </c>
    </row>
    <row r="4271">
      <c r="A4271" s="6">
        <f>IF(B4271&lt;&gt;"", "AWARD-"&amp;TEXT(ROW()-1,"0000"), "")</f>
        <v/>
      </c>
      <c r="B4271" s="7" t="n"/>
      <c r="C4271" s="7" t="n"/>
      <c r="D4271" s="7" t="n"/>
      <c r="E4271" s="8" t="n"/>
      <c r="F4271" s="9" t="n"/>
      <c r="G4271" s="8" t="n"/>
      <c r="H4271" s="8" t="n"/>
      <c r="I4271" s="8" t="n"/>
      <c r="J4271" s="10">
        <f>IF(A4271="",0,SUMIFS(amount_expended,cfda_key,V4271))</f>
        <v/>
      </c>
      <c r="K4271" s="10">
        <f>IF(G4271="OTHER CLUSTER NOT LISTED ABOVE",SUMIFS(amount_expended,uniform_other_cluster_name,X4271), IF(AND(OR(G4271="N/A",G4271=""),H4271=""),0,IF(G4271="STATE CLUSTER",SUMIFS(amount_expended,uniform_state_cluster_name,W4271),SUMIFS(amount_expended,cluster_name,G4271))))</f>
        <v/>
      </c>
      <c r="L4271" s="8" t="n"/>
      <c r="M4271" s="7" t="n"/>
      <c r="N4271" s="8" t="n"/>
      <c r="O4271" s="7" t="n"/>
      <c r="P4271" s="7" t="n"/>
      <c r="Q4271" s="8" t="n"/>
      <c r="R4271" s="9" t="n"/>
      <c r="S4271" s="8" t="n"/>
      <c r="T4271" s="8" t="n"/>
      <c r="U4271" s="8" t="n"/>
      <c r="V4271" s="11">
        <f>IF(OR(B4271="",C4271=""),"",CONCATENATE(B4271,".",C4271))</f>
        <v/>
      </c>
      <c r="W4271" s="6">
        <f>UPPER(TRIM(H4271))</f>
        <v/>
      </c>
      <c r="X4271" s="6">
        <f>UPPER(TRIM(I4271))</f>
        <v/>
      </c>
      <c r="Y4271" s="6">
        <f>IF(V4271&lt;&gt;"",IFERROR(INDEX(federal_program_name_lookup,MATCH(V4271,aln_lookup,0)),""),"")</f>
        <v/>
      </c>
    </row>
    <row r="4272">
      <c r="A4272" s="6">
        <f>IF(B4272&lt;&gt;"", "AWARD-"&amp;TEXT(ROW()-1,"0000"), "")</f>
        <v/>
      </c>
      <c r="B4272" s="7" t="n"/>
      <c r="C4272" s="7" t="n"/>
      <c r="D4272" s="7" t="n"/>
      <c r="E4272" s="8" t="n"/>
      <c r="F4272" s="9" t="n"/>
      <c r="G4272" s="8" t="n"/>
      <c r="H4272" s="8" t="n"/>
      <c r="I4272" s="8" t="n"/>
      <c r="J4272" s="10">
        <f>IF(A4272="",0,SUMIFS(amount_expended,cfda_key,V4272))</f>
        <v/>
      </c>
      <c r="K4272" s="10">
        <f>IF(G4272="OTHER CLUSTER NOT LISTED ABOVE",SUMIFS(amount_expended,uniform_other_cluster_name,X4272), IF(AND(OR(G4272="N/A",G4272=""),H4272=""),0,IF(G4272="STATE CLUSTER",SUMIFS(amount_expended,uniform_state_cluster_name,W4272),SUMIFS(amount_expended,cluster_name,G4272))))</f>
        <v/>
      </c>
      <c r="L4272" s="8" t="n"/>
      <c r="M4272" s="7" t="n"/>
      <c r="N4272" s="8" t="n"/>
      <c r="O4272" s="7" t="n"/>
      <c r="P4272" s="7" t="n"/>
      <c r="Q4272" s="8" t="n"/>
      <c r="R4272" s="9" t="n"/>
      <c r="S4272" s="8" t="n"/>
      <c r="T4272" s="8" t="n"/>
      <c r="U4272" s="8" t="n"/>
      <c r="V4272" s="11">
        <f>IF(OR(B4272="",C4272=""),"",CONCATENATE(B4272,".",C4272))</f>
        <v/>
      </c>
      <c r="W4272" s="6">
        <f>UPPER(TRIM(H4272))</f>
        <v/>
      </c>
      <c r="X4272" s="6">
        <f>UPPER(TRIM(I4272))</f>
        <v/>
      </c>
      <c r="Y4272" s="6">
        <f>IF(V4272&lt;&gt;"",IFERROR(INDEX(federal_program_name_lookup,MATCH(V4272,aln_lookup,0)),""),"")</f>
        <v/>
      </c>
    </row>
    <row r="4273">
      <c r="A4273" s="6">
        <f>IF(B4273&lt;&gt;"", "AWARD-"&amp;TEXT(ROW()-1,"0000"), "")</f>
        <v/>
      </c>
      <c r="B4273" s="7" t="n"/>
      <c r="C4273" s="7" t="n"/>
      <c r="D4273" s="7" t="n"/>
      <c r="E4273" s="8" t="n"/>
      <c r="F4273" s="9" t="n"/>
      <c r="G4273" s="8" t="n"/>
      <c r="H4273" s="8" t="n"/>
      <c r="I4273" s="8" t="n"/>
      <c r="J4273" s="10">
        <f>IF(A4273="",0,SUMIFS(amount_expended,cfda_key,V4273))</f>
        <v/>
      </c>
      <c r="K4273" s="10">
        <f>IF(G4273="OTHER CLUSTER NOT LISTED ABOVE",SUMIFS(amount_expended,uniform_other_cluster_name,X4273), IF(AND(OR(G4273="N/A",G4273=""),H4273=""),0,IF(G4273="STATE CLUSTER",SUMIFS(amount_expended,uniform_state_cluster_name,W4273),SUMIFS(amount_expended,cluster_name,G4273))))</f>
        <v/>
      </c>
      <c r="L4273" s="8" t="n"/>
      <c r="M4273" s="7" t="n"/>
      <c r="N4273" s="8" t="n"/>
      <c r="O4273" s="7" t="n"/>
      <c r="P4273" s="7" t="n"/>
      <c r="Q4273" s="8" t="n"/>
      <c r="R4273" s="9" t="n"/>
      <c r="S4273" s="8" t="n"/>
      <c r="T4273" s="8" t="n"/>
      <c r="U4273" s="8" t="n"/>
      <c r="V4273" s="11">
        <f>IF(OR(B4273="",C4273=""),"",CONCATENATE(B4273,".",C4273))</f>
        <v/>
      </c>
      <c r="W4273" s="6">
        <f>UPPER(TRIM(H4273))</f>
        <v/>
      </c>
      <c r="X4273" s="6">
        <f>UPPER(TRIM(I4273))</f>
        <v/>
      </c>
      <c r="Y4273" s="6">
        <f>IF(V4273&lt;&gt;"",IFERROR(INDEX(federal_program_name_lookup,MATCH(V4273,aln_lookup,0)),""),"")</f>
        <v/>
      </c>
    </row>
    <row r="4274">
      <c r="A4274" s="6">
        <f>IF(B4274&lt;&gt;"", "AWARD-"&amp;TEXT(ROW()-1,"0000"), "")</f>
        <v/>
      </c>
      <c r="B4274" s="7" t="n"/>
      <c r="C4274" s="7" t="n"/>
      <c r="D4274" s="7" t="n"/>
      <c r="E4274" s="8" t="n"/>
      <c r="F4274" s="9" t="n"/>
      <c r="G4274" s="8" t="n"/>
      <c r="H4274" s="8" t="n"/>
      <c r="I4274" s="8" t="n"/>
      <c r="J4274" s="10">
        <f>IF(A4274="",0,SUMIFS(amount_expended,cfda_key,V4274))</f>
        <v/>
      </c>
      <c r="K4274" s="10">
        <f>IF(G4274="OTHER CLUSTER NOT LISTED ABOVE",SUMIFS(amount_expended,uniform_other_cluster_name,X4274), IF(AND(OR(G4274="N/A",G4274=""),H4274=""),0,IF(G4274="STATE CLUSTER",SUMIFS(amount_expended,uniform_state_cluster_name,W4274),SUMIFS(amount_expended,cluster_name,G4274))))</f>
        <v/>
      </c>
      <c r="L4274" s="8" t="n"/>
      <c r="M4274" s="7" t="n"/>
      <c r="N4274" s="8" t="n"/>
      <c r="O4274" s="7" t="n"/>
      <c r="P4274" s="7" t="n"/>
      <c r="Q4274" s="8" t="n"/>
      <c r="R4274" s="9" t="n"/>
      <c r="S4274" s="8" t="n"/>
      <c r="T4274" s="8" t="n"/>
      <c r="U4274" s="8" t="n"/>
      <c r="V4274" s="11">
        <f>IF(OR(B4274="",C4274=""),"",CONCATENATE(B4274,".",C4274))</f>
        <v/>
      </c>
      <c r="W4274" s="6">
        <f>UPPER(TRIM(H4274))</f>
        <v/>
      </c>
      <c r="X4274" s="6">
        <f>UPPER(TRIM(I4274))</f>
        <v/>
      </c>
      <c r="Y4274" s="6">
        <f>IF(V4274&lt;&gt;"",IFERROR(INDEX(federal_program_name_lookup,MATCH(V4274,aln_lookup,0)),""),"")</f>
        <v/>
      </c>
    </row>
    <row r="4275">
      <c r="A4275" s="6">
        <f>IF(B4275&lt;&gt;"", "AWARD-"&amp;TEXT(ROW()-1,"0000"), "")</f>
        <v/>
      </c>
      <c r="B4275" s="7" t="n"/>
      <c r="C4275" s="7" t="n"/>
      <c r="D4275" s="7" t="n"/>
      <c r="E4275" s="8" t="n"/>
      <c r="F4275" s="9" t="n"/>
      <c r="G4275" s="8" t="n"/>
      <c r="H4275" s="8" t="n"/>
      <c r="I4275" s="8" t="n"/>
      <c r="J4275" s="10">
        <f>IF(A4275="",0,SUMIFS(amount_expended,cfda_key,V4275))</f>
        <v/>
      </c>
      <c r="K4275" s="10">
        <f>IF(G4275="OTHER CLUSTER NOT LISTED ABOVE",SUMIFS(amount_expended,uniform_other_cluster_name,X4275), IF(AND(OR(G4275="N/A",G4275=""),H4275=""),0,IF(G4275="STATE CLUSTER",SUMIFS(amount_expended,uniform_state_cluster_name,W4275),SUMIFS(amount_expended,cluster_name,G4275))))</f>
        <v/>
      </c>
      <c r="L4275" s="8" t="n"/>
      <c r="M4275" s="7" t="n"/>
      <c r="N4275" s="8" t="n"/>
      <c r="O4275" s="7" t="n"/>
      <c r="P4275" s="7" t="n"/>
      <c r="Q4275" s="8" t="n"/>
      <c r="R4275" s="9" t="n"/>
      <c r="S4275" s="8" t="n"/>
      <c r="T4275" s="8" t="n"/>
      <c r="U4275" s="8" t="n"/>
      <c r="V4275" s="11">
        <f>IF(OR(B4275="",C4275=""),"",CONCATENATE(B4275,".",C4275))</f>
        <v/>
      </c>
      <c r="W4275" s="6">
        <f>UPPER(TRIM(H4275))</f>
        <v/>
      </c>
      <c r="X4275" s="6">
        <f>UPPER(TRIM(I4275))</f>
        <v/>
      </c>
      <c r="Y4275" s="6">
        <f>IF(V4275&lt;&gt;"",IFERROR(INDEX(federal_program_name_lookup,MATCH(V4275,aln_lookup,0)),""),"")</f>
        <v/>
      </c>
    </row>
    <row r="4276">
      <c r="A4276" s="6">
        <f>IF(B4276&lt;&gt;"", "AWARD-"&amp;TEXT(ROW()-1,"0000"), "")</f>
        <v/>
      </c>
      <c r="B4276" s="7" t="n"/>
      <c r="C4276" s="7" t="n"/>
      <c r="D4276" s="7" t="n"/>
      <c r="E4276" s="8" t="n"/>
      <c r="F4276" s="9" t="n"/>
      <c r="G4276" s="8" t="n"/>
      <c r="H4276" s="8" t="n"/>
      <c r="I4276" s="8" t="n"/>
      <c r="J4276" s="10">
        <f>IF(A4276="",0,SUMIFS(amount_expended,cfda_key,V4276))</f>
        <v/>
      </c>
      <c r="K4276" s="10">
        <f>IF(G4276="OTHER CLUSTER NOT LISTED ABOVE",SUMIFS(amount_expended,uniform_other_cluster_name,X4276), IF(AND(OR(G4276="N/A",G4276=""),H4276=""),0,IF(G4276="STATE CLUSTER",SUMIFS(amount_expended,uniform_state_cluster_name,W4276),SUMIFS(amount_expended,cluster_name,G4276))))</f>
        <v/>
      </c>
      <c r="L4276" s="8" t="n"/>
      <c r="M4276" s="7" t="n"/>
      <c r="N4276" s="8" t="n"/>
      <c r="O4276" s="7" t="n"/>
      <c r="P4276" s="7" t="n"/>
      <c r="Q4276" s="8" t="n"/>
      <c r="R4276" s="9" t="n"/>
      <c r="S4276" s="8" t="n"/>
      <c r="T4276" s="8" t="n"/>
      <c r="U4276" s="8" t="n"/>
      <c r="V4276" s="11">
        <f>IF(OR(B4276="",C4276=""),"",CONCATENATE(B4276,".",C4276))</f>
        <v/>
      </c>
      <c r="W4276" s="6">
        <f>UPPER(TRIM(H4276))</f>
        <v/>
      </c>
      <c r="X4276" s="6">
        <f>UPPER(TRIM(I4276))</f>
        <v/>
      </c>
      <c r="Y4276" s="6">
        <f>IF(V4276&lt;&gt;"",IFERROR(INDEX(federal_program_name_lookup,MATCH(V4276,aln_lookup,0)),""),"")</f>
        <v/>
      </c>
    </row>
    <row r="4277">
      <c r="A4277" s="6">
        <f>IF(B4277&lt;&gt;"", "AWARD-"&amp;TEXT(ROW()-1,"0000"), "")</f>
        <v/>
      </c>
      <c r="B4277" s="7" t="n"/>
      <c r="C4277" s="7" t="n"/>
      <c r="D4277" s="7" t="n"/>
      <c r="E4277" s="8" t="n"/>
      <c r="F4277" s="9" t="n"/>
      <c r="G4277" s="8" t="n"/>
      <c r="H4277" s="8" t="n"/>
      <c r="I4277" s="8" t="n"/>
      <c r="J4277" s="10">
        <f>IF(A4277="",0,SUMIFS(amount_expended,cfda_key,V4277))</f>
        <v/>
      </c>
      <c r="K4277" s="10">
        <f>IF(G4277="OTHER CLUSTER NOT LISTED ABOVE",SUMIFS(amount_expended,uniform_other_cluster_name,X4277), IF(AND(OR(G4277="N/A",G4277=""),H4277=""),0,IF(G4277="STATE CLUSTER",SUMIFS(amount_expended,uniform_state_cluster_name,W4277),SUMIFS(amount_expended,cluster_name,G4277))))</f>
        <v/>
      </c>
      <c r="L4277" s="8" t="n"/>
      <c r="M4277" s="7" t="n"/>
      <c r="N4277" s="8" t="n"/>
      <c r="O4277" s="7" t="n"/>
      <c r="P4277" s="7" t="n"/>
      <c r="Q4277" s="8" t="n"/>
      <c r="R4277" s="9" t="n"/>
      <c r="S4277" s="8" t="n"/>
      <c r="T4277" s="8" t="n"/>
      <c r="U4277" s="8" t="n"/>
      <c r="V4277" s="11">
        <f>IF(OR(B4277="",C4277=""),"",CONCATENATE(B4277,".",C4277))</f>
        <v/>
      </c>
      <c r="W4277" s="6">
        <f>UPPER(TRIM(H4277))</f>
        <v/>
      </c>
      <c r="X4277" s="6">
        <f>UPPER(TRIM(I4277))</f>
        <v/>
      </c>
      <c r="Y4277" s="6">
        <f>IF(V4277&lt;&gt;"",IFERROR(INDEX(federal_program_name_lookup,MATCH(V4277,aln_lookup,0)),""),"")</f>
        <v/>
      </c>
    </row>
    <row r="4278">
      <c r="A4278" s="6">
        <f>IF(B4278&lt;&gt;"", "AWARD-"&amp;TEXT(ROW()-1,"0000"), "")</f>
        <v/>
      </c>
      <c r="B4278" s="7" t="n"/>
      <c r="C4278" s="7" t="n"/>
      <c r="D4278" s="7" t="n"/>
      <c r="E4278" s="8" t="n"/>
      <c r="F4278" s="9" t="n"/>
      <c r="G4278" s="8" t="n"/>
      <c r="H4278" s="8" t="n"/>
      <c r="I4278" s="8" t="n"/>
      <c r="J4278" s="10">
        <f>IF(A4278="",0,SUMIFS(amount_expended,cfda_key,V4278))</f>
        <v/>
      </c>
      <c r="K4278" s="10">
        <f>IF(G4278="OTHER CLUSTER NOT LISTED ABOVE",SUMIFS(amount_expended,uniform_other_cluster_name,X4278), IF(AND(OR(G4278="N/A",G4278=""),H4278=""),0,IF(G4278="STATE CLUSTER",SUMIFS(amount_expended,uniform_state_cluster_name,W4278),SUMIFS(amount_expended,cluster_name,G4278))))</f>
        <v/>
      </c>
      <c r="L4278" s="8" t="n"/>
      <c r="M4278" s="7" t="n"/>
      <c r="N4278" s="8" t="n"/>
      <c r="O4278" s="7" t="n"/>
      <c r="P4278" s="7" t="n"/>
      <c r="Q4278" s="8" t="n"/>
      <c r="R4278" s="9" t="n"/>
      <c r="S4278" s="8" t="n"/>
      <c r="T4278" s="8" t="n"/>
      <c r="U4278" s="8" t="n"/>
      <c r="V4278" s="11">
        <f>IF(OR(B4278="",C4278=""),"",CONCATENATE(B4278,".",C4278))</f>
        <v/>
      </c>
      <c r="W4278" s="6">
        <f>UPPER(TRIM(H4278))</f>
        <v/>
      </c>
      <c r="X4278" s="6">
        <f>UPPER(TRIM(I4278))</f>
        <v/>
      </c>
      <c r="Y4278" s="6">
        <f>IF(V4278&lt;&gt;"",IFERROR(INDEX(federal_program_name_lookup,MATCH(V4278,aln_lookup,0)),""),"")</f>
        <v/>
      </c>
    </row>
    <row r="4279">
      <c r="A4279" s="6">
        <f>IF(B4279&lt;&gt;"", "AWARD-"&amp;TEXT(ROW()-1,"0000"), "")</f>
        <v/>
      </c>
      <c r="B4279" s="7" t="n"/>
      <c r="C4279" s="7" t="n"/>
      <c r="D4279" s="7" t="n"/>
      <c r="E4279" s="8" t="n"/>
      <c r="F4279" s="9" t="n"/>
      <c r="G4279" s="8" t="n"/>
      <c r="H4279" s="8" t="n"/>
      <c r="I4279" s="8" t="n"/>
      <c r="J4279" s="10">
        <f>IF(A4279="",0,SUMIFS(amount_expended,cfda_key,V4279))</f>
        <v/>
      </c>
      <c r="K4279" s="10">
        <f>IF(G4279="OTHER CLUSTER NOT LISTED ABOVE",SUMIFS(amount_expended,uniform_other_cluster_name,X4279), IF(AND(OR(G4279="N/A",G4279=""),H4279=""),0,IF(G4279="STATE CLUSTER",SUMIFS(amount_expended,uniform_state_cluster_name,W4279),SUMIFS(amount_expended,cluster_name,G4279))))</f>
        <v/>
      </c>
      <c r="L4279" s="8" t="n"/>
      <c r="M4279" s="7" t="n"/>
      <c r="N4279" s="8" t="n"/>
      <c r="O4279" s="7" t="n"/>
      <c r="P4279" s="7" t="n"/>
      <c r="Q4279" s="8" t="n"/>
      <c r="R4279" s="9" t="n"/>
      <c r="S4279" s="8" t="n"/>
      <c r="T4279" s="8" t="n"/>
      <c r="U4279" s="8" t="n"/>
      <c r="V4279" s="11">
        <f>IF(OR(B4279="",C4279=""),"",CONCATENATE(B4279,".",C4279))</f>
        <v/>
      </c>
      <c r="W4279" s="6">
        <f>UPPER(TRIM(H4279))</f>
        <v/>
      </c>
      <c r="X4279" s="6">
        <f>UPPER(TRIM(I4279))</f>
        <v/>
      </c>
      <c r="Y4279" s="6">
        <f>IF(V4279&lt;&gt;"",IFERROR(INDEX(federal_program_name_lookup,MATCH(V4279,aln_lookup,0)),""),"")</f>
        <v/>
      </c>
    </row>
    <row r="4280">
      <c r="A4280" s="6">
        <f>IF(B4280&lt;&gt;"", "AWARD-"&amp;TEXT(ROW()-1,"0000"), "")</f>
        <v/>
      </c>
      <c r="B4280" s="7" t="n"/>
      <c r="C4280" s="7" t="n"/>
      <c r="D4280" s="7" t="n"/>
      <c r="E4280" s="8" t="n"/>
      <c r="F4280" s="9" t="n"/>
      <c r="G4280" s="8" t="n"/>
      <c r="H4280" s="8" t="n"/>
      <c r="I4280" s="8" t="n"/>
      <c r="J4280" s="10">
        <f>IF(A4280="",0,SUMIFS(amount_expended,cfda_key,V4280))</f>
        <v/>
      </c>
      <c r="K4280" s="10">
        <f>IF(G4280="OTHER CLUSTER NOT LISTED ABOVE",SUMIFS(amount_expended,uniform_other_cluster_name,X4280), IF(AND(OR(G4280="N/A",G4280=""),H4280=""),0,IF(G4280="STATE CLUSTER",SUMIFS(amount_expended,uniform_state_cluster_name,W4280),SUMIFS(amount_expended,cluster_name,G4280))))</f>
        <v/>
      </c>
      <c r="L4280" s="8" t="n"/>
      <c r="M4280" s="7" t="n"/>
      <c r="N4280" s="8" t="n"/>
      <c r="O4280" s="7" t="n"/>
      <c r="P4280" s="7" t="n"/>
      <c r="Q4280" s="8" t="n"/>
      <c r="R4280" s="9" t="n"/>
      <c r="S4280" s="8" t="n"/>
      <c r="T4280" s="8" t="n"/>
      <c r="U4280" s="8" t="n"/>
      <c r="V4280" s="11">
        <f>IF(OR(B4280="",C4280=""),"",CONCATENATE(B4280,".",C4280))</f>
        <v/>
      </c>
      <c r="W4280" s="6">
        <f>UPPER(TRIM(H4280))</f>
        <v/>
      </c>
      <c r="X4280" s="6">
        <f>UPPER(TRIM(I4280))</f>
        <v/>
      </c>
      <c r="Y4280" s="6">
        <f>IF(V4280&lt;&gt;"",IFERROR(INDEX(federal_program_name_lookup,MATCH(V4280,aln_lookup,0)),""),"")</f>
        <v/>
      </c>
    </row>
    <row r="4281">
      <c r="A4281" s="6">
        <f>IF(B4281&lt;&gt;"", "AWARD-"&amp;TEXT(ROW()-1,"0000"), "")</f>
        <v/>
      </c>
      <c r="B4281" s="7" t="n"/>
      <c r="C4281" s="7" t="n"/>
      <c r="D4281" s="7" t="n"/>
      <c r="E4281" s="8" t="n"/>
      <c r="F4281" s="9" t="n"/>
      <c r="G4281" s="8" t="n"/>
      <c r="H4281" s="8" t="n"/>
      <c r="I4281" s="8" t="n"/>
      <c r="J4281" s="10">
        <f>IF(A4281="",0,SUMIFS(amount_expended,cfda_key,V4281))</f>
        <v/>
      </c>
      <c r="K4281" s="10">
        <f>IF(G4281="OTHER CLUSTER NOT LISTED ABOVE",SUMIFS(amount_expended,uniform_other_cluster_name,X4281), IF(AND(OR(G4281="N/A",G4281=""),H4281=""),0,IF(G4281="STATE CLUSTER",SUMIFS(amount_expended,uniform_state_cluster_name,W4281),SUMIFS(amount_expended,cluster_name,G4281))))</f>
        <v/>
      </c>
      <c r="L4281" s="8" t="n"/>
      <c r="M4281" s="7" t="n"/>
      <c r="N4281" s="8" t="n"/>
      <c r="O4281" s="7" t="n"/>
      <c r="P4281" s="7" t="n"/>
      <c r="Q4281" s="8" t="n"/>
      <c r="R4281" s="9" t="n"/>
      <c r="S4281" s="8" t="n"/>
      <c r="T4281" s="8" t="n"/>
      <c r="U4281" s="8" t="n"/>
      <c r="V4281" s="11">
        <f>IF(OR(B4281="",C4281=""),"",CONCATENATE(B4281,".",C4281))</f>
        <v/>
      </c>
      <c r="W4281" s="6">
        <f>UPPER(TRIM(H4281))</f>
        <v/>
      </c>
      <c r="X4281" s="6">
        <f>UPPER(TRIM(I4281))</f>
        <v/>
      </c>
      <c r="Y4281" s="6">
        <f>IF(V4281&lt;&gt;"",IFERROR(INDEX(federal_program_name_lookup,MATCH(V4281,aln_lookup,0)),""),"")</f>
        <v/>
      </c>
    </row>
    <row r="4282">
      <c r="A4282" s="6">
        <f>IF(B4282&lt;&gt;"", "AWARD-"&amp;TEXT(ROW()-1,"0000"), "")</f>
        <v/>
      </c>
      <c r="B4282" s="7" t="n"/>
      <c r="C4282" s="7" t="n"/>
      <c r="D4282" s="7" t="n"/>
      <c r="E4282" s="8" t="n"/>
      <c r="F4282" s="9" t="n"/>
      <c r="G4282" s="8" t="n"/>
      <c r="H4282" s="8" t="n"/>
      <c r="I4282" s="8" t="n"/>
      <c r="J4282" s="10">
        <f>IF(A4282="",0,SUMIFS(amount_expended,cfda_key,V4282))</f>
        <v/>
      </c>
      <c r="K4282" s="10">
        <f>IF(G4282="OTHER CLUSTER NOT LISTED ABOVE",SUMIFS(amount_expended,uniform_other_cluster_name,X4282), IF(AND(OR(G4282="N/A",G4282=""),H4282=""),0,IF(G4282="STATE CLUSTER",SUMIFS(amount_expended,uniform_state_cluster_name,W4282),SUMIFS(amount_expended,cluster_name,G4282))))</f>
        <v/>
      </c>
      <c r="L4282" s="8" t="n"/>
      <c r="M4282" s="7" t="n"/>
      <c r="N4282" s="8" t="n"/>
      <c r="O4282" s="7" t="n"/>
      <c r="P4282" s="7" t="n"/>
      <c r="Q4282" s="8" t="n"/>
      <c r="R4282" s="9" t="n"/>
      <c r="S4282" s="8" t="n"/>
      <c r="T4282" s="8" t="n"/>
      <c r="U4282" s="8" t="n"/>
      <c r="V4282" s="11">
        <f>IF(OR(B4282="",C4282=""),"",CONCATENATE(B4282,".",C4282))</f>
        <v/>
      </c>
      <c r="W4282" s="6">
        <f>UPPER(TRIM(H4282))</f>
        <v/>
      </c>
      <c r="X4282" s="6">
        <f>UPPER(TRIM(I4282))</f>
        <v/>
      </c>
      <c r="Y4282" s="6">
        <f>IF(V4282&lt;&gt;"",IFERROR(INDEX(federal_program_name_lookup,MATCH(V4282,aln_lookup,0)),""),"")</f>
        <v/>
      </c>
    </row>
    <row r="4283">
      <c r="A4283" s="6">
        <f>IF(B4283&lt;&gt;"", "AWARD-"&amp;TEXT(ROW()-1,"0000"), "")</f>
        <v/>
      </c>
      <c r="B4283" s="7" t="n"/>
      <c r="C4283" s="7" t="n"/>
      <c r="D4283" s="7" t="n"/>
      <c r="E4283" s="8" t="n"/>
      <c r="F4283" s="9" t="n"/>
      <c r="G4283" s="8" t="n"/>
      <c r="H4283" s="8" t="n"/>
      <c r="I4283" s="8" t="n"/>
      <c r="J4283" s="10">
        <f>IF(A4283="",0,SUMIFS(amount_expended,cfda_key,V4283))</f>
        <v/>
      </c>
      <c r="K4283" s="10">
        <f>IF(G4283="OTHER CLUSTER NOT LISTED ABOVE",SUMIFS(amount_expended,uniform_other_cluster_name,X4283), IF(AND(OR(G4283="N/A",G4283=""),H4283=""),0,IF(G4283="STATE CLUSTER",SUMIFS(amount_expended,uniform_state_cluster_name,W4283),SUMIFS(amount_expended,cluster_name,G4283))))</f>
        <v/>
      </c>
      <c r="L4283" s="8" t="n"/>
      <c r="M4283" s="7" t="n"/>
      <c r="N4283" s="8" t="n"/>
      <c r="O4283" s="7" t="n"/>
      <c r="P4283" s="7" t="n"/>
      <c r="Q4283" s="8" t="n"/>
      <c r="R4283" s="9" t="n"/>
      <c r="S4283" s="8" t="n"/>
      <c r="T4283" s="8" t="n"/>
      <c r="U4283" s="8" t="n"/>
      <c r="V4283" s="11">
        <f>IF(OR(B4283="",C4283=""),"",CONCATENATE(B4283,".",C4283))</f>
        <v/>
      </c>
      <c r="W4283" s="6">
        <f>UPPER(TRIM(H4283))</f>
        <v/>
      </c>
      <c r="X4283" s="6">
        <f>UPPER(TRIM(I4283))</f>
        <v/>
      </c>
      <c r="Y4283" s="6">
        <f>IF(V4283&lt;&gt;"",IFERROR(INDEX(federal_program_name_lookup,MATCH(V4283,aln_lookup,0)),""),"")</f>
        <v/>
      </c>
    </row>
    <row r="4284">
      <c r="A4284" s="6">
        <f>IF(B4284&lt;&gt;"", "AWARD-"&amp;TEXT(ROW()-1,"0000"), "")</f>
        <v/>
      </c>
      <c r="B4284" s="7" t="n"/>
      <c r="C4284" s="7" t="n"/>
      <c r="D4284" s="7" t="n"/>
      <c r="E4284" s="8" t="n"/>
      <c r="F4284" s="9" t="n"/>
      <c r="G4284" s="8" t="n"/>
      <c r="H4284" s="8" t="n"/>
      <c r="I4284" s="8" t="n"/>
      <c r="J4284" s="10">
        <f>IF(A4284="",0,SUMIFS(amount_expended,cfda_key,V4284))</f>
        <v/>
      </c>
      <c r="K4284" s="10">
        <f>IF(G4284="OTHER CLUSTER NOT LISTED ABOVE",SUMIFS(amount_expended,uniform_other_cluster_name,X4284), IF(AND(OR(G4284="N/A",G4284=""),H4284=""),0,IF(G4284="STATE CLUSTER",SUMIFS(amount_expended,uniform_state_cluster_name,W4284),SUMIFS(amount_expended,cluster_name,G4284))))</f>
        <v/>
      </c>
      <c r="L4284" s="8" t="n"/>
      <c r="M4284" s="7" t="n"/>
      <c r="N4284" s="8" t="n"/>
      <c r="O4284" s="7" t="n"/>
      <c r="P4284" s="7" t="n"/>
      <c r="Q4284" s="8" t="n"/>
      <c r="R4284" s="9" t="n"/>
      <c r="S4284" s="8" t="n"/>
      <c r="T4284" s="8" t="n"/>
      <c r="U4284" s="8" t="n"/>
      <c r="V4284" s="11">
        <f>IF(OR(B4284="",C4284=""),"",CONCATENATE(B4284,".",C4284))</f>
        <v/>
      </c>
      <c r="W4284" s="6">
        <f>UPPER(TRIM(H4284))</f>
        <v/>
      </c>
      <c r="X4284" s="6">
        <f>UPPER(TRIM(I4284))</f>
        <v/>
      </c>
      <c r="Y4284" s="6">
        <f>IF(V4284&lt;&gt;"",IFERROR(INDEX(federal_program_name_lookup,MATCH(V4284,aln_lookup,0)),""),"")</f>
        <v/>
      </c>
    </row>
    <row r="4285">
      <c r="A4285" s="6">
        <f>IF(B4285&lt;&gt;"", "AWARD-"&amp;TEXT(ROW()-1,"0000"), "")</f>
        <v/>
      </c>
      <c r="B4285" s="7" t="n"/>
      <c r="C4285" s="7" t="n"/>
      <c r="D4285" s="7" t="n"/>
      <c r="E4285" s="8" t="n"/>
      <c r="F4285" s="9" t="n"/>
      <c r="G4285" s="8" t="n"/>
      <c r="H4285" s="8" t="n"/>
      <c r="I4285" s="8" t="n"/>
      <c r="J4285" s="10">
        <f>IF(A4285="",0,SUMIFS(amount_expended,cfda_key,V4285))</f>
        <v/>
      </c>
      <c r="K4285" s="10">
        <f>IF(G4285="OTHER CLUSTER NOT LISTED ABOVE",SUMIFS(amount_expended,uniform_other_cluster_name,X4285), IF(AND(OR(G4285="N/A",G4285=""),H4285=""),0,IF(G4285="STATE CLUSTER",SUMIFS(amount_expended,uniform_state_cluster_name,W4285),SUMIFS(amount_expended,cluster_name,G4285))))</f>
        <v/>
      </c>
      <c r="L4285" s="8" t="n"/>
      <c r="M4285" s="7" t="n"/>
      <c r="N4285" s="8" t="n"/>
      <c r="O4285" s="7" t="n"/>
      <c r="P4285" s="7" t="n"/>
      <c r="Q4285" s="8" t="n"/>
      <c r="R4285" s="9" t="n"/>
      <c r="S4285" s="8" t="n"/>
      <c r="T4285" s="8" t="n"/>
      <c r="U4285" s="8" t="n"/>
      <c r="V4285" s="11">
        <f>IF(OR(B4285="",C4285=""),"",CONCATENATE(B4285,".",C4285))</f>
        <v/>
      </c>
      <c r="W4285" s="6">
        <f>UPPER(TRIM(H4285))</f>
        <v/>
      </c>
      <c r="X4285" s="6">
        <f>UPPER(TRIM(I4285))</f>
        <v/>
      </c>
      <c r="Y4285" s="6">
        <f>IF(V4285&lt;&gt;"",IFERROR(INDEX(federal_program_name_lookup,MATCH(V4285,aln_lookup,0)),""),"")</f>
        <v/>
      </c>
    </row>
    <row r="4286">
      <c r="A4286" s="6">
        <f>IF(B4286&lt;&gt;"", "AWARD-"&amp;TEXT(ROW()-1,"0000"), "")</f>
        <v/>
      </c>
      <c r="B4286" s="7" t="n"/>
      <c r="C4286" s="7" t="n"/>
      <c r="D4286" s="7" t="n"/>
      <c r="E4286" s="8" t="n"/>
      <c r="F4286" s="9" t="n"/>
      <c r="G4286" s="8" t="n"/>
      <c r="H4286" s="8" t="n"/>
      <c r="I4286" s="8" t="n"/>
      <c r="J4286" s="10">
        <f>IF(A4286="",0,SUMIFS(amount_expended,cfda_key,V4286))</f>
        <v/>
      </c>
      <c r="K4286" s="10">
        <f>IF(G4286="OTHER CLUSTER NOT LISTED ABOVE",SUMIFS(amount_expended,uniform_other_cluster_name,X4286), IF(AND(OR(G4286="N/A",G4286=""),H4286=""),0,IF(G4286="STATE CLUSTER",SUMIFS(amount_expended,uniform_state_cluster_name,W4286),SUMIFS(amount_expended,cluster_name,G4286))))</f>
        <v/>
      </c>
      <c r="L4286" s="8" t="n"/>
      <c r="M4286" s="7" t="n"/>
      <c r="N4286" s="8" t="n"/>
      <c r="O4286" s="7" t="n"/>
      <c r="P4286" s="7" t="n"/>
      <c r="Q4286" s="8" t="n"/>
      <c r="R4286" s="9" t="n"/>
      <c r="S4286" s="8" t="n"/>
      <c r="T4286" s="8" t="n"/>
      <c r="U4286" s="8" t="n"/>
      <c r="V4286" s="11">
        <f>IF(OR(B4286="",C4286=""),"",CONCATENATE(B4286,".",C4286))</f>
        <v/>
      </c>
      <c r="W4286" s="6">
        <f>UPPER(TRIM(H4286))</f>
        <v/>
      </c>
      <c r="X4286" s="6">
        <f>UPPER(TRIM(I4286))</f>
        <v/>
      </c>
      <c r="Y4286" s="6">
        <f>IF(V4286&lt;&gt;"",IFERROR(INDEX(federal_program_name_lookup,MATCH(V4286,aln_lookup,0)),""),"")</f>
        <v/>
      </c>
    </row>
    <row r="4287">
      <c r="A4287" s="6">
        <f>IF(B4287&lt;&gt;"", "AWARD-"&amp;TEXT(ROW()-1,"0000"), "")</f>
        <v/>
      </c>
      <c r="B4287" s="7" t="n"/>
      <c r="C4287" s="7" t="n"/>
      <c r="D4287" s="7" t="n"/>
      <c r="E4287" s="8" t="n"/>
      <c r="F4287" s="9" t="n"/>
      <c r="G4287" s="8" t="n"/>
      <c r="H4287" s="8" t="n"/>
      <c r="I4287" s="8" t="n"/>
      <c r="J4287" s="10">
        <f>IF(A4287="",0,SUMIFS(amount_expended,cfda_key,V4287))</f>
        <v/>
      </c>
      <c r="K4287" s="10">
        <f>IF(G4287="OTHER CLUSTER NOT LISTED ABOVE",SUMIFS(amount_expended,uniform_other_cluster_name,X4287), IF(AND(OR(G4287="N/A",G4287=""),H4287=""),0,IF(G4287="STATE CLUSTER",SUMIFS(amount_expended,uniform_state_cluster_name,W4287),SUMIFS(amount_expended,cluster_name,G4287))))</f>
        <v/>
      </c>
      <c r="L4287" s="8" t="n"/>
      <c r="M4287" s="7" t="n"/>
      <c r="N4287" s="8" t="n"/>
      <c r="O4287" s="7" t="n"/>
      <c r="P4287" s="7" t="n"/>
      <c r="Q4287" s="8" t="n"/>
      <c r="R4287" s="9" t="n"/>
      <c r="S4287" s="8" t="n"/>
      <c r="T4287" s="8" t="n"/>
      <c r="U4287" s="8" t="n"/>
      <c r="V4287" s="11">
        <f>IF(OR(B4287="",C4287=""),"",CONCATENATE(B4287,".",C4287))</f>
        <v/>
      </c>
      <c r="W4287" s="6">
        <f>UPPER(TRIM(H4287))</f>
        <v/>
      </c>
      <c r="X4287" s="6">
        <f>UPPER(TRIM(I4287))</f>
        <v/>
      </c>
      <c r="Y4287" s="6">
        <f>IF(V4287&lt;&gt;"",IFERROR(INDEX(federal_program_name_lookup,MATCH(V4287,aln_lookup,0)),""),"")</f>
        <v/>
      </c>
    </row>
    <row r="4288">
      <c r="A4288" s="6">
        <f>IF(B4288&lt;&gt;"", "AWARD-"&amp;TEXT(ROW()-1,"0000"), "")</f>
        <v/>
      </c>
      <c r="B4288" s="7" t="n"/>
      <c r="C4288" s="7" t="n"/>
      <c r="D4288" s="7" t="n"/>
      <c r="E4288" s="8" t="n"/>
      <c r="F4288" s="9" t="n"/>
      <c r="G4288" s="8" t="n"/>
      <c r="H4288" s="8" t="n"/>
      <c r="I4288" s="8" t="n"/>
      <c r="J4288" s="10">
        <f>IF(A4288="",0,SUMIFS(amount_expended,cfda_key,V4288))</f>
        <v/>
      </c>
      <c r="K4288" s="10">
        <f>IF(G4288="OTHER CLUSTER NOT LISTED ABOVE",SUMIFS(amount_expended,uniform_other_cluster_name,X4288), IF(AND(OR(G4288="N/A",G4288=""),H4288=""),0,IF(G4288="STATE CLUSTER",SUMIFS(amount_expended,uniform_state_cluster_name,W4288),SUMIFS(amount_expended,cluster_name,G4288))))</f>
        <v/>
      </c>
      <c r="L4288" s="8" t="n"/>
      <c r="M4288" s="7" t="n"/>
      <c r="N4288" s="8" t="n"/>
      <c r="O4288" s="7" t="n"/>
      <c r="P4288" s="7" t="n"/>
      <c r="Q4288" s="8" t="n"/>
      <c r="R4288" s="9" t="n"/>
      <c r="S4288" s="8" t="n"/>
      <c r="T4288" s="8" t="n"/>
      <c r="U4288" s="8" t="n"/>
      <c r="V4288" s="11">
        <f>IF(OR(B4288="",C4288=""),"",CONCATENATE(B4288,".",C4288))</f>
        <v/>
      </c>
      <c r="W4288" s="6">
        <f>UPPER(TRIM(H4288))</f>
        <v/>
      </c>
      <c r="X4288" s="6">
        <f>UPPER(TRIM(I4288))</f>
        <v/>
      </c>
      <c r="Y4288" s="6">
        <f>IF(V4288&lt;&gt;"",IFERROR(INDEX(federal_program_name_lookup,MATCH(V4288,aln_lookup,0)),""),"")</f>
        <v/>
      </c>
    </row>
    <row r="4289">
      <c r="A4289" s="6">
        <f>IF(B4289&lt;&gt;"", "AWARD-"&amp;TEXT(ROW()-1,"0000"), "")</f>
        <v/>
      </c>
      <c r="B4289" s="7" t="n"/>
      <c r="C4289" s="7" t="n"/>
      <c r="D4289" s="7" t="n"/>
      <c r="E4289" s="8" t="n"/>
      <c r="F4289" s="9" t="n"/>
      <c r="G4289" s="8" t="n"/>
      <c r="H4289" s="8" t="n"/>
      <c r="I4289" s="8" t="n"/>
      <c r="J4289" s="10">
        <f>IF(A4289="",0,SUMIFS(amount_expended,cfda_key,V4289))</f>
        <v/>
      </c>
      <c r="K4289" s="10">
        <f>IF(G4289="OTHER CLUSTER NOT LISTED ABOVE",SUMIFS(amount_expended,uniform_other_cluster_name,X4289), IF(AND(OR(G4289="N/A",G4289=""),H4289=""),0,IF(G4289="STATE CLUSTER",SUMIFS(amount_expended,uniform_state_cluster_name,W4289),SUMIFS(amount_expended,cluster_name,G4289))))</f>
        <v/>
      </c>
      <c r="L4289" s="8" t="n"/>
      <c r="M4289" s="7" t="n"/>
      <c r="N4289" s="8" t="n"/>
      <c r="O4289" s="7" t="n"/>
      <c r="P4289" s="7" t="n"/>
      <c r="Q4289" s="8" t="n"/>
      <c r="R4289" s="9" t="n"/>
      <c r="S4289" s="8" t="n"/>
      <c r="T4289" s="8" t="n"/>
      <c r="U4289" s="8" t="n"/>
      <c r="V4289" s="11">
        <f>IF(OR(B4289="",C4289=""),"",CONCATENATE(B4289,".",C4289))</f>
        <v/>
      </c>
      <c r="W4289" s="6">
        <f>UPPER(TRIM(H4289))</f>
        <v/>
      </c>
      <c r="X4289" s="6">
        <f>UPPER(TRIM(I4289))</f>
        <v/>
      </c>
      <c r="Y4289" s="6">
        <f>IF(V4289&lt;&gt;"",IFERROR(INDEX(federal_program_name_lookup,MATCH(V4289,aln_lookup,0)),""),"")</f>
        <v/>
      </c>
    </row>
    <row r="4290">
      <c r="A4290" s="6">
        <f>IF(B4290&lt;&gt;"", "AWARD-"&amp;TEXT(ROW()-1,"0000"), "")</f>
        <v/>
      </c>
      <c r="B4290" s="7" t="n"/>
      <c r="C4290" s="7" t="n"/>
      <c r="D4290" s="7" t="n"/>
      <c r="E4290" s="8" t="n"/>
      <c r="F4290" s="9" t="n"/>
      <c r="G4290" s="8" t="n"/>
      <c r="H4290" s="8" t="n"/>
      <c r="I4290" s="8" t="n"/>
      <c r="J4290" s="10">
        <f>IF(A4290="",0,SUMIFS(amount_expended,cfda_key,V4290))</f>
        <v/>
      </c>
      <c r="K4290" s="10">
        <f>IF(G4290="OTHER CLUSTER NOT LISTED ABOVE",SUMIFS(amount_expended,uniform_other_cluster_name,X4290), IF(AND(OR(G4290="N/A",G4290=""),H4290=""),0,IF(G4290="STATE CLUSTER",SUMIFS(amount_expended,uniform_state_cluster_name,W4290),SUMIFS(amount_expended,cluster_name,G4290))))</f>
        <v/>
      </c>
      <c r="L4290" s="8" t="n"/>
      <c r="M4290" s="7" t="n"/>
      <c r="N4290" s="8" t="n"/>
      <c r="O4290" s="7" t="n"/>
      <c r="P4290" s="7" t="n"/>
      <c r="Q4290" s="8" t="n"/>
      <c r="R4290" s="9" t="n"/>
      <c r="S4290" s="8" t="n"/>
      <c r="T4290" s="8" t="n"/>
      <c r="U4290" s="8" t="n"/>
      <c r="V4290" s="11">
        <f>IF(OR(B4290="",C4290=""),"",CONCATENATE(B4290,".",C4290))</f>
        <v/>
      </c>
      <c r="W4290" s="6">
        <f>UPPER(TRIM(H4290))</f>
        <v/>
      </c>
      <c r="X4290" s="6">
        <f>UPPER(TRIM(I4290))</f>
        <v/>
      </c>
      <c r="Y4290" s="6">
        <f>IF(V4290&lt;&gt;"",IFERROR(INDEX(federal_program_name_lookup,MATCH(V4290,aln_lookup,0)),""),"")</f>
        <v/>
      </c>
    </row>
    <row r="4291">
      <c r="A4291" s="6">
        <f>IF(B4291&lt;&gt;"", "AWARD-"&amp;TEXT(ROW()-1,"0000"), "")</f>
        <v/>
      </c>
      <c r="B4291" s="7" t="n"/>
      <c r="C4291" s="7" t="n"/>
      <c r="D4291" s="7" t="n"/>
      <c r="E4291" s="8" t="n"/>
      <c r="F4291" s="9" t="n"/>
      <c r="G4291" s="8" t="n"/>
      <c r="H4291" s="8" t="n"/>
      <c r="I4291" s="8" t="n"/>
      <c r="J4291" s="10">
        <f>IF(A4291="",0,SUMIFS(amount_expended,cfda_key,V4291))</f>
        <v/>
      </c>
      <c r="K4291" s="10">
        <f>IF(G4291="OTHER CLUSTER NOT LISTED ABOVE",SUMIFS(amount_expended,uniform_other_cluster_name,X4291), IF(AND(OR(G4291="N/A",G4291=""),H4291=""),0,IF(G4291="STATE CLUSTER",SUMIFS(amount_expended,uniform_state_cluster_name,W4291),SUMIFS(amount_expended,cluster_name,G4291))))</f>
        <v/>
      </c>
      <c r="L4291" s="8" t="n"/>
      <c r="M4291" s="7" t="n"/>
      <c r="N4291" s="8" t="n"/>
      <c r="O4291" s="7" t="n"/>
      <c r="P4291" s="7" t="n"/>
      <c r="Q4291" s="8" t="n"/>
      <c r="R4291" s="9" t="n"/>
      <c r="S4291" s="8" t="n"/>
      <c r="T4291" s="8" t="n"/>
      <c r="U4291" s="8" t="n"/>
      <c r="V4291" s="11">
        <f>IF(OR(B4291="",C4291=""),"",CONCATENATE(B4291,".",C4291))</f>
        <v/>
      </c>
      <c r="W4291" s="6">
        <f>UPPER(TRIM(H4291))</f>
        <v/>
      </c>
      <c r="X4291" s="6">
        <f>UPPER(TRIM(I4291))</f>
        <v/>
      </c>
      <c r="Y4291" s="6">
        <f>IF(V4291&lt;&gt;"",IFERROR(INDEX(federal_program_name_lookup,MATCH(V4291,aln_lookup,0)),""),"")</f>
        <v/>
      </c>
    </row>
    <row r="4292">
      <c r="A4292" s="6">
        <f>IF(B4292&lt;&gt;"", "AWARD-"&amp;TEXT(ROW()-1,"0000"), "")</f>
        <v/>
      </c>
      <c r="B4292" s="7" t="n"/>
      <c r="C4292" s="7" t="n"/>
      <c r="D4292" s="7" t="n"/>
      <c r="E4292" s="8" t="n"/>
      <c r="F4292" s="9" t="n"/>
      <c r="G4292" s="8" t="n"/>
      <c r="H4292" s="8" t="n"/>
      <c r="I4292" s="8" t="n"/>
      <c r="J4292" s="10">
        <f>IF(A4292="",0,SUMIFS(amount_expended,cfda_key,V4292))</f>
        <v/>
      </c>
      <c r="K4292" s="10">
        <f>IF(G4292="OTHER CLUSTER NOT LISTED ABOVE",SUMIFS(amount_expended,uniform_other_cluster_name,X4292), IF(AND(OR(G4292="N/A",G4292=""),H4292=""),0,IF(G4292="STATE CLUSTER",SUMIFS(amount_expended,uniform_state_cluster_name,W4292),SUMIFS(amount_expended,cluster_name,G4292))))</f>
        <v/>
      </c>
      <c r="L4292" s="8" t="n"/>
      <c r="M4292" s="7" t="n"/>
      <c r="N4292" s="8" t="n"/>
      <c r="O4292" s="7" t="n"/>
      <c r="P4292" s="7" t="n"/>
      <c r="Q4292" s="8" t="n"/>
      <c r="R4292" s="9" t="n"/>
      <c r="S4292" s="8" t="n"/>
      <c r="T4292" s="8" t="n"/>
      <c r="U4292" s="8" t="n"/>
      <c r="V4292" s="11">
        <f>IF(OR(B4292="",C4292=""),"",CONCATENATE(B4292,".",C4292))</f>
        <v/>
      </c>
      <c r="W4292" s="6">
        <f>UPPER(TRIM(H4292))</f>
        <v/>
      </c>
      <c r="X4292" s="6">
        <f>UPPER(TRIM(I4292))</f>
        <v/>
      </c>
      <c r="Y4292" s="6">
        <f>IF(V4292&lt;&gt;"",IFERROR(INDEX(federal_program_name_lookup,MATCH(V4292,aln_lookup,0)),""),"")</f>
        <v/>
      </c>
    </row>
    <row r="4293">
      <c r="A4293" s="6">
        <f>IF(B4293&lt;&gt;"", "AWARD-"&amp;TEXT(ROW()-1,"0000"), "")</f>
        <v/>
      </c>
      <c r="B4293" s="7" t="n"/>
      <c r="C4293" s="7" t="n"/>
      <c r="D4293" s="7" t="n"/>
      <c r="E4293" s="8" t="n"/>
      <c r="F4293" s="9" t="n"/>
      <c r="G4293" s="8" t="n"/>
      <c r="H4293" s="8" t="n"/>
      <c r="I4293" s="8" t="n"/>
      <c r="J4293" s="10">
        <f>IF(A4293="",0,SUMIFS(amount_expended,cfda_key,V4293))</f>
        <v/>
      </c>
      <c r="K4293" s="10">
        <f>IF(G4293="OTHER CLUSTER NOT LISTED ABOVE",SUMIFS(amount_expended,uniform_other_cluster_name,X4293), IF(AND(OR(G4293="N/A",G4293=""),H4293=""),0,IF(G4293="STATE CLUSTER",SUMIFS(amount_expended,uniform_state_cluster_name,W4293),SUMIFS(amount_expended,cluster_name,G4293))))</f>
        <v/>
      </c>
      <c r="L4293" s="8" t="n"/>
      <c r="M4293" s="7" t="n"/>
      <c r="N4293" s="8" t="n"/>
      <c r="O4293" s="7" t="n"/>
      <c r="P4293" s="7" t="n"/>
      <c r="Q4293" s="8" t="n"/>
      <c r="R4293" s="9" t="n"/>
      <c r="S4293" s="8" t="n"/>
      <c r="T4293" s="8" t="n"/>
      <c r="U4293" s="8" t="n"/>
      <c r="V4293" s="11">
        <f>IF(OR(B4293="",C4293=""),"",CONCATENATE(B4293,".",C4293))</f>
        <v/>
      </c>
      <c r="W4293" s="6">
        <f>UPPER(TRIM(H4293))</f>
        <v/>
      </c>
      <c r="X4293" s="6">
        <f>UPPER(TRIM(I4293))</f>
        <v/>
      </c>
      <c r="Y4293" s="6">
        <f>IF(V4293&lt;&gt;"",IFERROR(INDEX(federal_program_name_lookup,MATCH(V4293,aln_lookup,0)),""),"")</f>
        <v/>
      </c>
    </row>
    <row r="4294">
      <c r="A4294" s="6">
        <f>IF(B4294&lt;&gt;"", "AWARD-"&amp;TEXT(ROW()-1,"0000"), "")</f>
        <v/>
      </c>
      <c r="B4294" s="7" t="n"/>
      <c r="C4294" s="7" t="n"/>
      <c r="D4294" s="7" t="n"/>
      <c r="E4294" s="8" t="n"/>
      <c r="F4294" s="9" t="n"/>
      <c r="G4294" s="8" t="n"/>
      <c r="H4294" s="8" t="n"/>
      <c r="I4294" s="8" t="n"/>
      <c r="J4294" s="10">
        <f>IF(A4294="",0,SUMIFS(amount_expended,cfda_key,V4294))</f>
        <v/>
      </c>
      <c r="K4294" s="10">
        <f>IF(G4294="OTHER CLUSTER NOT LISTED ABOVE",SUMIFS(amount_expended,uniform_other_cluster_name,X4294), IF(AND(OR(G4294="N/A",G4294=""),H4294=""),0,IF(G4294="STATE CLUSTER",SUMIFS(amount_expended,uniform_state_cluster_name,W4294),SUMIFS(amount_expended,cluster_name,G4294))))</f>
        <v/>
      </c>
      <c r="L4294" s="8" t="n"/>
      <c r="M4294" s="7" t="n"/>
      <c r="N4294" s="8" t="n"/>
      <c r="O4294" s="7" t="n"/>
      <c r="P4294" s="7" t="n"/>
      <c r="Q4294" s="8" t="n"/>
      <c r="R4294" s="9" t="n"/>
      <c r="S4294" s="8" t="n"/>
      <c r="T4294" s="8" t="n"/>
      <c r="U4294" s="8" t="n"/>
      <c r="V4294" s="11">
        <f>IF(OR(B4294="",C4294=""),"",CONCATENATE(B4294,".",C4294))</f>
        <v/>
      </c>
      <c r="W4294" s="6">
        <f>UPPER(TRIM(H4294))</f>
        <v/>
      </c>
      <c r="X4294" s="6">
        <f>UPPER(TRIM(I4294))</f>
        <v/>
      </c>
      <c r="Y4294" s="6">
        <f>IF(V4294&lt;&gt;"",IFERROR(INDEX(federal_program_name_lookup,MATCH(V4294,aln_lookup,0)),""),"")</f>
        <v/>
      </c>
    </row>
    <row r="4295">
      <c r="A4295" s="6">
        <f>IF(B4295&lt;&gt;"", "AWARD-"&amp;TEXT(ROW()-1,"0000"), "")</f>
        <v/>
      </c>
      <c r="B4295" s="7" t="n"/>
      <c r="C4295" s="7" t="n"/>
      <c r="D4295" s="7" t="n"/>
      <c r="E4295" s="8" t="n"/>
      <c r="F4295" s="9" t="n"/>
      <c r="G4295" s="8" t="n"/>
      <c r="H4295" s="8" t="n"/>
      <c r="I4295" s="8" t="n"/>
      <c r="J4295" s="10">
        <f>IF(A4295="",0,SUMIFS(amount_expended,cfda_key,V4295))</f>
        <v/>
      </c>
      <c r="K4295" s="10">
        <f>IF(G4295="OTHER CLUSTER NOT LISTED ABOVE",SUMIFS(amount_expended,uniform_other_cluster_name,X4295), IF(AND(OR(G4295="N/A",G4295=""),H4295=""),0,IF(G4295="STATE CLUSTER",SUMIFS(amount_expended,uniform_state_cluster_name,W4295),SUMIFS(amount_expended,cluster_name,G4295))))</f>
        <v/>
      </c>
      <c r="L4295" s="8" t="n"/>
      <c r="M4295" s="7" t="n"/>
      <c r="N4295" s="8" t="n"/>
      <c r="O4295" s="7" t="n"/>
      <c r="P4295" s="7" t="n"/>
      <c r="Q4295" s="8" t="n"/>
      <c r="R4295" s="9" t="n"/>
      <c r="S4295" s="8" t="n"/>
      <c r="T4295" s="8" t="n"/>
      <c r="U4295" s="8" t="n"/>
      <c r="V4295" s="11">
        <f>IF(OR(B4295="",C4295=""),"",CONCATENATE(B4295,".",C4295))</f>
        <v/>
      </c>
      <c r="W4295" s="6">
        <f>UPPER(TRIM(H4295))</f>
        <v/>
      </c>
      <c r="X4295" s="6">
        <f>UPPER(TRIM(I4295))</f>
        <v/>
      </c>
      <c r="Y4295" s="6">
        <f>IF(V4295&lt;&gt;"",IFERROR(INDEX(federal_program_name_lookup,MATCH(V4295,aln_lookup,0)),""),"")</f>
        <v/>
      </c>
    </row>
    <row r="4296">
      <c r="A4296" s="6">
        <f>IF(B4296&lt;&gt;"", "AWARD-"&amp;TEXT(ROW()-1,"0000"), "")</f>
        <v/>
      </c>
      <c r="B4296" s="7" t="n"/>
      <c r="C4296" s="7" t="n"/>
      <c r="D4296" s="7" t="n"/>
      <c r="E4296" s="8" t="n"/>
      <c r="F4296" s="9" t="n"/>
      <c r="G4296" s="8" t="n"/>
      <c r="H4296" s="8" t="n"/>
      <c r="I4296" s="8" t="n"/>
      <c r="J4296" s="10">
        <f>IF(A4296="",0,SUMIFS(amount_expended,cfda_key,V4296))</f>
        <v/>
      </c>
      <c r="K4296" s="10">
        <f>IF(G4296="OTHER CLUSTER NOT LISTED ABOVE",SUMIFS(amount_expended,uniform_other_cluster_name,X4296), IF(AND(OR(G4296="N/A",G4296=""),H4296=""),0,IF(G4296="STATE CLUSTER",SUMIFS(amount_expended,uniform_state_cluster_name,W4296),SUMIFS(amount_expended,cluster_name,G4296))))</f>
        <v/>
      </c>
      <c r="L4296" s="8" t="n"/>
      <c r="M4296" s="7" t="n"/>
      <c r="N4296" s="8" t="n"/>
      <c r="O4296" s="7" t="n"/>
      <c r="P4296" s="7" t="n"/>
      <c r="Q4296" s="8" t="n"/>
      <c r="R4296" s="9" t="n"/>
      <c r="S4296" s="8" t="n"/>
      <c r="T4296" s="8" t="n"/>
      <c r="U4296" s="8" t="n"/>
      <c r="V4296" s="11">
        <f>IF(OR(B4296="",C4296=""),"",CONCATENATE(B4296,".",C4296))</f>
        <v/>
      </c>
      <c r="W4296" s="6">
        <f>UPPER(TRIM(H4296))</f>
        <v/>
      </c>
      <c r="X4296" s="6">
        <f>UPPER(TRIM(I4296))</f>
        <v/>
      </c>
      <c r="Y4296" s="6">
        <f>IF(V4296&lt;&gt;"",IFERROR(INDEX(federal_program_name_lookup,MATCH(V4296,aln_lookup,0)),""),"")</f>
        <v/>
      </c>
    </row>
    <row r="4297">
      <c r="A4297" s="6">
        <f>IF(B4297&lt;&gt;"", "AWARD-"&amp;TEXT(ROW()-1,"0000"), "")</f>
        <v/>
      </c>
      <c r="B4297" s="7" t="n"/>
      <c r="C4297" s="7" t="n"/>
      <c r="D4297" s="7" t="n"/>
      <c r="E4297" s="8" t="n"/>
      <c r="F4297" s="9" t="n"/>
      <c r="G4297" s="8" t="n"/>
      <c r="H4297" s="8" t="n"/>
      <c r="I4297" s="8" t="n"/>
      <c r="J4297" s="10">
        <f>IF(A4297="",0,SUMIFS(amount_expended,cfda_key,V4297))</f>
        <v/>
      </c>
      <c r="K4297" s="10">
        <f>IF(G4297="OTHER CLUSTER NOT LISTED ABOVE",SUMIFS(amount_expended,uniform_other_cluster_name,X4297), IF(AND(OR(G4297="N/A",G4297=""),H4297=""),0,IF(G4297="STATE CLUSTER",SUMIFS(amount_expended,uniform_state_cluster_name,W4297),SUMIFS(amount_expended,cluster_name,G4297))))</f>
        <v/>
      </c>
      <c r="L4297" s="8" t="n"/>
      <c r="M4297" s="7" t="n"/>
      <c r="N4297" s="8" t="n"/>
      <c r="O4297" s="7" t="n"/>
      <c r="P4297" s="7" t="n"/>
      <c r="Q4297" s="8" t="n"/>
      <c r="R4297" s="9" t="n"/>
      <c r="S4297" s="8" t="n"/>
      <c r="T4297" s="8" t="n"/>
      <c r="U4297" s="8" t="n"/>
      <c r="V4297" s="11">
        <f>IF(OR(B4297="",C4297=""),"",CONCATENATE(B4297,".",C4297))</f>
        <v/>
      </c>
      <c r="W4297" s="6">
        <f>UPPER(TRIM(H4297))</f>
        <v/>
      </c>
      <c r="X4297" s="6">
        <f>UPPER(TRIM(I4297))</f>
        <v/>
      </c>
      <c r="Y4297" s="6">
        <f>IF(V4297&lt;&gt;"",IFERROR(INDEX(federal_program_name_lookup,MATCH(V4297,aln_lookup,0)),""),"")</f>
        <v/>
      </c>
    </row>
    <row r="4298">
      <c r="A4298" s="6">
        <f>IF(B4298&lt;&gt;"", "AWARD-"&amp;TEXT(ROW()-1,"0000"), "")</f>
        <v/>
      </c>
      <c r="B4298" s="7" t="n"/>
      <c r="C4298" s="7" t="n"/>
      <c r="D4298" s="7" t="n"/>
      <c r="E4298" s="8" t="n"/>
      <c r="F4298" s="9" t="n"/>
      <c r="G4298" s="8" t="n"/>
      <c r="H4298" s="8" t="n"/>
      <c r="I4298" s="8" t="n"/>
      <c r="J4298" s="10">
        <f>IF(A4298="",0,SUMIFS(amount_expended,cfda_key,V4298))</f>
        <v/>
      </c>
      <c r="K4298" s="10">
        <f>IF(G4298="OTHER CLUSTER NOT LISTED ABOVE",SUMIFS(amount_expended,uniform_other_cluster_name,X4298), IF(AND(OR(G4298="N/A",G4298=""),H4298=""),0,IF(G4298="STATE CLUSTER",SUMIFS(amount_expended,uniform_state_cluster_name,W4298),SUMIFS(amount_expended,cluster_name,G4298))))</f>
        <v/>
      </c>
      <c r="L4298" s="8" t="n"/>
      <c r="M4298" s="7" t="n"/>
      <c r="N4298" s="8" t="n"/>
      <c r="O4298" s="7" t="n"/>
      <c r="P4298" s="7" t="n"/>
      <c r="Q4298" s="8" t="n"/>
      <c r="R4298" s="9" t="n"/>
      <c r="S4298" s="8" t="n"/>
      <c r="T4298" s="8" t="n"/>
      <c r="U4298" s="8" t="n"/>
      <c r="V4298" s="11">
        <f>IF(OR(B4298="",C4298=""),"",CONCATENATE(B4298,".",C4298))</f>
        <v/>
      </c>
      <c r="W4298" s="6">
        <f>UPPER(TRIM(H4298))</f>
        <v/>
      </c>
      <c r="X4298" s="6">
        <f>UPPER(TRIM(I4298))</f>
        <v/>
      </c>
      <c r="Y4298" s="6">
        <f>IF(V4298&lt;&gt;"",IFERROR(INDEX(federal_program_name_lookup,MATCH(V4298,aln_lookup,0)),""),"")</f>
        <v/>
      </c>
    </row>
    <row r="4299">
      <c r="A4299" s="6">
        <f>IF(B4299&lt;&gt;"", "AWARD-"&amp;TEXT(ROW()-1,"0000"), "")</f>
        <v/>
      </c>
      <c r="B4299" s="7" t="n"/>
      <c r="C4299" s="7" t="n"/>
      <c r="D4299" s="7" t="n"/>
      <c r="E4299" s="8" t="n"/>
      <c r="F4299" s="9" t="n"/>
      <c r="G4299" s="8" t="n"/>
      <c r="H4299" s="8" t="n"/>
      <c r="I4299" s="8" t="n"/>
      <c r="J4299" s="10">
        <f>IF(A4299="",0,SUMIFS(amount_expended,cfda_key,V4299))</f>
        <v/>
      </c>
      <c r="K4299" s="10">
        <f>IF(G4299="OTHER CLUSTER NOT LISTED ABOVE",SUMIFS(amount_expended,uniform_other_cluster_name,X4299), IF(AND(OR(G4299="N/A",G4299=""),H4299=""),0,IF(G4299="STATE CLUSTER",SUMIFS(amount_expended,uniform_state_cluster_name,W4299),SUMIFS(amount_expended,cluster_name,G4299))))</f>
        <v/>
      </c>
      <c r="L4299" s="8" t="n"/>
      <c r="M4299" s="7" t="n"/>
      <c r="N4299" s="8" t="n"/>
      <c r="O4299" s="7" t="n"/>
      <c r="P4299" s="7" t="n"/>
      <c r="Q4299" s="8" t="n"/>
      <c r="R4299" s="9" t="n"/>
      <c r="S4299" s="8" t="n"/>
      <c r="T4299" s="8" t="n"/>
      <c r="U4299" s="8" t="n"/>
      <c r="V4299" s="11">
        <f>IF(OR(B4299="",C4299=""),"",CONCATENATE(B4299,".",C4299))</f>
        <v/>
      </c>
      <c r="W4299" s="6">
        <f>UPPER(TRIM(H4299))</f>
        <v/>
      </c>
      <c r="X4299" s="6">
        <f>UPPER(TRIM(I4299))</f>
        <v/>
      </c>
      <c r="Y4299" s="6">
        <f>IF(V4299&lt;&gt;"",IFERROR(INDEX(federal_program_name_lookup,MATCH(V4299,aln_lookup,0)),""),"")</f>
        <v/>
      </c>
    </row>
    <row r="4300">
      <c r="A4300" s="6">
        <f>IF(B4300&lt;&gt;"", "AWARD-"&amp;TEXT(ROW()-1,"0000"), "")</f>
        <v/>
      </c>
      <c r="B4300" s="7" t="n"/>
      <c r="C4300" s="7" t="n"/>
      <c r="D4300" s="7" t="n"/>
      <c r="E4300" s="8" t="n"/>
      <c r="F4300" s="9" t="n"/>
      <c r="G4300" s="8" t="n"/>
      <c r="H4300" s="8" t="n"/>
      <c r="I4300" s="8" t="n"/>
      <c r="J4300" s="10">
        <f>IF(A4300="",0,SUMIFS(amount_expended,cfda_key,V4300))</f>
        <v/>
      </c>
      <c r="K4300" s="10">
        <f>IF(G4300="OTHER CLUSTER NOT LISTED ABOVE",SUMIFS(amount_expended,uniform_other_cluster_name,X4300), IF(AND(OR(G4300="N/A",G4300=""),H4300=""),0,IF(G4300="STATE CLUSTER",SUMIFS(amount_expended,uniform_state_cluster_name,W4300),SUMIFS(amount_expended,cluster_name,G4300))))</f>
        <v/>
      </c>
      <c r="L4300" s="8" t="n"/>
      <c r="M4300" s="7" t="n"/>
      <c r="N4300" s="8" t="n"/>
      <c r="O4300" s="7" t="n"/>
      <c r="P4300" s="7" t="n"/>
      <c r="Q4300" s="8" t="n"/>
      <c r="R4300" s="9" t="n"/>
      <c r="S4300" s="8" t="n"/>
      <c r="T4300" s="8" t="n"/>
      <c r="U4300" s="8" t="n"/>
      <c r="V4300" s="11">
        <f>IF(OR(B4300="",C4300=""),"",CONCATENATE(B4300,".",C4300))</f>
        <v/>
      </c>
      <c r="W4300" s="6">
        <f>UPPER(TRIM(H4300))</f>
        <v/>
      </c>
      <c r="X4300" s="6">
        <f>UPPER(TRIM(I4300))</f>
        <v/>
      </c>
      <c r="Y4300" s="6">
        <f>IF(V4300&lt;&gt;"",IFERROR(INDEX(federal_program_name_lookup,MATCH(V4300,aln_lookup,0)),""),"")</f>
        <v/>
      </c>
    </row>
    <row r="4301">
      <c r="A4301" s="6">
        <f>IF(B4301&lt;&gt;"", "AWARD-"&amp;TEXT(ROW()-1,"0000"), "")</f>
        <v/>
      </c>
      <c r="B4301" s="7" t="n"/>
      <c r="C4301" s="7" t="n"/>
      <c r="D4301" s="7" t="n"/>
      <c r="E4301" s="8" t="n"/>
      <c r="F4301" s="9" t="n"/>
      <c r="G4301" s="8" t="n"/>
      <c r="H4301" s="8" t="n"/>
      <c r="I4301" s="8" t="n"/>
      <c r="J4301" s="10">
        <f>IF(A4301="",0,SUMIFS(amount_expended,cfda_key,V4301))</f>
        <v/>
      </c>
      <c r="K4301" s="10">
        <f>IF(G4301="OTHER CLUSTER NOT LISTED ABOVE",SUMIFS(amount_expended,uniform_other_cluster_name,X4301), IF(AND(OR(G4301="N/A",G4301=""),H4301=""),0,IF(G4301="STATE CLUSTER",SUMIFS(amount_expended,uniform_state_cluster_name,W4301),SUMIFS(amount_expended,cluster_name,G4301))))</f>
        <v/>
      </c>
      <c r="L4301" s="8" t="n"/>
      <c r="M4301" s="7" t="n"/>
      <c r="N4301" s="8" t="n"/>
      <c r="O4301" s="7" t="n"/>
      <c r="P4301" s="7" t="n"/>
      <c r="Q4301" s="8" t="n"/>
      <c r="R4301" s="9" t="n"/>
      <c r="S4301" s="8" t="n"/>
      <c r="T4301" s="8" t="n"/>
      <c r="U4301" s="8" t="n"/>
      <c r="V4301" s="11">
        <f>IF(OR(B4301="",C4301=""),"",CONCATENATE(B4301,".",C4301))</f>
        <v/>
      </c>
      <c r="W4301" s="6">
        <f>UPPER(TRIM(H4301))</f>
        <v/>
      </c>
      <c r="X4301" s="6">
        <f>UPPER(TRIM(I4301))</f>
        <v/>
      </c>
      <c r="Y4301" s="6">
        <f>IF(V4301&lt;&gt;"",IFERROR(INDEX(federal_program_name_lookup,MATCH(V4301,aln_lookup,0)),""),"")</f>
        <v/>
      </c>
    </row>
    <row r="4302">
      <c r="A4302" s="6">
        <f>IF(B4302&lt;&gt;"", "AWARD-"&amp;TEXT(ROW()-1,"0000"), "")</f>
        <v/>
      </c>
      <c r="B4302" s="7" t="n"/>
      <c r="C4302" s="7" t="n"/>
      <c r="D4302" s="7" t="n"/>
      <c r="E4302" s="8" t="n"/>
      <c r="F4302" s="9" t="n"/>
      <c r="G4302" s="8" t="n"/>
      <c r="H4302" s="8" t="n"/>
      <c r="I4302" s="8" t="n"/>
      <c r="J4302" s="10">
        <f>IF(A4302="",0,SUMIFS(amount_expended,cfda_key,V4302))</f>
        <v/>
      </c>
      <c r="K4302" s="10">
        <f>IF(G4302="OTHER CLUSTER NOT LISTED ABOVE",SUMIFS(amount_expended,uniform_other_cluster_name,X4302), IF(AND(OR(G4302="N/A",G4302=""),H4302=""),0,IF(G4302="STATE CLUSTER",SUMIFS(amount_expended,uniform_state_cluster_name,W4302),SUMIFS(amount_expended,cluster_name,G4302))))</f>
        <v/>
      </c>
      <c r="L4302" s="8" t="n"/>
      <c r="M4302" s="7" t="n"/>
      <c r="N4302" s="8" t="n"/>
      <c r="O4302" s="7" t="n"/>
      <c r="P4302" s="7" t="n"/>
      <c r="Q4302" s="8" t="n"/>
      <c r="R4302" s="9" t="n"/>
      <c r="S4302" s="8" t="n"/>
      <c r="T4302" s="8" t="n"/>
      <c r="U4302" s="8" t="n"/>
      <c r="V4302" s="11">
        <f>IF(OR(B4302="",C4302=""),"",CONCATENATE(B4302,".",C4302))</f>
        <v/>
      </c>
      <c r="W4302" s="6">
        <f>UPPER(TRIM(H4302))</f>
        <v/>
      </c>
      <c r="X4302" s="6">
        <f>UPPER(TRIM(I4302))</f>
        <v/>
      </c>
      <c r="Y4302" s="6">
        <f>IF(V4302&lt;&gt;"",IFERROR(INDEX(federal_program_name_lookup,MATCH(V4302,aln_lookup,0)),""),"")</f>
        <v/>
      </c>
    </row>
    <row r="4303">
      <c r="A4303" s="6">
        <f>IF(B4303&lt;&gt;"", "AWARD-"&amp;TEXT(ROW()-1,"0000"), "")</f>
        <v/>
      </c>
      <c r="B4303" s="7" t="n"/>
      <c r="C4303" s="7" t="n"/>
      <c r="D4303" s="7" t="n"/>
      <c r="E4303" s="8" t="n"/>
      <c r="F4303" s="9" t="n"/>
      <c r="G4303" s="8" t="n"/>
      <c r="H4303" s="8" t="n"/>
      <c r="I4303" s="8" t="n"/>
      <c r="J4303" s="10">
        <f>IF(A4303="",0,SUMIFS(amount_expended,cfda_key,V4303))</f>
        <v/>
      </c>
      <c r="K4303" s="10">
        <f>IF(G4303="OTHER CLUSTER NOT LISTED ABOVE",SUMIFS(amount_expended,uniform_other_cluster_name,X4303), IF(AND(OR(G4303="N/A",G4303=""),H4303=""),0,IF(G4303="STATE CLUSTER",SUMIFS(amount_expended,uniform_state_cluster_name,W4303),SUMIFS(amount_expended,cluster_name,G4303))))</f>
        <v/>
      </c>
      <c r="L4303" s="8" t="n"/>
      <c r="M4303" s="7" t="n"/>
      <c r="N4303" s="8" t="n"/>
      <c r="O4303" s="7" t="n"/>
      <c r="P4303" s="7" t="n"/>
      <c r="Q4303" s="8" t="n"/>
      <c r="R4303" s="9" t="n"/>
      <c r="S4303" s="8" t="n"/>
      <c r="T4303" s="8" t="n"/>
      <c r="U4303" s="8" t="n"/>
      <c r="V4303" s="11">
        <f>IF(OR(B4303="",C4303=""),"",CONCATENATE(B4303,".",C4303))</f>
        <v/>
      </c>
      <c r="W4303" s="6">
        <f>UPPER(TRIM(H4303))</f>
        <v/>
      </c>
      <c r="X4303" s="6">
        <f>UPPER(TRIM(I4303))</f>
        <v/>
      </c>
      <c r="Y4303" s="6">
        <f>IF(V4303&lt;&gt;"",IFERROR(INDEX(federal_program_name_lookup,MATCH(V4303,aln_lookup,0)),""),"")</f>
        <v/>
      </c>
    </row>
    <row r="4304">
      <c r="A4304" s="6">
        <f>IF(B4304&lt;&gt;"", "AWARD-"&amp;TEXT(ROW()-1,"0000"), "")</f>
        <v/>
      </c>
      <c r="B4304" s="7" t="n"/>
      <c r="C4304" s="7" t="n"/>
      <c r="D4304" s="7" t="n"/>
      <c r="E4304" s="8" t="n"/>
      <c r="F4304" s="9" t="n"/>
      <c r="G4304" s="8" t="n"/>
      <c r="H4304" s="8" t="n"/>
      <c r="I4304" s="8" t="n"/>
      <c r="J4304" s="10">
        <f>IF(A4304="",0,SUMIFS(amount_expended,cfda_key,V4304))</f>
        <v/>
      </c>
      <c r="K4304" s="10">
        <f>IF(G4304="OTHER CLUSTER NOT LISTED ABOVE",SUMIFS(amount_expended,uniform_other_cluster_name,X4304), IF(AND(OR(G4304="N/A",G4304=""),H4304=""),0,IF(G4304="STATE CLUSTER",SUMIFS(amount_expended,uniform_state_cluster_name,W4304),SUMIFS(amount_expended,cluster_name,G4304))))</f>
        <v/>
      </c>
      <c r="L4304" s="8" t="n"/>
      <c r="M4304" s="7" t="n"/>
      <c r="N4304" s="8" t="n"/>
      <c r="O4304" s="7" t="n"/>
      <c r="P4304" s="7" t="n"/>
      <c r="Q4304" s="8" t="n"/>
      <c r="R4304" s="9" t="n"/>
      <c r="S4304" s="8" t="n"/>
      <c r="T4304" s="8" t="n"/>
      <c r="U4304" s="8" t="n"/>
      <c r="V4304" s="11">
        <f>IF(OR(B4304="",C4304=""),"",CONCATENATE(B4304,".",C4304))</f>
        <v/>
      </c>
      <c r="W4304" s="6">
        <f>UPPER(TRIM(H4304))</f>
        <v/>
      </c>
      <c r="X4304" s="6">
        <f>UPPER(TRIM(I4304))</f>
        <v/>
      </c>
      <c r="Y4304" s="6">
        <f>IF(V4304&lt;&gt;"",IFERROR(INDEX(federal_program_name_lookup,MATCH(V4304,aln_lookup,0)),""),"")</f>
        <v/>
      </c>
    </row>
    <row r="4305">
      <c r="A4305" s="6">
        <f>IF(B4305&lt;&gt;"", "AWARD-"&amp;TEXT(ROW()-1,"0000"), "")</f>
        <v/>
      </c>
      <c r="B4305" s="7" t="n"/>
      <c r="C4305" s="7" t="n"/>
      <c r="D4305" s="7" t="n"/>
      <c r="E4305" s="8" t="n"/>
      <c r="F4305" s="9" t="n"/>
      <c r="G4305" s="8" t="n"/>
      <c r="H4305" s="8" t="n"/>
      <c r="I4305" s="8" t="n"/>
      <c r="J4305" s="10">
        <f>IF(A4305="",0,SUMIFS(amount_expended,cfda_key,V4305))</f>
        <v/>
      </c>
      <c r="K4305" s="10">
        <f>IF(G4305="OTHER CLUSTER NOT LISTED ABOVE",SUMIFS(amount_expended,uniform_other_cluster_name,X4305), IF(AND(OR(G4305="N/A",G4305=""),H4305=""),0,IF(G4305="STATE CLUSTER",SUMIFS(amount_expended,uniform_state_cluster_name,W4305),SUMIFS(amount_expended,cluster_name,G4305))))</f>
        <v/>
      </c>
      <c r="L4305" s="8" t="n"/>
      <c r="M4305" s="7" t="n"/>
      <c r="N4305" s="8" t="n"/>
      <c r="O4305" s="7" t="n"/>
      <c r="P4305" s="7" t="n"/>
      <c r="Q4305" s="8" t="n"/>
      <c r="R4305" s="9" t="n"/>
      <c r="S4305" s="8" t="n"/>
      <c r="T4305" s="8" t="n"/>
      <c r="U4305" s="8" t="n"/>
      <c r="V4305" s="11">
        <f>IF(OR(B4305="",C4305=""),"",CONCATENATE(B4305,".",C4305))</f>
        <v/>
      </c>
      <c r="W4305" s="6">
        <f>UPPER(TRIM(H4305))</f>
        <v/>
      </c>
      <c r="X4305" s="6">
        <f>UPPER(TRIM(I4305))</f>
        <v/>
      </c>
      <c r="Y4305" s="6">
        <f>IF(V4305&lt;&gt;"",IFERROR(INDEX(federal_program_name_lookup,MATCH(V4305,aln_lookup,0)),""),"")</f>
        <v/>
      </c>
    </row>
    <row r="4306">
      <c r="A4306" s="6">
        <f>IF(B4306&lt;&gt;"", "AWARD-"&amp;TEXT(ROW()-1,"0000"), "")</f>
        <v/>
      </c>
      <c r="B4306" s="7" t="n"/>
      <c r="C4306" s="7" t="n"/>
      <c r="D4306" s="7" t="n"/>
      <c r="E4306" s="8" t="n"/>
      <c r="F4306" s="9" t="n"/>
      <c r="G4306" s="8" t="n"/>
      <c r="H4306" s="8" t="n"/>
      <c r="I4306" s="8" t="n"/>
      <c r="J4306" s="10">
        <f>IF(A4306="",0,SUMIFS(amount_expended,cfda_key,V4306))</f>
        <v/>
      </c>
      <c r="K4306" s="10">
        <f>IF(G4306="OTHER CLUSTER NOT LISTED ABOVE",SUMIFS(amount_expended,uniform_other_cluster_name,X4306), IF(AND(OR(G4306="N/A",G4306=""),H4306=""),0,IF(G4306="STATE CLUSTER",SUMIFS(amount_expended,uniform_state_cluster_name,W4306),SUMIFS(amount_expended,cluster_name,G4306))))</f>
        <v/>
      </c>
      <c r="L4306" s="8" t="n"/>
      <c r="M4306" s="7" t="n"/>
      <c r="N4306" s="8" t="n"/>
      <c r="O4306" s="7" t="n"/>
      <c r="P4306" s="7" t="n"/>
      <c r="Q4306" s="8" t="n"/>
      <c r="R4306" s="9" t="n"/>
      <c r="S4306" s="8" t="n"/>
      <c r="T4306" s="8" t="n"/>
      <c r="U4306" s="8" t="n"/>
      <c r="V4306" s="11">
        <f>IF(OR(B4306="",C4306=""),"",CONCATENATE(B4306,".",C4306))</f>
        <v/>
      </c>
      <c r="W4306" s="6">
        <f>UPPER(TRIM(H4306))</f>
        <v/>
      </c>
      <c r="X4306" s="6">
        <f>UPPER(TRIM(I4306))</f>
        <v/>
      </c>
      <c r="Y4306" s="6">
        <f>IF(V4306&lt;&gt;"",IFERROR(INDEX(federal_program_name_lookup,MATCH(V4306,aln_lookup,0)),""),"")</f>
        <v/>
      </c>
    </row>
    <row r="4307">
      <c r="A4307" s="6">
        <f>IF(B4307&lt;&gt;"", "AWARD-"&amp;TEXT(ROW()-1,"0000"), "")</f>
        <v/>
      </c>
      <c r="B4307" s="7" t="n"/>
      <c r="C4307" s="7" t="n"/>
      <c r="D4307" s="7" t="n"/>
      <c r="E4307" s="8" t="n"/>
      <c r="F4307" s="9" t="n"/>
      <c r="G4307" s="8" t="n"/>
      <c r="H4307" s="8" t="n"/>
      <c r="I4307" s="8" t="n"/>
      <c r="J4307" s="10">
        <f>IF(A4307="",0,SUMIFS(amount_expended,cfda_key,V4307))</f>
        <v/>
      </c>
      <c r="K4307" s="10">
        <f>IF(G4307="OTHER CLUSTER NOT LISTED ABOVE",SUMIFS(amount_expended,uniform_other_cluster_name,X4307), IF(AND(OR(G4307="N/A",G4307=""),H4307=""),0,IF(G4307="STATE CLUSTER",SUMIFS(amount_expended,uniform_state_cluster_name,W4307),SUMIFS(amount_expended,cluster_name,G4307))))</f>
        <v/>
      </c>
      <c r="L4307" s="8" t="n"/>
      <c r="M4307" s="7" t="n"/>
      <c r="N4307" s="8" t="n"/>
      <c r="O4307" s="7" t="n"/>
      <c r="P4307" s="7" t="n"/>
      <c r="Q4307" s="8" t="n"/>
      <c r="R4307" s="9" t="n"/>
      <c r="S4307" s="8" t="n"/>
      <c r="T4307" s="8" t="n"/>
      <c r="U4307" s="8" t="n"/>
      <c r="V4307" s="11">
        <f>IF(OR(B4307="",C4307=""),"",CONCATENATE(B4307,".",C4307))</f>
        <v/>
      </c>
      <c r="W4307" s="6">
        <f>UPPER(TRIM(H4307))</f>
        <v/>
      </c>
      <c r="X4307" s="6">
        <f>UPPER(TRIM(I4307))</f>
        <v/>
      </c>
      <c r="Y4307" s="6">
        <f>IF(V4307&lt;&gt;"",IFERROR(INDEX(federal_program_name_lookup,MATCH(V4307,aln_lookup,0)),""),"")</f>
        <v/>
      </c>
    </row>
    <row r="4308">
      <c r="A4308" s="6">
        <f>IF(B4308&lt;&gt;"", "AWARD-"&amp;TEXT(ROW()-1,"0000"), "")</f>
        <v/>
      </c>
      <c r="B4308" s="7" t="n"/>
      <c r="C4308" s="7" t="n"/>
      <c r="D4308" s="7" t="n"/>
      <c r="E4308" s="8" t="n"/>
      <c r="F4308" s="9" t="n"/>
      <c r="G4308" s="8" t="n"/>
      <c r="H4308" s="8" t="n"/>
      <c r="I4308" s="8" t="n"/>
      <c r="J4308" s="10">
        <f>IF(A4308="",0,SUMIFS(amount_expended,cfda_key,V4308))</f>
        <v/>
      </c>
      <c r="K4308" s="10">
        <f>IF(G4308="OTHER CLUSTER NOT LISTED ABOVE",SUMIFS(amount_expended,uniform_other_cluster_name,X4308), IF(AND(OR(G4308="N/A",G4308=""),H4308=""),0,IF(G4308="STATE CLUSTER",SUMIFS(amount_expended,uniform_state_cluster_name,W4308),SUMIFS(amount_expended,cluster_name,G4308))))</f>
        <v/>
      </c>
      <c r="L4308" s="8" t="n"/>
      <c r="M4308" s="7" t="n"/>
      <c r="N4308" s="8" t="n"/>
      <c r="O4308" s="7" t="n"/>
      <c r="P4308" s="7" t="n"/>
      <c r="Q4308" s="8" t="n"/>
      <c r="R4308" s="9" t="n"/>
      <c r="S4308" s="8" t="n"/>
      <c r="T4308" s="8" t="n"/>
      <c r="U4308" s="8" t="n"/>
      <c r="V4308" s="11">
        <f>IF(OR(B4308="",C4308=""),"",CONCATENATE(B4308,".",C4308))</f>
        <v/>
      </c>
      <c r="W4308" s="6">
        <f>UPPER(TRIM(H4308))</f>
        <v/>
      </c>
      <c r="X4308" s="6">
        <f>UPPER(TRIM(I4308))</f>
        <v/>
      </c>
      <c r="Y4308" s="6">
        <f>IF(V4308&lt;&gt;"",IFERROR(INDEX(federal_program_name_lookup,MATCH(V4308,aln_lookup,0)),""),"")</f>
        <v/>
      </c>
    </row>
    <row r="4309">
      <c r="A4309" s="6">
        <f>IF(B4309&lt;&gt;"", "AWARD-"&amp;TEXT(ROW()-1,"0000"), "")</f>
        <v/>
      </c>
      <c r="B4309" s="7" t="n"/>
      <c r="C4309" s="7" t="n"/>
      <c r="D4309" s="7" t="n"/>
      <c r="E4309" s="8" t="n"/>
      <c r="F4309" s="9" t="n"/>
      <c r="G4309" s="8" t="n"/>
      <c r="H4309" s="8" t="n"/>
      <c r="I4309" s="8" t="n"/>
      <c r="J4309" s="10">
        <f>IF(A4309="",0,SUMIFS(amount_expended,cfda_key,V4309))</f>
        <v/>
      </c>
      <c r="K4309" s="10">
        <f>IF(G4309="OTHER CLUSTER NOT LISTED ABOVE",SUMIFS(amount_expended,uniform_other_cluster_name,X4309), IF(AND(OR(G4309="N/A",G4309=""),H4309=""),0,IF(G4309="STATE CLUSTER",SUMIFS(amount_expended,uniform_state_cluster_name,W4309),SUMIFS(amount_expended,cluster_name,G4309))))</f>
        <v/>
      </c>
      <c r="L4309" s="8" t="n"/>
      <c r="M4309" s="7" t="n"/>
      <c r="N4309" s="8" t="n"/>
      <c r="O4309" s="7" t="n"/>
      <c r="P4309" s="7" t="n"/>
      <c r="Q4309" s="8" t="n"/>
      <c r="R4309" s="9" t="n"/>
      <c r="S4309" s="8" t="n"/>
      <c r="T4309" s="8" t="n"/>
      <c r="U4309" s="8" t="n"/>
      <c r="V4309" s="11">
        <f>IF(OR(B4309="",C4309=""),"",CONCATENATE(B4309,".",C4309))</f>
        <v/>
      </c>
      <c r="W4309" s="6">
        <f>UPPER(TRIM(H4309))</f>
        <v/>
      </c>
      <c r="X4309" s="6">
        <f>UPPER(TRIM(I4309))</f>
        <v/>
      </c>
      <c r="Y4309" s="6">
        <f>IF(V4309&lt;&gt;"",IFERROR(INDEX(federal_program_name_lookup,MATCH(V4309,aln_lookup,0)),""),"")</f>
        <v/>
      </c>
    </row>
    <row r="4310">
      <c r="A4310" s="6">
        <f>IF(B4310&lt;&gt;"", "AWARD-"&amp;TEXT(ROW()-1,"0000"), "")</f>
        <v/>
      </c>
      <c r="B4310" s="7" t="n"/>
      <c r="C4310" s="7" t="n"/>
      <c r="D4310" s="7" t="n"/>
      <c r="E4310" s="8" t="n"/>
      <c r="F4310" s="9" t="n"/>
      <c r="G4310" s="8" t="n"/>
      <c r="H4310" s="8" t="n"/>
      <c r="I4310" s="8" t="n"/>
      <c r="J4310" s="10">
        <f>IF(A4310="",0,SUMIFS(amount_expended,cfda_key,V4310))</f>
        <v/>
      </c>
      <c r="K4310" s="10">
        <f>IF(G4310="OTHER CLUSTER NOT LISTED ABOVE",SUMIFS(amount_expended,uniform_other_cluster_name,X4310), IF(AND(OR(G4310="N/A",G4310=""),H4310=""),0,IF(G4310="STATE CLUSTER",SUMIFS(amount_expended,uniform_state_cluster_name,W4310),SUMIFS(amount_expended,cluster_name,G4310))))</f>
        <v/>
      </c>
      <c r="L4310" s="8" t="n"/>
      <c r="M4310" s="7" t="n"/>
      <c r="N4310" s="8" t="n"/>
      <c r="O4310" s="7" t="n"/>
      <c r="P4310" s="7" t="n"/>
      <c r="Q4310" s="8" t="n"/>
      <c r="R4310" s="9" t="n"/>
      <c r="S4310" s="8" t="n"/>
      <c r="T4310" s="8" t="n"/>
      <c r="U4310" s="8" t="n"/>
      <c r="V4310" s="11">
        <f>IF(OR(B4310="",C4310=""),"",CONCATENATE(B4310,".",C4310))</f>
        <v/>
      </c>
      <c r="W4310" s="6">
        <f>UPPER(TRIM(H4310))</f>
        <v/>
      </c>
      <c r="X4310" s="6">
        <f>UPPER(TRIM(I4310))</f>
        <v/>
      </c>
      <c r="Y4310" s="6">
        <f>IF(V4310&lt;&gt;"",IFERROR(INDEX(federal_program_name_lookup,MATCH(V4310,aln_lookup,0)),""),"")</f>
        <v/>
      </c>
    </row>
    <row r="4311">
      <c r="A4311" s="6">
        <f>IF(B4311&lt;&gt;"", "AWARD-"&amp;TEXT(ROW()-1,"0000"), "")</f>
        <v/>
      </c>
      <c r="B4311" s="7" t="n"/>
      <c r="C4311" s="7" t="n"/>
      <c r="D4311" s="7" t="n"/>
      <c r="E4311" s="8" t="n"/>
      <c r="F4311" s="9" t="n"/>
      <c r="G4311" s="8" t="n"/>
      <c r="H4311" s="8" t="n"/>
      <c r="I4311" s="8" t="n"/>
      <c r="J4311" s="10">
        <f>IF(A4311="",0,SUMIFS(amount_expended,cfda_key,V4311))</f>
        <v/>
      </c>
      <c r="K4311" s="10">
        <f>IF(G4311="OTHER CLUSTER NOT LISTED ABOVE",SUMIFS(amount_expended,uniform_other_cluster_name,X4311), IF(AND(OR(G4311="N/A",G4311=""),H4311=""),0,IF(G4311="STATE CLUSTER",SUMIFS(amount_expended,uniform_state_cluster_name,W4311),SUMIFS(amount_expended,cluster_name,G4311))))</f>
        <v/>
      </c>
      <c r="L4311" s="8" t="n"/>
      <c r="M4311" s="7" t="n"/>
      <c r="N4311" s="8" t="n"/>
      <c r="O4311" s="7" t="n"/>
      <c r="P4311" s="7" t="n"/>
      <c r="Q4311" s="8" t="n"/>
      <c r="R4311" s="9" t="n"/>
      <c r="S4311" s="8" t="n"/>
      <c r="T4311" s="8" t="n"/>
      <c r="U4311" s="8" t="n"/>
      <c r="V4311" s="11">
        <f>IF(OR(B4311="",C4311=""),"",CONCATENATE(B4311,".",C4311))</f>
        <v/>
      </c>
      <c r="W4311" s="6">
        <f>UPPER(TRIM(H4311))</f>
        <v/>
      </c>
      <c r="X4311" s="6">
        <f>UPPER(TRIM(I4311))</f>
        <v/>
      </c>
      <c r="Y4311" s="6">
        <f>IF(V4311&lt;&gt;"",IFERROR(INDEX(federal_program_name_lookup,MATCH(V4311,aln_lookup,0)),""),"")</f>
        <v/>
      </c>
    </row>
    <row r="4312">
      <c r="A4312" s="6">
        <f>IF(B4312&lt;&gt;"", "AWARD-"&amp;TEXT(ROW()-1,"0000"), "")</f>
        <v/>
      </c>
      <c r="B4312" s="7" t="n"/>
      <c r="C4312" s="7" t="n"/>
      <c r="D4312" s="7" t="n"/>
      <c r="E4312" s="8" t="n"/>
      <c r="F4312" s="9" t="n"/>
      <c r="G4312" s="8" t="n"/>
      <c r="H4312" s="8" t="n"/>
      <c r="I4312" s="8" t="n"/>
      <c r="J4312" s="10">
        <f>IF(A4312="",0,SUMIFS(amount_expended,cfda_key,V4312))</f>
        <v/>
      </c>
      <c r="K4312" s="10">
        <f>IF(G4312="OTHER CLUSTER NOT LISTED ABOVE",SUMIFS(amount_expended,uniform_other_cluster_name,X4312), IF(AND(OR(G4312="N/A",G4312=""),H4312=""),0,IF(G4312="STATE CLUSTER",SUMIFS(amount_expended,uniform_state_cluster_name,W4312),SUMIFS(amount_expended,cluster_name,G4312))))</f>
        <v/>
      </c>
      <c r="L4312" s="8" t="n"/>
      <c r="M4312" s="7" t="n"/>
      <c r="N4312" s="8" t="n"/>
      <c r="O4312" s="7" t="n"/>
      <c r="P4312" s="7" t="n"/>
      <c r="Q4312" s="8" t="n"/>
      <c r="R4312" s="9" t="n"/>
      <c r="S4312" s="8" t="n"/>
      <c r="T4312" s="8" t="n"/>
      <c r="U4312" s="8" t="n"/>
      <c r="V4312" s="11">
        <f>IF(OR(B4312="",C4312=""),"",CONCATENATE(B4312,".",C4312))</f>
        <v/>
      </c>
      <c r="W4312" s="6">
        <f>UPPER(TRIM(H4312))</f>
        <v/>
      </c>
      <c r="X4312" s="6">
        <f>UPPER(TRIM(I4312))</f>
        <v/>
      </c>
      <c r="Y4312" s="6">
        <f>IF(V4312&lt;&gt;"",IFERROR(INDEX(federal_program_name_lookup,MATCH(V4312,aln_lookup,0)),""),"")</f>
        <v/>
      </c>
    </row>
    <row r="4313">
      <c r="A4313" s="6">
        <f>IF(B4313&lt;&gt;"", "AWARD-"&amp;TEXT(ROW()-1,"0000"), "")</f>
        <v/>
      </c>
      <c r="B4313" s="7" t="n"/>
      <c r="C4313" s="7" t="n"/>
      <c r="D4313" s="7" t="n"/>
      <c r="E4313" s="8" t="n"/>
      <c r="F4313" s="9" t="n"/>
      <c r="G4313" s="8" t="n"/>
      <c r="H4313" s="8" t="n"/>
      <c r="I4313" s="8" t="n"/>
      <c r="J4313" s="10">
        <f>IF(A4313="",0,SUMIFS(amount_expended,cfda_key,V4313))</f>
        <v/>
      </c>
      <c r="K4313" s="10">
        <f>IF(G4313="OTHER CLUSTER NOT LISTED ABOVE",SUMIFS(amount_expended,uniform_other_cluster_name,X4313), IF(AND(OR(G4313="N/A",G4313=""),H4313=""),0,IF(G4313="STATE CLUSTER",SUMIFS(amount_expended,uniform_state_cluster_name,W4313),SUMIFS(amount_expended,cluster_name,G4313))))</f>
        <v/>
      </c>
      <c r="L4313" s="8" t="n"/>
      <c r="M4313" s="7" t="n"/>
      <c r="N4313" s="8" t="n"/>
      <c r="O4313" s="7" t="n"/>
      <c r="P4313" s="7" t="n"/>
      <c r="Q4313" s="8" t="n"/>
      <c r="R4313" s="9" t="n"/>
      <c r="S4313" s="8" t="n"/>
      <c r="T4313" s="8" t="n"/>
      <c r="U4313" s="8" t="n"/>
      <c r="V4313" s="11">
        <f>IF(OR(B4313="",C4313=""),"",CONCATENATE(B4313,".",C4313))</f>
        <v/>
      </c>
      <c r="W4313" s="6">
        <f>UPPER(TRIM(H4313))</f>
        <v/>
      </c>
      <c r="X4313" s="6">
        <f>UPPER(TRIM(I4313))</f>
        <v/>
      </c>
      <c r="Y4313" s="6">
        <f>IF(V4313&lt;&gt;"",IFERROR(INDEX(federal_program_name_lookup,MATCH(V4313,aln_lookup,0)),""),"")</f>
        <v/>
      </c>
    </row>
    <row r="4314">
      <c r="A4314" s="6">
        <f>IF(B4314&lt;&gt;"", "AWARD-"&amp;TEXT(ROW()-1,"0000"), "")</f>
        <v/>
      </c>
      <c r="B4314" s="7" t="n"/>
      <c r="C4314" s="7" t="n"/>
      <c r="D4314" s="7" t="n"/>
      <c r="E4314" s="8" t="n"/>
      <c r="F4314" s="9" t="n"/>
      <c r="G4314" s="8" t="n"/>
      <c r="H4314" s="8" t="n"/>
      <c r="I4314" s="8" t="n"/>
      <c r="J4314" s="10">
        <f>IF(A4314="",0,SUMIFS(amount_expended,cfda_key,V4314))</f>
        <v/>
      </c>
      <c r="K4314" s="10">
        <f>IF(G4314="OTHER CLUSTER NOT LISTED ABOVE",SUMIFS(amount_expended,uniform_other_cluster_name,X4314), IF(AND(OR(G4314="N/A",G4314=""),H4314=""),0,IF(G4314="STATE CLUSTER",SUMIFS(amount_expended,uniform_state_cluster_name,W4314),SUMIFS(amount_expended,cluster_name,G4314))))</f>
        <v/>
      </c>
      <c r="L4314" s="8" t="n"/>
      <c r="M4314" s="7" t="n"/>
      <c r="N4314" s="8" t="n"/>
      <c r="O4314" s="7" t="n"/>
      <c r="P4314" s="7" t="n"/>
      <c r="Q4314" s="8" t="n"/>
      <c r="R4314" s="9" t="n"/>
      <c r="S4314" s="8" t="n"/>
      <c r="T4314" s="8" t="n"/>
      <c r="U4314" s="8" t="n"/>
      <c r="V4314" s="11">
        <f>IF(OR(B4314="",C4314=""),"",CONCATENATE(B4314,".",C4314))</f>
        <v/>
      </c>
      <c r="W4314" s="6">
        <f>UPPER(TRIM(H4314))</f>
        <v/>
      </c>
      <c r="X4314" s="6">
        <f>UPPER(TRIM(I4314))</f>
        <v/>
      </c>
      <c r="Y4314" s="6">
        <f>IF(V4314&lt;&gt;"",IFERROR(INDEX(federal_program_name_lookup,MATCH(V4314,aln_lookup,0)),""),"")</f>
        <v/>
      </c>
    </row>
    <row r="4315">
      <c r="A4315" s="6">
        <f>IF(B4315&lt;&gt;"", "AWARD-"&amp;TEXT(ROW()-1,"0000"), "")</f>
        <v/>
      </c>
      <c r="B4315" s="7" t="n"/>
      <c r="C4315" s="7" t="n"/>
      <c r="D4315" s="7" t="n"/>
      <c r="E4315" s="8" t="n"/>
      <c r="F4315" s="9" t="n"/>
      <c r="G4315" s="8" t="n"/>
      <c r="H4315" s="8" t="n"/>
      <c r="I4315" s="8" t="n"/>
      <c r="J4315" s="10">
        <f>IF(A4315="",0,SUMIFS(amount_expended,cfda_key,V4315))</f>
        <v/>
      </c>
      <c r="K4315" s="10">
        <f>IF(G4315="OTHER CLUSTER NOT LISTED ABOVE",SUMIFS(amount_expended,uniform_other_cluster_name,X4315), IF(AND(OR(G4315="N/A",G4315=""),H4315=""),0,IF(G4315="STATE CLUSTER",SUMIFS(amount_expended,uniform_state_cluster_name,W4315),SUMIFS(amount_expended,cluster_name,G4315))))</f>
        <v/>
      </c>
      <c r="L4315" s="8" t="n"/>
      <c r="M4315" s="7" t="n"/>
      <c r="N4315" s="8" t="n"/>
      <c r="O4315" s="7" t="n"/>
      <c r="P4315" s="7" t="n"/>
      <c r="Q4315" s="8" t="n"/>
      <c r="R4315" s="9" t="n"/>
      <c r="S4315" s="8" t="n"/>
      <c r="T4315" s="8" t="n"/>
      <c r="U4315" s="8" t="n"/>
      <c r="V4315" s="11">
        <f>IF(OR(B4315="",C4315=""),"",CONCATENATE(B4315,".",C4315))</f>
        <v/>
      </c>
      <c r="W4315" s="6">
        <f>UPPER(TRIM(H4315))</f>
        <v/>
      </c>
      <c r="X4315" s="6">
        <f>UPPER(TRIM(I4315))</f>
        <v/>
      </c>
      <c r="Y4315" s="6">
        <f>IF(V4315&lt;&gt;"",IFERROR(INDEX(federal_program_name_lookup,MATCH(V4315,aln_lookup,0)),""),"")</f>
        <v/>
      </c>
    </row>
    <row r="4316">
      <c r="A4316" s="6">
        <f>IF(B4316&lt;&gt;"", "AWARD-"&amp;TEXT(ROW()-1,"0000"), "")</f>
        <v/>
      </c>
      <c r="B4316" s="7" t="n"/>
      <c r="C4316" s="7" t="n"/>
      <c r="D4316" s="7" t="n"/>
      <c r="E4316" s="8" t="n"/>
      <c r="F4316" s="9" t="n"/>
      <c r="G4316" s="8" t="n"/>
      <c r="H4316" s="8" t="n"/>
      <c r="I4316" s="8" t="n"/>
      <c r="J4316" s="10">
        <f>IF(A4316="",0,SUMIFS(amount_expended,cfda_key,V4316))</f>
        <v/>
      </c>
      <c r="K4316" s="10">
        <f>IF(G4316="OTHER CLUSTER NOT LISTED ABOVE",SUMIFS(amount_expended,uniform_other_cluster_name,X4316), IF(AND(OR(G4316="N/A",G4316=""),H4316=""),0,IF(G4316="STATE CLUSTER",SUMIFS(amount_expended,uniform_state_cluster_name,W4316),SUMIFS(amount_expended,cluster_name,G4316))))</f>
        <v/>
      </c>
      <c r="L4316" s="8" t="n"/>
      <c r="M4316" s="7" t="n"/>
      <c r="N4316" s="8" t="n"/>
      <c r="O4316" s="7" t="n"/>
      <c r="P4316" s="7" t="n"/>
      <c r="Q4316" s="8" t="n"/>
      <c r="R4316" s="9" t="n"/>
      <c r="S4316" s="8" t="n"/>
      <c r="T4316" s="8" t="n"/>
      <c r="U4316" s="8" t="n"/>
      <c r="V4316" s="11">
        <f>IF(OR(B4316="",C4316=""),"",CONCATENATE(B4316,".",C4316))</f>
        <v/>
      </c>
      <c r="W4316" s="6">
        <f>UPPER(TRIM(H4316))</f>
        <v/>
      </c>
      <c r="X4316" s="6">
        <f>UPPER(TRIM(I4316))</f>
        <v/>
      </c>
      <c r="Y4316" s="6">
        <f>IF(V4316&lt;&gt;"",IFERROR(INDEX(federal_program_name_lookup,MATCH(V4316,aln_lookup,0)),""),"")</f>
        <v/>
      </c>
    </row>
    <row r="4317">
      <c r="A4317" s="6">
        <f>IF(B4317&lt;&gt;"", "AWARD-"&amp;TEXT(ROW()-1,"0000"), "")</f>
        <v/>
      </c>
      <c r="B4317" s="7" t="n"/>
      <c r="C4317" s="7" t="n"/>
      <c r="D4317" s="7" t="n"/>
      <c r="E4317" s="8" t="n"/>
      <c r="F4317" s="9" t="n"/>
      <c r="G4317" s="8" t="n"/>
      <c r="H4317" s="8" t="n"/>
      <c r="I4317" s="8" t="n"/>
      <c r="J4317" s="10">
        <f>IF(A4317="",0,SUMIFS(amount_expended,cfda_key,V4317))</f>
        <v/>
      </c>
      <c r="K4317" s="10">
        <f>IF(G4317="OTHER CLUSTER NOT LISTED ABOVE",SUMIFS(amount_expended,uniform_other_cluster_name,X4317), IF(AND(OR(G4317="N/A",G4317=""),H4317=""),0,IF(G4317="STATE CLUSTER",SUMIFS(amount_expended,uniform_state_cluster_name,W4317),SUMIFS(amount_expended,cluster_name,G4317))))</f>
        <v/>
      </c>
      <c r="L4317" s="8" t="n"/>
      <c r="M4317" s="7" t="n"/>
      <c r="N4317" s="8" t="n"/>
      <c r="O4317" s="7" t="n"/>
      <c r="P4317" s="7" t="n"/>
      <c r="Q4317" s="8" t="n"/>
      <c r="R4317" s="9" t="n"/>
      <c r="S4317" s="8" t="n"/>
      <c r="T4317" s="8" t="n"/>
      <c r="U4317" s="8" t="n"/>
      <c r="V4317" s="11">
        <f>IF(OR(B4317="",C4317=""),"",CONCATENATE(B4317,".",C4317))</f>
        <v/>
      </c>
      <c r="W4317" s="6">
        <f>UPPER(TRIM(H4317))</f>
        <v/>
      </c>
      <c r="X4317" s="6">
        <f>UPPER(TRIM(I4317))</f>
        <v/>
      </c>
      <c r="Y4317" s="6">
        <f>IF(V4317&lt;&gt;"",IFERROR(INDEX(federal_program_name_lookup,MATCH(V4317,aln_lookup,0)),""),"")</f>
        <v/>
      </c>
    </row>
    <row r="4318">
      <c r="A4318" s="6">
        <f>IF(B4318&lt;&gt;"", "AWARD-"&amp;TEXT(ROW()-1,"0000"), "")</f>
        <v/>
      </c>
      <c r="B4318" s="7" t="n"/>
      <c r="C4318" s="7" t="n"/>
      <c r="D4318" s="7" t="n"/>
      <c r="E4318" s="8" t="n"/>
      <c r="F4318" s="9" t="n"/>
      <c r="G4318" s="8" t="n"/>
      <c r="H4318" s="8" t="n"/>
      <c r="I4318" s="8" t="n"/>
      <c r="J4318" s="10">
        <f>IF(A4318="",0,SUMIFS(amount_expended,cfda_key,V4318))</f>
        <v/>
      </c>
      <c r="K4318" s="10">
        <f>IF(G4318="OTHER CLUSTER NOT LISTED ABOVE",SUMIFS(amount_expended,uniform_other_cluster_name,X4318), IF(AND(OR(G4318="N/A",G4318=""),H4318=""),0,IF(G4318="STATE CLUSTER",SUMIFS(amount_expended,uniform_state_cluster_name,W4318),SUMIFS(amount_expended,cluster_name,G4318))))</f>
        <v/>
      </c>
      <c r="L4318" s="8" t="n"/>
      <c r="M4318" s="7" t="n"/>
      <c r="N4318" s="8" t="n"/>
      <c r="O4318" s="7" t="n"/>
      <c r="P4318" s="7" t="n"/>
      <c r="Q4318" s="8" t="n"/>
      <c r="R4318" s="9" t="n"/>
      <c r="S4318" s="8" t="n"/>
      <c r="T4318" s="8" t="n"/>
      <c r="U4318" s="8" t="n"/>
      <c r="V4318" s="11">
        <f>IF(OR(B4318="",C4318=""),"",CONCATENATE(B4318,".",C4318))</f>
        <v/>
      </c>
      <c r="W4318" s="6">
        <f>UPPER(TRIM(H4318))</f>
        <v/>
      </c>
      <c r="X4318" s="6">
        <f>UPPER(TRIM(I4318))</f>
        <v/>
      </c>
      <c r="Y4318" s="6">
        <f>IF(V4318&lt;&gt;"",IFERROR(INDEX(federal_program_name_lookup,MATCH(V4318,aln_lookup,0)),""),"")</f>
        <v/>
      </c>
    </row>
    <row r="4319">
      <c r="A4319" s="6">
        <f>IF(B4319&lt;&gt;"", "AWARD-"&amp;TEXT(ROW()-1,"0000"), "")</f>
        <v/>
      </c>
      <c r="B4319" s="7" t="n"/>
      <c r="C4319" s="7" t="n"/>
      <c r="D4319" s="7" t="n"/>
      <c r="E4319" s="8" t="n"/>
      <c r="F4319" s="9" t="n"/>
      <c r="G4319" s="8" t="n"/>
      <c r="H4319" s="8" t="n"/>
      <c r="I4319" s="8" t="n"/>
      <c r="J4319" s="10">
        <f>IF(A4319="",0,SUMIFS(amount_expended,cfda_key,V4319))</f>
        <v/>
      </c>
      <c r="K4319" s="10">
        <f>IF(G4319="OTHER CLUSTER NOT LISTED ABOVE",SUMIFS(amount_expended,uniform_other_cluster_name,X4319), IF(AND(OR(G4319="N/A",G4319=""),H4319=""),0,IF(G4319="STATE CLUSTER",SUMIFS(amount_expended,uniform_state_cluster_name,W4319),SUMIFS(amount_expended,cluster_name,G4319))))</f>
        <v/>
      </c>
      <c r="L4319" s="8" t="n"/>
      <c r="M4319" s="7" t="n"/>
      <c r="N4319" s="8" t="n"/>
      <c r="O4319" s="7" t="n"/>
      <c r="P4319" s="7" t="n"/>
      <c r="Q4319" s="8" t="n"/>
      <c r="R4319" s="9" t="n"/>
      <c r="S4319" s="8" t="n"/>
      <c r="T4319" s="8" t="n"/>
      <c r="U4319" s="8" t="n"/>
      <c r="V4319" s="11">
        <f>IF(OR(B4319="",C4319=""),"",CONCATENATE(B4319,".",C4319))</f>
        <v/>
      </c>
      <c r="W4319" s="6">
        <f>UPPER(TRIM(H4319))</f>
        <v/>
      </c>
      <c r="X4319" s="6">
        <f>UPPER(TRIM(I4319))</f>
        <v/>
      </c>
      <c r="Y4319" s="6">
        <f>IF(V4319&lt;&gt;"",IFERROR(INDEX(federal_program_name_lookup,MATCH(V4319,aln_lookup,0)),""),"")</f>
        <v/>
      </c>
    </row>
    <row r="4320">
      <c r="A4320" s="6">
        <f>IF(B4320&lt;&gt;"", "AWARD-"&amp;TEXT(ROW()-1,"0000"), "")</f>
        <v/>
      </c>
      <c r="B4320" s="7" t="n"/>
      <c r="C4320" s="7" t="n"/>
      <c r="D4320" s="7" t="n"/>
      <c r="E4320" s="8" t="n"/>
      <c r="F4320" s="9" t="n"/>
      <c r="G4320" s="8" t="n"/>
      <c r="H4320" s="8" t="n"/>
      <c r="I4320" s="8" t="n"/>
      <c r="J4320" s="10">
        <f>IF(A4320="",0,SUMIFS(amount_expended,cfda_key,V4320))</f>
        <v/>
      </c>
      <c r="K4320" s="10">
        <f>IF(G4320="OTHER CLUSTER NOT LISTED ABOVE",SUMIFS(amount_expended,uniform_other_cluster_name,X4320), IF(AND(OR(G4320="N/A",G4320=""),H4320=""),0,IF(G4320="STATE CLUSTER",SUMIFS(amount_expended,uniform_state_cluster_name,W4320),SUMIFS(amount_expended,cluster_name,G4320))))</f>
        <v/>
      </c>
      <c r="L4320" s="8" t="n"/>
      <c r="M4320" s="7" t="n"/>
      <c r="N4320" s="8" t="n"/>
      <c r="O4320" s="7" t="n"/>
      <c r="P4320" s="7" t="n"/>
      <c r="Q4320" s="8" t="n"/>
      <c r="R4320" s="9" t="n"/>
      <c r="S4320" s="8" t="n"/>
      <c r="T4320" s="8" t="n"/>
      <c r="U4320" s="8" t="n"/>
      <c r="V4320" s="11">
        <f>IF(OR(B4320="",C4320=""),"",CONCATENATE(B4320,".",C4320))</f>
        <v/>
      </c>
      <c r="W4320" s="6">
        <f>UPPER(TRIM(H4320))</f>
        <v/>
      </c>
      <c r="X4320" s="6">
        <f>UPPER(TRIM(I4320))</f>
        <v/>
      </c>
      <c r="Y4320" s="6">
        <f>IF(V4320&lt;&gt;"",IFERROR(INDEX(federal_program_name_lookup,MATCH(V4320,aln_lookup,0)),""),"")</f>
        <v/>
      </c>
    </row>
    <row r="4321">
      <c r="A4321" s="6">
        <f>IF(B4321&lt;&gt;"", "AWARD-"&amp;TEXT(ROW()-1,"0000"), "")</f>
        <v/>
      </c>
      <c r="B4321" s="7" t="n"/>
      <c r="C4321" s="7" t="n"/>
      <c r="D4321" s="7" t="n"/>
      <c r="E4321" s="8" t="n"/>
      <c r="F4321" s="9" t="n"/>
      <c r="G4321" s="8" t="n"/>
      <c r="H4321" s="8" t="n"/>
      <c r="I4321" s="8" t="n"/>
      <c r="J4321" s="10">
        <f>IF(A4321="",0,SUMIFS(amount_expended,cfda_key,V4321))</f>
        <v/>
      </c>
      <c r="K4321" s="10">
        <f>IF(G4321="OTHER CLUSTER NOT LISTED ABOVE",SUMIFS(amount_expended,uniform_other_cluster_name,X4321), IF(AND(OR(G4321="N/A",G4321=""),H4321=""),0,IF(G4321="STATE CLUSTER",SUMIFS(amount_expended,uniform_state_cluster_name,W4321),SUMIFS(amount_expended,cluster_name,G4321))))</f>
        <v/>
      </c>
      <c r="L4321" s="8" t="n"/>
      <c r="M4321" s="7" t="n"/>
      <c r="N4321" s="8" t="n"/>
      <c r="O4321" s="7" t="n"/>
      <c r="P4321" s="7" t="n"/>
      <c r="Q4321" s="8" t="n"/>
      <c r="R4321" s="9" t="n"/>
      <c r="S4321" s="8" t="n"/>
      <c r="T4321" s="8" t="n"/>
      <c r="U4321" s="8" t="n"/>
      <c r="V4321" s="11">
        <f>IF(OR(B4321="",C4321=""),"",CONCATENATE(B4321,".",C4321))</f>
        <v/>
      </c>
      <c r="W4321" s="6">
        <f>UPPER(TRIM(H4321))</f>
        <v/>
      </c>
      <c r="X4321" s="6">
        <f>UPPER(TRIM(I4321))</f>
        <v/>
      </c>
      <c r="Y4321" s="6">
        <f>IF(V4321&lt;&gt;"",IFERROR(INDEX(federal_program_name_lookup,MATCH(V4321,aln_lookup,0)),""),"")</f>
        <v/>
      </c>
    </row>
    <row r="4322">
      <c r="A4322" s="6">
        <f>IF(B4322&lt;&gt;"", "AWARD-"&amp;TEXT(ROW()-1,"0000"), "")</f>
        <v/>
      </c>
      <c r="B4322" s="7" t="n"/>
      <c r="C4322" s="7" t="n"/>
      <c r="D4322" s="7" t="n"/>
      <c r="E4322" s="8" t="n"/>
      <c r="F4322" s="9" t="n"/>
      <c r="G4322" s="8" t="n"/>
      <c r="H4322" s="8" t="n"/>
      <c r="I4322" s="8" t="n"/>
      <c r="J4322" s="10">
        <f>IF(A4322="",0,SUMIFS(amount_expended,cfda_key,V4322))</f>
        <v/>
      </c>
      <c r="K4322" s="10">
        <f>IF(G4322="OTHER CLUSTER NOT LISTED ABOVE",SUMIFS(amount_expended,uniform_other_cluster_name,X4322), IF(AND(OR(G4322="N/A",G4322=""),H4322=""),0,IF(G4322="STATE CLUSTER",SUMIFS(amount_expended,uniform_state_cluster_name,W4322),SUMIFS(amount_expended,cluster_name,G4322))))</f>
        <v/>
      </c>
      <c r="L4322" s="8" t="n"/>
      <c r="M4322" s="7" t="n"/>
      <c r="N4322" s="8" t="n"/>
      <c r="O4322" s="7" t="n"/>
      <c r="P4322" s="7" t="n"/>
      <c r="Q4322" s="8" t="n"/>
      <c r="R4322" s="9" t="n"/>
      <c r="S4322" s="8" t="n"/>
      <c r="T4322" s="8" t="n"/>
      <c r="U4322" s="8" t="n"/>
      <c r="V4322" s="11">
        <f>IF(OR(B4322="",C4322=""),"",CONCATENATE(B4322,".",C4322))</f>
        <v/>
      </c>
      <c r="W4322" s="6">
        <f>UPPER(TRIM(H4322))</f>
        <v/>
      </c>
      <c r="X4322" s="6">
        <f>UPPER(TRIM(I4322))</f>
        <v/>
      </c>
      <c r="Y4322" s="6">
        <f>IF(V4322&lt;&gt;"",IFERROR(INDEX(federal_program_name_lookup,MATCH(V4322,aln_lookup,0)),""),"")</f>
        <v/>
      </c>
    </row>
    <row r="4323">
      <c r="A4323" s="6">
        <f>IF(B4323&lt;&gt;"", "AWARD-"&amp;TEXT(ROW()-1,"0000"), "")</f>
        <v/>
      </c>
      <c r="B4323" s="7" t="n"/>
      <c r="C4323" s="7" t="n"/>
      <c r="D4323" s="7" t="n"/>
      <c r="E4323" s="8" t="n"/>
      <c r="F4323" s="9" t="n"/>
      <c r="G4323" s="8" t="n"/>
      <c r="H4323" s="8" t="n"/>
      <c r="I4323" s="8" t="n"/>
      <c r="J4323" s="10">
        <f>IF(A4323="",0,SUMIFS(amount_expended,cfda_key,V4323))</f>
        <v/>
      </c>
      <c r="K4323" s="10">
        <f>IF(G4323="OTHER CLUSTER NOT LISTED ABOVE",SUMIFS(amount_expended,uniform_other_cluster_name,X4323), IF(AND(OR(G4323="N/A",G4323=""),H4323=""),0,IF(G4323="STATE CLUSTER",SUMIFS(amount_expended,uniform_state_cluster_name,W4323),SUMIFS(amount_expended,cluster_name,G4323))))</f>
        <v/>
      </c>
      <c r="L4323" s="8" t="n"/>
      <c r="M4323" s="7" t="n"/>
      <c r="N4323" s="8" t="n"/>
      <c r="O4323" s="7" t="n"/>
      <c r="P4323" s="7" t="n"/>
      <c r="Q4323" s="8" t="n"/>
      <c r="R4323" s="9" t="n"/>
      <c r="S4323" s="8" t="n"/>
      <c r="T4323" s="8" t="n"/>
      <c r="U4323" s="8" t="n"/>
      <c r="V4323" s="11">
        <f>IF(OR(B4323="",C4323=""),"",CONCATENATE(B4323,".",C4323))</f>
        <v/>
      </c>
      <c r="W4323" s="6">
        <f>UPPER(TRIM(H4323))</f>
        <v/>
      </c>
      <c r="X4323" s="6">
        <f>UPPER(TRIM(I4323))</f>
        <v/>
      </c>
      <c r="Y4323" s="6">
        <f>IF(V4323&lt;&gt;"",IFERROR(INDEX(federal_program_name_lookup,MATCH(V4323,aln_lookup,0)),""),"")</f>
        <v/>
      </c>
    </row>
    <row r="4324">
      <c r="A4324" s="6">
        <f>IF(B4324&lt;&gt;"", "AWARD-"&amp;TEXT(ROW()-1,"0000"), "")</f>
        <v/>
      </c>
      <c r="B4324" s="7" t="n"/>
      <c r="C4324" s="7" t="n"/>
      <c r="D4324" s="7" t="n"/>
      <c r="E4324" s="8" t="n"/>
      <c r="F4324" s="9" t="n"/>
      <c r="G4324" s="8" t="n"/>
      <c r="H4324" s="8" t="n"/>
      <c r="I4324" s="8" t="n"/>
      <c r="J4324" s="10">
        <f>IF(A4324="",0,SUMIFS(amount_expended,cfda_key,V4324))</f>
        <v/>
      </c>
      <c r="K4324" s="10">
        <f>IF(G4324="OTHER CLUSTER NOT LISTED ABOVE",SUMIFS(amount_expended,uniform_other_cluster_name,X4324), IF(AND(OR(G4324="N/A",G4324=""),H4324=""),0,IF(G4324="STATE CLUSTER",SUMIFS(amount_expended,uniform_state_cluster_name,W4324),SUMIFS(amount_expended,cluster_name,G4324))))</f>
        <v/>
      </c>
      <c r="L4324" s="8" t="n"/>
      <c r="M4324" s="7" t="n"/>
      <c r="N4324" s="8" t="n"/>
      <c r="O4324" s="7" t="n"/>
      <c r="P4324" s="7" t="n"/>
      <c r="Q4324" s="8" t="n"/>
      <c r="R4324" s="9" t="n"/>
      <c r="S4324" s="8" t="n"/>
      <c r="T4324" s="8" t="n"/>
      <c r="U4324" s="8" t="n"/>
      <c r="V4324" s="11">
        <f>IF(OR(B4324="",C4324=""),"",CONCATENATE(B4324,".",C4324))</f>
        <v/>
      </c>
      <c r="W4324" s="6">
        <f>UPPER(TRIM(H4324))</f>
        <v/>
      </c>
      <c r="X4324" s="6">
        <f>UPPER(TRIM(I4324))</f>
        <v/>
      </c>
      <c r="Y4324" s="6">
        <f>IF(V4324&lt;&gt;"",IFERROR(INDEX(federal_program_name_lookup,MATCH(V4324,aln_lookup,0)),""),"")</f>
        <v/>
      </c>
    </row>
    <row r="4325">
      <c r="A4325" s="6">
        <f>IF(B4325&lt;&gt;"", "AWARD-"&amp;TEXT(ROW()-1,"0000"), "")</f>
        <v/>
      </c>
      <c r="B4325" s="7" t="n"/>
      <c r="C4325" s="7" t="n"/>
      <c r="D4325" s="7" t="n"/>
      <c r="E4325" s="8" t="n"/>
      <c r="F4325" s="9" t="n"/>
      <c r="G4325" s="8" t="n"/>
      <c r="H4325" s="8" t="n"/>
      <c r="I4325" s="8" t="n"/>
      <c r="J4325" s="10">
        <f>IF(A4325="",0,SUMIFS(amount_expended,cfda_key,V4325))</f>
        <v/>
      </c>
      <c r="K4325" s="10">
        <f>IF(G4325="OTHER CLUSTER NOT LISTED ABOVE",SUMIFS(amount_expended,uniform_other_cluster_name,X4325), IF(AND(OR(G4325="N/A",G4325=""),H4325=""),0,IF(G4325="STATE CLUSTER",SUMIFS(amount_expended,uniform_state_cluster_name,W4325),SUMIFS(amount_expended,cluster_name,G4325))))</f>
        <v/>
      </c>
      <c r="L4325" s="8" t="n"/>
      <c r="M4325" s="7" t="n"/>
      <c r="N4325" s="8" t="n"/>
      <c r="O4325" s="7" t="n"/>
      <c r="P4325" s="7" t="n"/>
      <c r="Q4325" s="8" t="n"/>
      <c r="R4325" s="9" t="n"/>
      <c r="S4325" s="8" t="n"/>
      <c r="T4325" s="8" t="n"/>
      <c r="U4325" s="8" t="n"/>
      <c r="V4325" s="11">
        <f>IF(OR(B4325="",C4325=""),"",CONCATENATE(B4325,".",C4325))</f>
        <v/>
      </c>
      <c r="W4325" s="6">
        <f>UPPER(TRIM(H4325))</f>
        <v/>
      </c>
      <c r="X4325" s="6">
        <f>UPPER(TRIM(I4325))</f>
        <v/>
      </c>
      <c r="Y4325" s="6">
        <f>IF(V4325&lt;&gt;"",IFERROR(INDEX(federal_program_name_lookup,MATCH(V4325,aln_lookup,0)),""),"")</f>
        <v/>
      </c>
    </row>
    <row r="4326">
      <c r="A4326" s="6">
        <f>IF(B4326&lt;&gt;"", "AWARD-"&amp;TEXT(ROW()-1,"0000"), "")</f>
        <v/>
      </c>
      <c r="B4326" s="7" t="n"/>
      <c r="C4326" s="7" t="n"/>
      <c r="D4326" s="7" t="n"/>
      <c r="E4326" s="8" t="n"/>
      <c r="F4326" s="9" t="n"/>
      <c r="G4326" s="8" t="n"/>
      <c r="H4326" s="8" t="n"/>
      <c r="I4326" s="8" t="n"/>
      <c r="J4326" s="10">
        <f>IF(A4326="",0,SUMIFS(amount_expended,cfda_key,V4326))</f>
        <v/>
      </c>
      <c r="K4326" s="10">
        <f>IF(G4326="OTHER CLUSTER NOT LISTED ABOVE",SUMIFS(amount_expended,uniform_other_cluster_name,X4326), IF(AND(OR(G4326="N/A",G4326=""),H4326=""),0,IF(G4326="STATE CLUSTER",SUMIFS(amount_expended,uniform_state_cluster_name,W4326),SUMIFS(amount_expended,cluster_name,G4326))))</f>
        <v/>
      </c>
      <c r="L4326" s="8" t="n"/>
      <c r="M4326" s="7" t="n"/>
      <c r="N4326" s="8" t="n"/>
      <c r="O4326" s="7" t="n"/>
      <c r="P4326" s="7" t="n"/>
      <c r="Q4326" s="8" t="n"/>
      <c r="R4326" s="9" t="n"/>
      <c r="S4326" s="8" t="n"/>
      <c r="T4326" s="8" t="n"/>
      <c r="U4326" s="8" t="n"/>
      <c r="V4326" s="11">
        <f>IF(OR(B4326="",C4326=""),"",CONCATENATE(B4326,".",C4326))</f>
        <v/>
      </c>
      <c r="W4326" s="6">
        <f>UPPER(TRIM(H4326))</f>
        <v/>
      </c>
      <c r="X4326" s="6">
        <f>UPPER(TRIM(I4326))</f>
        <v/>
      </c>
      <c r="Y4326" s="6">
        <f>IF(V4326&lt;&gt;"",IFERROR(INDEX(federal_program_name_lookup,MATCH(V4326,aln_lookup,0)),""),"")</f>
        <v/>
      </c>
    </row>
    <row r="4327">
      <c r="A4327" s="6">
        <f>IF(B4327&lt;&gt;"", "AWARD-"&amp;TEXT(ROW()-1,"0000"), "")</f>
        <v/>
      </c>
      <c r="B4327" s="7" t="n"/>
      <c r="C4327" s="7" t="n"/>
      <c r="D4327" s="7" t="n"/>
      <c r="E4327" s="8" t="n"/>
      <c r="F4327" s="9" t="n"/>
      <c r="G4327" s="8" t="n"/>
      <c r="H4327" s="8" t="n"/>
      <c r="I4327" s="8" t="n"/>
      <c r="J4327" s="10">
        <f>IF(A4327="",0,SUMIFS(amount_expended,cfda_key,V4327))</f>
        <v/>
      </c>
      <c r="K4327" s="10">
        <f>IF(G4327="OTHER CLUSTER NOT LISTED ABOVE",SUMIFS(amount_expended,uniform_other_cluster_name,X4327), IF(AND(OR(G4327="N/A",G4327=""),H4327=""),0,IF(G4327="STATE CLUSTER",SUMIFS(amount_expended,uniform_state_cluster_name,W4327),SUMIFS(amount_expended,cluster_name,G4327))))</f>
        <v/>
      </c>
      <c r="L4327" s="8" t="n"/>
      <c r="M4327" s="7" t="n"/>
      <c r="N4327" s="8" t="n"/>
      <c r="O4327" s="7" t="n"/>
      <c r="P4327" s="7" t="n"/>
      <c r="Q4327" s="8" t="n"/>
      <c r="R4327" s="9" t="n"/>
      <c r="S4327" s="8" t="n"/>
      <c r="T4327" s="8" t="n"/>
      <c r="U4327" s="8" t="n"/>
      <c r="V4327" s="11">
        <f>IF(OR(B4327="",C4327=""),"",CONCATENATE(B4327,".",C4327))</f>
        <v/>
      </c>
      <c r="W4327" s="6">
        <f>UPPER(TRIM(H4327))</f>
        <v/>
      </c>
      <c r="X4327" s="6">
        <f>UPPER(TRIM(I4327))</f>
        <v/>
      </c>
      <c r="Y4327" s="6">
        <f>IF(V4327&lt;&gt;"",IFERROR(INDEX(federal_program_name_lookup,MATCH(V4327,aln_lookup,0)),""),"")</f>
        <v/>
      </c>
    </row>
    <row r="4328">
      <c r="A4328" s="6">
        <f>IF(B4328&lt;&gt;"", "AWARD-"&amp;TEXT(ROW()-1,"0000"), "")</f>
        <v/>
      </c>
      <c r="B4328" s="7" t="n"/>
      <c r="C4328" s="7" t="n"/>
      <c r="D4328" s="7" t="n"/>
      <c r="E4328" s="8" t="n"/>
      <c r="F4328" s="9" t="n"/>
      <c r="G4328" s="8" t="n"/>
      <c r="H4328" s="8" t="n"/>
      <c r="I4328" s="8" t="n"/>
      <c r="J4328" s="10">
        <f>IF(A4328="",0,SUMIFS(amount_expended,cfda_key,V4328))</f>
        <v/>
      </c>
      <c r="K4328" s="10">
        <f>IF(G4328="OTHER CLUSTER NOT LISTED ABOVE",SUMIFS(amount_expended,uniform_other_cluster_name,X4328), IF(AND(OR(G4328="N/A",G4328=""),H4328=""),0,IF(G4328="STATE CLUSTER",SUMIFS(amount_expended,uniform_state_cluster_name,W4328),SUMIFS(amount_expended,cluster_name,G4328))))</f>
        <v/>
      </c>
      <c r="L4328" s="8" t="n"/>
      <c r="M4328" s="7" t="n"/>
      <c r="N4328" s="8" t="n"/>
      <c r="O4328" s="7" t="n"/>
      <c r="P4328" s="7" t="n"/>
      <c r="Q4328" s="8" t="n"/>
      <c r="R4328" s="9" t="n"/>
      <c r="S4328" s="8" t="n"/>
      <c r="T4328" s="8" t="n"/>
      <c r="U4328" s="8" t="n"/>
      <c r="V4328" s="11">
        <f>IF(OR(B4328="",C4328=""),"",CONCATENATE(B4328,".",C4328))</f>
        <v/>
      </c>
      <c r="W4328" s="6">
        <f>UPPER(TRIM(H4328))</f>
        <v/>
      </c>
      <c r="X4328" s="6">
        <f>UPPER(TRIM(I4328))</f>
        <v/>
      </c>
      <c r="Y4328" s="6">
        <f>IF(V4328&lt;&gt;"",IFERROR(INDEX(federal_program_name_lookup,MATCH(V4328,aln_lookup,0)),""),"")</f>
        <v/>
      </c>
    </row>
    <row r="4329">
      <c r="A4329" s="6">
        <f>IF(B4329&lt;&gt;"", "AWARD-"&amp;TEXT(ROW()-1,"0000"), "")</f>
        <v/>
      </c>
      <c r="B4329" s="7" t="n"/>
      <c r="C4329" s="7" t="n"/>
      <c r="D4329" s="7" t="n"/>
      <c r="E4329" s="8" t="n"/>
      <c r="F4329" s="9" t="n"/>
      <c r="G4329" s="8" t="n"/>
      <c r="H4329" s="8" t="n"/>
      <c r="I4329" s="8" t="n"/>
      <c r="J4329" s="10">
        <f>IF(A4329="",0,SUMIFS(amount_expended,cfda_key,V4329))</f>
        <v/>
      </c>
      <c r="K4329" s="10">
        <f>IF(G4329="OTHER CLUSTER NOT LISTED ABOVE",SUMIFS(amount_expended,uniform_other_cluster_name,X4329), IF(AND(OR(G4329="N/A",G4329=""),H4329=""),0,IF(G4329="STATE CLUSTER",SUMIFS(amount_expended,uniform_state_cluster_name,W4329),SUMIFS(amount_expended,cluster_name,G4329))))</f>
        <v/>
      </c>
      <c r="L4329" s="8" t="n"/>
      <c r="M4329" s="7" t="n"/>
      <c r="N4329" s="8" t="n"/>
      <c r="O4329" s="7" t="n"/>
      <c r="P4329" s="7" t="n"/>
      <c r="Q4329" s="8" t="n"/>
      <c r="R4329" s="9" t="n"/>
      <c r="S4329" s="8" t="n"/>
      <c r="T4329" s="8" t="n"/>
      <c r="U4329" s="8" t="n"/>
      <c r="V4329" s="11">
        <f>IF(OR(B4329="",C4329=""),"",CONCATENATE(B4329,".",C4329))</f>
        <v/>
      </c>
      <c r="W4329" s="6">
        <f>UPPER(TRIM(H4329))</f>
        <v/>
      </c>
      <c r="X4329" s="6">
        <f>UPPER(TRIM(I4329))</f>
        <v/>
      </c>
      <c r="Y4329" s="6">
        <f>IF(V4329&lt;&gt;"",IFERROR(INDEX(federal_program_name_lookup,MATCH(V4329,aln_lookup,0)),""),"")</f>
        <v/>
      </c>
    </row>
    <row r="4330">
      <c r="A4330" s="6">
        <f>IF(B4330&lt;&gt;"", "AWARD-"&amp;TEXT(ROW()-1,"0000"), "")</f>
        <v/>
      </c>
      <c r="B4330" s="7" t="n"/>
      <c r="C4330" s="7" t="n"/>
      <c r="D4330" s="7" t="n"/>
      <c r="E4330" s="8" t="n"/>
      <c r="F4330" s="9" t="n"/>
      <c r="G4330" s="8" t="n"/>
      <c r="H4330" s="8" t="n"/>
      <c r="I4330" s="8" t="n"/>
      <c r="J4330" s="10">
        <f>IF(A4330="",0,SUMIFS(amount_expended,cfda_key,V4330))</f>
        <v/>
      </c>
      <c r="K4330" s="10">
        <f>IF(G4330="OTHER CLUSTER NOT LISTED ABOVE",SUMIFS(amount_expended,uniform_other_cluster_name,X4330), IF(AND(OR(G4330="N/A",G4330=""),H4330=""),0,IF(G4330="STATE CLUSTER",SUMIFS(amount_expended,uniform_state_cluster_name,W4330),SUMIFS(amount_expended,cluster_name,G4330))))</f>
        <v/>
      </c>
      <c r="L4330" s="8" t="n"/>
      <c r="M4330" s="7" t="n"/>
      <c r="N4330" s="8" t="n"/>
      <c r="O4330" s="7" t="n"/>
      <c r="P4330" s="7" t="n"/>
      <c r="Q4330" s="8" t="n"/>
      <c r="R4330" s="9" t="n"/>
      <c r="S4330" s="8" t="n"/>
      <c r="T4330" s="8" t="n"/>
      <c r="U4330" s="8" t="n"/>
      <c r="V4330" s="11">
        <f>IF(OR(B4330="",C4330=""),"",CONCATENATE(B4330,".",C4330))</f>
        <v/>
      </c>
      <c r="W4330" s="6">
        <f>UPPER(TRIM(H4330))</f>
        <v/>
      </c>
      <c r="X4330" s="6">
        <f>UPPER(TRIM(I4330))</f>
        <v/>
      </c>
      <c r="Y4330" s="6">
        <f>IF(V4330&lt;&gt;"",IFERROR(INDEX(federal_program_name_lookup,MATCH(V4330,aln_lookup,0)),""),"")</f>
        <v/>
      </c>
    </row>
    <row r="4331">
      <c r="A4331" s="6">
        <f>IF(B4331&lt;&gt;"", "AWARD-"&amp;TEXT(ROW()-1,"0000"), "")</f>
        <v/>
      </c>
      <c r="B4331" s="7" t="n"/>
      <c r="C4331" s="7" t="n"/>
      <c r="D4331" s="7" t="n"/>
      <c r="E4331" s="8" t="n"/>
      <c r="F4331" s="9" t="n"/>
      <c r="G4331" s="8" t="n"/>
      <c r="H4331" s="8" t="n"/>
      <c r="I4331" s="8" t="n"/>
      <c r="J4331" s="10">
        <f>IF(A4331="",0,SUMIFS(amount_expended,cfda_key,V4331))</f>
        <v/>
      </c>
      <c r="K4331" s="10">
        <f>IF(G4331="OTHER CLUSTER NOT LISTED ABOVE",SUMIFS(amount_expended,uniform_other_cluster_name,X4331), IF(AND(OR(G4331="N/A",G4331=""),H4331=""),0,IF(G4331="STATE CLUSTER",SUMIFS(amount_expended,uniform_state_cluster_name,W4331),SUMIFS(amount_expended,cluster_name,G4331))))</f>
        <v/>
      </c>
      <c r="L4331" s="8" t="n"/>
      <c r="M4331" s="7" t="n"/>
      <c r="N4331" s="8" t="n"/>
      <c r="O4331" s="7" t="n"/>
      <c r="P4331" s="7" t="n"/>
      <c r="Q4331" s="8" t="n"/>
      <c r="R4331" s="9" t="n"/>
      <c r="S4331" s="8" t="n"/>
      <c r="T4331" s="8" t="n"/>
      <c r="U4331" s="8" t="n"/>
      <c r="V4331" s="11">
        <f>IF(OR(B4331="",C4331=""),"",CONCATENATE(B4331,".",C4331))</f>
        <v/>
      </c>
      <c r="W4331" s="6">
        <f>UPPER(TRIM(H4331))</f>
        <v/>
      </c>
      <c r="X4331" s="6">
        <f>UPPER(TRIM(I4331))</f>
        <v/>
      </c>
      <c r="Y4331" s="6">
        <f>IF(V4331&lt;&gt;"",IFERROR(INDEX(federal_program_name_lookup,MATCH(V4331,aln_lookup,0)),""),"")</f>
        <v/>
      </c>
    </row>
    <row r="4332">
      <c r="A4332" s="6">
        <f>IF(B4332&lt;&gt;"", "AWARD-"&amp;TEXT(ROW()-1,"0000"), "")</f>
        <v/>
      </c>
      <c r="B4332" s="7" t="n"/>
      <c r="C4332" s="7" t="n"/>
      <c r="D4332" s="7" t="n"/>
      <c r="E4332" s="8" t="n"/>
      <c r="F4332" s="9" t="n"/>
      <c r="G4332" s="8" t="n"/>
      <c r="H4332" s="8" t="n"/>
      <c r="I4332" s="8" t="n"/>
      <c r="J4332" s="10">
        <f>IF(A4332="",0,SUMIFS(amount_expended,cfda_key,V4332))</f>
        <v/>
      </c>
      <c r="K4332" s="10">
        <f>IF(G4332="OTHER CLUSTER NOT LISTED ABOVE",SUMIFS(amount_expended,uniform_other_cluster_name,X4332), IF(AND(OR(G4332="N/A",G4332=""),H4332=""),0,IF(G4332="STATE CLUSTER",SUMIFS(amount_expended,uniform_state_cluster_name,W4332),SUMIFS(amount_expended,cluster_name,G4332))))</f>
        <v/>
      </c>
      <c r="L4332" s="8" t="n"/>
      <c r="M4332" s="7" t="n"/>
      <c r="N4332" s="8" t="n"/>
      <c r="O4332" s="7" t="n"/>
      <c r="P4332" s="7" t="n"/>
      <c r="Q4332" s="8" t="n"/>
      <c r="R4332" s="9" t="n"/>
      <c r="S4332" s="8" t="n"/>
      <c r="T4332" s="8" t="n"/>
      <c r="U4332" s="8" t="n"/>
      <c r="V4332" s="11">
        <f>IF(OR(B4332="",C4332=""),"",CONCATENATE(B4332,".",C4332))</f>
        <v/>
      </c>
      <c r="W4332" s="6">
        <f>UPPER(TRIM(H4332))</f>
        <v/>
      </c>
      <c r="X4332" s="6">
        <f>UPPER(TRIM(I4332))</f>
        <v/>
      </c>
      <c r="Y4332" s="6">
        <f>IF(V4332&lt;&gt;"",IFERROR(INDEX(federal_program_name_lookup,MATCH(V4332,aln_lookup,0)),""),"")</f>
        <v/>
      </c>
    </row>
    <row r="4333">
      <c r="A4333" s="6">
        <f>IF(B4333&lt;&gt;"", "AWARD-"&amp;TEXT(ROW()-1,"0000"), "")</f>
        <v/>
      </c>
      <c r="B4333" s="7" t="n"/>
      <c r="C4333" s="7" t="n"/>
      <c r="D4333" s="7" t="n"/>
      <c r="E4333" s="8" t="n"/>
      <c r="F4333" s="9" t="n"/>
      <c r="G4333" s="8" t="n"/>
      <c r="H4333" s="8" t="n"/>
      <c r="I4333" s="8" t="n"/>
      <c r="J4333" s="10">
        <f>IF(A4333="",0,SUMIFS(amount_expended,cfda_key,V4333))</f>
        <v/>
      </c>
      <c r="K4333" s="10">
        <f>IF(G4333="OTHER CLUSTER NOT LISTED ABOVE",SUMIFS(amount_expended,uniform_other_cluster_name,X4333), IF(AND(OR(G4333="N/A",G4333=""),H4333=""),0,IF(G4333="STATE CLUSTER",SUMIFS(amount_expended,uniform_state_cluster_name,W4333),SUMIFS(amount_expended,cluster_name,G4333))))</f>
        <v/>
      </c>
      <c r="L4333" s="8" t="n"/>
      <c r="M4333" s="7" t="n"/>
      <c r="N4333" s="8" t="n"/>
      <c r="O4333" s="7" t="n"/>
      <c r="P4333" s="7" t="n"/>
      <c r="Q4333" s="8" t="n"/>
      <c r="R4333" s="9" t="n"/>
      <c r="S4333" s="8" t="n"/>
      <c r="T4333" s="8" t="n"/>
      <c r="U4333" s="8" t="n"/>
      <c r="V4333" s="11">
        <f>IF(OR(B4333="",C4333=""),"",CONCATENATE(B4333,".",C4333))</f>
        <v/>
      </c>
      <c r="W4333" s="6">
        <f>UPPER(TRIM(H4333))</f>
        <v/>
      </c>
      <c r="X4333" s="6">
        <f>UPPER(TRIM(I4333))</f>
        <v/>
      </c>
      <c r="Y4333" s="6">
        <f>IF(V4333&lt;&gt;"",IFERROR(INDEX(federal_program_name_lookup,MATCH(V4333,aln_lookup,0)),""),"")</f>
        <v/>
      </c>
    </row>
    <row r="4334">
      <c r="A4334" s="6">
        <f>IF(B4334&lt;&gt;"", "AWARD-"&amp;TEXT(ROW()-1,"0000"), "")</f>
        <v/>
      </c>
      <c r="B4334" s="7" t="n"/>
      <c r="C4334" s="7" t="n"/>
      <c r="D4334" s="7" t="n"/>
      <c r="E4334" s="8" t="n"/>
      <c r="F4334" s="9" t="n"/>
      <c r="G4334" s="8" t="n"/>
      <c r="H4334" s="8" t="n"/>
      <c r="I4334" s="8" t="n"/>
      <c r="J4334" s="10">
        <f>IF(A4334="",0,SUMIFS(amount_expended,cfda_key,V4334))</f>
        <v/>
      </c>
      <c r="K4334" s="10">
        <f>IF(G4334="OTHER CLUSTER NOT LISTED ABOVE",SUMIFS(amount_expended,uniform_other_cluster_name,X4334), IF(AND(OR(G4334="N/A",G4334=""),H4334=""),0,IF(G4334="STATE CLUSTER",SUMIFS(amount_expended,uniform_state_cluster_name,W4334),SUMIFS(amount_expended,cluster_name,G4334))))</f>
        <v/>
      </c>
      <c r="L4334" s="8" t="n"/>
      <c r="M4334" s="7" t="n"/>
      <c r="N4334" s="8" t="n"/>
      <c r="O4334" s="7" t="n"/>
      <c r="P4334" s="7" t="n"/>
      <c r="Q4334" s="8" t="n"/>
      <c r="R4334" s="9" t="n"/>
      <c r="S4334" s="8" t="n"/>
      <c r="T4334" s="8" t="n"/>
      <c r="U4334" s="8" t="n"/>
      <c r="V4334" s="11">
        <f>IF(OR(B4334="",C4334=""),"",CONCATENATE(B4334,".",C4334))</f>
        <v/>
      </c>
      <c r="W4334" s="6">
        <f>UPPER(TRIM(H4334))</f>
        <v/>
      </c>
      <c r="X4334" s="6">
        <f>UPPER(TRIM(I4334))</f>
        <v/>
      </c>
      <c r="Y4334" s="6">
        <f>IF(V4334&lt;&gt;"",IFERROR(INDEX(federal_program_name_lookup,MATCH(V4334,aln_lookup,0)),""),"")</f>
        <v/>
      </c>
    </row>
    <row r="4335">
      <c r="A4335" s="6">
        <f>IF(B4335&lt;&gt;"", "AWARD-"&amp;TEXT(ROW()-1,"0000"), "")</f>
        <v/>
      </c>
      <c r="B4335" s="7" t="n"/>
      <c r="C4335" s="7" t="n"/>
      <c r="D4335" s="7" t="n"/>
      <c r="E4335" s="8" t="n"/>
      <c r="F4335" s="9" t="n"/>
      <c r="G4335" s="8" t="n"/>
      <c r="H4335" s="8" t="n"/>
      <c r="I4335" s="8" t="n"/>
      <c r="J4335" s="10">
        <f>IF(A4335="",0,SUMIFS(amount_expended,cfda_key,V4335))</f>
        <v/>
      </c>
      <c r="K4335" s="10">
        <f>IF(G4335="OTHER CLUSTER NOT LISTED ABOVE",SUMIFS(amount_expended,uniform_other_cluster_name,X4335), IF(AND(OR(G4335="N/A",G4335=""),H4335=""),0,IF(G4335="STATE CLUSTER",SUMIFS(amount_expended,uniform_state_cluster_name,W4335),SUMIFS(amount_expended,cluster_name,G4335))))</f>
        <v/>
      </c>
      <c r="L4335" s="8" t="n"/>
      <c r="M4335" s="7" t="n"/>
      <c r="N4335" s="8" t="n"/>
      <c r="O4335" s="7" t="n"/>
      <c r="P4335" s="7" t="n"/>
      <c r="Q4335" s="8" t="n"/>
      <c r="R4335" s="9" t="n"/>
      <c r="S4335" s="8" t="n"/>
      <c r="T4335" s="8" t="n"/>
      <c r="U4335" s="8" t="n"/>
      <c r="V4335" s="11">
        <f>IF(OR(B4335="",C4335=""),"",CONCATENATE(B4335,".",C4335))</f>
        <v/>
      </c>
      <c r="W4335" s="6">
        <f>UPPER(TRIM(H4335))</f>
        <v/>
      </c>
      <c r="X4335" s="6">
        <f>UPPER(TRIM(I4335))</f>
        <v/>
      </c>
      <c r="Y4335" s="6">
        <f>IF(V4335&lt;&gt;"",IFERROR(INDEX(federal_program_name_lookup,MATCH(V4335,aln_lookup,0)),""),"")</f>
        <v/>
      </c>
    </row>
    <row r="4336">
      <c r="A4336" s="6">
        <f>IF(B4336&lt;&gt;"", "AWARD-"&amp;TEXT(ROW()-1,"0000"), "")</f>
        <v/>
      </c>
      <c r="B4336" s="7" t="n"/>
      <c r="C4336" s="7" t="n"/>
      <c r="D4336" s="7" t="n"/>
      <c r="E4336" s="8" t="n"/>
      <c r="F4336" s="9" t="n"/>
      <c r="G4336" s="8" t="n"/>
      <c r="H4336" s="8" t="n"/>
      <c r="I4336" s="8" t="n"/>
      <c r="J4336" s="10">
        <f>IF(A4336="",0,SUMIFS(amount_expended,cfda_key,V4336))</f>
        <v/>
      </c>
      <c r="K4336" s="10">
        <f>IF(G4336="OTHER CLUSTER NOT LISTED ABOVE",SUMIFS(amount_expended,uniform_other_cluster_name,X4336), IF(AND(OR(G4336="N/A",G4336=""),H4336=""),0,IF(G4336="STATE CLUSTER",SUMIFS(amount_expended,uniform_state_cluster_name,W4336),SUMIFS(amount_expended,cluster_name,G4336))))</f>
        <v/>
      </c>
      <c r="L4336" s="8" t="n"/>
      <c r="M4336" s="7" t="n"/>
      <c r="N4336" s="8" t="n"/>
      <c r="O4336" s="7" t="n"/>
      <c r="P4336" s="7" t="n"/>
      <c r="Q4336" s="8" t="n"/>
      <c r="R4336" s="9" t="n"/>
      <c r="S4336" s="8" t="n"/>
      <c r="T4336" s="8" t="n"/>
      <c r="U4336" s="8" t="n"/>
      <c r="V4336" s="11">
        <f>IF(OR(B4336="",C4336=""),"",CONCATENATE(B4336,".",C4336))</f>
        <v/>
      </c>
      <c r="W4336" s="6">
        <f>UPPER(TRIM(H4336))</f>
        <v/>
      </c>
      <c r="X4336" s="6">
        <f>UPPER(TRIM(I4336))</f>
        <v/>
      </c>
      <c r="Y4336" s="6">
        <f>IF(V4336&lt;&gt;"",IFERROR(INDEX(federal_program_name_lookup,MATCH(V4336,aln_lookup,0)),""),"")</f>
        <v/>
      </c>
    </row>
    <row r="4337">
      <c r="A4337" s="6">
        <f>IF(B4337&lt;&gt;"", "AWARD-"&amp;TEXT(ROW()-1,"0000"), "")</f>
        <v/>
      </c>
      <c r="B4337" s="7" t="n"/>
      <c r="C4337" s="7" t="n"/>
      <c r="D4337" s="7" t="n"/>
      <c r="E4337" s="8" t="n"/>
      <c r="F4337" s="9" t="n"/>
      <c r="G4337" s="8" t="n"/>
      <c r="H4337" s="8" t="n"/>
      <c r="I4337" s="8" t="n"/>
      <c r="J4337" s="10">
        <f>IF(A4337="",0,SUMIFS(amount_expended,cfda_key,V4337))</f>
        <v/>
      </c>
      <c r="K4337" s="10">
        <f>IF(G4337="OTHER CLUSTER NOT LISTED ABOVE",SUMIFS(amount_expended,uniform_other_cluster_name,X4337), IF(AND(OR(G4337="N/A",G4337=""),H4337=""),0,IF(G4337="STATE CLUSTER",SUMIFS(amount_expended,uniform_state_cluster_name,W4337),SUMIFS(amount_expended,cluster_name,G4337))))</f>
        <v/>
      </c>
      <c r="L4337" s="8" t="n"/>
      <c r="M4337" s="7" t="n"/>
      <c r="N4337" s="8" t="n"/>
      <c r="O4337" s="7" t="n"/>
      <c r="P4337" s="7" t="n"/>
      <c r="Q4337" s="8" t="n"/>
      <c r="R4337" s="9" t="n"/>
      <c r="S4337" s="8" t="n"/>
      <c r="T4337" s="8" t="n"/>
      <c r="U4337" s="8" t="n"/>
      <c r="V4337" s="11">
        <f>IF(OR(B4337="",C4337=""),"",CONCATENATE(B4337,".",C4337))</f>
        <v/>
      </c>
      <c r="W4337" s="6">
        <f>UPPER(TRIM(H4337))</f>
        <v/>
      </c>
      <c r="X4337" s="6">
        <f>UPPER(TRIM(I4337))</f>
        <v/>
      </c>
      <c r="Y4337" s="6">
        <f>IF(V4337&lt;&gt;"",IFERROR(INDEX(federal_program_name_lookup,MATCH(V4337,aln_lookup,0)),""),"")</f>
        <v/>
      </c>
    </row>
    <row r="4338">
      <c r="A4338" s="6">
        <f>IF(B4338&lt;&gt;"", "AWARD-"&amp;TEXT(ROW()-1,"0000"), "")</f>
        <v/>
      </c>
      <c r="B4338" s="7" t="n"/>
      <c r="C4338" s="7" t="n"/>
      <c r="D4338" s="7" t="n"/>
      <c r="E4338" s="8" t="n"/>
      <c r="F4338" s="9" t="n"/>
      <c r="G4338" s="8" t="n"/>
      <c r="H4338" s="8" t="n"/>
      <c r="I4338" s="8" t="n"/>
      <c r="J4338" s="10">
        <f>IF(A4338="",0,SUMIFS(amount_expended,cfda_key,V4338))</f>
        <v/>
      </c>
      <c r="K4338" s="10">
        <f>IF(G4338="OTHER CLUSTER NOT LISTED ABOVE",SUMIFS(amount_expended,uniform_other_cluster_name,X4338), IF(AND(OR(G4338="N/A",G4338=""),H4338=""),0,IF(G4338="STATE CLUSTER",SUMIFS(amount_expended,uniform_state_cluster_name,W4338),SUMIFS(amount_expended,cluster_name,G4338))))</f>
        <v/>
      </c>
      <c r="L4338" s="8" t="n"/>
      <c r="M4338" s="7" t="n"/>
      <c r="N4338" s="8" t="n"/>
      <c r="O4338" s="7" t="n"/>
      <c r="P4338" s="7" t="n"/>
      <c r="Q4338" s="8" t="n"/>
      <c r="R4338" s="9" t="n"/>
      <c r="S4338" s="8" t="n"/>
      <c r="T4338" s="8" t="n"/>
      <c r="U4338" s="8" t="n"/>
      <c r="V4338" s="11">
        <f>IF(OR(B4338="",C4338=""),"",CONCATENATE(B4338,".",C4338))</f>
        <v/>
      </c>
      <c r="W4338" s="6">
        <f>UPPER(TRIM(H4338))</f>
        <v/>
      </c>
      <c r="X4338" s="6">
        <f>UPPER(TRIM(I4338))</f>
        <v/>
      </c>
      <c r="Y4338" s="6">
        <f>IF(V4338&lt;&gt;"",IFERROR(INDEX(federal_program_name_lookup,MATCH(V4338,aln_lookup,0)),""),"")</f>
        <v/>
      </c>
    </row>
    <row r="4339">
      <c r="A4339" s="6">
        <f>IF(B4339&lt;&gt;"", "AWARD-"&amp;TEXT(ROW()-1,"0000"), "")</f>
        <v/>
      </c>
      <c r="B4339" s="7" t="n"/>
      <c r="C4339" s="7" t="n"/>
      <c r="D4339" s="7" t="n"/>
      <c r="E4339" s="8" t="n"/>
      <c r="F4339" s="9" t="n"/>
      <c r="G4339" s="8" t="n"/>
      <c r="H4339" s="8" t="n"/>
      <c r="I4339" s="8" t="n"/>
      <c r="J4339" s="10">
        <f>IF(A4339="",0,SUMIFS(amount_expended,cfda_key,V4339))</f>
        <v/>
      </c>
      <c r="K4339" s="10">
        <f>IF(G4339="OTHER CLUSTER NOT LISTED ABOVE",SUMIFS(amount_expended,uniform_other_cluster_name,X4339), IF(AND(OR(G4339="N/A",G4339=""),H4339=""),0,IF(G4339="STATE CLUSTER",SUMIFS(amount_expended,uniform_state_cluster_name,W4339),SUMIFS(amount_expended,cluster_name,G4339))))</f>
        <v/>
      </c>
      <c r="L4339" s="8" t="n"/>
      <c r="M4339" s="7" t="n"/>
      <c r="N4339" s="8" t="n"/>
      <c r="O4339" s="7" t="n"/>
      <c r="P4339" s="7" t="n"/>
      <c r="Q4339" s="8" t="n"/>
      <c r="R4339" s="9" t="n"/>
      <c r="S4339" s="8" t="n"/>
      <c r="T4339" s="8" t="n"/>
      <c r="U4339" s="8" t="n"/>
      <c r="V4339" s="11">
        <f>IF(OR(B4339="",C4339=""),"",CONCATENATE(B4339,".",C4339))</f>
        <v/>
      </c>
      <c r="W4339" s="6">
        <f>UPPER(TRIM(H4339))</f>
        <v/>
      </c>
      <c r="X4339" s="6">
        <f>UPPER(TRIM(I4339))</f>
        <v/>
      </c>
      <c r="Y4339" s="6">
        <f>IF(V4339&lt;&gt;"",IFERROR(INDEX(federal_program_name_lookup,MATCH(V4339,aln_lookup,0)),""),"")</f>
        <v/>
      </c>
    </row>
    <row r="4340">
      <c r="A4340" s="6">
        <f>IF(B4340&lt;&gt;"", "AWARD-"&amp;TEXT(ROW()-1,"0000"), "")</f>
        <v/>
      </c>
      <c r="B4340" s="7" t="n"/>
      <c r="C4340" s="7" t="n"/>
      <c r="D4340" s="7" t="n"/>
      <c r="E4340" s="8" t="n"/>
      <c r="F4340" s="9" t="n"/>
      <c r="G4340" s="8" t="n"/>
      <c r="H4340" s="8" t="n"/>
      <c r="I4340" s="8" t="n"/>
      <c r="J4340" s="10">
        <f>IF(A4340="",0,SUMIFS(amount_expended,cfda_key,V4340))</f>
        <v/>
      </c>
      <c r="K4340" s="10">
        <f>IF(G4340="OTHER CLUSTER NOT LISTED ABOVE",SUMIFS(amount_expended,uniform_other_cluster_name,X4340), IF(AND(OR(G4340="N/A",G4340=""),H4340=""),0,IF(G4340="STATE CLUSTER",SUMIFS(amount_expended,uniform_state_cluster_name,W4340),SUMIFS(amount_expended,cluster_name,G4340))))</f>
        <v/>
      </c>
      <c r="L4340" s="8" t="n"/>
      <c r="M4340" s="7" t="n"/>
      <c r="N4340" s="8" t="n"/>
      <c r="O4340" s="7" t="n"/>
      <c r="P4340" s="7" t="n"/>
      <c r="Q4340" s="8" t="n"/>
      <c r="R4340" s="9" t="n"/>
      <c r="S4340" s="8" t="n"/>
      <c r="T4340" s="8" t="n"/>
      <c r="U4340" s="8" t="n"/>
      <c r="V4340" s="11">
        <f>IF(OR(B4340="",C4340=""),"",CONCATENATE(B4340,".",C4340))</f>
        <v/>
      </c>
      <c r="W4340" s="6">
        <f>UPPER(TRIM(H4340))</f>
        <v/>
      </c>
      <c r="X4340" s="6">
        <f>UPPER(TRIM(I4340))</f>
        <v/>
      </c>
      <c r="Y4340" s="6">
        <f>IF(V4340&lt;&gt;"",IFERROR(INDEX(federal_program_name_lookup,MATCH(V4340,aln_lookup,0)),""),"")</f>
        <v/>
      </c>
    </row>
    <row r="4341">
      <c r="A4341" s="6">
        <f>IF(B4341&lt;&gt;"", "AWARD-"&amp;TEXT(ROW()-1,"0000"), "")</f>
        <v/>
      </c>
      <c r="B4341" s="7" t="n"/>
      <c r="C4341" s="7" t="n"/>
      <c r="D4341" s="7" t="n"/>
      <c r="E4341" s="8" t="n"/>
      <c r="F4341" s="9" t="n"/>
      <c r="G4341" s="8" t="n"/>
      <c r="H4341" s="8" t="n"/>
      <c r="I4341" s="8" t="n"/>
      <c r="J4341" s="10">
        <f>IF(A4341="",0,SUMIFS(amount_expended,cfda_key,V4341))</f>
        <v/>
      </c>
      <c r="K4341" s="10">
        <f>IF(G4341="OTHER CLUSTER NOT LISTED ABOVE",SUMIFS(amount_expended,uniform_other_cluster_name,X4341), IF(AND(OR(G4341="N/A",G4341=""),H4341=""),0,IF(G4341="STATE CLUSTER",SUMIFS(amount_expended,uniform_state_cluster_name,W4341),SUMIFS(amount_expended,cluster_name,G4341))))</f>
        <v/>
      </c>
      <c r="L4341" s="8" t="n"/>
      <c r="M4341" s="7" t="n"/>
      <c r="N4341" s="8" t="n"/>
      <c r="O4341" s="7" t="n"/>
      <c r="P4341" s="7" t="n"/>
      <c r="Q4341" s="8" t="n"/>
      <c r="R4341" s="9" t="n"/>
      <c r="S4341" s="8" t="n"/>
      <c r="T4341" s="8" t="n"/>
      <c r="U4341" s="8" t="n"/>
      <c r="V4341" s="11">
        <f>IF(OR(B4341="",C4341=""),"",CONCATENATE(B4341,".",C4341))</f>
        <v/>
      </c>
      <c r="W4341" s="6">
        <f>UPPER(TRIM(H4341))</f>
        <v/>
      </c>
      <c r="X4341" s="6">
        <f>UPPER(TRIM(I4341))</f>
        <v/>
      </c>
      <c r="Y4341" s="6">
        <f>IF(V4341&lt;&gt;"",IFERROR(INDEX(federal_program_name_lookup,MATCH(V4341,aln_lookup,0)),""),"")</f>
        <v/>
      </c>
    </row>
    <row r="4342">
      <c r="A4342" s="6">
        <f>IF(B4342&lt;&gt;"", "AWARD-"&amp;TEXT(ROW()-1,"0000"), "")</f>
        <v/>
      </c>
      <c r="B4342" s="7" t="n"/>
      <c r="C4342" s="7" t="n"/>
      <c r="D4342" s="7" t="n"/>
      <c r="E4342" s="8" t="n"/>
      <c r="F4342" s="9" t="n"/>
      <c r="G4342" s="8" t="n"/>
      <c r="H4342" s="8" t="n"/>
      <c r="I4342" s="8" t="n"/>
      <c r="J4342" s="10">
        <f>IF(A4342="",0,SUMIFS(amount_expended,cfda_key,V4342))</f>
        <v/>
      </c>
      <c r="K4342" s="10">
        <f>IF(G4342="OTHER CLUSTER NOT LISTED ABOVE",SUMIFS(amount_expended,uniform_other_cluster_name,X4342), IF(AND(OR(G4342="N/A",G4342=""),H4342=""),0,IF(G4342="STATE CLUSTER",SUMIFS(amount_expended,uniform_state_cluster_name,W4342),SUMIFS(amount_expended,cluster_name,G4342))))</f>
        <v/>
      </c>
      <c r="L4342" s="8" t="n"/>
      <c r="M4342" s="7" t="n"/>
      <c r="N4342" s="8" t="n"/>
      <c r="O4342" s="7" t="n"/>
      <c r="P4342" s="7" t="n"/>
      <c r="Q4342" s="8" t="n"/>
      <c r="R4342" s="9" t="n"/>
      <c r="S4342" s="8" t="n"/>
      <c r="T4342" s="8" t="n"/>
      <c r="U4342" s="8" t="n"/>
      <c r="V4342" s="11">
        <f>IF(OR(B4342="",C4342=""),"",CONCATENATE(B4342,".",C4342))</f>
        <v/>
      </c>
      <c r="W4342" s="6">
        <f>UPPER(TRIM(H4342))</f>
        <v/>
      </c>
      <c r="X4342" s="6">
        <f>UPPER(TRIM(I4342))</f>
        <v/>
      </c>
      <c r="Y4342" s="6">
        <f>IF(V4342&lt;&gt;"",IFERROR(INDEX(federal_program_name_lookup,MATCH(V4342,aln_lookup,0)),""),"")</f>
        <v/>
      </c>
    </row>
    <row r="4343">
      <c r="A4343" s="6">
        <f>IF(B4343&lt;&gt;"", "AWARD-"&amp;TEXT(ROW()-1,"0000"), "")</f>
        <v/>
      </c>
      <c r="B4343" s="7" t="n"/>
      <c r="C4343" s="7" t="n"/>
      <c r="D4343" s="7" t="n"/>
      <c r="E4343" s="8" t="n"/>
      <c r="F4343" s="9" t="n"/>
      <c r="G4343" s="8" t="n"/>
      <c r="H4343" s="8" t="n"/>
      <c r="I4343" s="8" t="n"/>
      <c r="J4343" s="10">
        <f>IF(A4343="",0,SUMIFS(amount_expended,cfda_key,V4343))</f>
        <v/>
      </c>
      <c r="K4343" s="10">
        <f>IF(G4343="OTHER CLUSTER NOT LISTED ABOVE",SUMIFS(amount_expended,uniform_other_cluster_name,X4343), IF(AND(OR(G4343="N/A",G4343=""),H4343=""),0,IF(G4343="STATE CLUSTER",SUMIFS(amount_expended,uniform_state_cluster_name,W4343),SUMIFS(amount_expended,cluster_name,G4343))))</f>
        <v/>
      </c>
      <c r="L4343" s="8" t="n"/>
      <c r="M4343" s="7" t="n"/>
      <c r="N4343" s="8" t="n"/>
      <c r="O4343" s="7" t="n"/>
      <c r="P4343" s="7" t="n"/>
      <c r="Q4343" s="8" t="n"/>
      <c r="R4343" s="9" t="n"/>
      <c r="S4343" s="8" t="n"/>
      <c r="T4343" s="8" t="n"/>
      <c r="U4343" s="8" t="n"/>
      <c r="V4343" s="11">
        <f>IF(OR(B4343="",C4343=""),"",CONCATENATE(B4343,".",C4343))</f>
        <v/>
      </c>
      <c r="W4343" s="6">
        <f>UPPER(TRIM(H4343))</f>
        <v/>
      </c>
      <c r="X4343" s="6">
        <f>UPPER(TRIM(I4343))</f>
        <v/>
      </c>
      <c r="Y4343" s="6">
        <f>IF(V4343&lt;&gt;"",IFERROR(INDEX(federal_program_name_lookup,MATCH(V4343,aln_lookup,0)),""),"")</f>
        <v/>
      </c>
    </row>
    <row r="4344">
      <c r="A4344" s="6">
        <f>IF(B4344&lt;&gt;"", "AWARD-"&amp;TEXT(ROW()-1,"0000"), "")</f>
        <v/>
      </c>
      <c r="B4344" s="7" t="n"/>
      <c r="C4344" s="7" t="n"/>
      <c r="D4344" s="7" t="n"/>
      <c r="E4344" s="8" t="n"/>
      <c r="F4344" s="9" t="n"/>
      <c r="G4344" s="8" t="n"/>
      <c r="H4344" s="8" t="n"/>
      <c r="I4344" s="8" t="n"/>
      <c r="J4344" s="10">
        <f>IF(A4344="",0,SUMIFS(amount_expended,cfda_key,V4344))</f>
        <v/>
      </c>
      <c r="K4344" s="10">
        <f>IF(G4344="OTHER CLUSTER NOT LISTED ABOVE",SUMIFS(amount_expended,uniform_other_cluster_name,X4344), IF(AND(OR(G4344="N/A",G4344=""),H4344=""),0,IF(G4344="STATE CLUSTER",SUMIFS(amount_expended,uniform_state_cluster_name,W4344),SUMIFS(amount_expended,cluster_name,G4344))))</f>
        <v/>
      </c>
      <c r="L4344" s="8" t="n"/>
      <c r="M4344" s="7" t="n"/>
      <c r="N4344" s="8" t="n"/>
      <c r="O4344" s="7" t="n"/>
      <c r="P4344" s="7" t="n"/>
      <c r="Q4344" s="8" t="n"/>
      <c r="R4344" s="9" t="n"/>
      <c r="S4344" s="8" t="n"/>
      <c r="T4344" s="8" t="n"/>
      <c r="U4344" s="8" t="n"/>
      <c r="V4344" s="11">
        <f>IF(OR(B4344="",C4344=""),"",CONCATENATE(B4344,".",C4344))</f>
        <v/>
      </c>
      <c r="W4344" s="6">
        <f>UPPER(TRIM(H4344))</f>
        <v/>
      </c>
      <c r="X4344" s="6">
        <f>UPPER(TRIM(I4344))</f>
        <v/>
      </c>
      <c r="Y4344" s="6">
        <f>IF(V4344&lt;&gt;"",IFERROR(INDEX(federal_program_name_lookup,MATCH(V4344,aln_lookup,0)),""),"")</f>
        <v/>
      </c>
    </row>
    <row r="4345">
      <c r="A4345" s="6">
        <f>IF(B4345&lt;&gt;"", "AWARD-"&amp;TEXT(ROW()-1,"0000"), "")</f>
        <v/>
      </c>
      <c r="B4345" s="7" t="n"/>
      <c r="C4345" s="7" t="n"/>
      <c r="D4345" s="7" t="n"/>
      <c r="E4345" s="8" t="n"/>
      <c r="F4345" s="9" t="n"/>
      <c r="G4345" s="8" t="n"/>
      <c r="H4345" s="8" t="n"/>
      <c r="I4345" s="8" t="n"/>
      <c r="J4345" s="10">
        <f>IF(A4345="",0,SUMIFS(amount_expended,cfda_key,V4345))</f>
        <v/>
      </c>
      <c r="K4345" s="10">
        <f>IF(G4345="OTHER CLUSTER NOT LISTED ABOVE",SUMIFS(amount_expended,uniform_other_cluster_name,X4345), IF(AND(OR(G4345="N/A",G4345=""),H4345=""),0,IF(G4345="STATE CLUSTER",SUMIFS(amount_expended,uniform_state_cluster_name,W4345),SUMIFS(amount_expended,cluster_name,G4345))))</f>
        <v/>
      </c>
      <c r="L4345" s="8" t="n"/>
      <c r="M4345" s="7" t="n"/>
      <c r="N4345" s="8" t="n"/>
      <c r="O4345" s="7" t="n"/>
      <c r="P4345" s="7" t="n"/>
      <c r="Q4345" s="8" t="n"/>
      <c r="R4345" s="9" t="n"/>
      <c r="S4345" s="8" t="n"/>
      <c r="T4345" s="8" t="n"/>
      <c r="U4345" s="8" t="n"/>
      <c r="V4345" s="11">
        <f>IF(OR(B4345="",C4345=""),"",CONCATENATE(B4345,".",C4345))</f>
        <v/>
      </c>
      <c r="W4345" s="6">
        <f>UPPER(TRIM(H4345))</f>
        <v/>
      </c>
      <c r="X4345" s="6">
        <f>UPPER(TRIM(I4345))</f>
        <v/>
      </c>
      <c r="Y4345" s="6">
        <f>IF(V4345&lt;&gt;"",IFERROR(INDEX(federal_program_name_lookup,MATCH(V4345,aln_lookup,0)),""),"")</f>
        <v/>
      </c>
    </row>
    <row r="4346">
      <c r="A4346" s="6">
        <f>IF(B4346&lt;&gt;"", "AWARD-"&amp;TEXT(ROW()-1,"0000"), "")</f>
        <v/>
      </c>
      <c r="B4346" s="7" t="n"/>
      <c r="C4346" s="7" t="n"/>
      <c r="D4346" s="7" t="n"/>
      <c r="E4346" s="8" t="n"/>
      <c r="F4346" s="9" t="n"/>
      <c r="G4346" s="8" t="n"/>
      <c r="H4346" s="8" t="n"/>
      <c r="I4346" s="8" t="n"/>
      <c r="J4346" s="10">
        <f>IF(A4346="",0,SUMIFS(amount_expended,cfda_key,V4346))</f>
        <v/>
      </c>
      <c r="K4346" s="10">
        <f>IF(G4346="OTHER CLUSTER NOT LISTED ABOVE",SUMIFS(amount_expended,uniform_other_cluster_name,X4346), IF(AND(OR(G4346="N/A",G4346=""),H4346=""),0,IF(G4346="STATE CLUSTER",SUMIFS(amount_expended,uniform_state_cluster_name,W4346),SUMIFS(amount_expended,cluster_name,G4346))))</f>
        <v/>
      </c>
      <c r="L4346" s="8" t="n"/>
      <c r="M4346" s="7" t="n"/>
      <c r="N4346" s="8" t="n"/>
      <c r="O4346" s="7" t="n"/>
      <c r="P4346" s="7" t="n"/>
      <c r="Q4346" s="8" t="n"/>
      <c r="R4346" s="9" t="n"/>
      <c r="S4346" s="8" t="n"/>
      <c r="T4346" s="8" t="n"/>
      <c r="U4346" s="8" t="n"/>
      <c r="V4346" s="11">
        <f>IF(OR(B4346="",C4346=""),"",CONCATENATE(B4346,".",C4346))</f>
        <v/>
      </c>
      <c r="W4346" s="6">
        <f>UPPER(TRIM(H4346))</f>
        <v/>
      </c>
      <c r="X4346" s="6">
        <f>UPPER(TRIM(I4346))</f>
        <v/>
      </c>
      <c r="Y4346" s="6">
        <f>IF(V4346&lt;&gt;"",IFERROR(INDEX(federal_program_name_lookup,MATCH(V4346,aln_lookup,0)),""),"")</f>
        <v/>
      </c>
    </row>
    <row r="4347">
      <c r="A4347" s="6">
        <f>IF(B4347&lt;&gt;"", "AWARD-"&amp;TEXT(ROW()-1,"0000"), "")</f>
        <v/>
      </c>
      <c r="B4347" s="7" t="n"/>
      <c r="C4347" s="7" t="n"/>
      <c r="D4347" s="7" t="n"/>
      <c r="E4347" s="8" t="n"/>
      <c r="F4347" s="9" t="n"/>
      <c r="G4347" s="8" t="n"/>
      <c r="H4347" s="8" t="n"/>
      <c r="I4347" s="8" t="n"/>
      <c r="J4347" s="10">
        <f>IF(A4347="",0,SUMIFS(amount_expended,cfda_key,V4347))</f>
        <v/>
      </c>
      <c r="K4347" s="10">
        <f>IF(G4347="OTHER CLUSTER NOT LISTED ABOVE",SUMIFS(amount_expended,uniform_other_cluster_name,X4347), IF(AND(OR(G4347="N/A",G4347=""),H4347=""),0,IF(G4347="STATE CLUSTER",SUMIFS(amount_expended,uniform_state_cluster_name,W4347),SUMIFS(amount_expended,cluster_name,G4347))))</f>
        <v/>
      </c>
      <c r="L4347" s="8" t="n"/>
      <c r="M4347" s="7" t="n"/>
      <c r="N4347" s="8" t="n"/>
      <c r="O4347" s="7" t="n"/>
      <c r="P4347" s="7" t="n"/>
      <c r="Q4347" s="8" t="n"/>
      <c r="R4347" s="9" t="n"/>
      <c r="S4347" s="8" t="n"/>
      <c r="T4347" s="8" t="n"/>
      <c r="U4347" s="8" t="n"/>
      <c r="V4347" s="11">
        <f>IF(OR(B4347="",C4347=""),"",CONCATENATE(B4347,".",C4347))</f>
        <v/>
      </c>
      <c r="W4347" s="6">
        <f>UPPER(TRIM(H4347))</f>
        <v/>
      </c>
      <c r="X4347" s="6">
        <f>UPPER(TRIM(I4347))</f>
        <v/>
      </c>
      <c r="Y4347" s="6">
        <f>IF(V4347&lt;&gt;"",IFERROR(INDEX(federal_program_name_lookup,MATCH(V4347,aln_lookup,0)),""),"")</f>
        <v/>
      </c>
    </row>
    <row r="4348">
      <c r="A4348" s="6">
        <f>IF(B4348&lt;&gt;"", "AWARD-"&amp;TEXT(ROW()-1,"0000"), "")</f>
        <v/>
      </c>
      <c r="B4348" s="7" t="n"/>
      <c r="C4348" s="7" t="n"/>
      <c r="D4348" s="7" t="n"/>
      <c r="E4348" s="8" t="n"/>
      <c r="F4348" s="9" t="n"/>
      <c r="G4348" s="8" t="n"/>
      <c r="H4348" s="8" t="n"/>
      <c r="I4348" s="8" t="n"/>
      <c r="J4348" s="10">
        <f>IF(A4348="",0,SUMIFS(amount_expended,cfda_key,V4348))</f>
        <v/>
      </c>
      <c r="K4348" s="10">
        <f>IF(G4348="OTHER CLUSTER NOT LISTED ABOVE",SUMIFS(amount_expended,uniform_other_cluster_name,X4348), IF(AND(OR(G4348="N/A",G4348=""),H4348=""),0,IF(G4348="STATE CLUSTER",SUMIFS(amount_expended,uniform_state_cluster_name,W4348),SUMIFS(amount_expended,cluster_name,G4348))))</f>
        <v/>
      </c>
      <c r="L4348" s="8" t="n"/>
      <c r="M4348" s="7" t="n"/>
      <c r="N4348" s="8" t="n"/>
      <c r="O4348" s="7" t="n"/>
      <c r="P4348" s="7" t="n"/>
      <c r="Q4348" s="8" t="n"/>
      <c r="R4348" s="9" t="n"/>
      <c r="S4348" s="8" t="n"/>
      <c r="T4348" s="8" t="n"/>
      <c r="U4348" s="8" t="n"/>
      <c r="V4348" s="11">
        <f>IF(OR(B4348="",C4348=""),"",CONCATENATE(B4348,".",C4348))</f>
        <v/>
      </c>
      <c r="W4348" s="6">
        <f>UPPER(TRIM(H4348))</f>
        <v/>
      </c>
      <c r="X4348" s="6">
        <f>UPPER(TRIM(I4348))</f>
        <v/>
      </c>
      <c r="Y4348" s="6">
        <f>IF(V4348&lt;&gt;"",IFERROR(INDEX(federal_program_name_lookup,MATCH(V4348,aln_lookup,0)),""),"")</f>
        <v/>
      </c>
    </row>
    <row r="4349">
      <c r="A4349" s="6">
        <f>IF(B4349&lt;&gt;"", "AWARD-"&amp;TEXT(ROW()-1,"0000"), "")</f>
        <v/>
      </c>
      <c r="B4349" s="7" t="n"/>
      <c r="C4349" s="7" t="n"/>
      <c r="D4349" s="7" t="n"/>
      <c r="E4349" s="8" t="n"/>
      <c r="F4349" s="9" t="n"/>
      <c r="G4349" s="8" t="n"/>
      <c r="H4349" s="8" t="n"/>
      <c r="I4349" s="8" t="n"/>
      <c r="J4349" s="10">
        <f>IF(A4349="",0,SUMIFS(amount_expended,cfda_key,V4349))</f>
        <v/>
      </c>
      <c r="K4349" s="10">
        <f>IF(G4349="OTHER CLUSTER NOT LISTED ABOVE",SUMIFS(amount_expended,uniform_other_cluster_name,X4349), IF(AND(OR(G4349="N/A",G4349=""),H4349=""),0,IF(G4349="STATE CLUSTER",SUMIFS(amount_expended,uniform_state_cluster_name,W4349),SUMIFS(amount_expended,cluster_name,G4349))))</f>
        <v/>
      </c>
      <c r="L4349" s="8" t="n"/>
      <c r="M4349" s="7" t="n"/>
      <c r="N4349" s="8" t="n"/>
      <c r="O4349" s="7" t="n"/>
      <c r="P4349" s="7" t="n"/>
      <c r="Q4349" s="8" t="n"/>
      <c r="R4349" s="9" t="n"/>
      <c r="S4349" s="8" t="n"/>
      <c r="T4349" s="8" t="n"/>
      <c r="U4349" s="8" t="n"/>
      <c r="V4349" s="11">
        <f>IF(OR(B4349="",C4349=""),"",CONCATENATE(B4349,".",C4349))</f>
        <v/>
      </c>
      <c r="W4349" s="6">
        <f>UPPER(TRIM(H4349))</f>
        <v/>
      </c>
      <c r="X4349" s="6">
        <f>UPPER(TRIM(I4349))</f>
        <v/>
      </c>
      <c r="Y4349" s="6">
        <f>IF(V4349&lt;&gt;"",IFERROR(INDEX(federal_program_name_lookup,MATCH(V4349,aln_lookup,0)),""),"")</f>
        <v/>
      </c>
    </row>
    <row r="4350">
      <c r="A4350" s="6">
        <f>IF(B4350&lt;&gt;"", "AWARD-"&amp;TEXT(ROW()-1,"0000"), "")</f>
        <v/>
      </c>
      <c r="B4350" s="7" t="n"/>
      <c r="C4350" s="7" t="n"/>
      <c r="D4350" s="7" t="n"/>
      <c r="E4350" s="8" t="n"/>
      <c r="F4350" s="9" t="n"/>
      <c r="G4350" s="8" t="n"/>
      <c r="H4350" s="8" t="n"/>
      <c r="I4350" s="8" t="n"/>
      <c r="J4350" s="10">
        <f>IF(A4350="",0,SUMIFS(amount_expended,cfda_key,V4350))</f>
        <v/>
      </c>
      <c r="K4350" s="10">
        <f>IF(G4350="OTHER CLUSTER NOT LISTED ABOVE",SUMIFS(amount_expended,uniform_other_cluster_name,X4350), IF(AND(OR(G4350="N/A",G4350=""),H4350=""),0,IF(G4350="STATE CLUSTER",SUMIFS(amount_expended,uniform_state_cluster_name,W4350),SUMIFS(amount_expended,cluster_name,G4350))))</f>
        <v/>
      </c>
      <c r="L4350" s="8" t="n"/>
      <c r="M4350" s="7" t="n"/>
      <c r="N4350" s="8" t="n"/>
      <c r="O4350" s="7" t="n"/>
      <c r="P4350" s="7" t="n"/>
      <c r="Q4350" s="8" t="n"/>
      <c r="R4350" s="9" t="n"/>
      <c r="S4350" s="8" t="n"/>
      <c r="T4350" s="8" t="n"/>
      <c r="U4350" s="8" t="n"/>
      <c r="V4350" s="11">
        <f>IF(OR(B4350="",C4350=""),"",CONCATENATE(B4350,".",C4350))</f>
        <v/>
      </c>
      <c r="W4350" s="6">
        <f>UPPER(TRIM(H4350))</f>
        <v/>
      </c>
      <c r="X4350" s="6">
        <f>UPPER(TRIM(I4350))</f>
        <v/>
      </c>
      <c r="Y4350" s="6">
        <f>IF(V4350&lt;&gt;"",IFERROR(INDEX(federal_program_name_lookup,MATCH(V4350,aln_lookup,0)),""),"")</f>
        <v/>
      </c>
    </row>
    <row r="4351">
      <c r="A4351" s="6">
        <f>IF(B4351&lt;&gt;"", "AWARD-"&amp;TEXT(ROW()-1,"0000"), "")</f>
        <v/>
      </c>
      <c r="B4351" s="7" t="n"/>
      <c r="C4351" s="7" t="n"/>
      <c r="D4351" s="7" t="n"/>
      <c r="E4351" s="8" t="n"/>
      <c r="F4351" s="9" t="n"/>
      <c r="G4351" s="8" t="n"/>
      <c r="H4351" s="8" t="n"/>
      <c r="I4351" s="8" t="n"/>
      <c r="J4351" s="10">
        <f>IF(A4351="",0,SUMIFS(amount_expended,cfda_key,V4351))</f>
        <v/>
      </c>
      <c r="K4351" s="10">
        <f>IF(G4351="OTHER CLUSTER NOT LISTED ABOVE",SUMIFS(amount_expended,uniform_other_cluster_name,X4351), IF(AND(OR(G4351="N/A",G4351=""),H4351=""),0,IF(G4351="STATE CLUSTER",SUMIFS(amount_expended,uniform_state_cluster_name,W4351),SUMIFS(amount_expended,cluster_name,G4351))))</f>
        <v/>
      </c>
      <c r="L4351" s="8" t="n"/>
      <c r="M4351" s="7" t="n"/>
      <c r="N4351" s="8" t="n"/>
      <c r="O4351" s="7" t="n"/>
      <c r="P4351" s="7" t="n"/>
      <c r="Q4351" s="8" t="n"/>
      <c r="R4351" s="9" t="n"/>
      <c r="S4351" s="8" t="n"/>
      <c r="T4351" s="8" t="n"/>
      <c r="U4351" s="8" t="n"/>
      <c r="V4351" s="11">
        <f>IF(OR(B4351="",C4351=""),"",CONCATENATE(B4351,".",C4351))</f>
        <v/>
      </c>
      <c r="W4351" s="6">
        <f>UPPER(TRIM(H4351))</f>
        <v/>
      </c>
      <c r="X4351" s="6">
        <f>UPPER(TRIM(I4351))</f>
        <v/>
      </c>
      <c r="Y4351" s="6">
        <f>IF(V4351&lt;&gt;"",IFERROR(INDEX(federal_program_name_lookup,MATCH(V4351,aln_lookup,0)),""),"")</f>
        <v/>
      </c>
    </row>
    <row r="4352">
      <c r="A4352" s="6">
        <f>IF(B4352&lt;&gt;"", "AWARD-"&amp;TEXT(ROW()-1,"0000"), "")</f>
        <v/>
      </c>
      <c r="B4352" s="7" t="n"/>
      <c r="C4352" s="7" t="n"/>
      <c r="D4352" s="7" t="n"/>
      <c r="E4352" s="8" t="n"/>
      <c r="F4352" s="9" t="n"/>
      <c r="G4352" s="8" t="n"/>
      <c r="H4352" s="8" t="n"/>
      <c r="I4352" s="8" t="n"/>
      <c r="J4352" s="10">
        <f>IF(A4352="",0,SUMIFS(amount_expended,cfda_key,V4352))</f>
        <v/>
      </c>
      <c r="K4352" s="10">
        <f>IF(G4352="OTHER CLUSTER NOT LISTED ABOVE",SUMIFS(amount_expended,uniform_other_cluster_name,X4352), IF(AND(OR(G4352="N/A",G4352=""),H4352=""),0,IF(G4352="STATE CLUSTER",SUMIFS(amount_expended,uniform_state_cluster_name,W4352),SUMIFS(amount_expended,cluster_name,G4352))))</f>
        <v/>
      </c>
      <c r="L4352" s="8" t="n"/>
      <c r="M4352" s="7" t="n"/>
      <c r="N4352" s="8" t="n"/>
      <c r="O4352" s="7" t="n"/>
      <c r="P4352" s="7" t="n"/>
      <c r="Q4352" s="8" t="n"/>
      <c r="R4352" s="9" t="n"/>
      <c r="S4352" s="8" t="n"/>
      <c r="T4352" s="8" t="n"/>
      <c r="U4352" s="8" t="n"/>
      <c r="V4352" s="11">
        <f>IF(OR(B4352="",C4352=""),"",CONCATENATE(B4352,".",C4352))</f>
        <v/>
      </c>
      <c r="W4352" s="6">
        <f>UPPER(TRIM(H4352))</f>
        <v/>
      </c>
      <c r="X4352" s="6">
        <f>UPPER(TRIM(I4352))</f>
        <v/>
      </c>
      <c r="Y4352" s="6">
        <f>IF(V4352&lt;&gt;"",IFERROR(INDEX(federal_program_name_lookup,MATCH(V4352,aln_lookup,0)),""),"")</f>
        <v/>
      </c>
    </row>
    <row r="4353">
      <c r="A4353" s="6">
        <f>IF(B4353&lt;&gt;"", "AWARD-"&amp;TEXT(ROW()-1,"0000"), "")</f>
        <v/>
      </c>
      <c r="B4353" s="7" t="n"/>
      <c r="C4353" s="7" t="n"/>
      <c r="D4353" s="7" t="n"/>
      <c r="E4353" s="8" t="n"/>
      <c r="F4353" s="9" t="n"/>
      <c r="G4353" s="8" t="n"/>
      <c r="H4353" s="8" t="n"/>
      <c r="I4353" s="8" t="n"/>
      <c r="J4353" s="10">
        <f>IF(A4353="",0,SUMIFS(amount_expended,cfda_key,V4353))</f>
        <v/>
      </c>
      <c r="K4353" s="10">
        <f>IF(G4353="OTHER CLUSTER NOT LISTED ABOVE",SUMIFS(amount_expended,uniform_other_cluster_name,X4353), IF(AND(OR(G4353="N/A",G4353=""),H4353=""),0,IF(G4353="STATE CLUSTER",SUMIFS(amount_expended,uniform_state_cluster_name,W4353),SUMIFS(amount_expended,cluster_name,G4353))))</f>
        <v/>
      </c>
      <c r="L4353" s="8" t="n"/>
      <c r="M4353" s="7" t="n"/>
      <c r="N4353" s="8" t="n"/>
      <c r="O4353" s="7" t="n"/>
      <c r="P4353" s="7" t="n"/>
      <c r="Q4353" s="8" t="n"/>
      <c r="R4353" s="9" t="n"/>
      <c r="S4353" s="8" t="n"/>
      <c r="T4353" s="8" t="n"/>
      <c r="U4353" s="8" t="n"/>
      <c r="V4353" s="11">
        <f>IF(OR(B4353="",C4353=""),"",CONCATENATE(B4353,".",C4353))</f>
        <v/>
      </c>
      <c r="W4353" s="6">
        <f>UPPER(TRIM(H4353))</f>
        <v/>
      </c>
      <c r="X4353" s="6">
        <f>UPPER(TRIM(I4353))</f>
        <v/>
      </c>
      <c r="Y4353" s="6">
        <f>IF(V4353&lt;&gt;"",IFERROR(INDEX(federal_program_name_lookup,MATCH(V4353,aln_lookup,0)),""),"")</f>
        <v/>
      </c>
    </row>
    <row r="4354">
      <c r="A4354" s="6">
        <f>IF(B4354&lt;&gt;"", "AWARD-"&amp;TEXT(ROW()-1,"0000"), "")</f>
        <v/>
      </c>
      <c r="B4354" s="7" t="n"/>
      <c r="C4354" s="7" t="n"/>
      <c r="D4354" s="7" t="n"/>
      <c r="E4354" s="8" t="n"/>
      <c r="F4354" s="9" t="n"/>
      <c r="G4354" s="8" t="n"/>
      <c r="H4354" s="8" t="n"/>
      <c r="I4354" s="8" t="n"/>
      <c r="J4354" s="10">
        <f>IF(A4354="",0,SUMIFS(amount_expended,cfda_key,V4354))</f>
        <v/>
      </c>
      <c r="K4354" s="10">
        <f>IF(G4354="OTHER CLUSTER NOT LISTED ABOVE",SUMIFS(amount_expended,uniform_other_cluster_name,X4354), IF(AND(OR(G4354="N/A",G4354=""),H4354=""),0,IF(G4354="STATE CLUSTER",SUMIFS(amount_expended,uniform_state_cluster_name,W4354),SUMIFS(amount_expended,cluster_name,G4354))))</f>
        <v/>
      </c>
      <c r="L4354" s="8" t="n"/>
      <c r="M4354" s="7" t="n"/>
      <c r="N4354" s="8" t="n"/>
      <c r="O4354" s="7" t="n"/>
      <c r="P4354" s="7" t="n"/>
      <c r="Q4354" s="8" t="n"/>
      <c r="R4354" s="9" t="n"/>
      <c r="S4354" s="8" t="n"/>
      <c r="T4354" s="8" t="n"/>
      <c r="U4354" s="8" t="n"/>
      <c r="V4354" s="11">
        <f>IF(OR(B4354="",C4354=""),"",CONCATENATE(B4354,".",C4354))</f>
        <v/>
      </c>
      <c r="W4354" s="6">
        <f>UPPER(TRIM(H4354))</f>
        <v/>
      </c>
      <c r="X4354" s="6">
        <f>UPPER(TRIM(I4354))</f>
        <v/>
      </c>
      <c r="Y4354" s="6">
        <f>IF(V4354&lt;&gt;"",IFERROR(INDEX(federal_program_name_lookup,MATCH(V4354,aln_lookup,0)),""),"")</f>
        <v/>
      </c>
    </row>
    <row r="4355">
      <c r="A4355" s="6">
        <f>IF(B4355&lt;&gt;"", "AWARD-"&amp;TEXT(ROW()-1,"0000"), "")</f>
        <v/>
      </c>
      <c r="B4355" s="7" t="n"/>
      <c r="C4355" s="7" t="n"/>
      <c r="D4355" s="7" t="n"/>
      <c r="E4355" s="8" t="n"/>
      <c r="F4355" s="9" t="n"/>
      <c r="G4355" s="8" t="n"/>
      <c r="H4355" s="8" t="n"/>
      <c r="I4355" s="8" t="n"/>
      <c r="J4355" s="10">
        <f>IF(A4355="",0,SUMIFS(amount_expended,cfda_key,V4355))</f>
        <v/>
      </c>
      <c r="K4355" s="10">
        <f>IF(G4355="OTHER CLUSTER NOT LISTED ABOVE",SUMIFS(amount_expended,uniform_other_cluster_name,X4355), IF(AND(OR(G4355="N/A",G4355=""),H4355=""),0,IF(G4355="STATE CLUSTER",SUMIFS(amount_expended,uniform_state_cluster_name,W4355),SUMIFS(amount_expended,cluster_name,G4355))))</f>
        <v/>
      </c>
      <c r="L4355" s="8" t="n"/>
      <c r="M4355" s="7" t="n"/>
      <c r="N4355" s="8" t="n"/>
      <c r="O4355" s="7" t="n"/>
      <c r="P4355" s="7" t="n"/>
      <c r="Q4355" s="8" t="n"/>
      <c r="R4355" s="9" t="n"/>
      <c r="S4355" s="8" t="n"/>
      <c r="T4355" s="8" t="n"/>
      <c r="U4355" s="8" t="n"/>
      <c r="V4355" s="11">
        <f>IF(OR(B4355="",C4355=""),"",CONCATENATE(B4355,".",C4355))</f>
        <v/>
      </c>
      <c r="W4355" s="6">
        <f>UPPER(TRIM(H4355))</f>
        <v/>
      </c>
      <c r="X4355" s="6">
        <f>UPPER(TRIM(I4355))</f>
        <v/>
      </c>
      <c r="Y4355" s="6">
        <f>IF(V4355&lt;&gt;"",IFERROR(INDEX(federal_program_name_lookup,MATCH(V4355,aln_lookup,0)),""),"")</f>
        <v/>
      </c>
    </row>
    <row r="4356">
      <c r="A4356" s="6">
        <f>IF(B4356&lt;&gt;"", "AWARD-"&amp;TEXT(ROW()-1,"0000"), "")</f>
        <v/>
      </c>
      <c r="B4356" s="7" t="n"/>
      <c r="C4356" s="7" t="n"/>
      <c r="D4356" s="7" t="n"/>
      <c r="E4356" s="8" t="n"/>
      <c r="F4356" s="9" t="n"/>
      <c r="G4356" s="8" t="n"/>
      <c r="H4356" s="8" t="n"/>
      <c r="I4356" s="8" t="n"/>
      <c r="J4356" s="10">
        <f>IF(A4356="",0,SUMIFS(amount_expended,cfda_key,V4356))</f>
        <v/>
      </c>
      <c r="K4356" s="10">
        <f>IF(G4356="OTHER CLUSTER NOT LISTED ABOVE",SUMIFS(amount_expended,uniform_other_cluster_name,X4356), IF(AND(OR(G4356="N/A",G4356=""),H4356=""),0,IF(G4356="STATE CLUSTER",SUMIFS(amount_expended,uniform_state_cluster_name,W4356),SUMIFS(amount_expended,cluster_name,G4356))))</f>
        <v/>
      </c>
      <c r="L4356" s="8" t="n"/>
      <c r="M4356" s="7" t="n"/>
      <c r="N4356" s="8" t="n"/>
      <c r="O4356" s="7" t="n"/>
      <c r="P4356" s="7" t="n"/>
      <c r="Q4356" s="8" t="n"/>
      <c r="R4356" s="9" t="n"/>
      <c r="S4356" s="8" t="n"/>
      <c r="T4356" s="8" t="n"/>
      <c r="U4356" s="8" t="n"/>
      <c r="V4356" s="11">
        <f>IF(OR(B4356="",C4356=""),"",CONCATENATE(B4356,".",C4356))</f>
        <v/>
      </c>
      <c r="W4356" s="6">
        <f>UPPER(TRIM(H4356))</f>
        <v/>
      </c>
      <c r="X4356" s="6">
        <f>UPPER(TRIM(I4356))</f>
        <v/>
      </c>
      <c r="Y4356" s="6">
        <f>IF(V4356&lt;&gt;"",IFERROR(INDEX(federal_program_name_lookup,MATCH(V4356,aln_lookup,0)),""),"")</f>
        <v/>
      </c>
    </row>
    <row r="4357">
      <c r="A4357" s="6">
        <f>IF(B4357&lt;&gt;"", "AWARD-"&amp;TEXT(ROW()-1,"0000"), "")</f>
        <v/>
      </c>
      <c r="B4357" s="7" t="n"/>
      <c r="C4357" s="7" t="n"/>
      <c r="D4357" s="7" t="n"/>
      <c r="E4357" s="8" t="n"/>
      <c r="F4357" s="9" t="n"/>
      <c r="G4357" s="8" t="n"/>
      <c r="H4357" s="8" t="n"/>
      <c r="I4357" s="8" t="n"/>
      <c r="J4357" s="10">
        <f>IF(A4357="",0,SUMIFS(amount_expended,cfda_key,V4357))</f>
        <v/>
      </c>
      <c r="K4357" s="10">
        <f>IF(G4357="OTHER CLUSTER NOT LISTED ABOVE",SUMIFS(amount_expended,uniform_other_cluster_name,X4357), IF(AND(OR(G4357="N/A",G4357=""),H4357=""),0,IF(G4357="STATE CLUSTER",SUMIFS(amount_expended,uniform_state_cluster_name,W4357),SUMIFS(amount_expended,cluster_name,G4357))))</f>
        <v/>
      </c>
      <c r="L4357" s="8" t="n"/>
      <c r="M4357" s="7" t="n"/>
      <c r="N4357" s="8" t="n"/>
      <c r="O4357" s="7" t="n"/>
      <c r="P4357" s="7" t="n"/>
      <c r="Q4357" s="8" t="n"/>
      <c r="R4357" s="9" t="n"/>
      <c r="S4357" s="8" t="n"/>
      <c r="T4357" s="8" t="n"/>
      <c r="U4357" s="8" t="n"/>
      <c r="V4357" s="11">
        <f>IF(OR(B4357="",C4357=""),"",CONCATENATE(B4357,".",C4357))</f>
        <v/>
      </c>
      <c r="W4357" s="6">
        <f>UPPER(TRIM(H4357))</f>
        <v/>
      </c>
      <c r="X4357" s="6">
        <f>UPPER(TRIM(I4357))</f>
        <v/>
      </c>
      <c r="Y4357" s="6">
        <f>IF(V4357&lt;&gt;"",IFERROR(INDEX(federal_program_name_lookup,MATCH(V4357,aln_lookup,0)),""),"")</f>
        <v/>
      </c>
    </row>
    <row r="4358">
      <c r="A4358" s="6">
        <f>IF(B4358&lt;&gt;"", "AWARD-"&amp;TEXT(ROW()-1,"0000"), "")</f>
        <v/>
      </c>
      <c r="B4358" s="7" t="n"/>
      <c r="C4358" s="7" t="n"/>
      <c r="D4358" s="7" t="n"/>
      <c r="E4358" s="8" t="n"/>
      <c r="F4358" s="9" t="n"/>
      <c r="G4358" s="8" t="n"/>
      <c r="H4358" s="8" t="n"/>
      <c r="I4358" s="8" t="n"/>
      <c r="J4358" s="10">
        <f>IF(A4358="",0,SUMIFS(amount_expended,cfda_key,V4358))</f>
        <v/>
      </c>
      <c r="K4358" s="10">
        <f>IF(G4358="OTHER CLUSTER NOT LISTED ABOVE",SUMIFS(amount_expended,uniform_other_cluster_name,X4358), IF(AND(OR(G4358="N/A",G4358=""),H4358=""),0,IF(G4358="STATE CLUSTER",SUMIFS(amount_expended,uniform_state_cluster_name,W4358),SUMIFS(amount_expended,cluster_name,G4358))))</f>
        <v/>
      </c>
      <c r="L4358" s="8" t="n"/>
      <c r="M4358" s="7" t="n"/>
      <c r="N4358" s="8" t="n"/>
      <c r="O4358" s="7" t="n"/>
      <c r="P4358" s="7" t="n"/>
      <c r="Q4358" s="8" t="n"/>
      <c r="R4358" s="9" t="n"/>
      <c r="S4358" s="8" t="n"/>
      <c r="T4358" s="8" t="n"/>
      <c r="U4358" s="8" t="n"/>
      <c r="V4358" s="11">
        <f>IF(OR(B4358="",C4358=""),"",CONCATENATE(B4358,".",C4358))</f>
        <v/>
      </c>
      <c r="W4358" s="6">
        <f>UPPER(TRIM(H4358))</f>
        <v/>
      </c>
      <c r="X4358" s="6">
        <f>UPPER(TRIM(I4358))</f>
        <v/>
      </c>
      <c r="Y4358" s="6">
        <f>IF(V4358&lt;&gt;"",IFERROR(INDEX(federal_program_name_lookup,MATCH(V4358,aln_lookup,0)),""),"")</f>
        <v/>
      </c>
    </row>
    <row r="4359">
      <c r="A4359" s="6">
        <f>IF(B4359&lt;&gt;"", "AWARD-"&amp;TEXT(ROW()-1,"0000"), "")</f>
        <v/>
      </c>
      <c r="B4359" s="7" t="n"/>
      <c r="C4359" s="7" t="n"/>
      <c r="D4359" s="7" t="n"/>
      <c r="E4359" s="8" t="n"/>
      <c r="F4359" s="9" t="n"/>
      <c r="G4359" s="8" t="n"/>
      <c r="H4359" s="8" t="n"/>
      <c r="I4359" s="8" t="n"/>
      <c r="J4359" s="10">
        <f>IF(A4359="",0,SUMIFS(amount_expended,cfda_key,V4359))</f>
        <v/>
      </c>
      <c r="K4359" s="10">
        <f>IF(G4359="OTHER CLUSTER NOT LISTED ABOVE",SUMIFS(amount_expended,uniform_other_cluster_name,X4359), IF(AND(OR(G4359="N/A",G4359=""),H4359=""),0,IF(G4359="STATE CLUSTER",SUMIFS(amount_expended,uniform_state_cluster_name,W4359),SUMIFS(amount_expended,cluster_name,G4359))))</f>
        <v/>
      </c>
      <c r="L4359" s="8" t="n"/>
      <c r="M4359" s="7" t="n"/>
      <c r="N4359" s="8" t="n"/>
      <c r="O4359" s="7" t="n"/>
      <c r="P4359" s="7" t="n"/>
      <c r="Q4359" s="8" t="n"/>
      <c r="R4359" s="9" t="n"/>
      <c r="S4359" s="8" t="n"/>
      <c r="T4359" s="8" t="n"/>
      <c r="U4359" s="8" t="n"/>
      <c r="V4359" s="11">
        <f>IF(OR(B4359="",C4359=""),"",CONCATENATE(B4359,".",C4359))</f>
        <v/>
      </c>
      <c r="W4359" s="6">
        <f>UPPER(TRIM(H4359))</f>
        <v/>
      </c>
      <c r="X4359" s="6">
        <f>UPPER(TRIM(I4359))</f>
        <v/>
      </c>
      <c r="Y4359" s="6">
        <f>IF(V4359&lt;&gt;"",IFERROR(INDEX(federal_program_name_lookup,MATCH(V4359,aln_lookup,0)),""),"")</f>
        <v/>
      </c>
    </row>
    <row r="4360">
      <c r="A4360" s="6">
        <f>IF(B4360&lt;&gt;"", "AWARD-"&amp;TEXT(ROW()-1,"0000"), "")</f>
        <v/>
      </c>
      <c r="B4360" s="7" t="n"/>
      <c r="C4360" s="7" t="n"/>
      <c r="D4360" s="7" t="n"/>
      <c r="E4360" s="8" t="n"/>
      <c r="F4360" s="9" t="n"/>
      <c r="G4360" s="8" t="n"/>
      <c r="H4360" s="8" t="n"/>
      <c r="I4360" s="8" t="n"/>
      <c r="J4360" s="10">
        <f>IF(A4360="",0,SUMIFS(amount_expended,cfda_key,V4360))</f>
        <v/>
      </c>
      <c r="K4360" s="10">
        <f>IF(G4360="OTHER CLUSTER NOT LISTED ABOVE",SUMIFS(amount_expended,uniform_other_cluster_name,X4360), IF(AND(OR(G4360="N/A",G4360=""),H4360=""),0,IF(G4360="STATE CLUSTER",SUMIFS(amount_expended,uniform_state_cluster_name,W4360),SUMIFS(amount_expended,cluster_name,G4360))))</f>
        <v/>
      </c>
      <c r="L4360" s="8" t="n"/>
      <c r="M4360" s="7" t="n"/>
      <c r="N4360" s="8" t="n"/>
      <c r="O4360" s="7" t="n"/>
      <c r="P4360" s="7" t="n"/>
      <c r="Q4360" s="8" t="n"/>
      <c r="R4360" s="9" t="n"/>
      <c r="S4360" s="8" t="n"/>
      <c r="T4360" s="8" t="n"/>
      <c r="U4360" s="8" t="n"/>
      <c r="V4360" s="11">
        <f>IF(OR(B4360="",C4360=""),"",CONCATENATE(B4360,".",C4360))</f>
        <v/>
      </c>
      <c r="W4360" s="6">
        <f>UPPER(TRIM(H4360))</f>
        <v/>
      </c>
      <c r="X4360" s="6">
        <f>UPPER(TRIM(I4360))</f>
        <v/>
      </c>
      <c r="Y4360" s="6">
        <f>IF(V4360&lt;&gt;"",IFERROR(INDEX(federal_program_name_lookup,MATCH(V4360,aln_lookup,0)),""),"")</f>
        <v/>
      </c>
    </row>
    <row r="4361">
      <c r="A4361" s="6">
        <f>IF(B4361&lt;&gt;"", "AWARD-"&amp;TEXT(ROW()-1,"0000"), "")</f>
        <v/>
      </c>
      <c r="B4361" s="7" t="n"/>
      <c r="C4361" s="7" t="n"/>
      <c r="D4361" s="7" t="n"/>
      <c r="E4361" s="8" t="n"/>
      <c r="F4361" s="9" t="n"/>
      <c r="G4361" s="8" t="n"/>
      <c r="H4361" s="8" t="n"/>
      <c r="I4361" s="8" t="n"/>
      <c r="J4361" s="10">
        <f>IF(A4361="",0,SUMIFS(amount_expended,cfda_key,V4361))</f>
        <v/>
      </c>
      <c r="K4361" s="10">
        <f>IF(G4361="OTHER CLUSTER NOT LISTED ABOVE",SUMIFS(amount_expended,uniform_other_cluster_name,X4361), IF(AND(OR(G4361="N/A",G4361=""),H4361=""),0,IF(G4361="STATE CLUSTER",SUMIFS(amount_expended,uniform_state_cluster_name,W4361),SUMIFS(amount_expended,cluster_name,G4361))))</f>
        <v/>
      </c>
      <c r="L4361" s="8" t="n"/>
      <c r="M4361" s="7" t="n"/>
      <c r="N4361" s="8" t="n"/>
      <c r="O4361" s="7" t="n"/>
      <c r="P4361" s="7" t="n"/>
      <c r="Q4361" s="8" t="n"/>
      <c r="R4361" s="9" t="n"/>
      <c r="S4361" s="8" t="n"/>
      <c r="T4361" s="8" t="n"/>
      <c r="U4361" s="8" t="n"/>
      <c r="V4361" s="11">
        <f>IF(OR(B4361="",C4361=""),"",CONCATENATE(B4361,".",C4361))</f>
        <v/>
      </c>
      <c r="W4361" s="6">
        <f>UPPER(TRIM(H4361))</f>
        <v/>
      </c>
      <c r="X4361" s="6">
        <f>UPPER(TRIM(I4361))</f>
        <v/>
      </c>
      <c r="Y4361" s="6">
        <f>IF(V4361&lt;&gt;"",IFERROR(INDEX(federal_program_name_lookup,MATCH(V4361,aln_lookup,0)),""),"")</f>
        <v/>
      </c>
    </row>
    <row r="4362">
      <c r="A4362" s="6">
        <f>IF(B4362&lt;&gt;"", "AWARD-"&amp;TEXT(ROW()-1,"0000"), "")</f>
        <v/>
      </c>
      <c r="B4362" s="7" t="n"/>
      <c r="C4362" s="7" t="n"/>
      <c r="D4362" s="7" t="n"/>
      <c r="E4362" s="8" t="n"/>
      <c r="F4362" s="9" t="n"/>
      <c r="G4362" s="8" t="n"/>
      <c r="H4362" s="8" t="n"/>
      <c r="I4362" s="8" t="n"/>
      <c r="J4362" s="10">
        <f>IF(A4362="",0,SUMIFS(amount_expended,cfda_key,V4362))</f>
        <v/>
      </c>
      <c r="K4362" s="10">
        <f>IF(G4362="OTHER CLUSTER NOT LISTED ABOVE",SUMIFS(amount_expended,uniform_other_cluster_name,X4362), IF(AND(OR(G4362="N/A",G4362=""),H4362=""),0,IF(G4362="STATE CLUSTER",SUMIFS(amount_expended,uniform_state_cluster_name,W4362),SUMIFS(amount_expended,cluster_name,G4362))))</f>
        <v/>
      </c>
      <c r="L4362" s="8" t="n"/>
      <c r="M4362" s="7" t="n"/>
      <c r="N4362" s="8" t="n"/>
      <c r="O4362" s="7" t="n"/>
      <c r="P4362" s="7" t="n"/>
      <c r="Q4362" s="8" t="n"/>
      <c r="R4362" s="9" t="n"/>
      <c r="S4362" s="8" t="n"/>
      <c r="T4362" s="8" t="n"/>
      <c r="U4362" s="8" t="n"/>
      <c r="V4362" s="11">
        <f>IF(OR(B4362="",C4362=""),"",CONCATENATE(B4362,".",C4362))</f>
        <v/>
      </c>
      <c r="W4362" s="6">
        <f>UPPER(TRIM(H4362))</f>
        <v/>
      </c>
      <c r="X4362" s="6">
        <f>UPPER(TRIM(I4362))</f>
        <v/>
      </c>
      <c r="Y4362" s="6">
        <f>IF(V4362&lt;&gt;"",IFERROR(INDEX(federal_program_name_lookup,MATCH(V4362,aln_lookup,0)),""),"")</f>
        <v/>
      </c>
    </row>
    <row r="4363">
      <c r="A4363" s="6">
        <f>IF(B4363&lt;&gt;"", "AWARD-"&amp;TEXT(ROW()-1,"0000"), "")</f>
        <v/>
      </c>
      <c r="B4363" s="7" t="n"/>
      <c r="C4363" s="7" t="n"/>
      <c r="D4363" s="7" t="n"/>
      <c r="E4363" s="8" t="n"/>
      <c r="F4363" s="9" t="n"/>
      <c r="G4363" s="8" t="n"/>
      <c r="H4363" s="8" t="n"/>
      <c r="I4363" s="8" t="n"/>
      <c r="J4363" s="10">
        <f>IF(A4363="",0,SUMIFS(amount_expended,cfda_key,V4363))</f>
        <v/>
      </c>
      <c r="K4363" s="10">
        <f>IF(G4363="OTHER CLUSTER NOT LISTED ABOVE",SUMIFS(amount_expended,uniform_other_cluster_name,X4363), IF(AND(OR(G4363="N/A",G4363=""),H4363=""),0,IF(G4363="STATE CLUSTER",SUMIFS(amount_expended,uniform_state_cluster_name,W4363),SUMIFS(amount_expended,cluster_name,G4363))))</f>
        <v/>
      </c>
      <c r="L4363" s="8" t="n"/>
      <c r="M4363" s="7" t="n"/>
      <c r="N4363" s="8" t="n"/>
      <c r="O4363" s="7" t="n"/>
      <c r="P4363" s="7" t="n"/>
      <c r="Q4363" s="8" t="n"/>
      <c r="R4363" s="9" t="n"/>
      <c r="S4363" s="8" t="n"/>
      <c r="T4363" s="8" t="n"/>
      <c r="U4363" s="8" t="n"/>
      <c r="V4363" s="11">
        <f>IF(OR(B4363="",C4363=""),"",CONCATENATE(B4363,".",C4363))</f>
        <v/>
      </c>
      <c r="W4363" s="6">
        <f>UPPER(TRIM(H4363))</f>
        <v/>
      </c>
      <c r="X4363" s="6">
        <f>UPPER(TRIM(I4363))</f>
        <v/>
      </c>
      <c r="Y4363" s="6">
        <f>IF(V4363&lt;&gt;"",IFERROR(INDEX(federal_program_name_lookup,MATCH(V4363,aln_lookup,0)),""),"")</f>
        <v/>
      </c>
    </row>
    <row r="4364">
      <c r="A4364" s="6">
        <f>IF(B4364&lt;&gt;"", "AWARD-"&amp;TEXT(ROW()-1,"0000"), "")</f>
        <v/>
      </c>
      <c r="B4364" s="7" t="n"/>
      <c r="C4364" s="7" t="n"/>
      <c r="D4364" s="7" t="n"/>
      <c r="E4364" s="8" t="n"/>
      <c r="F4364" s="9" t="n"/>
      <c r="G4364" s="8" t="n"/>
      <c r="H4364" s="8" t="n"/>
      <c r="I4364" s="8" t="n"/>
      <c r="J4364" s="10">
        <f>IF(A4364="",0,SUMIFS(amount_expended,cfda_key,V4364))</f>
        <v/>
      </c>
      <c r="K4364" s="10">
        <f>IF(G4364="OTHER CLUSTER NOT LISTED ABOVE",SUMIFS(amount_expended,uniform_other_cluster_name,X4364), IF(AND(OR(G4364="N/A",G4364=""),H4364=""),0,IF(G4364="STATE CLUSTER",SUMIFS(amount_expended,uniform_state_cluster_name,W4364),SUMIFS(amount_expended,cluster_name,G4364))))</f>
        <v/>
      </c>
      <c r="L4364" s="8" t="n"/>
      <c r="M4364" s="7" t="n"/>
      <c r="N4364" s="8" t="n"/>
      <c r="O4364" s="7" t="n"/>
      <c r="P4364" s="7" t="n"/>
      <c r="Q4364" s="8" t="n"/>
      <c r="R4364" s="9" t="n"/>
      <c r="S4364" s="8" t="n"/>
      <c r="T4364" s="8" t="n"/>
      <c r="U4364" s="8" t="n"/>
      <c r="V4364" s="11">
        <f>IF(OR(B4364="",C4364=""),"",CONCATENATE(B4364,".",C4364))</f>
        <v/>
      </c>
      <c r="W4364" s="6">
        <f>UPPER(TRIM(H4364))</f>
        <v/>
      </c>
      <c r="X4364" s="6">
        <f>UPPER(TRIM(I4364))</f>
        <v/>
      </c>
      <c r="Y4364" s="6">
        <f>IF(V4364&lt;&gt;"",IFERROR(INDEX(federal_program_name_lookup,MATCH(V4364,aln_lookup,0)),""),"")</f>
        <v/>
      </c>
    </row>
    <row r="4365">
      <c r="A4365" s="6">
        <f>IF(B4365&lt;&gt;"", "AWARD-"&amp;TEXT(ROW()-1,"0000"), "")</f>
        <v/>
      </c>
      <c r="B4365" s="7" t="n"/>
      <c r="C4365" s="7" t="n"/>
      <c r="D4365" s="7" t="n"/>
      <c r="E4365" s="8" t="n"/>
      <c r="F4365" s="9" t="n"/>
      <c r="G4365" s="8" t="n"/>
      <c r="H4365" s="8" t="n"/>
      <c r="I4365" s="8" t="n"/>
      <c r="J4365" s="10">
        <f>IF(A4365="",0,SUMIFS(amount_expended,cfda_key,V4365))</f>
        <v/>
      </c>
      <c r="K4365" s="10">
        <f>IF(G4365="OTHER CLUSTER NOT LISTED ABOVE",SUMIFS(amount_expended,uniform_other_cluster_name,X4365), IF(AND(OR(G4365="N/A",G4365=""),H4365=""),0,IF(G4365="STATE CLUSTER",SUMIFS(amount_expended,uniform_state_cluster_name,W4365),SUMIFS(amount_expended,cluster_name,G4365))))</f>
        <v/>
      </c>
      <c r="L4365" s="8" t="n"/>
      <c r="M4365" s="7" t="n"/>
      <c r="N4365" s="8" t="n"/>
      <c r="O4365" s="7" t="n"/>
      <c r="P4365" s="7" t="n"/>
      <c r="Q4365" s="8" t="n"/>
      <c r="R4365" s="9" t="n"/>
      <c r="S4365" s="8" t="n"/>
      <c r="T4365" s="8" t="n"/>
      <c r="U4365" s="8" t="n"/>
      <c r="V4365" s="11">
        <f>IF(OR(B4365="",C4365=""),"",CONCATENATE(B4365,".",C4365))</f>
        <v/>
      </c>
      <c r="W4365" s="6">
        <f>UPPER(TRIM(H4365))</f>
        <v/>
      </c>
      <c r="X4365" s="6">
        <f>UPPER(TRIM(I4365))</f>
        <v/>
      </c>
      <c r="Y4365" s="6">
        <f>IF(V4365&lt;&gt;"",IFERROR(INDEX(federal_program_name_lookup,MATCH(V4365,aln_lookup,0)),""),"")</f>
        <v/>
      </c>
    </row>
    <row r="4366">
      <c r="A4366" s="6">
        <f>IF(B4366&lt;&gt;"", "AWARD-"&amp;TEXT(ROW()-1,"0000"), "")</f>
        <v/>
      </c>
      <c r="B4366" s="7" t="n"/>
      <c r="C4366" s="7" t="n"/>
      <c r="D4366" s="7" t="n"/>
      <c r="E4366" s="8" t="n"/>
      <c r="F4366" s="9" t="n"/>
      <c r="G4366" s="8" t="n"/>
      <c r="H4366" s="8" t="n"/>
      <c r="I4366" s="8" t="n"/>
      <c r="J4366" s="10">
        <f>IF(A4366="",0,SUMIFS(amount_expended,cfda_key,V4366))</f>
        <v/>
      </c>
      <c r="K4366" s="10">
        <f>IF(G4366="OTHER CLUSTER NOT LISTED ABOVE",SUMIFS(amount_expended,uniform_other_cluster_name,X4366), IF(AND(OR(G4366="N/A",G4366=""),H4366=""),0,IF(G4366="STATE CLUSTER",SUMIFS(amount_expended,uniform_state_cluster_name,W4366),SUMIFS(amount_expended,cluster_name,G4366))))</f>
        <v/>
      </c>
      <c r="L4366" s="8" t="n"/>
      <c r="M4366" s="7" t="n"/>
      <c r="N4366" s="8" t="n"/>
      <c r="O4366" s="7" t="n"/>
      <c r="P4366" s="7" t="n"/>
      <c r="Q4366" s="8" t="n"/>
      <c r="R4366" s="9" t="n"/>
      <c r="S4366" s="8" t="n"/>
      <c r="T4366" s="8" t="n"/>
      <c r="U4366" s="8" t="n"/>
      <c r="V4366" s="11">
        <f>IF(OR(B4366="",C4366=""),"",CONCATENATE(B4366,".",C4366))</f>
        <v/>
      </c>
      <c r="W4366" s="6">
        <f>UPPER(TRIM(H4366))</f>
        <v/>
      </c>
      <c r="X4366" s="6">
        <f>UPPER(TRIM(I4366))</f>
        <v/>
      </c>
      <c r="Y4366" s="6">
        <f>IF(V4366&lt;&gt;"",IFERROR(INDEX(federal_program_name_lookup,MATCH(V4366,aln_lookup,0)),""),"")</f>
        <v/>
      </c>
    </row>
    <row r="4367">
      <c r="A4367" s="6">
        <f>IF(B4367&lt;&gt;"", "AWARD-"&amp;TEXT(ROW()-1,"0000"), "")</f>
        <v/>
      </c>
      <c r="B4367" s="7" t="n"/>
      <c r="C4367" s="7" t="n"/>
      <c r="D4367" s="7" t="n"/>
      <c r="E4367" s="8" t="n"/>
      <c r="F4367" s="9" t="n"/>
      <c r="G4367" s="8" t="n"/>
      <c r="H4367" s="8" t="n"/>
      <c r="I4367" s="8" t="n"/>
      <c r="J4367" s="10">
        <f>IF(A4367="",0,SUMIFS(amount_expended,cfda_key,V4367))</f>
        <v/>
      </c>
      <c r="K4367" s="10">
        <f>IF(G4367="OTHER CLUSTER NOT LISTED ABOVE",SUMIFS(amount_expended,uniform_other_cluster_name,X4367), IF(AND(OR(G4367="N/A",G4367=""),H4367=""),0,IF(G4367="STATE CLUSTER",SUMIFS(amount_expended,uniform_state_cluster_name,W4367),SUMIFS(amount_expended,cluster_name,G4367))))</f>
        <v/>
      </c>
      <c r="L4367" s="8" t="n"/>
      <c r="M4367" s="7" t="n"/>
      <c r="N4367" s="8" t="n"/>
      <c r="O4367" s="7" t="n"/>
      <c r="P4367" s="7" t="n"/>
      <c r="Q4367" s="8" t="n"/>
      <c r="R4367" s="9" t="n"/>
      <c r="S4367" s="8" t="n"/>
      <c r="T4367" s="8" t="n"/>
      <c r="U4367" s="8" t="n"/>
      <c r="V4367" s="11">
        <f>IF(OR(B4367="",C4367=""),"",CONCATENATE(B4367,".",C4367))</f>
        <v/>
      </c>
      <c r="W4367" s="6">
        <f>UPPER(TRIM(H4367))</f>
        <v/>
      </c>
      <c r="X4367" s="6">
        <f>UPPER(TRIM(I4367))</f>
        <v/>
      </c>
      <c r="Y4367" s="6">
        <f>IF(V4367&lt;&gt;"",IFERROR(INDEX(federal_program_name_lookup,MATCH(V4367,aln_lookup,0)),""),"")</f>
        <v/>
      </c>
    </row>
    <row r="4368">
      <c r="A4368" s="6">
        <f>IF(B4368&lt;&gt;"", "AWARD-"&amp;TEXT(ROW()-1,"0000"), "")</f>
        <v/>
      </c>
      <c r="B4368" s="7" t="n"/>
      <c r="C4368" s="7" t="n"/>
      <c r="D4368" s="7" t="n"/>
      <c r="E4368" s="8" t="n"/>
      <c r="F4368" s="9" t="n"/>
      <c r="G4368" s="8" t="n"/>
      <c r="H4368" s="8" t="n"/>
      <c r="I4368" s="8" t="n"/>
      <c r="J4368" s="10">
        <f>IF(A4368="",0,SUMIFS(amount_expended,cfda_key,V4368))</f>
        <v/>
      </c>
      <c r="K4368" s="10">
        <f>IF(G4368="OTHER CLUSTER NOT LISTED ABOVE",SUMIFS(amount_expended,uniform_other_cluster_name,X4368), IF(AND(OR(G4368="N/A",G4368=""),H4368=""),0,IF(G4368="STATE CLUSTER",SUMIFS(amount_expended,uniform_state_cluster_name,W4368),SUMIFS(amount_expended,cluster_name,G4368))))</f>
        <v/>
      </c>
      <c r="L4368" s="8" t="n"/>
      <c r="M4368" s="7" t="n"/>
      <c r="N4368" s="8" t="n"/>
      <c r="O4368" s="7" t="n"/>
      <c r="P4368" s="7" t="n"/>
      <c r="Q4368" s="8" t="n"/>
      <c r="R4368" s="9" t="n"/>
      <c r="S4368" s="8" t="n"/>
      <c r="T4368" s="8" t="n"/>
      <c r="U4368" s="8" t="n"/>
      <c r="V4368" s="11">
        <f>IF(OR(B4368="",C4368=""),"",CONCATENATE(B4368,".",C4368))</f>
        <v/>
      </c>
      <c r="W4368" s="6">
        <f>UPPER(TRIM(H4368))</f>
        <v/>
      </c>
      <c r="X4368" s="6">
        <f>UPPER(TRIM(I4368))</f>
        <v/>
      </c>
      <c r="Y4368" s="6">
        <f>IF(V4368&lt;&gt;"",IFERROR(INDEX(federal_program_name_lookup,MATCH(V4368,aln_lookup,0)),""),"")</f>
        <v/>
      </c>
    </row>
    <row r="4369">
      <c r="A4369" s="6">
        <f>IF(B4369&lt;&gt;"", "AWARD-"&amp;TEXT(ROW()-1,"0000"), "")</f>
        <v/>
      </c>
      <c r="B4369" s="7" t="n"/>
      <c r="C4369" s="7" t="n"/>
      <c r="D4369" s="7" t="n"/>
      <c r="E4369" s="8" t="n"/>
      <c r="F4369" s="9" t="n"/>
      <c r="G4369" s="8" t="n"/>
      <c r="H4369" s="8" t="n"/>
      <c r="I4369" s="8" t="n"/>
      <c r="J4369" s="10">
        <f>IF(A4369="",0,SUMIFS(amount_expended,cfda_key,V4369))</f>
        <v/>
      </c>
      <c r="K4369" s="10">
        <f>IF(G4369="OTHER CLUSTER NOT LISTED ABOVE",SUMIFS(amount_expended,uniform_other_cluster_name,X4369), IF(AND(OR(G4369="N/A",G4369=""),H4369=""),0,IF(G4369="STATE CLUSTER",SUMIFS(amount_expended,uniform_state_cluster_name,W4369),SUMIFS(amount_expended,cluster_name,G4369))))</f>
        <v/>
      </c>
      <c r="L4369" s="8" t="n"/>
      <c r="M4369" s="7" t="n"/>
      <c r="N4369" s="8" t="n"/>
      <c r="O4369" s="7" t="n"/>
      <c r="P4369" s="7" t="n"/>
      <c r="Q4369" s="8" t="n"/>
      <c r="R4369" s="9" t="n"/>
      <c r="S4369" s="8" t="n"/>
      <c r="T4369" s="8" t="n"/>
      <c r="U4369" s="8" t="n"/>
      <c r="V4369" s="11">
        <f>IF(OR(B4369="",C4369=""),"",CONCATENATE(B4369,".",C4369))</f>
        <v/>
      </c>
      <c r="W4369" s="6">
        <f>UPPER(TRIM(H4369))</f>
        <v/>
      </c>
      <c r="X4369" s="6">
        <f>UPPER(TRIM(I4369))</f>
        <v/>
      </c>
      <c r="Y4369" s="6">
        <f>IF(V4369&lt;&gt;"",IFERROR(INDEX(federal_program_name_lookup,MATCH(V4369,aln_lookup,0)),""),"")</f>
        <v/>
      </c>
    </row>
    <row r="4370">
      <c r="A4370" s="6">
        <f>IF(B4370&lt;&gt;"", "AWARD-"&amp;TEXT(ROW()-1,"0000"), "")</f>
        <v/>
      </c>
      <c r="B4370" s="7" t="n"/>
      <c r="C4370" s="7" t="n"/>
      <c r="D4370" s="7" t="n"/>
      <c r="E4370" s="8" t="n"/>
      <c r="F4370" s="9" t="n"/>
      <c r="G4370" s="8" t="n"/>
      <c r="H4370" s="8" t="n"/>
      <c r="I4370" s="8" t="n"/>
      <c r="J4370" s="10">
        <f>IF(A4370="",0,SUMIFS(amount_expended,cfda_key,V4370))</f>
        <v/>
      </c>
      <c r="K4370" s="10">
        <f>IF(G4370="OTHER CLUSTER NOT LISTED ABOVE",SUMIFS(amount_expended,uniform_other_cluster_name,X4370), IF(AND(OR(G4370="N/A",G4370=""),H4370=""),0,IF(G4370="STATE CLUSTER",SUMIFS(amount_expended,uniform_state_cluster_name,W4370),SUMIFS(amount_expended,cluster_name,G4370))))</f>
        <v/>
      </c>
      <c r="L4370" s="8" t="n"/>
      <c r="M4370" s="7" t="n"/>
      <c r="N4370" s="8" t="n"/>
      <c r="O4370" s="7" t="n"/>
      <c r="P4370" s="7" t="n"/>
      <c r="Q4370" s="8" t="n"/>
      <c r="R4370" s="9" t="n"/>
      <c r="S4370" s="8" t="n"/>
      <c r="T4370" s="8" t="n"/>
      <c r="U4370" s="8" t="n"/>
      <c r="V4370" s="11">
        <f>IF(OR(B4370="",C4370=""),"",CONCATENATE(B4370,".",C4370))</f>
        <v/>
      </c>
      <c r="W4370" s="6">
        <f>UPPER(TRIM(H4370))</f>
        <v/>
      </c>
      <c r="X4370" s="6">
        <f>UPPER(TRIM(I4370))</f>
        <v/>
      </c>
      <c r="Y4370" s="6">
        <f>IF(V4370&lt;&gt;"",IFERROR(INDEX(federal_program_name_lookup,MATCH(V4370,aln_lookup,0)),""),"")</f>
        <v/>
      </c>
    </row>
    <row r="4371">
      <c r="A4371" s="6">
        <f>IF(B4371&lt;&gt;"", "AWARD-"&amp;TEXT(ROW()-1,"0000"), "")</f>
        <v/>
      </c>
      <c r="B4371" s="7" t="n"/>
      <c r="C4371" s="7" t="n"/>
      <c r="D4371" s="7" t="n"/>
      <c r="E4371" s="8" t="n"/>
      <c r="F4371" s="9" t="n"/>
      <c r="G4371" s="8" t="n"/>
      <c r="H4371" s="8" t="n"/>
      <c r="I4371" s="8" t="n"/>
      <c r="J4371" s="10">
        <f>IF(A4371="",0,SUMIFS(amount_expended,cfda_key,V4371))</f>
        <v/>
      </c>
      <c r="K4371" s="10">
        <f>IF(G4371="OTHER CLUSTER NOT LISTED ABOVE",SUMIFS(amount_expended,uniform_other_cluster_name,X4371), IF(AND(OR(G4371="N/A",G4371=""),H4371=""),0,IF(G4371="STATE CLUSTER",SUMIFS(amount_expended,uniform_state_cluster_name,W4371),SUMIFS(amount_expended,cluster_name,G4371))))</f>
        <v/>
      </c>
      <c r="L4371" s="8" t="n"/>
      <c r="M4371" s="7" t="n"/>
      <c r="N4371" s="8" t="n"/>
      <c r="O4371" s="7" t="n"/>
      <c r="P4371" s="7" t="n"/>
      <c r="Q4371" s="8" t="n"/>
      <c r="R4371" s="9" t="n"/>
      <c r="S4371" s="8" t="n"/>
      <c r="T4371" s="8" t="n"/>
      <c r="U4371" s="8" t="n"/>
      <c r="V4371" s="11">
        <f>IF(OR(B4371="",C4371=""),"",CONCATENATE(B4371,".",C4371))</f>
        <v/>
      </c>
      <c r="W4371" s="6">
        <f>UPPER(TRIM(H4371))</f>
        <v/>
      </c>
      <c r="X4371" s="6">
        <f>UPPER(TRIM(I4371))</f>
        <v/>
      </c>
      <c r="Y4371" s="6">
        <f>IF(V4371&lt;&gt;"",IFERROR(INDEX(federal_program_name_lookup,MATCH(V4371,aln_lookup,0)),""),"")</f>
        <v/>
      </c>
    </row>
    <row r="4372">
      <c r="A4372" s="6">
        <f>IF(B4372&lt;&gt;"", "AWARD-"&amp;TEXT(ROW()-1,"0000"), "")</f>
        <v/>
      </c>
      <c r="B4372" s="7" t="n"/>
      <c r="C4372" s="7" t="n"/>
      <c r="D4372" s="7" t="n"/>
      <c r="E4372" s="8" t="n"/>
      <c r="F4372" s="9" t="n"/>
      <c r="G4372" s="8" t="n"/>
      <c r="H4372" s="8" t="n"/>
      <c r="I4372" s="8" t="n"/>
      <c r="J4372" s="10">
        <f>IF(A4372="",0,SUMIFS(amount_expended,cfda_key,V4372))</f>
        <v/>
      </c>
      <c r="K4372" s="10">
        <f>IF(G4372="OTHER CLUSTER NOT LISTED ABOVE",SUMIFS(amount_expended,uniform_other_cluster_name,X4372), IF(AND(OR(G4372="N/A",G4372=""),H4372=""),0,IF(G4372="STATE CLUSTER",SUMIFS(amount_expended,uniform_state_cluster_name,W4372),SUMIFS(amount_expended,cluster_name,G4372))))</f>
        <v/>
      </c>
      <c r="L4372" s="8" t="n"/>
      <c r="M4372" s="7" t="n"/>
      <c r="N4372" s="8" t="n"/>
      <c r="O4372" s="7" t="n"/>
      <c r="P4372" s="7" t="n"/>
      <c r="Q4372" s="8" t="n"/>
      <c r="R4372" s="9" t="n"/>
      <c r="S4372" s="8" t="n"/>
      <c r="T4372" s="8" t="n"/>
      <c r="U4372" s="8" t="n"/>
      <c r="V4372" s="11">
        <f>IF(OR(B4372="",C4372=""),"",CONCATENATE(B4372,".",C4372))</f>
        <v/>
      </c>
      <c r="W4372" s="6">
        <f>UPPER(TRIM(H4372))</f>
        <v/>
      </c>
      <c r="X4372" s="6">
        <f>UPPER(TRIM(I4372))</f>
        <v/>
      </c>
      <c r="Y4372" s="6">
        <f>IF(V4372&lt;&gt;"",IFERROR(INDEX(federal_program_name_lookup,MATCH(V4372,aln_lookup,0)),""),"")</f>
        <v/>
      </c>
    </row>
    <row r="4373">
      <c r="A4373" s="6">
        <f>IF(B4373&lt;&gt;"", "AWARD-"&amp;TEXT(ROW()-1,"0000"), "")</f>
        <v/>
      </c>
      <c r="B4373" s="7" t="n"/>
      <c r="C4373" s="7" t="n"/>
      <c r="D4373" s="7" t="n"/>
      <c r="E4373" s="8" t="n"/>
      <c r="F4373" s="9" t="n"/>
      <c r="G4373" s="8" t="n"/>
      <c r="H4373" s="8" t="n"/>
      <c r="I4373" s="8" t="n"/>
      <c r="J4373" s="10">
        <f>IF(A4373="",0,SUMIFS(amount_expended,cfda_key,V4373))</f>
        <v/>
      </c>
      <c r="K4373" s="10">
        <f>IF(G4373="OTHER CLUSTER NOT LISTED ABOVE",SUMIFS(amount_expended,uniform_other_cluster_name,X4373), IF(AND(OR(G4373="N/A",G4373=""),H4373=""),0,IF(G4373="STATE CLUSTER",SUMIFS(amount_expended,uniform_state_cluster_name,W4373),SUMIFS(amount_expended,cluster_name,G4373))))</f>
        <v/>
      </c>
      <c r="L4373" s="8" t="n"/>
      <c r="M4373" s="7" t="n"/>
      <c r="N4373" s="8" t="n"/>
      <c r="O4373" s="7" t="n"/>
      <c r="P4373" s="7" t="n"/>
      <c r="Q4373" s="8" t="n"/>
      <c r="R4373" s="9" t="n"/>
      <c r="S4373" s="8" t="n"/>
      <c r="T4373" s="8" t="n"/>
      <c r="U4373" s="8" t="n"/>
      <c r="V4373" s="11">
        <f>IF(OR(B4373="",C4373=""),"",CONCATENATE(B4373,".",C4373))</f>
        <v/>
      </c>
      <c r="W4373" s="6">
        <f>UPPER(TRIM(H4373))</f>
        <v/>
      </c>
      <c r="X4373" s="6">
        <f>UPPER(TRIM(I4373))</f>
        <v/>
      </c>
      <c r="Y4373" s="6">
        <f>IF(V4373&lt;&gt;"",IFERROR(INDEX(federal_program_name_lookup,MATCH(V4373,aln_lookup,0)),""),"")</f>
        <v/>
      </c>
    </row>
    <row r="4374">
      <c r="A4374" s="6">
        <f>IF(B4374&lt;&gt;"", "AWARD-"&amp;TEXT(ROW()-1,"0000"), "")</f>
        <v/>
      </c>
      <c r="B4374" s="7" t="n"/>
      <c r="C4374" s="7" t="n"/>
      <c r="D4374" s="7" t="n"/>
      <c r="E4374" s="8" t="n"/>
      <c r="F4374" s="9" t="n"/>
      <c r="G4374" s="8" t="n"/>
      <c r="H4374" s="8" t="n"/>
      <c r="I4374" s="8" t="n"/>
      <c r="J4374" s="10">
        <f>IF(A4374="",0,SUMIFS(amount_expended,cfda_key,V4374))</f>
        <v/>
      </c>
      <c r="K4374" s="10">
        <f>IF(G4374="OTHER CLUSTER NOT LISTED ABOVE",SUMIFS(amount_expended,uniform_other_cluster_name,X4374), IF(AND(OR(G4374="N/A",G4374=""),H4374=""),0,IF(G4374="STATE CLUSTER",SUMIFS(amount_expended,uniform_state_cluster_name,W4374),SUMIFS(amount_expended,cluster_name,G4374))))</f>
        <v/>
      </c>
      <c r="L4374" s="8" t="n"/>
      <c r="M4374" s="7" t="n"/>
      <c r="N4374" s="8" t="n"/>
      <c r="O4374" s="7" t="n"/>
      <c r="P4374" s="7" t="n"/>
      <c r="Q4374" s="8" t="n"/>
      <c r="R4374" s="9" t="n"/>
      <c r="S4374" s="8" t="n"/>
      <c r="T4374" s="8" t="n"/>
      <c r="U4374" s="8" t="n"/>
      <c r="V4374" s="11">
        <f>IF(OR(B4374="",C4374=""),"",CONCATENATE(B4374,".",C4374))</f>
        <v/>
      </c>
      <c r="W4374" s="6">
        <f>UPPER(TRIM(H4374))</f>
        <v/>
      </c>
      <c r="X4374" s="6">
        <f>UPPER(TRIM(I4374))</f>
        <v/>
      </c>
      <c r="Y4374" s="6">
        <f>IF(V4374&lt;&gt;"",IFERROR(INDEX(federal_program_name_lookup,MATCH(V4374,aln_lookup,0)),""),"")</f>
        <v/>
      </c>
    </row>
    <row r="4375">
      <c r="A4375" s="6">
        <f>IF(B4375&lt;&gt;"", "AWARD-"&amp;TEXT(ROW()-1,"0000"), "")</f>
        <v/>
      </c>
      <c r="B4375" s="7" t="n"/>
      <c r="C4375" s="7" t="n"/>
      <c r="D4375" s="7" t="n"/>
      <c r="E4375" s="8" t="n"/>
      <c r="F4375" s="9" t="n"/>
      <c r="G4375" s="8" t="n"/>
      <c r="H4375" s="8" t="n"/>
      <c r="I4375" s="8" t="n"/>
      <c r="J4375" s="10">
        <f>IF(A4375="",0,SUMIFS(amount_expended,cfda_key,V4375))</f>
        <v/>
      </c>
      <c r="K4375" s="10">
        <f>IF(G4375="OTHER CLUSTER NOT LISTED ABOVE",SUMIFS(amount_expended,uniform_other_cluster_name,X4375), IF(AND(OR(G4375="N/A",G4375=""),H4375=""),0,IF(G4375="STATE CLUSTER",SUMIFS(amount_expended,uniform_state_cluster_name,W4375),SUMIFS(amount_expended,cluster_name,G4375))))</f>
        <v/>
      </c>
      <c r="L4375" s="8" t="n"/>
      <c r="M4375" s="7" t="n"/>
      <c r="N4375" s="8" t="n"/>
      <c r="O4375" s="7" t="n"/>
      <c r="P4375" s="7" t="n"/>
      <c r="Q4375" s="8" t="n"/>
      <c r="R4375" s="9" t="n"/>
      <c r="S4375" s="8" t="n"/>
      <c r="T4375" s="8" t="n"/>
      <c r="U4375" s="8" t="n"/>
      <c r="V4375" s="11">
        <f>IF(OR(B4375="",C4375=""),"",CONCATENATE(B4375,".",C4375))</f>
        <v/>
      </c>
      <c r="W4375" s="6">
        <f>UPPER(TRIM(H4375))</f>
        <v/>
      </c>
      <c r="X4375" s="6">
        <f>UPPER(TRIM(I4375))</f>
        <v/>
      </c>
      <c r="Y4375" s="6">
        <f>IF(V4375&lt;&gt;"",IFERROR(INDEX(federal_program_name_lookup,MATCH(V4375,aln_lookup,0)),""),"")</f>
        <v/>
      </c>
    </row>
    <row r="4376">
      <c r="A4376" s="6">
        <f>IF(B4376&lt;&gt;"", "AWARD-"&amp;TEXT(ROW()-1,"0000"), "")</f>
        <v/>
      </c>
      <c r="B4376" s="7" t="n"/>
      <c r="C4376" s="7" t="n"/>
      <c r="D4376" s="7" t="n"/>
      <c r="E4376" s="8" t="n"/>
      <c r="F4376" s="9" t="n"/>
      <c r="G4376" s="8" t="n"/>
      <c r="H4376" s="8" t="n"/>
      <c r="I4376" s="8" t="n"/>
      <c r="J4376" s="10">
        <f>IF(A4376="",0,SUMIFS(amount_expended,cfda_key,V4376))</f>
        <v/>
      </c>
      <c r="K4376" s="10">
        <f>IF(G4376="OTHER CLUSTER NOT LISTED ABOVE",SUMIFS(amount_expended,uniform_other_cluster_name,X4376), IF(AND(OR(G4376="N/A",G4376=""),H4376=""),0,IF(G4376="STATE CLUSTER",SUMIFS(amount_expended,uniform_state_cluster_name,W4376),SUMIFS(amount_expended,cluster_name,G4376))))</f>
        <v/>
      </c>
      <c r="L4376" s="8" t="n"/>
      <c r="M4376" s="7" t="n"/>
      <c r="N4376" s="8" t="n"/>
      <c r="O4376" s="7" t="n"/>
      <c r="P4376" s="7" t="n"/>
      <c r="Q4376" s="8" t="n"/>
      <c r="R4376" s="9" t="n"/>
      <c r="S4376" s="8" t="n"/>
      <c r="T4376" s="8" t="n"/>
      <c r="U4376" s="8" t="n"/>
      <c r="V4376" s="11">
        <f>IF(OR(B4376="",C4376=""),"",CONCATENATE(B4376,".",C4376))</f>
        <v/>
      </c>
      <c r="W4376" s="6">
        <f>UPPER(TRIM(H4376))</f>
        <v/>
      </c>
      <c r="X4376" s="6">
        <f>UPPER(TRIM(I4376))</f>
        <v/>
      </c>
      <c r="Y4376" s="6">
        <f>IF(V4376&lt;&gt;"",IFERROR(INDEX(federal_program_name_lookup,MATCH(V4376,aln_lookup,0)),""),"")</f>
        <v/>
      </c>
    </row>
    <row r="4377">
      <c r="A4377" s="6">
        <f>IF(B4377&lt;&gt;"", "AWARD-"&amp;TEXT(ROW()-1,"0000"), "")</f>
        <v/>
      </c>
      <c r="B4377" s="7" t="n"/>
      <c r="C4377" s="7" t="n"/>
      <c r="D4377" s="7" t="n"/>
      <c r="E4377" s="8" t="n"/>
      <c r="F4377" s="9" t="n"/>
      <c r="G4377" s="8" t="n"/>
      <c r="H4377" s="8" t="n"/>
      <c r="I4377" s="8" t="n"/>
      <c r="J4377" s="10">
        <f>IF(A4377="",0,SUMIFS(amount_expended,cfda_key,V4377))</f>
        <v/>
      </c>
      <c r="K4377" s="10">
        <f>IF(G4377="OTHER CLUSTER NOT LISTED ABOVE",SUMIFS(amount_expended,uniform_other_cluster_name,X4377), IF(AND(OR(G4377="N/A",G4377=""),H4377=""),0,IF(G4377="STATE CLUSTER",SUMIFS(amount_expended,uniform_state_cluster_name,W4377),SUMIFS(amount_expended,cluster_name,G4377))))</f>
        <v/>
      </c>
      <c r="L4377" s="8" t="n"/>
      <c r="M4377" s="7" t="n"/>
      <c r="N4377" s="8" t="n"/>
      <c r="O4377" s="7" t="n"/>
      <c r="P4377" s="7" t="n"/>
      <c r="Q4377" s="8" t="n"/>
      <c r="R4377" s="9" t="n"/>
      <c r="S4377" s="8" t="n"/>
      <c r="T4377" s="8" t="n"/>
      <c r="U4377" s="8" t="n"/>
      <c r="V4377" s="11">
        <f>IF(OR(B4377="",C4377=""),"",CONCATENATE(B4377,".",C4377))</f>
        <v/>
      </c>
      <c r="W4377" s="6">
        <f>UPPER(TRIM(H4377))</f>
        <v/>
      </c>
      <c r="X4377" s="6">
        <f>UPPER(TRIM(I4377))</f>
        <v/>
      </c>
      <c r="Y4377" s="6">
        <f>IF(V4377&lt;&gt;"",IFERROR(INDEX(federal_program_name_lookup,MATCH(V4377,aln_lookup,0)),""),"")</f>
        <v/>
      </c>
    </row>
    <row r="4378">
      <c r="A4378" s="6">
        <f>IF(B4378&lt;&gt;"", "AWARD-"&amp;TEXT(ROW()-1,"0000"), "")</f>
        <v/>
      </c>
      <c r="B4378" s="7" t="n"/>
      <c r="C4378" s="7" t="n"/>
      <c r="D4378" s="7" t="n"/>
      <c r="E4378" s="8" t="n"/>
      <c r="F4378" s="9" t="n"/>
      <c r="G4378" s="8" t="n"/>
      <c r="H4378" s="8" t="n"/>
      <c r="I4378" s="8" t="n"/>
      <c r="J4378" s="10">
        <f>IF(A4378="",0,SUMIFS(amount_expended,cfda_key,V4378))</f>
        <v/>
      </c>
      <c r="K4378" s="10">
        <f>IF(G4378="OTHER CLUSTER NOT LISTED ABOVE",SUMIFS(amount_expended,uniform_other_cluster_name,X4378), IF(AND(OR(G4378="N/A",G4378=""),H4378=""),0,IF(G4378="STATE CLUSTER",SUMIFS(amount_expended,uniform_state_cluster_name,W4378),SUMIFS(amount_expended,cluster_name,G4378))))</f>
        <v/>
      </c>
      <c r="L4378" s="8" t="n"/>
      <c r="M4378" s="7" t="n"/>
      <c r="N4378" s="8" t="n"/>
      <c r="O4378" s="7" t="n"/>
      <c r="P4378" s="7" t="n"/>
      <c r="Q4378" s="8" t="n"/>
      <c r="R4378" s="9" t="n"/>
      <c r="S4378" s="8" t="n"/>
      <c r="T4378" s="8" t="n"/>
      <c r="U4378" s="8" t="n"/>
      <c r="V4378" s="11">
        <f>IF(OR(B4378="",C4378=""),"",CONCATENATE(B4378,".",C4378))</f>
        <v/>
      </c>
      <c r="W4378" s="6">
        <f>UPPER(TRIM(H4378))</f>
        <v/>
      </c>
      <c r="X4378" s="6">
        <f>UPPER(TRIM(I4378))</f>
        <v/>
      </c>
      <c r="Y4378" s="6">
        <f>IF(V4378&lt;&gt;"",IFERROR(INDEX(federal_program_name_lookup,MATCH(V4378,aln_lookup,0)),""),"")</f>
        <v/>
      </c>
    </row>
    <row r="4379">
      <c r="A4379" s="6">
        <f>IF(B4379&lt;&gt;"", "AWARD-"&amp;TEXT(ROW()-1,"0000"), "")</f>
        <v/>
      </c>
      <c r="B4379" s="7" t="n"/>
      <c r="C4379" s="7" t="n"/>
      <c r="D4379" s="7" t="n"/>
      <c r="E4379" s="8" t="n"/>
      <c r="F4379" s="9" t="n"/>
      <c r="G4379" s="8" t="n"/>
      <c r="H4379" s="8" t="n"/>
      <c r="I4379" s="8" t="n"/>
      <c r="J4379" s="10">
        <f>IF(A4379="",0,SUMIFS(amount_expended,cfda_key,V4379))</f>
        <v/>
      </c>
      <c r="K4379" s="10">
        <f>IF(G4379="OTHER CLUSTER NOT LISTED ABOVE",SUMIFS(amount_expended,uniform_other_cluster_name,X4379), IF(AND(OR(G4379="N/A",G4379=""),H4379=""),0,IF(G4379="STATE CLUSTER",SUMIFS(amount_expended,uniform_state_cluster_name,W4379),SUMIFS(amount_expended,cluster_name,G4379))))</f>
        <v/>
      </c>
      <c r="L4379" s="8" t="n"/>
      <c r="M4379" s="7" t="n"/>
      <c r="N4379" s="8" t="n"/>
      <c r="O4379" s="7" t="n"/>
      <c r="P4379" s="7" t="n"/>
      <c r="Q4379" s="8" t="n"/>
      <c r="R4379" s="9" t="n"/>
      <c r="S4379" s="8" t="n"/>
      <c r="T4379" s="8" t="n"/>
      <c r="U4379" s="8" t="n"/>
      <c r="V4379" s="11">
        <f>IF(OR(B4379="",C4379=""),"",CONCATENATE(B4379,".",C4379))</f>
        <v/>
      </c>
      <c r="W4379" s="6">
        <f>UPPER(TRIM(H4379))</f>
        <v/>
      </c>
      <c r="X4379" s="6">
        <f>UPPER(TRIM(I4379))</f>
        <v/>
      </c>
      <c r="Y4379" s="6">
        <f>IF(V4379&lt;&gt;"",IFERROR(INDEX(federal_program_name_lookup,MATCH(V4379,aln_lookup,0)),""),"")</f>
        <v/>
      </c>
    </row>
    <row r="4380">
      <c r="A4380" s="6">
        <f>IF(B4380&lt;&gt;"", "AWARD-"&amp;TEXT(ROW()-1,"0000"), "")</f>
        <v/>
      </c>
      <c r="B4380" s="7" t="n"/>
      <c r="C4380" s="7" t="n"/>
      <c r="D4380" s="7" t="n"/>
      <c r="E4380" s="8" t="n"/>
      <c r="F4380" s="9" t="n"/>
      <c r="G4380" s="8" t="n"/>
      <c r="H4380" s="8" t="n"/>
      <c r="I4380" s="8" t="n"/>
      <c r="J4380" s="10">
        <f>IF(A4380="",0,SUMIFS(amount_expended,cfda_key,V4380))</f>
        <v/>
      </c>
      <c r="K4380" s="10">
        <f>IF(G4380="OTHER CLUSTER NOT LISTED ABOVE",SUMIFS(amount_expended,uniform_other_cluster_name,X4380), IF(AND(OR(G4380="N/A",G4380=""),H4380=""),0,IF(G4380="STATE CLUSTER",SUMIFS(amount_expended,uniform_state_cluster_name,W4380),SUMIFS(amount_expended,cluster_name,G4380))))</f>
        <v/>
      </c>
      <c r="L4380" s="8" t="n"/>
      <c r="M4380" s="7" t="n"/>
      <c r="N4380" s="8" t="n"/>
      <c r="O4380" s="7" t="n"/>
      <c r="P4380" s="7" t="n"/>
      <c r="Q4380" s="8" t="n"/>
      <c r="R4380" s="9" t="n"/>
      <c r="S4380" s="8" t="n"/>
      <c r="T4380" s="8" t="n"/>
      <c r="U4380" s="8" t="n"/>
      <c r="V4380" s="11">
        <f>IF(OR(B4380="",C4380=""),"",CONCATENATE(B4380,".",C4380))</f>
        <v/>
      </c>
      <c r="W4380" s="6">
        <f>UPPER(TRIM(H4380))</f>
        <v/>
      </c>
      <c r="X4380" s="6">
        <f>UPPER(TRIM(I4380))</f>
        <v/>
      </c>
      <c r="Y4380" s="6">
        <f>IF(V4380&lt;&gt;"",IFERROR(INDEX(federal_program_name_lookup,MATCH(V4380,aln_lookup,0)),""),"")</f>
        <v/>
      </c>
    </row>
    <row r="4381">
      <c r="A4381" s="6">
        <f>IF(B4381&lt;&gt;"", "AWARD-"&amp;TEXT(ROW()-1,"0000"), "")</f>
        <v/>
      </c>
      <c r="B4381" s="7" t="n"/>
      <c r="C4381" s="7" t="n"/>
      <c r="D4381" s="7" t="n"/>
      <c r="E4381" s="8" t="n"/>
      <c r="F4381" s="9" t="n"/>
      <c r="G4381" s="8" t="n"/>
      <c r="H4381" s="8" t="n"/>
      <c r="I4381" s="8" t="n"/>
      <c r="J4381" s="10">
        <f>IF(A4381="",0,SUMIFS(amount_expended,cfda_key,V4381))</f>
        <v/>
      </c>
      <c r="K4381" s="10">
        <f>IF(G4381="OTHER CLUSTER NOT LISTED ABOVE",SUMIFS(amount_expended,uniform_other_cluster_name,X4381), IF(AND(OR(G4381="N/A",G4381=""),H4381=""),0,IF(G4381="STATE CLUSTER",SUMIFS(amount_expended,uniform_state_cluster_name,W4381),SUMIFS(amount_expended,cluster_name,G4381))))</f>
        <v/>
      </c>
      <c r="L4381" s="8" t="n"/>
      <c r="M4381" s="7" t="n"/>
      <c r="N4381" s="8" t="n"/>
      <c r="O4381" s="7" t="n"/>
      <c r="P4381" s="7" t="n"/>
      <c r="Q4381" s="8" t="n"/>
      <c r="R4381" s="9" t="n"/>
      <c r="S4381" s="8" t="n"/>
      <c r="T4381" s="8" t="n"/>
      <c r="U4381" s="8" t="n"/>
      <c r="V4381" s="11">
        <f>IF(OR(B4381="",C4381=""),"",CONCATENATE(B4381,".",C4381))</f>
        <v/>
      </c>
      <c r="W4381" s="6">
        <f>UPPER(TRIM(H4381))</f>
        <v/>
      </c>
      <c r="X4381" s="6">
        <f>UPPER(TRIM(I4381))</f>
        <v/>
      </c>
      <c r="Y4381" s="6">
        <f>IF(V4381&lt;&gt;"",IFERROR(INDEX(federal_program_name_lookup,MATCH(V4381,aln_lookup,0)),""),"")</f>
        <v/>
      </c>
    </row>
    <row r="4382">
      <c r="A4382" s="6">
        <f>IF(B4382&lt;&gt;"", "AWARD-"&amp;TEXT(ROW()-1,"0000"), "")</f>
        <v/>
      </c>
      <c r="B4382" s="7" t="n"/>
      <c r="C4382" s="7" t="n"/>
      <c r="D4382" s="7" t="n"/>
      <c r="E4382" s="8" t="n"/>
      <c r="F4382" s="9" t="n"/>
      <c r="G4382" s="8" t="n"/>
      <c r="H4382" s="8" t="n"/>
      <c r="I4382" s="8" t="n"/>
      <c r="J4382" s="10">
        <f>IF(A4382="",0,SUMIFS(amount_expended,cfda_key,V4382))</f>
        <v/>
      </c>
      <c r="K4382" s="10">
        <f>IF(G4382="OTHER CLUSTER NOT LISTED ABOVE",SUMIFS(amount_expended,uniform_other_cluster_name,X4382), IF(AND(OR(G4382="N/A",G4382=""),H4382=""),0,IF(G4382="STATE CLUSTER",SUMIFS(amount_expended,uniform_state_cluster_name,W4382),SUMIFS(amount_expended,cluster_name,G4382))))</f>
        <v/>
      </c>
      <c r="L4382" s="8" t="n"/>
      <c r="M4382" s="7" t="n"/>
      <c r="N4382" s="8" t="n"/>
      <c r="O4382" s="7" t="n"/>
      <c r="P4382" s="7" t="n"/>
      <c r="Q4382" s="8" t="n"/>
      <c r="R4382" s="9" t="n"/>
      <c r="S4382" s="8" t="n"/>
      <c r="T4382" s="8" t="n"/>
      <c r="U4382" s="8" t="n"/>
      <c r="V4382" s="11">
        <f>IF(OR(B4382="",C4382=""),"",CONCATENATE(B4382,".",C4382))</f>
        <v/>
      </c>
      <c r="W4382" s="6">
        <f>UPPER(TRIM(H4382))</f>
        <v/>
      </c>
      <c r="X4382" s="6">
        <f>UPPER(TRIM(I4382))</f>
        <v/>
      </c>
      <c r="Y4382" s="6">
        <f>IF(V4382&lt;&gt;"",IFERROR(INDEX(federal_program_name_lookup,MATCH(V4382,aln_lookup,0)),""),"")</f>
        <v/>
      </c>
    </row>
    <row r="4383">
      <c r="A4383" s="6">
        <f>IF(B4383&lt;&gt;"", "AWARD-"&amp;TEXT(ROW()-1,"0000"), "")</f>
        <v/>
      </c>
      <c r="B4383" s="7" t="n"/>
      <c r="C4383" s="7" t="n"/>
      <c r="D4383" s="7" t="n"/>
      <c r="E4383" s="8" t="n"/>
      <c r="F4383" s="9" t="n"/>
      <c r="G4383" s="8" t="n"/>
      <c r="H4383" s="8" t="n"/>
      <c r="I4383" s="8" t="n"/>
      <c r="J4383" s="10">
        <f>IF(A4383="",0,SUMIFS(amount_expended,cfda_key,V4383))</f>
        <v/>
      </c>
      <c r="K4383" s="10">
        <f>IF(G4383="OTHER CLUSTER NOT LISTED ABOVE",SUMIFS(amount_expended,uniform_other_cluster_name,X4383), IF(AND(OR(G4383="N/A",G4383=""),H4383=""),0,IF(G4383="STATE CLUSTER",SUMIFS(amount_expended,uniform_state_cluster_name,W4383),SUMIFS(amount_expended,cluster_name,G4383))))</f>
        <v/>
      </c>
      <c r="L4383" s="8" t="n"/>
      <c r="M4383" s="7" t="n"/>
      <c r="N4383" s="8" t="n"/>
      <c r="O4383" s="7" t="n"/>
      <c r="P4383" s="7" t="n"/>
      <c r="Q4383" s="8" t="n"/>
      <c r="R4383" s="9" t="n"/>
      <c r="S4383" s="8" t="n"/>
      <c r="T4383" s="8" t="n"/>
      <c r="U4383" s="8" t="n"/>
      <c r="V4383" s="11">
        <f>IF(OR(B4383="",C4383=""),"",CONCATENATE(B4383,".",C4383))</f>
        <v/>
      </c>
      <c r="W4383" s="6">
        <f>UPPER(TRIM(H4383))</f>
        <v/>
      </c>
      <c r="X4383" s="6">
        <f>UPPER(TRIM(I4383))</f>
        <v/>
      </c>
      <c r="Y4383" s="6">
        <f>IF(V4383&lt;&gt;"",IFERROR(INDEX(federal_program_name_lookup,MATCH(V4383,aln_lookup,0)),""),"")</f>
        <v/>
      </c>
    </row>
    <row r="4384">
      <c r="A4384" s="6">
        <f>IF(B4384&lt;&gt;"", "AWARD-"&amp;TEXT(ROW()-1,"0000"), "")</f>
        <v/>
      </c>
      <c r="B4384" s="7" t="n"/>
      <c r="C4384" s="7" t="n"/>
      <c r="D4384" s="7" t="n"/>
      <c r="E4384" s="8" t="n"/>
      <c r="F4384" s="9" t="n"/>
      <c r="G4384" s="8" t="n"/>
      <c r="H4384" s="8" t="n"/>
      <c r="I4384" s="8" t="n"/>
      <c r="J4384" s="10">
        <f>IF(A4384="",0,SUMIFS(amount_expended,cfda_key,V4384))</f>
        <v/>
      </c>
      <c r="K4384" s="10">
        <f>IF(G4384="OTHER CLUSTER NOT LISTED ABOVE",SUMIFS(amount_expended,uniform_other_cluster_name,X4384), IF(AND(OR(G4384="N/A",G4384=""),H4384=""),0,IF(G4384="STATE CLUSTER",SUMIFS(amount_expended,uniform_state_cluster_name,W4384),SUMIFS(amount_expended,cluster_name,G4384))))</f>
        <v/>
      </c>
      <c r="L4384" s="8" t="n"/>
      <c r="M4384" s="7" t="n"/>
      <c r="N4384" s="8" t="n"/>
      <c r="O4384" s="7" t="n"/>
      <c r="P4384" s="7" t="n"/>
      <c r="Q4384" s="8" t="n"/>
      <c r="R4384" s="9" t="n"/>
      <c r="S4384" s="8" t="n"/>
      <c r="T4384" s="8" t="n"/>
      <c r="U4384" s="8" t="n"/>
      <c r="V4384" s="11">
        <f>IF(OR(B4384="",C4384=""),"",CONCATENATE(B4384,".",C4384))</f>
        <v/>
      </c>
      <c r="W4384" s="6">
        <f>UPPER(TRIM(H4384))</f>
        <v/>
      </c>
      <c r="X4384" s="6">
        <f>UPPER(TRIM(I4384))</f>
        <v/>
      </c>
      <c r="Y4384" s="6">
        <f>IF(V4384&lt;&gt;"",IFERROR(INDEX(federal_program_name_lookup,MATCH(V4384,aln_lookup,0)),""),"")</f>
        <v/>
      </c>
    </row>
    <row r="4385">
      <c r="A4385" s="6">
        <f>IF(B4385&lt;&gt;"", "AWARD-"&amp;TEXT(ROW()-1,"0000"), "")</f>
        <v/>
      </c>
      <c r="B4385" s="7" t="n"/>
      <c r="C4385" s="7" t="n"/>
      <c r="D4385" s="7" t="n"/>
      <c r="E4385" s="8" t="n"/>
      <c r="F4385" s="9" t="n"/>
      <c r="G4385" s="8" t="n"/>
      <c r="H4385" s="8" t="n"/>
      <c r="I4385" s="8" t="n"/>
      <c r="J4385" s="10">
        <f>IF(A4385="",0,SUMIFS(amount_expended,cfda_key,V4385))</f>
        <v/>
      </c>
      <c r="K4385" s="10">
        <f>IF(G4385="OTHER CLUSTER NOT LISTED ABOVE",SUMIFS(amount_expended,uniform_other_cluster_name,X4385), IF(AND(OR(G4385="N/A",G4385=""),H4385=""),0,IF(G4385="STATE CLUSTER",SUMIFS(amount_expended,uniform_state_cluster_name,W4385),SUMIFS(amount_expended,cluster_name,G4385))))</f>
        <v/>
      </c>
      <c r="L4385" s="8" t="n"/>
      <c r="M4385" s="7" t="n"/>
      <c r="N4385" s="8" t="n"/>
      <c r="O4385" s="7" t="n"/>
      <c r="P4385" s="7" t="n"/>
      <c r="Q4385" s="8" t="n"/>
      <c r="R4385" s="9" t="n"/>
      <c r="S4385" s="8" t="n"/>
      <c r="T4385" s="8" t="n"/>
      <c r="U4385" s="8" t="n"/>
      <c r="V4385" s="11">
        <f>IF(OR(B4385="",C4385=""),"",CONCATENATE(B4385,".",C4385))</f>
        <v/>
      </c>
      <c r="W4385" s="6">
        <f>UPPER(TRIM(H4385))</f>
        <v/>
      </c>
      <c r="X4385" s="6">
        <f>UPPER(TRIM(I4385))</f>
        <v/>
      </c>
      <c r="Y4385" s="6">
        <f>IF(V4385&lt;&gt;"",IFERROR(INDEX(federal_program_name_lookup,MATCH(V4385,aln_lookup,0)),""),"")</f>
        <v/>
      </c>
    </row>
    <row r="4386">
      <c r="A4386" s="6">
        <f>IF(B4386&lt;&gt;"", "AWARD-"&amp;TEXT(ROW()-1,"0000"), "")</f>
        <v/>
      </c>
      <c r="B4386" s="7" t="n"/>
      <c r="C4386" s="7" t="n"/>
      <c r="D4386" s="7" t="n"/>
      <c r="E4386" s="8" t="n"/>
      <c r="F4386" s="9" t="n"/>
      <c r="G4386" s="8" t="n"/>
      <c r="H4386" s="8" t="n"/>
      <c r="I4386" s="8" t="n"/>
      <c r="J4386" s="10">
        <f>IF(A4386="",0,SUMIFS(amount_expended,cfda_key,V4386))</f>
        <v/>
      </c>
      <c r="K4386" s="10">
        <f>IF(G4386="OTHER CLUSTER NOT LISTED ABOVE",SUMIFS(amount_expended,uniform_other_cluster_name,X4386), IF(AND(OR(G4386="N/A",G4386=""),H4386=""),0,IF(G4386="STATE CLUSTER",SUMIFS(amount_expended,uniform_state_cluster_name,W4386),SUMIFS(amount_expended,cluster_name,G4386))))</f>
        <v/>
      </c>
      <c r="L4386" s="8" t="n"/>
      <c r="M4386" s="7" t="n"/>
      <c r="N4386" s="8" t="n"/>
      <c r="O4386" s="7" t="n"/>
      <c r="P4386" s="7" t="n"/>
      <c r="Q4386" s="8" t="n"/>
      <c r="R4386" s="9" t="n"/>
      <c r="S4386" s="8" t="n"/>
      <c r="T4386" s="8" t="n"/>
      <c r="U4386" s="8" t="n"/>
      <c r="V4386" s="11">
        <f>IF(OR(B4386="",C4386=""),"",CONCATENATE(B4386,".",C4386))</f>
        <v/>
      </c>
      <c r="W4386" s="6">
        <f>UPPER(TRIM(H4386))</f>
        <v/>
      </c>
      <c r="X4386" s="6">
        <f>UPPER(TRIM(I4386))</f>
        <v/>
      </c>
      <c r="Y4386" s="6">
        <f>IF(V4386&lt;&gt;"",IFERROR(INDEX(federal_program_name_lookup,MATCH(V4386,aln_lookup,0)),""),"")</f>
        <v/>
      </c>
    </row>
    <row r="4387">
      <c r="A4387" s="6">
        <f>IF(B4387&lt;&gt;"", "AWARD-"&amp;TEXT(ROW()-1,"0000"), "")</f>
        <v/>
      </c>
      <c r="B4387" s="7" t="n"/>
      <c r="C4387" s="7" t="n"/>
      <c r="D4387" s="7" t="n"/>
      <c r="E4387" s="8" t="n"/>
      <c r="F4387" s="9" t="n"/>
      <c r="G4387" s="8" t="n"/>
      <c r="H4387" s="8" t="n"/>
      <c r="I4387" s="8" t="n"/>
      <c r="J4387" s="10">
        <f>IF(A4387="",0,SUMIFS(amount_expended,cfda_key,V4387))</f>
        <v/>
      </c>
      <c r="K4387" s="10">
        <f>IF(G4387="OTHER CLUSTER NOT LISTED ABOVE",SUMIFS(amount_expended,uniform_other_cluster_name,X4387), IF(AND(OR(G4387="N/A",G4387=""),H4387=""),0,IF(G4387="STATE CLUSTER",SUMIFS(amount_expended,uniform_state_cluster_name,W4387),SUMIFS(amount_expended,cluster_name,G4387))))</f>
        <v/>
      </c>
      <c r="L4387" s="8" t="n"/>
      <c r="M4387" s="7" t="n"/>
      <c r="N4387" s="8" t="n"/>
      <c r="O4387" s="7" t="n"/>
      <c r="P4387" s="7" t="n"/>
      <c r="Q4387" s="8" t="n"/>
      <c r="R4387" s="9" t="n"/>
      <c r="S4387" s="8" t="n"/>
      <c r="T4387" s="8" t="n"/>
      <c r="U4387" s="8" t="n"/>
      <c r="V4387" s="11">
        <f>IF(OR(B4387="",C4387=""),"",CONCATENATE(B4387,".",C4387))</f>
        <v/>
      </c>
      <c r="W4387" s="6">
        <f>UPPER(TRIM(H4387))</f>
        <v/>
      </c>
      <c r="X4387" s="6">
        <f>UPPER(TRIM(I4387))</f>
        <v/>
      </c>
      <c r="Y4387" s="6">
        <f>IF(V4387&lt;&gt;"",IFERROR(INDEX(federal_program_name_lookup,MATCH(V4387,aln_lookup,0)),""),"")</f>
        <v/>
      </c>
    </row>
    <row r="4388">
      <c r="A4388" s="6">
        <f>IF(B4388&lt;&gt;"", "AWARD-"&amp;TEXT(ROW()-1,"0000"), "")</f>
        <v/>
      </c>
      <c r="B4388" s="7" t="n"/>
      <c r="C4388" s="7" t="n"/>
      <c r="D4388" s="7" t="n"/>
      <c r="E4388" s="8" t="n"/>
      <c r="F4388" s="9" t="n"/>
      <c r="G4388" s="8" t="n"/>
      <c r="H4388" s="8" t="n"/>
      <c r="I4388" s="8" t="n"/>
      <c r="J4388" s="10">
        <f>IF(A4388="",0,SUMIFS(amount_expended,cfda_key,V4388))</f>
        <v/>
      </c>
      <c r="K4388" s="10">
        <f>IF(G4388="OTHER CLUSTER NOT LISTED ABOVE",SUMIFS(amount_expended,uniform_other_cluster_name,X4388), IF(AND(OR(G4388="N/A",G4388=""),H4388=""),0,IF(G4388="STATE CLUSTER",SUMIFS(amount_expended,uniform_state_cluster_name,W4388),SUMIFS(amount_expended,cluster_name,G4388))))</f>
        <v/>
      </c>
      <c r="L4388" s="8" t="n"/>
      <c r="M4388" s="7" t="n"/>
      <c r="N4388" s="8" t="n"/>
      <c r="O4388" s="7" t="n"/>
      <c r="P4388" s="7" t="n"/>
      <c r="Q4388" s="8" t="n"/>
      <c r="R4388" s="9" t="n"/>
      <c r="S4388" s="8" t="n"/>
      <c r="T4388" s="8" t="n"/>
      <c r="U4388" s="8" t="n"/>
      <c r="V4388" s="11">
        <f>IF(OR(B4388="",C4388=""),"",CONCATENATE(B4388,".",C4388))</f>
        <v/>
      </c>
      <c r="W4388" s="6">
        <f>UPPER(TRIM(H4388))</f>
        <v/>
      </c>
      <c r="X4388" s="6">
        <f>UPPER(TRIM(I4388))</f>
        <v/>
      </c>
      <c r="Y4388" s="6">
        <f>IF(V4388&lt;&gt;"",IFERROR(INDEX(federal_program_name_lookup,MATCH(V4388,aln_lookup,0)),""),"")</f>
        <v/>
      </c>
    </row>
    <row r="4389">
      <c r="A4389" s="6">
        <f>IF(B4389&lt;&gt;"", "AWARD-"&amp;TEXT(ROW()-1,"0000"), "")</f>
        <v/>
      </c>
      <c r="B4389" s="7" t="n"/>
      <c r="C4389" s="7" t="n"/>
      <c r="D4389" s="7" t="n"/>
      <c r="E4389" s="8" t="n"/>
      <c r="F4389" s="9" t="n"/>
      <c r="G4389" s="8" t="n"/>
      <c r="H4389" s="8" t="n"/>
      <c r="I4389" s="8" t="n"/>
      <c r="J4389" s="10">
        <f>IF(A4389="",0,SUMIFS(amount_expended,cfda_key,V4389))</f>
        <v/>
      </c>
      <c r="K4389" s="10">
        <f>IF(G4389="OTHER CLUSTER NOT LISTED ABOVE",SUMIFS(amount_expended,uniform_other_cluster_name,X4389), IF(AND(OR(G4389="N/A",G4389=""),H4389=""),0,IF(G4389="STATE CLUSTER",SUMIFS(amount_expended,uniform_state_cluster_name,W4389),SUMIFS(amount_expended,cluster_name,G4389))))</f>
        <v/>
      </c>
      <c r="L4389" s="8" t="n"/>
      <c r="M4389" s="7" t="n"/>
      <c r="N4389" s="8" t="n"/>
      <c r="O4389" s="7" t="n"/>
      <c r="P4389" s="7" t="n"/>
      <c r="Q4389" s="8" t="n"/>
      <c r="R4389" s="9" t="n"/>
      <c r="S4389" s="8" t="n"/>
      <c r="T4389" s="8" t="n"/>
      <c r="U4389" s="8" t="n"/>
      <c r="V4389" s="11">
        <f>IF(OR(B4389="",C4389=""),"",CONCATENATE(B4389,".",C4389))</f>
        <v/>
      </c>
      <c r="W4389" s="6">
        <f>UPPER(TRIM(H4389))</f>
        <v/>
      </c>
      <c r="X4389" s="6">
        <f>UPPER(TRIM(I4389))</f>
        <v/>
      </c>
      <c r="Y4389" s="6">
        <f>IF(V4389&lt;&gt;"",IFERROR(INDEX(federal_program_name_lookup,MATCH(V4389,aln_lookup,0)),""),"")</f>
        <v/>
      </c>
    </row>
    <row r="4390">
      <c r="A4390" s="6">
        <f>IF(B4390&lt;&gt;"", "AWARD-"&amp;TEXT(ROW()-1,"0000"), "")</f>
        <v/>
      </c>
      <c r="B4390" s="7" t="n"/>
      <c r="C4390" s="7" t="n"/>
      <c r="D4390" s="7" t="n"/>
      <c r="E4390" s="8" t="n"/>
      <c r="F4390" s="9" t="n"/>
      <c r="G4390" s="8" t="n"/>
      <c r="H4390" s="8" t="n"/>
      <c r="I4390" s="8" t="n"/>
      <c r="J4390" s="10">
        <f>IF(A4390="",0,SUMIFS(amount_expended,cfda_key,V4390))</f>
        <v/>
      </c>
      <c r="K4390" s="10">
        <f>IF(G4390="OTHER CLUSTER NOT LISTED ABOVE",SUMIFS(amount_expended,uniform_other_cluster_name,X4390), IF(AND(OR(G4390="N/A",G4390=""),H4390=""),0,IF(G4390="STATE CLUSTER",SUMIFS(amount_expended,uniform_state_cluster_name,W4390),SUMIFS(amount_expended,cluster_name,G4390))))</f>
        <v/>
      </c>
      <c r="L4390" s="8" t="n"/>
      <c r="M4390" s="7" t="n"/>
      <c r="N4390" s="8" t="n"/>
      <c r="O4390" s="7" t="n"/>
      <c r="P4390" s="7" t="n"/>
      <c r="Q4390" s="8" t="n"/>
      <c r="R4390" s="9" t="n"/>
      <c r="S4390" s="8" t="n"/>
      <c r="T4390" s="8" t="n"/>
      <c r="U4390" s="8" t="n"/>
      <c r="V4390" s="11">
        <f>IF(OR(B4390="",C4390=""),"",CONCATENATE(B4390,".",C4390))</f>
        <v/>
      </c>
      <c r="W4390" s="6">
        <f>UPPER(TRIM(H4390))</f>
        <v/>
      </c>
      <c r="X4390" s="6">
        <f>UPPER(TRIM(I4390))</f>
        <v/>
      </c>
      <c r="Y4390" s="6">
        <f>IF(V4390&lt;&gt;"",IFERROR(INDEX(federal_program_name_lookup,MATCH(V4390,aln_lookup,0)),""),"")</f>
        <v/>
      </c>
    </row>
    <row r="4391">
      <c r="A4391" s="6">
        <f>IF(B4391&lt;&gt;"", "AWARD-"&amp;TEXT(ROW()-1,"0000"), "")</f>
        <v/>
      </c>
      <c r="B4391" s="7" t="n"/>
      <c r="C4391" s="7" t="n"/>
      <c r="D4391" s="7" t="n"/>
      <c r="E4391" s="8" t="n"/>
      <c r="F4391" s="9" t="n"/>
      <c r="G4391" s="8" t="n"/>
      <c r="H4391" s="8" t="n"/>
      <c r="I4391" s="8" t="n"/>
      <c r="J4391" s="10">
        <f>IF(A4391="",0,SUMIFS(amount_expended,cfda_key,V4391))</f>
        <v/>
      </c>
      <c r="K4391" s="10">
        <f>IF(G4391="OTHER CLUSTER NOT LISTED ABOVE",SUMIFS(amount_expended,uniform_other_cluster_name,X4391), IF(AND(OR(G4391="N/A",G4391=""),H4391=""),0,IF(G4391="STATE CLUSTER",SUMIFS(amount_expended,uniform_state_cluster_name,W4391),SUMIFS(amount_expended,cluster_name,G4391))))</f>
        <v/>
      </c>
      <c r="L4391" s="8" t="n"/>
      <c r="M4391" s="7" t="n"/>
      <c r="N4391" s="8" t="n"/>
      <c r="O4391" s="7" t="n"/>
      <c r="P4391" s="7" t="n"/>
      <c r="Q4391" s="8" t="n"/>
      <c r="R4391" s="9" t="n"/>
      <c r="S4391" s="8" t="n"/>
      <c r="T4391" s="8" t="n"/>
      <c r="U4391" s="8" t="n"/>
      <c r="V4391" s="11">
        <f>IF(OR(B4391="",C4391=""),"",CONCATENATE(B4391,".",C4391))</f>
        <v/>
      </c>
      <c r="W4391" s="6">
        <f>UPPER(TRIM(H4391))</f>
        <v/>
      </c>
      <c r="X4391" s="6">
        <f>UPPER(TRIM(I4391))</f>
        <v/>
      </c>
      <c r="Y4391" s="6">
        <f>IF(V4391&lt;&gt;"",IFERROR(INDEX(federal_program_name_lookup,MATCH(V4391,aln_lookup,0)),""),"")</f>
        <v/>
      </c>
    </row>
    <row r="4392">
      <c r="A4392" s="6">
        <f>IF(B4392&lt;&gt;"", "AWARD-"&amp;TEXT(ROW()-1,"0000"), "")</f>
        <v/>
      </c>
      <c r="B4392" s="7" t="n"/>
      <c r="C4392" s="7" t="n"/>
      <c r="D4392" s="7" t="n"/>
      <c r="E4392" s="8" t="n"/>
      <c r="F4392" s="9" t="n"/>
      <c r="G4392" s="8" t="n"/>
      <c r="H4392" s="8" t="n"/>
      <c r="I4392" s="8" t="n"/>
      <c r="J4392" s="10">
        <f>IF(A4392="",0,SUMIFS(amount_expended,cfda_key,V4392))</f>
        <v/>
      </c>
      <c r="K4392" s="10">
        <f>IF(G4392="OTHER CLUSTER NOT LISTED ABOVE",SUMIFS(amount_expended,uniform_other_cluster_name,X4392), IF(AND(OR(G4392="N/A",G4392=""),H4392=""),0,IF(G4392="STATE CLUSTER",SUMIFS(amount_expended,uniform_state_cluster_name,W4392),SUMIFS(amount_expended,cluster_name,G4392))))</f>
        <v/>
      </c>
      <c r="L4392" s="8" t="n"/>
      <c r="M4392" s="7" t="n"/>
      <c r="N4392" s="8" t="n"/>
      <c r="O4392" s="7" t="n"/>
      <c r="P4392" s="7" t="n"/>
      <c r="Q4392" s="8" t="n"/>
      <c r="R4392" s="9" t="n"/>
      <c r="S4392" s="8" t="n"/>
      <c r="T4392" s="8" t="n"/>
      <c r="U4392" s="8" t="n"/>
      <c r="V4392" s="11">
        <f>IF(OR(B4392="",C4392=""),"",CONCATENATE(B4392,".",C4392))</f>
        <v/>
      </c>
      <c r="W4392" s="6">
        <f>UPPER(TRIM(H4392))</f>
        <v/>
      </c>
      <c r="X4392" s="6">
        <f>UPPER(TRIM(I4392))</f>
        <v/>
      </c>
      <c r="Y4392" s="6">
        <f>IF(V4392&lt;&gt;"",IFERROR(INDEX(federal_program_name_lookup,MATCH(V4392,aln_lookup,0)),""),"")</f>
        <v/>
      </c>
    </row>
    <row r="4393">
      <c r="A4393" s="6">
        <f>IF(B4393&lt;&gt;"", "AWARD-"&amp;TEXT(ROW()-1,"0000"), "")</f>
        <v/>
      </c>
      <c r="B4393" s="7" t="n"/>
      <c r="C4393" s="7" t="n"/>
      <c r="D4393" s="7" t="n"/>
      <c r="E4393" s="8" t="n"/>
      <c r="F4393" s="9" t="n"/>
      <c r="G4393" s="8" t="n"/>
      <c r="H4393" s="8" t="n"/>
      <c r="I4393" s="8" t="n"/>
      <c r="J4393" s="10">
        <f>IF(A4393="",0,SUMIFS(amount_expended,cfda_key,V4393))</f>
        <v/>
      </c>
      <c r="K4393" s="10">
        <f>IF(G4393="OTHER CLUSTER NOT LISTED ABOVE",SUMIFS(amount_expended,uniform_other_cluster_name,X4393), IF(AND(OR(G4393="N/A",G4393=""),H4393=""),0,IF(G4393="STATE CLUSTER",SUMIFS(amount_expended,uniform_state_cluster_name,W4393),SUMIFS(amount_expended,cluster_name,G4393))))</f>
        <v/>
      </c>
      <c r="L4393" s="8" t="n"/>
      <c r="M4393" s="7" t="n"/>
      <c r="N4393" s="8" t="n"/>
      <c r="O4393" s="7" t="n"/>
      <c r="P4393" s="7" t="n"/>
      <c r="Q4393" s="8" t="n"/>
      <c r="R4393" s="9" t="n"/>
      <c r="S4393" s="8" t="n"/>
      <c r="T4393" s="8" t="n"/>
      <c r="U4393" s="8" t="n"/>
      <c r="V4393" s="11">
        <f>IF(OR(B4393="",C4393=""),"",CONCATENATE(B4393,".",C4393))</f>
        <v/>
      </c>
      <c r="W4393" s="6">
        <f>UPPER(TRIM(H4393))</f>
        <v/>
      </c>
      <c r="X4393" s="6">
        <f>UPPER(TRIM(I4393))</f>
        <v/>
      </c>
      <c r="Y4393" s="6">
        <f>IF(V4393&lt;&gt;"",IFERROR(INDEX(federal_program_name_lookup,MATCH(V4393,aln_lookup,0)),""),"")</f>
        <v/>
      </c>
    </row>
    <row r="4394">
      <c r="A4394" s="6">
        <f>IF(B4394&lt;&gt;"", "AWARD-"&amp;TEXT(ROW()-1,"0000"), "")</f>
        <v/>
      </c>
      <c r="B4394" s="7" t="n"/>
      <c r="C4394" s="7" t="n"/>
      <c r="D4394" s="7" t="n"/>
      <c r="E4394" s="8" t="n"/>
      <c r="F4394" s="9" t="n"/>
      <c r="G4394" s="8" t="n"/>
      <c r="H4394" s="8" t="n"/>
      <c r="I4394" s="8" t="n"/>
      <c r="J4394" s="10">
        <f>IF(A4394="",0,SUMIFS(amount_expended,cfda_key,V4394))</f>
        <v/>
      </c>
      <c r="K4394" s="10">
        <f>IF(G4394="OTHER CLUSTER NOT LISTED ABOVE",SUMIFS(amount_expended,uniform_other_cluster_name,X4394), IF(AND(OR(G4394="N/A",G4394=""),H4394=""),0,IF(G4394="STATE CLUSTER",SUMIFS(amount_expended,uniform_state_cluster_name,W4394),SUMIFS(amount_expended,cluster_name,G4394))))</f>
        <v/>
      </c>
      <c r="L4394" s="8" t="n"/>
      <c r="M4394" s="7" t="n"/>
      <c r="N4394" s="8" t="n"/>
      <c r="O4394" s="7" t="n"/>
      <c r="P4394" s="7" t="n"/>
      <c r="Q4394" s="8" t="n"/>
      <c r="R4394" s="9" t="n"/>
      <c r="S4394" s="8" t="n"/>
      <c r="T4394" s="8" t="n"/>
      <c r="U4394" s="8" t="n"/>
      <c r="V4394" s="11">
        <f>IF(OR(B4394="",C4394=""),"",CONCATENATE(B4394,".",C4394))</f>
        <v/>
      </c>
      <c r="W4394" s="6">
        <f>UPPER(TRIM(H4394))</f>
        <v/>
      </c>
      <c r="X4394" s="6">
        <f>UPPER(TRIM(I4394))</f>
        <v/>
      </c>
      <c r="Y4394" s="6">
        <f>IF(V4394&lt;&gt;"",IFERROR(INDEX(federal_program_name_lookup,MATCH(V4394,aln_lookup,0)),""),"")</f>
        <v/>
      </c>
    </row>
    <row r="4395">
      <c r="A4395" s="6">
        <f>IF(B4395&lt;&gt;"", "AWARD-"&amp;TEXT(ROW()-1,"0000"), "")</f>
        <v/>
      </c>
      <c r="B4395" s="7" t="n"/>
      <c r="C4395" s="7" t="n"/>
      <c r="D4395" s="7" t="n"/>
      <c r="E4395" s="8" t="n"/>
      <c r="F4395" s="9" t="n"/>
      <c r="G4395" s="8" t="n"/>
      <c r="H4395" s="8" t="n"/>
      <c r="I4395" s="8" t="n"/>
      <c r="J4395" s="10">
        <f>IF(A4395="",0,SUMIFS(amount_expended,cfda_key,V4395))</f>
        <v/>
      </c>
      <c r="K4395" s="10">
        <f>IF(G4395="OTHER CLUSTER NOT LISTED ABOVE",SUMIFS(amount_expended,uniform_other_cluster_name,X4395), IF(AND(OR(G4395="N/A",G4395=""),H4395=""),0,IF(G4395="STATE CLUSTER",SUMIFS(amount_expended,uniform_state_cluster_name,W4395),SUMIFS(amount_expended,cluster_name,G4395))))</f>
        <v/>
      </c>
      <c r="L4395" s="8" t="n"/>
      <c r="M4395" s="7" t="n"/>
      <c r="N4395" s="8" t="n"/>
      <c r="O4395" s="7" t="n"/>
      <c r="P4395" s="7" t="n"/>
      <c r="Q4395" s="8" t="n"/>
      <c r="R4395" s="9" t="n"/>
      <c r="S4395" s="8" t="n"/>
      <c r="T4395" s="8" t="n"/>
      <c r="U4395" s="8" t="n"/>
      <c r="V4395" s="11">
        <f>IF(OR(B4395="",C4395=""),"",CONCATENATE(B4395,".",C4395))</f>
        <v/>
      </c>
      <c r="W4395" s="6">
        <f>UPPER(TRIM(H4395))</f>
        <v/>
      </c>
      <c r="X4395" s="6">
        <f>UPPER(TRIM(I4395))</f>
        <v/>
      </c>
      <c r="Y4395" s="6">
        <f>IF(V4395&lt;&gt;"",IFERROR(INDEX(federal_program_name_lookup,MATCH(V4395,aln_lookup,0)),""),"")</f>
        <v/>
      </c>
    </row>
    <row r="4396">
      <c r="A4396" s="6">
        <f>IF(B4396&lt;&gt;"", "AWARD-"&amp;TEXT(ROW()-1,"0000"), "")</f>
        <v/>
      </c>
      <c r="B4396" s="7" t="n"/>
      <c r="C4396" s="7" t="n"/>
      <c r="D4396" s="7" t="n"/>
      <c r="E4396" s="8" t="n"/>
      <c r="F4396" s="9" t="n"/>
      <c r="G4396" s="8" t="n"/>
      <c r="H4396" s="8" t="n"/>
      <c r="I4396" s="8" t="n"/>
      <c r="J4396" s="10">
        <f>IF(A4396="",0,SUMIFS(amount_expended,cfda_key,V4396))</f>
        <v/>
      </c>
      <c r="K4396" s="10">
        <f>IF(G4396="OTHER CLUSTER NOT LISTED ABOVE",SUMIFS(amount_expended,uniform_other_cluster_name,X4396), IF(AND(OR(G4396="N/A",G4396=""),H4396=""),0,IF(G4396="STATE CLUSTER",SUMIFS(amount_expended,uniform_state_cluster_name,W4396),SUMIFS(amount_expended,cluster_name,G4396))))</f>
        <v/>
      </c>
      <c r="L4396" s="8" t="n"/>
      <c r="M4396" s="7" t="n"/>
      <c r="N4396" s="8" t="n"/>
      <c r="O4396" s="7" t="n"/>
      <c r="P4396" s="7" t="n"/>
      <c r="Q4396" s="8" t="n"/>
      <c r="R4396" s="9" t="n"/>
      <c r="S4396" s="8" t="n"/>
      <c r="T4396" s="8" t="n"/>
      <c r="U4396" s="8" t="n"/>
      <c r="V4396" s="11">
        <f>IF(OR(B4396="",C4396=""),"",CONCATENATE(B4396,".",C4396))</f>
        <v/>
      </c>
      <c r="W4396" s="6">
        <f>UPPER(TRIM(H4396))</f>
        <v/>
      </c>
      <c r="X4396" s="6">
        <f>UPPER(TRIM(I4396))</f>
        <v/>
      </c>
      <c r="Y4396" s="6">
        <f>IF(V4396&lt;&gt;"",IFERROR(INDEX(federal_program_name_lookup,MATCH(V4396,aln_lookup,0)),""),"")</f>
        <v/>
      </c>
    </row>
    <row r="4397">
      <c r="A4397" s="6">
        <f>IF(B4397&lt;&gt;"", "AWARD-"&amp;TEXT(ROW()-1,"0000"), "")</f>
        <v/>
      </c>
      <c r="B4397" s="7" t="n"/>
      <c r="C4397" s="7" t="n"/>
      <c r="D4397" s="7" t="n"/>
      <c r="E4397" s="8" t="n"/>
      <c r="F4397" s="9" t="n"/>
      <c r="G4397" s="8" t="n"/>
      <c r="H4397" s="8" t="n"/>
      <c r="I4397" s="8" t="n"/>
      <c r="J4397" s="10">
        <f>IF(A4397="",0,SUMIFS(amount_expended,cfda_key,V4397))</f>
        <v/>
      </c>
      <c r="K4397" s="10">
        <f>IF(G4397="OTHER CLUSTER NOT LISTED ABOVE",SUMIFS(amount_expended,uniform_other_cluster_name,X4397), IF(AND(OR(G4397="N/A",G4397=""),H4397=""),0,IF(G4397="STATE CLUSTER",SUMIFS(amount_expended,uniform_state_cluster_name,W4397),SUMIFS(amount_expended,cluster_name,G4397))))</f>
        <v/>
      </c>
      <c r="L4397" s="8" t="n"/>
      <c r="M4397" s="7" t="n"/>
      <c r="N4397" s="8" t="n"/>
      <c r="O4397" s="7" t="n"/>
      <c r="P4397" s="7" t="n"/>
      <c r="Q4397" s="8" t="n"/>
      <c r="R4397" s="9" t="n"/>
      <c r="S4397" s="8" t="n"/>
      <c r="T4397" s="8" t="n"/>
      <c r="U4397" s="8" t="n"/>
      <c r="V4397" s="11">
        <f>IF(OR(B4397="",C4397=""),"",CONCATENATE(B4397,".",C4397))</f>
        <v/>
      </c>
      <c r="W4397" s="6">
        <f>UPPER(TRIM(H4397))</f>
        <v/>
      </c>
      <c r="X4397" s="6">
        <f>UPPER(TRIM(I4397))</f>
        <v/>
      </c>
      <c r="Y4397" s="6">
        <f>IF(V4397&lt;&gt;"",IFERROR(INDEX(federal_program_name_lookup,MATCH(V4397,aln_lookup,0)),""),"")</f>
        <v/>
      </c>
    </row>
    <row r="4398">
      <c r="A4398" s="6">
        <f>IF(B4398&lt;&gt;"", "AWARD-"&amp;TEXT(ROW()-1,"0000"), "")</f>
        <v/>
      </c>
      <c r="B4398" s="7" t="n"/>
      <c r="C4398" s="7" t="n"/>
      <c r="D4398" s="7" t="n"/>
      <c r="E4398" s="8" t="n"/>
      <c r="F4398" s="9" t="n"/>
      <c r="G4398" s="8" t="n"/>
      <c r="H4398" s="8" t="n"/>
      <c r="I4398" s="8" t="n"/>
      <c r="J4398" s="10">
        <f>IF(A4398="",0,SUMIFS(amount_expended,cfda_key,V4398))</f>
        <v/>
      </c>
      <c r="K4398" s="10">
        <f>IF(G4398="OTHER CLUSTER NOT LISTED ABOVE",SUMIFS(amount_expended,uniform_other_cluster_name,X4398), IF(AND(OR(G4398="N/A",G4398=""),H4398=""),0,IF(G4398="STATE CLUSTER",SUMIFS(amount_expended,uniform_state_cluster_name,W4398),SUMIFS(amount_expended,cluster_name,G4398))))</f>
        <v/>
      </c>
      <c r="L4398" s="8" t="n"/>
      <c r="M4398" s="7" t="n"/>
      <c r="N4398" s="8" t="n"/>
      <c r="O4398" s="7" t="n"/>
      <c r="P4398" s="7" t="n"/>
      <c r="Q4398" s="8" t="n"/>
      <c r="R4398" s="9" t="n"/>
      <c r="S4398" s="8" t="n"/>
      <c r="T4398" s="8" t="n"/>
      <c r="U4398" s="8" t="n"/>
      <c r="V4398" s="11">
        <f>IF(OR(B4398="",C4398=""),"",CONCATENATE(B4398,".",C4398))</f>
        <v/>
      </c>
      <c r="W4398" s="6">
        <f>UPPER(TRIM(H4398))</f>
        <v/>
      </c>
      <c r="X4398" s="6">
        <f>UPPER(TRIM(I4398))</f>
        <v/>
      </c>
      <c r="Y4398" s="6">
        <f>IF(V4398&lt;&gt;"",IFERROR(INDEX(federal_program_name_lookup,MATCH(V4398,aln_lookup,0)),""),"")</f>
        <v/>
      </c>
    </row>
    <row r="4399">
      <c r="A4399" s="6">
        <f>IF(B4399&lt;&gt;"", "AWARD-"&amp;TEXT(ROW()-1,"0000"), "")</f>
        <v/>
      </c>
      <c r="B4399" s="7" t="n"/>
      <c r="C4399" s="7" t="n"/>
      <c r="D4399" s="7" t="n"/>
      <c r="E4399" s="8" t="n"/>
      <c r="F4399" s="9" t="n"/>
      <c r="G4399" s="8" t="n"/>
      <c r="H4399" s="8" t="n"/>
      <c r="I4399" s="8" t="n"/>
      <c r="J4399" s="10">
        <f>IF(A4399="",0,SUMIFS(amount_expended,cfda_key,V4399))</f>
        <v/>
      </c>
      <c r="K4399" s="10">
        <f>IF(G4399="OTHER CLUSTER NOT LISTED ABOVE",SUMIFS(amount_expended,uniform_other_cluster_name,X4399), IF(AND(OR(G4399="N/A",G4399=""),H4399=""),0,IF(G4399="STATE CLUSTER",SUMIFS(amount_expended,uniform_state_cluster_name,W4399),SUMIFS(amount_expended,cluster_name,G4399))))</f>
        <v/>
      </c>
      <c r="L4399" s="8" t="n"/>
      <c r="M4399" s="7" t="n"/>
      <c r="N4399" s="8" t="n"/>
      <c r="O4399" s="7" t="n"/>
      <c r="P4399" s="7" t="n"/>
      <c r="Q4399" s="8" t="n"/>
      <c r="R4399" s="9" t="n"/>
      <c r="S4399" s="8" t="n"/>
      <c r="T4399" s="8" t="n"/>
      <c r="U4399" s="8" t="n"/>
      <c r="V4399" s="11">
        <f>IF(OR(B4399="",C4399=""),"",CONCATENATE(B4399,".",C4399))</f>
        <v/>
      </c>
      <c r="W4399" s="6">
        <f>UPPER(TRIM(H4399))</f>
        <v/>
      </c>
      <c r="X4399" s="6">
        <f>UPPER(TRIM(I4399))</f>
        <v/>
      </c>
      <c r="Y4399" s="6">
        <f>IF(V4399&lt;&gt;"",IFERROR(INDEX(federal_program_name_lookup,MATCH(V4399,aln_lookup,0)),""),"")</f>
        <v/>
      </c>
    </row>
    <row r="4400">
      <c r="A4400" s="6">
        <f>IF(B4400&lt;&gt;"", "AWARD-"&amp;TEXT(ROW()-1,"0000"), "")</f>
        <v/>
      </c>
      <c r="B4400" s="7" t="n"/>
      <c r="C4400" s="7" t="n"/>
      <c r="D4400" s="7" t="n"/>
      <c r="E4400" s="8" t="n"/>
      <c r="F4400" s="9" t="n"/>
      <c r="G4400" s="8" t="n"/>
      <c r="H4400" s="8" t="n"/>
      <c r="I4400" s="8" t="n"/>
      <c r="J4400" s="10">
        <f>IF(A4400="",0,SUMIFS(amount_expended,cfda_key,V4400))</f>
        <v/>
      </c>
      <c r="K4400" s="10">
        <f>IF(G4400="OTHER CLUSTER NOT LISTED ABOVE",SUMIFS(amount_expended,uniform_other_cluster_name,X4400), IF(AND(OR(G4400="N/A",G4400=""),H4400=""),0,IF(G4400="STATE CLUSTER",SUMIFS(amount_expended,uniform_state_cluster_name,W4400),SUMIFS(amount_expended,cluster_name,G4400))))</f>
        <v/>
      </c>
      <c r="L4400" s="8" t="n"/>
      <c r="M4400" s="7" t="n"/>
      <c r="N4400" s="8" t="n"/>
      <c r="O4400" s="7" t="n"/>
      <c r="P4400" s="7" t="n"/>
      <c r="Q4400" s="8" t="n"/>
      <c r="R4400" s="9" t="n"/>
      <c r="S4400" s="8" t="n"/>
      <c r="T4400" s="8" t="n"/>
      <c r="U4400" s="8" t="n"/>
      <c r="V4400" s="11">
        <f>IF(OR(B4400="",C4400=""),"",CONCATENATE(B4400,".",C4400))</f>
        <v/>
      </c>
      <c r="W4400" s="6">
        <f>UPPER(TRIM(H4400))</f>
        <v/>
      </c>
      <c r="X4400" s="6">
        <f>UPPER(TRIM(I4400))</f>
        <v/>
      </c>
      <c r="Y4400" s="6">
        <f>IF(V4400&lt;&gt;"",IFERROR(INDEX(federal_program_name_lookup,MATCH(V4400,aln_lookup,0)),""),"")</f>
        <v/>
      </c>
    </row>
    <row r="4401">
      <c r="A4401" s="6">
        <f>IF(B4401&lt;&gt;"", "AWARD-"&amp;TEXT(ROW()-1,"0000"), "")</f>
        <v/>
      </c>
      <c r="B4401" s="7" t="n"/>
      <c r="C4401" s="7" t="n"/>
      <c r="D4401" s="7" t="n"/>
      <c r="E4401" s="8" t="n"/>
      <c r="F4401" s="9" t="n"/>
      <c r="G4401" s="8" t="n"/>
      <c r="H4401" s="8" t="n"/>
      <c r="I4401" s="8" t="n"/>
      <c r="J4401" s="10">
        <f>IF(A4401="",0,SUMIFS(amount_expended,cfda_key,V4401))</f>
        <v/>
      </c>
      <c r="K4401" s="10">
        <f>IF(G4401="OTHER CLUSTER NOT LISTED ABOVE",SUMIFS(amount_expended,uniform_other_cluster_name,X4401), IF(AND(OR(G4401="N/A",G4401=""),H4401=""),0,IF(G4401="STATE CLUSTER",SUMIFS(amount_expended,uniform_state_cluster_name,W4401),SUMIFS(amount_expended,cluster_name,G4401))))</f>
        <v/>
      </c>
      <c r="L4401" s="8" t="n"/>
      <c r="M4401" s="7" t="n"/>
      <c r="N4401" s="8" t="n"/>
      <c r="O4401" s="7" t="n"/>
      <c r="P4401" s="7" t="n"/>
      <c r="Q4401" s="8" t="n"/>
      <c r="R4401" s="9" t="n"/>
      <c r="S4401" s="8" t="n"/>
      <c r="T4401" s="8" t="n"/>
      <c r="U4401" s="8" t="n"/>
      <c r="V4401" s="11">
        <f>IF(OR(B4401="",C4401=""),"",CONCATENATE(B4401,".",C4401))</f>
        <v/>
      </c>
      <c r="W4401" s="6">
        <f>UPPER(TRIM(H4401))</f>
        <v/>
      </c>
      <c r="X4401" s="6">
        <f>UPPER(TRIM(I4401))</f>
        <v/>
      </c>
      <c r="Y4401" s="6">
        <f>IF(V4401&lt;&gt;"",IFERROR(INDEX(federal_program_name_lookup,MATCH(V4401,aln_lookup,0)),""),"")</f>
        <v/>
      </c>
    </row>
    <row r="4402">
      <c r="A4402" s="6">
        <f>IF(B4402&lt;&gt;"", "AWARD-"&amp;TEXT(ROW()-1,"0000"), "")</f>
        <v/>
      </c>
      <c r="B4402" s="7" t="n"/>
      <c r="C4402" s="7" t="n"/>
      <c r="D4402" s="7" t="n"/>
      <c r="E4402" s="8" t="n"/>
      <c r="F4402" s="9" t="n"/>
      <c r="G4402" s="8" t="n"/>
      <c r="H4402" s="8" t="n"/>
      <c r="I4402" s="8" t="n"/>
      <c r="J4402" s="10">
        <f>IF(A4402="",0,SUMIFS(amount_expended,cfda_key,V4402))</f>
        <v/>
      </c>
      <c r="K4402" s="10">
        <f>IF(G4402="OTHER CLUSTER NOT LISTED ABOVE",SUMIFS(amount_expended,uniform_other_cluster_name,X4402), IF(AND(OR(G4402="N/A",G4402=""),H4402=""),0,IF(G4402="STATE CLUSTER",SUMIFS(amount_expended,uniform_state_cluster_name,W4402),SUMIFS(amount_expended,cluster_name,G4402))))</f>
        <v/>
      </c>
      <c r="L4402" s="8" t="n"/>
      <c r="M4402" s="7" t="n"/>
      <c r="N4402" s="8" t="n"/>
      <c r="O4402" s="7" t="n"/>
      <c r="P4402" s="7" t="n"/>
      <c r="Q4402" s="8" t="n"/>
      <c r="R4402" s="9" t="n"/>
      <c r="S4402" s="8" t="n"/>
      <c r="T4402" s="8" t="n"/>
      <c r="U4402" s="8" t="n"/>
      <c r="V4402" s="11">
        <f>IF(OR(B4402="",C4402=""),"",CONCATENATE(B4402,".",C4402))</f>
        <v/>
      </c>
      <c r="W4402" s="6">
        <f>UPPER(TRIM(H4402))</f>
        <v/>
      </c>
      <c r="X4402" s="6">
        <f>UPPER(TRIM(I4402))</f>
        <v/>
      </c>
      <c r="Y4402" s="6">
        <f>IF(V4402&lt;&gt;"",IFERROR(INDEX(federal_program_name_lookup,MATCH(V4402,aln_lookup,0)),""),"")</f>
        <v/>
      </c>
    </row>
    <row r="4403">
      <c r="A4403" s="6">
        <f>IF(B4403&lt;&gt;"", "AWARD-"&amp;TEXT(ROW()-1,"0000"), "")</f>
        <v/>
      </c>
      <c r="B4403" s="7" t="n"/>
      <c r="C4403" s="7" t="n"/>
      <c r="D4403" s="7" t="n"/>
      <c r="E4403" s="8" t="n"/>
      <c r="F4403" s="9" t="n"/>
      <c r="G4403" s="8" t="n"/>
      <c r="H4403" s="8" t="n"/>
      <c r="I4403" s="8" t="n"/>
      <c r="J4403" s="10">
        <f>IF(A4403="",0,SUMIFS(amount_expended,cfda_key,V4403))</f>
        <v/>
      </c>
      <c r="K4403" s="10">
        <f>IF(G4403="OTHER CLUSTER NOT LISTED ABOVE",SUMIFS(amount_expended,uniform_other_cluster_name,X4403), IF(AND(OR(G4403="N/A",G4403=""),H4403=""),0,IF(G4403="STATE CLUSTER",SUMIFS(amount_expended,uniform_state_cluster_name,W4403),SUMIFS(amount_expended,cluster_name,G4403))))</f>
        <v/>
      </c>
      <c r="L4403" s="8" t="n"/>
      <c r="M4403" s="7" t="n"/>
      <c r="N4403" s="8" t="n"/>
      <c r="O4403" s="7" t="n"/>
      <c r="P4403" s="7" t="n"/>
      <c r="Q4403" s="8" t="n"/>
      <c r="R4403" s="9" t="n"/>
      <c r="S4403" s="8" t="n"/>
      <c r="T4403" s="8" t="n"/>
      <c r="U4403" s="8" t="n"/>
      <c r="V4403" s="11">
        <f>IF(OR(B4403="",C4403=""),"",CONCATENATE(B4403,".",C4403))</f>
        <v/>
      </c>
      <c r="W4403" s="6">
        <f>UPPER(TRIM(H4403))</f>
        <v/>
      </c>
      <c r="X4403" s="6">
        <f>UPPER(TRIM(I4403))</f>
        <v/>
      </c>
      <c r="Y4403" s="6">
        <f>IF(V4403&lt;&gt;"",IFERROR(INDEX(federal_program_name_lookup,MATCH(V4403,aln_lookup,0)),""),"")</f>
        <v/>
      </c>
    </row>
    <row r="4404">
      <c r="A4404" s="6">
        <f>IF(B4404&lt;&gt;"", "AWARD-"&amp;TEXT(ROW()-1,"0000"), "")</f>
        <v/>
      </c>
      <c r="B4404" s="7" t="n"/>
      <c r="C4404" s="7" t="n"/>
      <c r="D4404" s="7" t="n"/>
      <c r="E4404" s="8" t="n"/>
      <c r="F4404" s="9" t="n"/>
      <c r="G4404" s="8" t="n"/>
      <c r="H4404" s="8" t="n"/>
      <c r="I4404" s="8" t="n"/>
      <c r="J4404" s="10">
        <f>IF(A4404="",0,SUMIFS(amount_expended,cfda_key,V4404))</f>
        <v/>
      </c>
      <c r="K4404" s="10">
        <f>IF(G4404="OTHER CLUSTER NOT LISTED ABOVE",SUMIFS(amount_expended,uniform_other_cluster_name,X4404), IF(AND(OR(G4404="N/A",G4404=""),H4404=""),0,IF(G4404="STATE CLUSTER",SUMIFS(amount_expended,uniform_state_cluster_name,W4404),SUMIFS(amount_expended,cluster_name,G4404))))</f>
        <v/>
      </c>
      <c r="L4404" s="8" t="n"/>
      <c r="M4404" s="7" t="n"/>
      <c r="N4404" s="8" t="n"/>
      <c r="O4404" s="7" t="n"/>
      <c r="P4404" s="7" t="n"/>
      <c r="Q4404" s="8" t="n"/>
      <c r="R4404" s="9" t="n"/>
      <c r="S4404" s="8" t="n"/>
      <c r="T4404" s="8" t="n"/>
      <c r="U4404" s="8" t="n"/>
      <c r="V4404" s="11">
        <f>IF(OR(B4404="",C4404=""),"",CONCATENATE(B4404,".",C4404))</f>
        <v/>
      </c>
      <c r="W4404" s="6">
        <f>UPPER(TRIM(H4404))</f>
        <v/>
      </c>
      <c r="X4404" s="6">
        <f>UPPER(TRIM(I4404))</f>
        <v/>
      </c>
      <c r="Y4404" s="6">
        <f>IF(V4404&lt;&gt;"",IFERROR(INDEX(federal_program_name_lookup,MATCH(V4404,aln_lookup,0)),""),"")</f>
        <v/>
      </c>
    </row>
    <row r="4405">
      <c r="A4405" s="6">
        <f>IF(B4405&lt;&gt;"", "AWARD-"&amp;TEXT(ROW()-1,"0000"), "")</f>
        <v/>
      </c>
      <c r="B4405" s="7" t="n"/>
      <c r="C4405" s="7" t="n"/>
      <c r="D4405" s="7" t="n"/>
      <c r="E4405" s="8" t="n"/>
      <c r="F4405" s="9" t="n"/>
      <c r="G4405" s="8" t="n"/>
      <c r="H4405" s="8" t="n"/>
      <c r="I4405" s="8" t="n"/>
      <c r="J4405" s="10">
        <f>IF(A4405="",0,SUMIFS(amount_expended,cfda_key,V4405))</f>
        <v/>
      </c>
      <c r="K4405" s="10">
        <f>IF(G4405="OTHER CLUSTER NOT LISTED ABOVE",SUMIFS(amount_expended,uniform_other_cluster_name,X4405), IF(AND(OR(G4405="N/A",G4405=""),H4405=""),0,IF(G4405="STATE CLUSTER",SUMIFS(amount_expended,uniform_state_cluster_name,W4405),SUMIFS(amount_expended,cluster_name,G4405))))</f>
        <v/>
      </c>
      <c r="L4405" s="8" t="n"/>
      <c r="M4405" s="7" t="n"/>
      <c r="N4405" s="8" t="n"/>
      <c r="O4405" s="7" t="n"/>
      <c r="P4405" s="7" t="n"/>
      <c r="Q4405" s="8" t="n"/>
      <c r="R4405" s="9" t="n"/>
      <c r="S4405" s="8" t="n"/>
      <c r="T4405" s="8" t="n"/>
      <c r="U4405" s="8" t="n"/>
      <c r="V4405" s="11">
        <f>IF(OR(B4405="",C4405=""),"",CONCATENATE(B4405,".",C4405))</f>
        <v/>
      </c>
      <c r="W4405" s="6">
        <f>UPPER(TRIM(H4405))</f>
        <v/>
      </c>
      <c r="X4405" s="6">
        <f>UPPER(TRIM(I4405))</f>
        <v/>
      </c>
      <c r="Y4405" s="6">
        <f>IF(V4405&lt;&gt;"",IFERROR(INDEX(federal_program_name_lookup,MATCH(V4405,aln_lookup,0)),""),"")</f>
        <v/>
      </c>
    </row>
    <row r="4406">
      <c r="A4406" s="6">
        <f>IF(B4406&lt;&gt;"", "AWARD-"&amp;TEXT(ROW()-1,"0000"), "")</f>
        <v/>
      </c>
      <c r="B4406" s="7" t="n"/>
      <c r="C4406" s="7" t="n"/>
      <c r="D4406" s="7" t="n"/>
      <c r="E4406" s="8" t="n"/>
      <c r="F4406" s="9" t="n"/>
      <c r="G4406" s="8" t="n"/>
      <c r="H4406" s="8" t="n"/>
      <c r="I4406" s="8" t="n"/>
      <c r="J4406" s="10">
        <f>IF(A4406="",0,SUMIFS(amount_expended,cfda_key,V4406))</f>
        <v/>
      </c>
      <c r="K4406" s="10">
        <f>IF(G4406="OTHER CLUSTER NOT LISTED ABOVE",SUMIFS(amount_expended,uniform_other_cluster_name,X4406), IF(AND(OR(G4406="N/A",G4406=""),H4406=""),0,IF(G4406="STATE CLUSTER",SUMIFS(amount_expended,uniform_state_cluster_name,W4406),SUMIFS(amount_expended,cluster_name,G4406))))</f>
        <v/>
      </c>
      <c r="L4406" s="8" t="n"/>
      <c r="M4406" s="7" t="n"/>
      <c r="N4406" s="8" t="n"/>
      <c r="O4406" s="7" t="n"/>
      <c r="P4406" s="7" t="n"/>
      <c r="Q4406" s="8" t="n"/>
      <c r="R4406" s="9" t="n"/>
      <c r="S4406" s="8" t="n"/>
      <c r="T4406" s="8" t="n"/>
      <c r="U4406" s="8" t="n"/>
      <c r="V4406" s="11">
        <f>IF(OR(B4406="",C4406=""),"",CONCATENATE(B4406,".",C4406))</f>
        <v/>
      </c>
      <c r="W4406" s="6">
        <f>UPPER(TRIM(H4406))</f>
        <v/>
      </c>
      <c r="X4406" s="6">
        <f>UPPER(TRIM(I4406))</f>
        <v/>
      </c>
      <c r="Y4406" s="6">
        <f>IF(V4406&lt;&gt;"",IFERROR(INDEX(federal_program_name_lookup,MATCH(V4406,aln_lookup,0)),""),"")</f>
        <v/>
      </c>
    </row>
    <row r="4407">
      <c r="A4407" s="6">
        <f>IF(B4407&lt;&gt;"", "AWARD-"&amp;TEXT(ROW()-1,"0000"), "")</f>
        <v/>
      </c>
      <c r="B4407" s="7" t="n"/>
      <c r="C4407" s="7" t="n"/>
      <c r="D4407" s="7" t="n"/>
      <c r="E4407" s="8" t="n"/>
      <c r="F4407" s="9" t="n"/>
      <c r="G4407" s="8" t="n"/>
      <c r="H4407" s="8" t="n"/>
      <c r="I4407" s="8" t="n"/>
      <c r="J4407" s="10">
        <f>IF(A4407="",0,SUMIFS(amount_expended,cfda_key,V4407))</f>
        <v/>
      </c>
      <c r="K4407" s="10">
        <f>IF(G4407="OTHER CLUSTER NOT LISTED ABOVE",SUMIFS(amount_expended,uniform_other_cluster_name,X4407), IF(AND(OR(G4407="N/A",G4407=""),H4407=""),0,IF(G4407="STATE CLUSTER",SUMIFS(amount_expended,uniform_state_cluster_name,W4407),SUMIFS(amount_expended,cluster_name,G4407))))</f>
        <v/>
      </c>
      <c r="L4407" s="8" t="n"/>
      <c r="M4407" s="7" t="n"/>
      <c r="N4407" s="8" t="n"/>
      <c r="O4407" s="7" t="n"/>
      <c r="P4407" s="7" t="n"/>
      <c r="Q4407" s="8" t="n"/>
      <c r="R4407" s="9" t="n"/>
      <c r="S4407" s="8" t="n"/>
      <c r="T4407" s="8" t="n"/>
      <c r="U4407" s="8" t="n"/>
      <c r="V4407" s="11">
        <f>IF(OR(B4407="",C4407=""),"",CONCATENATE(B4407,".",C4407))</f>
        <v/>
      </c>
      <c r="W4407" s="6">
        <f>UPPER(TRIM(H4407))</f>
        <v/>
      </c>
      <c r="X4407" s="6">
        <f>UPPER(TRIM(I4407))</f>
        <v/>
      </c>
      <c r="Y4407" s="6">
        <f>IF(V4407&lt;&gt;"",IFERROR(INDEX(federal_program_name_lookup,MATCH(V4407,aln_lookup,0)),""),"")</f>
        <v/>
      </c>
    </row>
    <row r="4408">
      <c r="A4408" s="6">
        <f>IF(B4408&lt;&gt;"", "AWARD-"&amp;TEXT(ROW()-1,"0000"), "")</f>
        <v/>
      </c>
      <c r="B4408" s="7" t="n"/>
      <c r="C4408" s="7" t="n"/>
      <c r="D4408" s="7" t="n"/>
      <c r="E4408" s="8" t="n"/>
      <c r="F4408" s="9" t="n"/>
      <c r="G4408" s="8" t="n"/>
      <c r="H4408" s="8" t="n"/>
      <c r="I4408" s="8" t="n"/>
      <c r="J4408" s="10">
        <f>IF(A4408="",0,SUMIFS(amount_expended,cfda_key,V4408))</f>
        <v/>
      </c>
      <c r="K4408" s="10">
        <f>IF(G4408="OTHER CLUSTER NOT LISTED ABOVE",SUMIFS(amount_expended,uniform_other_cluster_name,X4408), IF(AND(OR(G4408="N/A",G4408=""),H4408=""),0,IF(G4408="STATE CLUSTER",SUMIFS(amount_expended,uniform_state_cluster_name,W4408),SUMIFS(amount_expended,cluster_name,G4408))))</f>
        <v/>
      </c>
      <c r="L4408" s="8" t="n"/>
      <c r="M4408" s="7" t="n"/>
      <c r="N4408" s="8" t="n"/>
      <c r="O4408" s="7" t="n"/>
      <c r="P4408" s="7" t="n"/>
      <c r="Q4408" s="8" t="n"/>
      <c r="R4408" s="9" t="n"/>
      <c r="S4408" s="8" t="n"/>
      <c r="T4408" s="8" t="n"/>
      <c r="U4408" s="8" t="n"/>
      <c r="V4408" s="11">
        <f>IF(OR(B4408="",C4408=""),"",CONCATENATE(B4408,".",C4408))</f>
        <v/>
      </c>
      <c r="W4408" s="6">
        <f>UPPER(TRIM(H4408))</f>
        <v/>
      </c>
      <c r="X4408" s="6">
        <f>UPPER(TRIM(I4408))</f>
        <v/>
      </c>
      <c r="Y4408" s="6">
        <f>IF(V4408&lt;&gt;"",IFERROR(INDEX(federal_program_name_lookup,MATCH(V4408,aln_lookup,0)),""),"")</f>
        <v/>
      </c>
    </row>
    <row r="4409">
      <c r="A4409" s="6">
        <f>IF(B4409&lt;&gt;"", "AWARD-"&amp;TEXT(ROW()-1,"0000"), "")</f>
        <v/>
      </c>
      <c r="B4409" s="7" t="n"/>
      <c r="C4409" s="7" t="n"/>
      <c r="D4409" s="7" t="n"/>
      <c r="E4409" s="8" t="n"/>
      <c r="F4409" s="9" t="n"/>
      <c r="G4409" s="8" t="n"/>
      <c r="H4409" s="8" t="n"/>
      <c r="I4409" s="8" t="n"/>
      <c r="J4409" s="10">
        <f>IF(A4409="",0,SUMIFS(amount_expended,cfda_key,V4409))</f>
        <v/>
      </c>
      <c r="K4409" s="10">
        <f>IF(G4409="OTHER CLUSTER NOT LISTED ABOVE",SUMIFS(amount_expended,uniform_other_cluster_name,X4409), IF(AND(OR(G4409="N/A",G4409=""),H4409=""),0,IF(G4409="STATE CLUSTER",SUMIFS(amount_expended,uniform_state_cluster_name,W4409),SUMIFS(amount_expended,cluster_name,G4409))))</f>
        <v/>
      </c>
      <c r="L4409" s="8" t="n"/>
      <c r="M4409" s="7" t="n"/>
      <c r="N4409" s="8" t="n"/>
      <c r="O4409" s="7" t="n"/>
      <c r="P4409" s="7" t="n"/>
      <c r="Q4409" s="8" t="n"/>
      <c r="R4409" s="9" t="n"/>
      <c r="S4409" s="8" t="n"/>
      <c r="T4409" s="8" t="n"/>
      <c r="U4409" s="8" t="n"/>
      <c r="V4409" s="11">
        <f>IF(OR(B4409="",C4409=""),"",CONCATENATE(B4409,".",C4409))</f>
        <v/>
      </c>
      <c r="W4409" s="6">
        <f>UPPER(TRIM(H4409))</f>
        <v/>
      </c>
      <c r="X4409" s="6">
        <f>UPPER(TRIM(I4409))</f>
        <v/>
      </c>
      <c r="Y4409" s="6">
        <f>IF(V4409&lt;&gt;"",IFERROR(INDEX(federal_program_name_lookup,MATCH(V4409,aln_lookup,0)),""),"")</f>
        <v/>
      </c>
    </row>
    <row r="4410">
      <c r="A4410" s="6">
        <f>IF(B4410&lt;&gt;"", "AWARD-"&amp;TEXT(ROW()-1,"0000"), "")</f>
        <v/>
      </c>
      <c r="B4410" s="7" t="n"/>
      <c r="C4410" s="7" t="n"/>
      <c r="D4410" s="7" t="n"/>
      <c r="E4410" s="8" t="n"/>
      <c r="F4410" s="9" t="n"/>
      <c r="G4410" s="8" t="n"/>
      <c r="H4410" s="8" t="n"/>
      <c r="I4410" s="8" t="n"/>
      <c r="J4410" s="10">
        <f>IF(A4410="",0,SUMIFS(amount_expended,cfda_key,V4410))</f>
        <v/>
      </c>
      <c r="K4410" s="10">
        <f>IF(G4410="OTHER CLUSTER NOT LISTED ABOVE",SUMIFS(amount_expended,uniform_other_cluster_name,X4410), IF(AND(OR(G4410="N/A",G4410=""),H4410=""),0,IF(G4410="STATE CLUSTER",SUMIFS(amount_expended,uniform_state_cluster_name,W4410),SUMIFS(amount_expended,cluster_name,G4410))))</f>
        <v/>
      </c>
      <c r="L4410" s="8" t="n"/>
      <c r="M4410" s="7" t="n"/>
      <c r="N4410" s="8" t="n"/>
      <c r="O4410" s="7" t="n"/>
      <c r="P4410" s="7" t="n"/>
      <c r="Q4410" s="8" t="n"/>
      <c r="R4410" s="9" t="n"/>
      <c r="S4410" s="8" t="n"/>
      <c r="T4410" s="8" t="n"/>
      <c r="U4410" s="8" t="n"/>
      <c r="V4410" s="11">
        <f>IF(OR(B4410="",C4410=""),"",CONCATENATE(B4410,".",C4410))</f>
        <v/>
      </c>
      <c r="W4410" s="6">
        <f>UPPER(TRIM(H4410))</f>
        <v/>
      </c>
      <c r="X4410" s="6">
        <f>UPPER(TRIM(I4410))</f>
        <v/>
      </c>
      <c r="Y4410" s="6">
        <f>IF(V4410&lt;&gt;"",IFERROR(INDEX(federal_program_name_lookup,MATCH(V4410,aln_lookup,0)),""),"")</f>
        <v/>
      </c>
    </row>
    <row r="4411">
      <c r="A4411" s="6">
        <f>IF(B4411&lt;&gt;"", "AWARD-"&amp;TEXT(ROW()-1,"0000"), "")</f>
        <v/>
      </c>
      <c r="B4411" s="7" t="n"/>
      <c r="C4411" s="7" t="n"/>
      <c r="D4411" s="7" t="n"/>
      <c r="E4411" s="8" t="n"/>
      <c r="F4411" s="9" t="n"/>
      <c r="G4411" s="8" t="n"/>
      <c r="H4411" s="8" t="n"/>
      <c r="I4411" s="8" t="n"/>
      <c r="J4411" s="10">
        <f>IF(A4411="",0,SUMIFS(amount_expended,cfda_key,V4411))</f>
        <v/>
      </c>
      <c r="K4411" s="10">
        <f>IF(G4411="OTHER CLUSTER NOT LISTED ABOVE",SUMIFS(amount_expended,uniform_other_cluster_name,X4411), IF(AND(OR(G4411="N/A",G4411=""),H4411=""),0,IF(G4411="STATE CLUSTER",SUMIFS(amount_expended,uniform_state_cluster_name,W4411),SUMIFS(amount_expended,cluster_name,G4411))))</f>
        <v/>
      </c>
      <c r="L4411" s="8" t="n"/>
      <c r="M4411" s="7" t="n"/>
      <c r="N4411" s="8" t="n"/>
      <c r="O4411" s="7" t="n"/>
      <c r="P4411" s="7" t="n"/>
      <c r="Q4411" s="8" t="n"/>
      <c r="R4411" s="9" t="n"/>
      <c r="S4411" s="8" t="n"/>
      <c r="T4411" s="8" t="n"/>
      <c r="U4411" s="8" t="n"/>
      <c r="V4411" s="11">
        <f>IF(OR(B4411="",C4411=""),"",CONCATENATE(B4411,".",C4411))</f>
        <v/>
      </c>
      <c r="W4411" s="6">
        <f>UPPER(TRIM(H4411))</f>
        <v/>
      </c>
      <c r="X4411" s="6">
        <f>UPPER(TRIM(I4411))</f>
        <v/>
      </c>
      <c r="Y4411" s="6">
        <f>IF(V4411&lt;&gt;"",IFERROR(INDEX(federal_program_name_lookup,MATCH(V4411,aln_lookup,0)),""),"")</f>
        <v/>
      </c>
    </row>
    <row r="4412">
      <c r="A4412" s="6">
        <f>IF(B4412&lt;&gt;"", "AWARD-"&amp;TEXT(ROW()-1,"0000"), "")</f>
        <v/>
      </c>
      <c r="B4412" s="7" t="n"/>
      <c r="C4412" s="7" t="n"/>
      <c r="D4412" s="7" t="n"/>
      <c r="E4412" s="8" t="n"/>
      <c r="F4412" s="9" t="n"/>
      <c r="G4412" s="8" t="n"/>
      <c r="H4412" s="8" t="n"/>
      <c r="I4412" s="8" t="n"/>
      <c r="J4412" s="10">
        <f>IF(A4412="",0,SUMIFS(amount_expended,cfda_key,V4412))</f>
        <v/>
      </c>
      <c r="K4412" s="10">
        <f>IF(G4412="OTHER CLUSTER NOT LISTED ABOVE",SUMIFS(amount_expended,uniform_other_cluster_name,X4412), IF(AND(OR(G4412="N/A",G4412=""),H4412=""),0,IF(G4412="STATE CLUSTER",SUMIFS(amount_expended,uniform_state_cluster_name,W4412),SUMIFS(amount_expended,cluster_name,G4412))))</f>
        <v/>
      </c>
      <c r="L4412" s="8" t="n"/>
      <c r="M4412" s="7" t="n"/>
      <c r="N4412" s="8" t="n"/>
      <c r="O4412" s="7" t="n"/>
      <c r="P4412" s="7" t="n"/>
      <c r="Q4412" s="8" t="n"/>
      <c r="R4412" s="9" t="n"/>
      <c r="S4412" s="8" t="n"/>
      <c r="T4412" s="8" t="n"/>
      <c r="U4412" s="8" t="n"/>
      <c r="V4412" s="11">
        <f>IF(OR(B4412="",C4412=""),"",CONCATENATE(B4412,".",C4412))</f>
        <v/>
      </c>
      <c r="W4412" s="6">
        <f>UPPER(TRIM(H4412))</f>
        <v/>
      </c>
      <c r="X4412" s="6">
        <f>UPPER(TRIM(I4412))</f>
        <v/>
      </c>
      <c r="Y4412" s="6">
        <f>IF(V4412&lt;&gt;"",IFERROR(INDEX(federal_program_name_lookup,MATCH(V4412,aln_lookup,0)),""),"")</f>
        <v/>
      </c>
    </row>
    <row r="4413">
      <c r="A4413" s="6">
        <f>IF(B4413&lt;&gt;"", "AWARD-"&amp;TEXT(ROW()-1,"0000"), "")</f>
        <v/>
      </c>
      <c r="B4413" s="7" t="n"/>
      <c r="C4413" s="7" t="n"/>
      <c r="D4413" s="7" t="n"/>
      <c r="E4413" s="8" t="n"/>
      <c r="F4413" s="9" t="n"/>
      <c r="G4413" s="8" t="n"/>
      <c r="H4413" s="8" t="n"/>
      <c r="I4413" s="8" t="n"/>
      <c r="J4413" s="10">
        <f>IF(A4413="",0,SUMIFS(amount_expended,cfda_key,V4413))</f>
        <v/>
      </c>
      <c r="K4413" s="10">
        <f>IF(G4413="OTHER CLUSTER NOT LISTED ABOVE",SUMIFS(amount_expended,uniform_other_cluster_name,X4413), IF(AND(OR(G4413="N/A",G4413=""),H4413=""),0,IF(G4413="STATE CLUSTER",SUMIFS(amount_expended,uniform_state_cluster_name,W4413),SUMIFS(amount_expended,cluster_name,G4413))))</f>
        <v/>
      </c>
      <c r="L4413" s="8" t="n"/>
      <c r="M4413" s="7" t="n"/>
      <c r="N4413" s="8" t="n"/>
      <c r="O4413" s="7" t="n"/>
      <c r="P4413" s="7" t="n"/>
      <c r="Q4413" s="8" t="n"/>
      <c r="R4413" s="9" t="n"/>
      <c r="S4413" s="8" t="n"/>
      <c r="T4413" s="8" t="n"/>
      <c r="U4413" s="8" t="n"/>
      <c r="V4413" s="11">
        <f>IF(OR(B4413="",C4413=""),"",CONCATENATE(B4413,".",C4413))</f>
        <v/>
      </c>
      <c r="W4413" s="6">
        <f>UPPER(TRIM(H4413))</f>
        <v/>
      </c>
      <c r="X4413" s="6">
        <f>UPPER(TRIM(I4413))</f>
        <v/>
      </c>
      <c r="Y4413" s="6">
        <f>IF(V4413&lt;&gt;"",IFERROR(INDEX(federal_program_name_lookup,MATCH(V4413,aln_lookup,0)),""),"")</f>
        <v/>
      </c>
    </row>
    <row r="4414">
      <c r="A4414" s="6">
        <f>IF(B4414&lt;&gt;"", "AWARD-"&amp;TEXT(ROW()-1,"0000"), "")</f>
        <v/>
      </c>
      <c r="B4414" s="7" t="n"/>
      <c r="C4414" s="7" t="n"/>
      <c r="D4414" s="7" t="n"/>
      <c r="E4414" s="8" t="n"/>
      <c r="F4414" s="9" t="n"/>
      <c r="G4414" s="8" t="n"/>
      <c r="H4414" s="8" t="n"/>
      <c r="I4414" s="8" t="n"/>
      <c r="J4414" s="10">
        <f>IF(A4414="",0,SUMIFS(amount_expended,cfda_key,V4414))</f>
        <v/>
      </c>
      <c r="K4414" s="10">
        <f>IF(G4414="OTHER CLUSTER NOT LISTED ABOVE",SUMIFS(amount_expended,uniform_other_cluster_name,X4414), IF(AND(OR(G4414="N/A",G4414=""),H4414=""),0,IF(G4414="STATE CLUSTER",SUMIFS(amount_expended,uniform_state_cluster_name,W4414),SUMIFS(amount_expended,cluster_name,G4414))))</f>
        <v/>
      </c>
      <c r="L4414" s="8" t="n"/>
      <c r="M4414" s="7" t="n"/>
      <c r="N4414" s="8" t="n"/>
      <c r="O4414" s="7" t="n"/>
      <c r="P4414" s="7" t="n"/>
      <c r="Q4414" s="8" t="n"/>
      <c r="R4414" s="9" t="n"/>
      <c r="S4414" s="8" t="n"/>
      <c r="T4414" s="8" t="n"/>
      <c r="U4414" s="8" t="n"/>
      <c r="V4414" s="11">
        <f>IF(OR(B4414="",C4414=""),"",CONCATENATE(B4414,".",C4414))</f>
        <v/>
      </c>
      <c r="W4414" s="6">
        <f>UPPER(TRIM(H4414))</f>
        <v/>
      </c>
      <c r="X4414" s="6">
        <f>UPPER(TRIM(I4414))</f>
        <v/>
      </c>
      <c r="Y4414" s="6">
        <f>IF(V4414&lt;&gt;"",IFERROR(INDEX(federal_program_name_lookup,MATCH(V4414,aln_lookup,0)),""),"")</f>
        <v/>
      </c>
    </row>
    <row r="4415">
      <c r="A4415" s="6">
        <f>IF(B4415&lt;&gt;"", "AWARD-"&amp;TEXT(ROW()-1,"0000"), "")</f>
        <v/>
      </c>
      <c r="B4415" s="7" t="n"/>
      <c r="C4415" s="7" t="n"/>
      <c r="D4415" s="7" t="n"/>
      <c r="E4415" s="8" t="n"/>
      <c r="F4415" s="9" t="n"/>
      <c r="G4415" s="8" t="n"/>
      <c r="H4415" s="8" t="n"/>
      <c r="I4415" s="8" t="n"/>
      <c r="J4415" s="10">
        <f>IF(A4415="",0,SUMIFS(amount_expended,cfda_key,V4415))</f>
        <v/>
      </c>
      <c r="K4415" s="10">
        <f>IF(G4415="OTHER CLUSTER NOT LISTED ABOVE",SUMIFS(amount_expended,uniform_other_cluster_name,X4415), IF(AND(OR(G4415="N/A",G4415=""),H4415=""),0,IF(G4415="STATE CLUSTER",SUMIFS(amount_expended,uniform_state_cluster_name,W4415),SUMIFS(amount_expended,cluster_name,G4415))))</f>
        <v/>
      </c>
      <c r="L4415" s="8" t="n"/>
      <c r="M4415" s="7" t="n"/>
      <c r="N4415" s="8" t="n"/>
      <c r="O4415" s="7" t="n"/>
      <c r="P4415" s="7" t="n"/>
      <c r="Q4415" s="8" t="n"/>
      <c r="R4415" s="9" t="n"/>
      <c r="S4415" s="8" t="n"/>
      <c r="T4415" s="8" t="n"/>
      <c r="U4415" s="8" t="n"/>
      <c r="V4415" s="11">
        <f>IF(OR(B4415="",C4415=""),"",CONCATENATE(B4415,".",C4415))</f>
        <v/>
      </c>
      <c r="W4415" s="6">
        <f>UPPER(TRIM(H4415))</f>
        <v/>
      </c>
      <c r="X4415" s="6">
        <f>UPPER(TRIM(I4415))</f>
        <v/>
      </c>
      <c r="Y4415" s="6">
        <f>IF(V4415&lt;&gt;"",IFERROR(INDEX(federal_program_name_lookup,MATCH(V4415,aln_lookup,0)),""),"")</f>
        <v/>
      </c>
    </row>
    <row r="4416">
      <c r="A4416" s="6">
        <f>IF(B4416&lt;&gt;"", "AWARD-"&amp;TEXT(ROW()-1,"0000"), "")</f>
        <v/>
      </c>
      <c r="B4416" s="7" t="n"/>
      <c r="C4416" s="7" t="n"/>
      <c r="D4416" s="7" t="n"/>
      <c r="E4416" s="8" t="n"/>
      <c r="F4416" s="9" t="n"/>
      <c r="G4416" s="8" t="n"/>
      <c r="H4416" s="8" t="n"/>
      <c r="I4416" s="8" t="n"/>
      <c r="J4416" s="10">
        <f>IF(A4416="",0,SUMIFS(amount_expended,cfda_key,V4416))</f>
        <v/>
      </c>
      <c r="K4416" s="10">
        <f>IF(G4416="OTHER CLUSTER NOT LISTED ABOVE",SUMIFS(amount_expended,uniform_other_cluster_name,X4416), IF(AND(OR(G4416="N/A",G4416=""),H4416=""),0,IF(G4416="STATE CLUSTER",SUMIFS(amount_expended,uniform_state_cluster_name,W4416),SUMIFS(amount_expended,cluster_name,G4416))))</f>
        <v/>
      </c>
      <c r="L4416" s="8" t="n"/>
      <c r="M4416" s="7" t="n"/>
      <c r="N4416" s="8" t="n"/>
      <c r="O4416" s="7" t="n"/>
      <c r="P4416" s="7" t="n"/>
      <c r="Q4416" s="8" t="n"/>
      <c r="R4416" s="9" t="n"/>
      <c r="S4416" s="8" t="n"/>
      <c r="T4416" s="8" t="n"/>
      <c r="U4416" s="8" t="n"/>
      <c r="V4416" s="11">
        <f>IF(OR(B4416="",C4416=""),"",CONCATENATE(B4416,".",C4416))</f>
        <v/>
      </c>
      <c r="W4416" s="6">
        <f>UPPER(TRIM(H4416))</f>
        <v/>
      </c>
      <c r="X4416" s="6">
        <f>UPPER(TRIM(I4416))</f>
        <v/>
      </c>
      <c r="Y4416" s="6">
        <f>IF(V4416&lt;&gt;"",IFERROR(INDEX(federal_program_name_lookup,MATCH(V4416,aln_lookup,0)),""),"")</f>
        <v/>
      </c>
    </row>
    <row r="4417">
      <c r="A4417" s="6">
        <f>IF(B4417&lt;&gt;"", "AWARD-"&amp;TEXT(ROW()-1,"0000"), "")</f>
        <v/>
      </c>
      <c r="B4417" s="7" t="n"/>
      <c r="C4417" s="7" t="n"/>
      <c r="D4417" s="7" t="n"/>
      <c r="E4417" s="8" t="n"/>
      <c r="F4417" s="9" t="n"/>
      <c r="G4417" s="8" t="n"/>
      <c r="H4417" s="8" t="n"/>
      <c r="I4417" s="8" t="n"/>
      <c r="J4417" s="10">
        <f>IF(A4417="",0,SUMIFS(amount_expended,cfda_key,V4417))</f>
        <v/>
      </c>
      <c r="K4417" s="10">
        <f>IF(G4417="OTHER CLUSTER NOT LISTED ABOVE",SUMIFS(amount_expended,uniform_other_cluster_name,X4417), IF(AND(OR(G4417="N/A",G4417=""),H4417=""),0,IF(G4417="STATE CLUSTER",SUMIFS(amount_expended,uniform_state_cluster_name,W4417),SUMIFS(amount_expended,cluster_name,G4417))))</f>
        <v/>
      </c>
      <c r="L4417" s="8" t="n"/>
      <c r="M4417" s="7" t="n"/>
      <c r="N4417" s="8" t="n"/>
      <c r="O4417" s="7" t="n"/>
      <c r="P4417" s="7" t="n"/>
      <c r="Q4417" s="8" t="n"/>
      <c r="R4417" s="9" t="n"/>
      <c r="S4417" s="8" t="n"/>
      <c r="T4417" s="8" t="n"/>
      <c r="U4417" s="8" t="n"/>
      <c r="V4417" s="11">
        <f>IF(OR(B4417="",C4417=""),"",CONCATENATE(B4417,".",C4417))</f>
        <v/>
      </c>
      <c r="W4417" s="6">
        <f>UPPER(TRIM(H4417))</f>
        <v/>
      </c>
      <c r="X4417" s="6">
        <f>UPPER(TRIM(I4417))</f>
        <v/>
      </c>
      <c r="Y4417" s="6">
        <f>IF(V4417&lt;&gt;"",IFERROR(INDEX(federal_program_name_lookup,MATCH(V4417,aln_lookup,0)),""),"")</f>
        <v/>
      </c>
    </row>
    <row r="4418">
      <c r="A4418" s="6">
        <f>IF(B4418&lt;&gt;"", "AWARD-"&amp;TEXT(ROW()-1,"0000"), "")</f>
        <v/>
      </c>
      <c r="B4418" s="7" t="n"/>
      <c r="C4418" s="7" t="n"/>
      <c r="D4418" s="7" t="n"/>
      <c r="E4418" s="8" t="n"/>
      <c r="F4418" s="9" t="n"/>
      <c r="G4418" s="8" t="n"/>
      <c r="H4418" s="8" t="n"/>
      <c r="I4418" s="8" t="n"/>
      <c r="J4418" s="10">
        <f>IF(A4418="",0,SUMIFS(amount_expended,cfda_key,V4418))</f>
        <v/>
      </c>
      <c r="K4418" s="10">
        <f>IF(G4418="OTHER CLUSTER NOT LISTED ABOVE",SUMIFS(amount_expended,uniform_other_cluster_name,X4418), IF(AND(OR(G4418="N/A",G4418=""),H4418=""),0,IF(G4418="STATE CLUSTER",SUMIFS(amount_expended,uniform_state_cluster_name,W4418),SUMIFS(amount_expended,cluster_name,G4418))))</f>
        <v/>
      </c>
      <c r="L4418" s="8" t="n"/>
      <c r="M4418" s="7" t="n"/>
      <c r="N4418" s="8" t="n"/>
      <c r="O4418" s="7" t="n"/>
      <c r="P4418" s="7" t="n"/>
      <c r="Q4418" s="8" t="n"/>
      <c r="R4418" s="9" t="n"/>
      <c r="S4418" s="8" t="n"/>
      <c r="T4418" s="8" t="n"/>
      <c r="U4418" s="8" t="n"/>
      <c r="V4418" s="11">
        <f>IF(OR(B4418="",C4418=""),"",CONCATENATE(B4418,".",C4418))</f>
        <v/>
      </c>
      <c r="W4418" s="6">
        <f>UPPER(TRIM(H4418))</f>
        <v/>
      </c>
      <c r="X4418" s="6">
        <f>UPPER(TRIM(I4418))</f>
        <v/>
      </c>
      <c r="Y4418" s="6">
        <f>IF(V4418&lt;&gt;"",IFERROR(INDEX(federal_program_name_lookup,MATCH(V4418,aln_lookup,0)),""),"")</f>
        <v/>
      </c>
    </row>
    <row r="4419">
      <c r="A4419" s="6">
        <f>IF(B4419&lt;&gt;"", "AWARD-"&amp;TEXT(ROW()-1,"0000"), "")</f>
        <v/>
      </c>
      <c r="B4419" s="7" t="n"/>
      <c r="C4419" s="7" t="n"/>
      <c r="D4419" s="7" t="n"/>
      <c r="E4419" s="8" t="n"/>
      <c r="F4419" s="9" t="n"/>
      <c r="G4419" s="8" t="n"/>
      <c r="H4419" s="8" t="n"/>
      <c r="I4419" s="8" t="n"/>
      <c r="J4419" s="10">
        <f>IF(A4419="",0,SUMIFS(amount_expended,cfda_key,V4419))</f>
        <v/>
      </c>
      <c r="K4419" s="10">
        <f>IF(G4419="OTHER CLUSTER NOT LISTED ABOVE",SUMIFS(amount_expended,uniform_other_cluster_name,X4419), IF(AND(OR(G4419="N/A",G4419=""),H4419=""),0,IF(G4419="STATE CLUSTER",SUMIFS(amount_expended,uniform_state_cluster_name,W4419),SUMIFS(amount_expended,cluster_name,G4419))))</f>
        <v/>
      </c>
      <c r="L4419" s="8" t="n"/>
      <c r="M4419" s="7" t="n"/>
      <c r="N4419" s="8" t="n"/>
      <c r="O4419" s="7" t="n"/>
      <c r="P4419" s="7" t="n"/>
      <c r="Q4419" s="8" t="n"/>
      <c r="R4419" s="9" t="n"/>
      <c r="S4419" s="8" t="n"/>
      <c r="T4419" s="8" t="n"/>
      <c r="U4419" s="8" t="n"/>
      <c r="V4419" s="11">
        <f>IF(OR(B4419="",C4419=""),"",CONCATENATE(B4419,".",C4419))</f>
        <v/>
      </c>
      <c r="W4419" s="6">
        <f>UPPER(TRIM(H4419))</f>
        <v/>
      </c>
      <c r="X4419" s="6">
        <f>UPPER(TRIM(I4419))</f>
        <v/>
      </c>
      <c r="Y4419" s="6">
        <f>IF(V4419&lt;&gt;"",IFERROR(INDEX(federal_program_name_lookup,MATCH(V4419,aln_lookup,0)),""),"")</f>
        <v/>
      </c>
    </row>
    <row r="4420">
      <c r="A4420" s="6">
        <f>IF(B4420&lt;&gt;"", "AWARD-"&amp;TEXT(ROW()-1,"0000"), "")</f>
        <v/>
      </c>
      <c r="B4420" s="7" t="n"/>
      <c r="C4420" s="7" t="n"/>
      <c r="D4420" s="7" t="n"/>
      <c r="E4420" s="8" t="n"/>
      <c r="F4420" s="9" t="n"/>
      <c r="G4420" s="8" t="n"/>
      <c r="H4420" s="8" t="n"/>
      <c r="I4420" s="8" t="n"/>
      <c r="J4420" s="10">
        <f>IF(A4420="",0,SUMIFS(amount_expended,cfda_key,V4420))</f>
        <v/>
      </c>
      <c r="K4420" s="10">
        <f>IF(G4420="OTHER CLUSTER NOT LISTED ABOVE",SUMIFS(amount_expended,uniform_other_cluster_name,X4420), IF(AND(OR(G4420="N/A",G4420=""),H4420=""),0,IF(G4420="STATE CLUSTER",SUMIFS(amount_expended,uniform_state_cluster_name,W4420),SUMIFS(amount_expended,cluster_name,G4420))))</f>
        <v/>
      </c>
      <c r="L4420" s="8" t="n"/>
      <c r="M4420" s="7" t="n"/>
      <c r="N4420" s="8" t="n"/>
      <c r="O4420" s="7" t="n"/>
      <c r="P4420" s="7" t="n"/>
      <c r="Q4420" s="8" t="n"/>
      <c r="R4420" s="9" t="n"/>
      <c r="S4420" s="8" t="n"/>
      <c r="T4420" s="8" t="n"/>
      <c r="U4420" s="8" t="n"/>
      <c r="V4420" s="11">
        <f>IF(OR(B4420="",C4420=""),"",CONCATENATE(B4420,".",C4420))</f>
        <v/>
      </c>
      <c r="W4420" s="6">
        <f>UPPER(TRIM(H4420))</f>
        <v/>
      </c>
      <c r="X4420" s="6">
        <f>UPPER(TRIM(I4420))</f>
        <v/>
      </c>
      <c r="Y4420" s="6">
        <f>IF(V4420&lt;&gt;"",IFERROR(INDEX(federal_program_name_lookup,MATCH(V4420,aln_lookup,0)),""),"")</f>
        <v/>
      </c>
    </row>
    <row r="4421">
      <c r="A4421" s="6">
        <f>IF(B4421&lt;&gt;"", "AWARD-"&amp;TEXT(ROW()-1,"0000"), "")</f>
        <v/>
      </c>
      <c r="B4421" s="7" t="n"/>
      <c r="C4421" s="7" t="n"/>
      <c r="D4421" s="7" t="n"/>
      <c r="E4421" s="8" t="n"/>
      <c r="F4421" s="9" t="n"/>
      <c r="G4421" s="8" t="n"/>
      <c r="H4421" s="8" t="n"/>
      <c r="I4421" s="8" t="n"/>
      <c r="J4421" s="10">
        <f>IF(A4421="",0,SUMIFS(amount_expended,cfda_key,V4421))</f>
        <v/>
      </c>
      <c r="K4421" s="10">
        <f>IF(G4421="OTHER CLUSTER NOT LISTED ABOVE",SUMIFS(amount_expended,uniform_other_cluster_name,X4421), IF(AND(OR(G4421="N/A",G4421=""),H4421=""),0,IF(G4421="STATE CLUSTER",SUMIFS(amount_expended,uniform_state_cluster_name,W4421),SUMIFS(amount_expended,cluster_name,G4421))))</f>
        <v/>
      </c>
      <c r="L4421" s="8" t="n"/>
      <c r="M4421" s="7" t="n"/>
      <c r="N4421" s="8" t="n"/>
      <c r="O4421" s="7" t="n"/>
      <c r="P4421" s="7" t="n"/>
      <c r="Q4421" s="8" t="n"/>
      <c r="R4421" s="9" t="n"/>
      <c r="S4421" s="8" t="n"/>
      <c r="T4421" s="8" t="n"/>
      <c r="U4421" s="8" t="n"/>
      <c r="V4421" s="11">
        <f>IF(OR(B4421="",C4421=""),"",CONCATENATE(B4421,".",C4421))</f>
        <v/>
      </c>
      <c r="W4421" s="6">
        <f>UPPER(TRIM(H4421))</f>
        <v/>
      </c>
      <c r="X4421" s="6">
        <f>UPPER(TRIM(I4421))</f>
        <v/>
      </c>
      <c r="Y4421" s="6">
        <f>IF(V4421&lt;&gt;"",IFERROR(INDEX(federal_program_name_lookup,MATCH(V4421,aln_lookup,0)),""),"")</f>
        <v/>
      </c>
    </row>
    <row r="4422">
      <c r="A4422" s="6">
        <f>IF(B4422&lt;&gt;"", "AWARD-"&amp;TEXT(ROW()-1,"0000"), "")</f>
        <v/>
      </c>
      <c r="B4422" s="7" t="n"/>
      <c r="C4422" s="7" t="n"/>
      <c r="D4422" s="7" t="n"/>
      <c r="E4422" s="8" t="n"/>
      <c r="F4422" s="9" t="n"/>
      <c r="G4422" s="8" t="n"/>
      <c r="H4422" s="8" t="n"/>
      <c r="I4422" s="8" t="n"/>
      <c r="J4422" s="10">
        <f>IF(A4422="",0,SUMIFS(amount_expended,cfda_key,V4422))</f>
        <v/>
      </c>
      <c r="K4422" s="10">
        <f>IF(G4422="OTHER CLUSTER NOT LISTED ABOVE",SUMIFS(amount_expended,uniform_other_cluster_name,X4422), IF(AND(OR(G4422="N/A",G4422=""),H4422=""),0,IF(G4422="STATE CLUSTER",SUMIFS(amount_expended,uniform_state_cluster_name,W4422),SUMIFS(amount_expended,cluster_name,G4422))))</f>
        <v/>
      </c>
      <c r="L4422" s="8" t="n"/>
      <c r="M4422" s="7" t="n"/>
      <c r="N4422" s="8" t="n"/>
      <c r="O4422" s="7" t="n"/>
      <c r="P4422" s="7" t="n"/>
      <c r="Q4422" s="8" t="n"/>
      <c r="R4422" s="9" t="n"/>
      <c r="S4422" s="8" t="n"/>
      <c r="T4422" s="8" t="n"/>
      <c r="U4422" s="8" t="n"/>
      <c r="V4422" s="11">
        <f>IF(OR(B4422="",C4422=""),"",CONCATENATE(B4422,".",C4422))</f>
        <v/>
      </c>
      <c r="W4422" s="6">
        <f>UPPER(TRIM(H4422))</f>
        <v/>
      </c>
      <c r="X4422" s="6">
        <f>UPPER(TRIM(I4422))</f>
        <v/>
      </c>
      <c r="Y4422" s="6">
        <f>IF(V4422&lt;&gt;"",IFERROR(INDEX(federal_program_name_lookup,MATCH(V4422,aln_lookup,0)),""),"")</f>
        <v/>
      </c>
    </row>
    <row r="4423">
      <c r="A4423" s="6">
        <f>IF(B4423&lt;&gt;"", "AWARD-"&amp;TEXT(ROW()-1,"0000"), "")</f>
        <v/>
      </c>
      <c r="B4423" s="7" t="n"/>
      <c r="C4423" s="7" t="n"/>
      <c r="D4423" s="7" t="n"/>
      <c r="E4423" s="8" t="n"/>
      <c r="F4423" s="9" t="n"/>
      <c r="G4423" s="8" t="n"/>
      <c r="H4423" s="8" t="n"/>
      <c r="I4423" s="8" t="n"/>
      <c r="J4423" s="10">
        <f>IF(A4423="",0,SUMIFS(amount_expended,cfda_key,V4423))</f>
        <v/>
      </c>
      <c r="K4423" s="10">
        <f>IF(G4423="OTHER CLUSTER NOT LISTED ABOVE",SUMIFS(amount_expended,uniform_other_cluster_name,X4423), IF(AND(OR(G4423="N/A",G4423=""),H4423=""),0,IF(G4423="STATE CLUSTER",SUMIFS(amount_expended,uniform_state_cluster_name,W4423),SUMIFS(amount_expended,cluster_name,G4423))))</f>
        <v/>
      </c>
      <c r="L4423" s="8" t="n"/>
      <c r="M4423" s="7" t="n"/>
      <c r="N4423" s="8" t="n"/>
      <c r="O4423" s="7" t="n"/>
      <c r="P4423" s="7" t="n"/>
      <c r="Q4423" s="8" t="n"/>
      <c r="R4423" s="9" t="n"/>
      <c r="S4423" s="8" t="n"/>
      <c r="T4423" s="8" t="n"/>
      <c r="U4423" s="8" t="n"/>
      <c r="V4423" s="11">
        <f>IF(OR(B4423="",C4423=""),"",CONCATENATE(B4423,".",C4423))</f>
        <v/>
      </c>
      <c r="W4423" s="6">
        <f>UPPER(TRIM(H4423))</f>
        <v/>
      </c>
      <c r="X4423" s="6">
        <f>UPPER(TRIM(I4423))</f>
        <v/>
      </c>
      <c r="Y4423" s="6">
        <f>IF(V4423&lt;&gt;"",IFERROR(INDEX(federal_program_name_lookup,MATCH(V4423,aln_lookup,0)),""),"")</f>
        <v/>
      </c>
    </row>
    <row r="4424">
      <c r="A4424" s="6">
        <f>IF(B4424&lt;&gt;"", "AWARD-"&amp;TEXT(ROW()-1,"0000"), "")</f>
        <v/>
      </c>
      <c r="B4424" s="7" t="n"/>
      <c r="C4424" s="7" t="n"/>
      <c r="D4424" s="7" t="n"/>
      <c r="E4424" s="8" t="n"/>
      <c r="F4424" s="9" t="n"/>
      <c r="G4424" s="8" t="n"/>
      <c r="H4424" s="8" t="n"/>
      <c r="I4424" s="8" t="n"/>
      <c r="J4424" s="10">
        <f>IF(A4424="",0,SUMIFS(amount_expended,cfda_key,V4424))</f>
        <v/>
      </c>
      <c r="K4424" s="10">
        <f>IF(G4424="OTHER CLUSTER NOT LISTED ABOVE",SUMIFS(amount_expended,uniform_other_cluster_name,X4424), IF(AND(OR(G4424="N/A",G4424=""),H4424=""),0,IF(G4424="STATE CLUSTER",SUMIFS(amount_expended,uniform_state_cluster_name,W4424),SUMIFS(amount_expended,cluster_name,G4424))))</f>
        <v/>
      </c>
      <c r="L4424" s="8" t="n"/>
      <c r="M4424" s="7" t="n"/>
      <c r="N4424" s="8" t="n"/>
      <c r="O4424" s="7" t="n"/>
      <c r="P4424" s="7" t="n"/>
      <c r="Q4424" s="8" t="n"/>
      <c r="R4424" s="9" t="n"/>
      <c r="S4424" s="8" t="n"/>
      <c r="T4424" s="8" t="n"/>
      <c r="U4424" s="8" t="n"/>
      <c r="V4424" s="11">
        <f>IF(OR(B4424="",C4424=""),"",CONCATENATE(B4424,".",C4424))</f>
        <v/>
      </c>
      <c r="W4424" s="6">
        <f>UPPER(TRIM(H4424))</f>
        <v/>
      </c>
      <c r="X4424" s="6">
        <f>UPPER(TRIM(I4424))</f>
        <v/>
      </c>
      <c r="Y4424" s="6">
        <f>IF(V4424&lt;&gt;"",IFERROR(INDEX(federal_program_name_lookup,MATCH(V4424,aln_lookup,0)),""),"")</f>
        <v/>
      </c>
    </row>
    <row r="4425">
      <c r="A4425" s="6">
        <f>IF(B4425&lt;&gt;"", "AWARD-"&amp;TEXT(ROW()-1,"0000"), "")</f>
        <v/>
      </c>
      <c r="B4425" s="7" t="n"/>
      <c r="C4425" s="7" t="n"/>
      <c r="D4425" s="7" t="n"/>
      <c r="E4425" s="8" t="n"/>
      <c r="F4425" s="9" t="n"/>
      <c r="G4425" s="8" t="n"/>
      <c r="H4425" s="8" t="n"/>
      <c r="I4425" s="8" t="n"/>
      <c r="J4425" s="10">
        <f>IF(A4425="",0,SUMIFS(amount_expended,cfda_key,V4425))</f>
        <v/>
      </c>
      <c r="K4425" s="10">
        <f>IF(G4425="OTHER CLUSTER NOT LISTED ABOVE",SUMIFS(amount_expended,uniform_other_cluster_name,X4425), IF(AND(OR(G4425="N/A",G4425=""),H4425=""),0,IF(G4425="STATE CLUSTER",SUMIFS(amount_expended,uniform_state_cluster_name,W4425),SUMIFS(amount_expended,cluster_name,G4425))))</f>
        <v/>
      </c>
      <c r="L4425" s="8" t="n"/>
      <c r="M4425" s="7" t="n"/>
      <c r="N4425" s="8" t="n"/>
      <c r="O4425" s="7" t="n"/>
      <c r="P4425" s="7" t="n"/>
      <c r="Q4425" s="8" t="n"/>
      <c r="R4425" s="9" t="n"/>
      <c r="S4425" s="8" t="n"/>
      <c r="T4425" s="8" t="n"/>
      <c r="U4425" s="8" t="n"/>
      <c r="V4425" s="11">
        <f>IF(OR(B4425="",C4425=""),"",CONCATENATE(B4425,".",C4425))</f>
        <v/>
      </c>
      <c r="W4425" s="6">
        <f>UPPER(TRIM(H4425))</f>
        <v/>
      </c>
      <c r="X4425" s="6">
        <f>UPPER(TRIM(I4425))</f>
        <v/>
      </c>
      <c r="Y4425" s="6">
        <f>IF(V4425&lt;&gt;"",IFERROR(INDEX(federal_program_name_lookup,MATCH(V4425,aln_lookup,0)),""),"")</f>
        <v/>
      </c>
    </row>
    <row r="4426">
      <c r="A4426" s="6">
        <f>IF(B4426&lt;&gt;"", "AWARD-"&amp;TEXT(ROW()-1,"0000"), "")</f>
        <v/>
      </c>
      <c r="B4426" s="7" t="n"/>
      <c r="C4426" s="7" t="n"/>
      <c r="D4426" s="7" t="n"/>
      <c r="E4426" s="8" t="n"/>
      <c r="F4426" s="9" t="n"/>
      <c r="G4426" s="8" t="n"/>
      <c r="H4426" s="8" t="n"/>
      <c r="I4426" s="8" t="n"/>
      <c r="J4426" s="10">
        <f>IF(A4426="",0,SUMIFS(amount_expended,cfda_key,V4426))</f>
        <v/>
      </c>
      <c r="K4426" s="10">
        <f>IF(G4426="OTHER CLUSTER NOT LISTED ABOVE",SUMIFS(amount_expended,uniform_other_cluster_name,X4426), IF(AND(OR(G4426="N/A",G4426=""),H4426=""),0,IF(G4426="STATE CLUSTER",SUMIFS(amount_expended,uniform_state_cluster_name,W4426),SUMIFS(amount_expended,cluster_name,G4426))))</f>
        <v/>
      </c>
      <c r="L4426" s="8" t="n"/>
      <c r="M4426" s="7" t="n"/>
      <c r="N4426" s="8" t="n"/>
      <c r="O4426" s="7" t="n"/>
      <c r="P4426" s="7" t="n"/>
      <c r="Q4426" s="8" t="n"/>
      <c r="R4426" s="9" t="n"/>
      <c r="S4426" s="8" t="n"/>
      <c r="T4426" s="8" t="n"/>
      <c r="U4426" s="8" t="n"/>
      <c r="V4426" s="11">
        <f>IF(OR(B4426="",C4426=""),"",CONCATENATE(B4426,".",C4426))</f>
        <v/>
      </c>
      <c r="W4426" s="6">
        <f>UPPER(TRIM(H4426))</f>
        <v/>
      </c>
      <c r="X4426" s="6">
        <f>UPPER(TRIM(I4426))</f>
        <v/>
      </c>
      <c r="Y4426" s="6">
        <f>IF(V4426&lt;&gt;"",IFERROR(INDEX(federal_program_name_lookup,MATCH(V4426,aln_lookup,0)),""),"")</f>
        <v/>
      </c>
    </row>
    <row r="4427">
      <c r="A4427" s="6">
        <f>IF(B4427&lt;&gt;"", "AWARD-"&amp;TEXT(ROW()-1,"0000"), "")</f>
        <v/>
      </c>
      <c r="B4427" s="7" t="n"/>
      <c r="C4427" s="7" t="n"/>
      <c r="D4427" s="7" t="n"/>
      <c r="E4427" s="8" t="n"/>
      <c r="F4427" s="9" t="n"/>
      <c r="G4427" s="8" t="n"/>
      <c r="H4427" s="8" t="n"/>
      <c r="I4427" s="8" t="n"/>
      <c r="J4427" s="10">
        <f>IF(A4427="",0,SUMIFS(amount_expended,cfda_key,V4427))</f>
        <v/>
      </c>
      <c r="K4427" s="10">
        <f>IF(G4427="OTHER CLUSTER NOT LISTED ABOVE",SUMIFS(amount_expended,uniform_other_cluster_name,X4427), IF(AND(OR(G4427="N/A",G4427=""),H4427=""),0,IF(G4427="STATE CLUSTER",SUMIFS(amount_expended,uniform_state_cluster_name,W4427),SUMIFS(amount_expended,cluster_name,G4427))))</f>
        <v/>
      </c>
      <c r="L4427" s="8" t="n"/>
      <c r="M4427" s="7" t="n"/>
      <c r="N4427" s="8" t="n"/>
      <c r="O4427" s="7" t="n"/>
      <c r="P4427" s="7" t="n"/>
      <c r="Q4427" s="8" t="n"/>
      <c r="R4427" s="9" t="n"/>
      <c r="S4427" s="8" t="n"/>
      <c r="T4427" s="8" t="n"/>
      <c r="U4427" s="8" t="n"/>
      <c r="V4427" s="11">
        <f>IF(OR(B4427="",C4427=""),"",CONCATENATE(B4427,".",C4427))</f>
        <v/>
      </c>
      <c r="W4427" s="6">
        <f>UPPER(TRIM(H4427))</f>
        <v/>
      </c>
      <c r="X4427" s="6">
        <f>UPPER(TRIM(I4427))</f>
        <v/>
      </c>
      <c r="Y4427" s="6">
        <f>IF(V4427&lt;&gt;"",IFERROR(INDEX(federal_program_name_lookup,MATCH(V4427,aln_lookup,0)),""),"")</f>
        <v/>
      </c>
    </row>
    <row r="4428">
      <c r="A4428" s="6">
        <f>IF(B4428&lt;&gt;"", "AWARD-"&amp;TEXT(ROW()-1,"0000"), "")</f>
        <v/>
      </c>
      <c r="B4428" s="7" t="n"/>
      <c r="C4428" s="7" t="n"/>
      <c r="D4428" s="7" t="n"/>
      <c r="E4428" s="8" t="n"/>
      <c r="F4428" s="9" t="n"/>
      <c r="G4428" s="8" t="n"/>
      <c r="H4428" s="8" t="n"/>
      <c r="I4428" s="8" t="n"/>
      <c r="J4428" s="10">
        <f>IF(A4428="",0,SUMIFS(amount_expended,cfda_key,V4428))</f>
        <v/>
      </c>
      <c r="K4428" s="10">
        <f>IF(G4428="OTHER CLUSTER NOT LISTED ABOVE",SUMIFS(amount_expended,uniform_other_cluster_name,X4428), IF(AND(OR(G4428="N/A",G4428=""),H4428=""),0,IF(G4428="STATE CLUSTER",SUMIFS(amount_expended,uniform_state_cluster_name,W4428),SUMIFS(amount_expended,cluster_name,G4428))))</f>
        <v/>
      </c>
      <c r="L4428" s="8" t="n"/>
      <c r="M4428" s="7" t="n"/>
      <c r="N4428" s="8" t="n"/>
      <c r="O4428" s="7" t="n"/>
      <c r="P4428" s="7" t="n"/>
      <c r="Q4428" s="8" t="n"/>
      <c r="R4428" s="9" t="n"/>
      <c r="S4428" s="8" t="n"/>
      <c r="T4428" s="8" t="n"/>
      <c r="U4428" s="8" t="n"/>
      <c r="V4428" s="11">
        <f>IF(OR(B4428="",C4428=""),"",CONCATENATE(B4428,".",C4428))</f>
        <v/>
      </c>
      <c r="W4428" s="6">
        <f>UPPER(TRIM(H4428))</f>
        <v/>
      </c>
      <c r="X4428" s="6">
        <f>UPPER(TRIM(I4428))</f>
        <v/>
      </c>
      <c r="Y4428" s="6">
        <f>IF(V4428&lt;&gt;"",IFERROR(INDEX(federal_program_name_lookup,MATCH(V4428,aln_lookup,0)),""),"")</f>
        <v/>
      </c>
    </row>
    <row r="4429">
      <c r="A4429" s="6">
        <f>IF(B4429&lt;&gt;"", "AWARD-"&amp;TEXT(ROW()-1,"0000"), "")</f>
        <v/>
      </c>
      <c r="B4429" s="7" t="n"/>
      <c r="C4429" s="7" t="n"/>
      <c r="D4429" s="7" t="n"/>
      <c r="E4429" s="8" t="n"/>
      <c r="F4429" s="9" t="n"/>
      <c r="G4429" s="8" t="n"/>
      <c r="H4429" s="8" t="n"/>
      <c r="I4429" s="8" t="n"/>
      <c r="J4429" s="10">
        <f>IF(A4429="",0,SUMIFS(amount_expended,cfda_key,V4429))</f>
        <v/>
      </c>
      <c r="K4429" s="10">
        <f>IF(G4429="OTHER CLUSTER NOT LISTED ABOVE",SUMIFS(amount_expended,uniform_other_cluster_name,X4429), IF(AND(OR(G4429="N/A",G4429=""),H4429=""),0,IF(G4429="STATE CLUSTER",SUMIFS(amount_expended,uniform_state_cluster_name,W4429),SUMIFS(amount_expended,cluster_name,G4429))))</f>
        <v/>
      </c>
      <c r="L4429" s="8" t="n"/>
      <c r="M4429" s="7" t="n"/>
      <c r="N4429" s="8" t="n"/>
      <c r="O4429" s="7" t="n"/>
      <c r="P4429" s="7" t="n"/>
      <c r="Q4429" s="8" t="n"/>
      <c r="R4429" s="9" t="n"/>
      <c r="S4429" s="8" t="n"/>
      <c r="T4429" s="8" t="n"/>
      <c r="U4429" s="8" t="n"/>
      <c r="V4429" s="11">
        <f>IF(OR(B4429="",C4429=""),"",CONCATENATE(B4429,".",C4429))</f>
        <v/>
      </c>
      <c r="W4429" s="6">
        <f>UPPER(TRIM(H4429))</f>
        <v/>
      </c>
      <c r="X4429" s="6">
        <f>UPPER(TRIM(I4429))</f>
        <v/>
      </c>
      <c r="Y4429" s="6">
        <f>IF(V4429&lt;&gt;"",IFERROR(INDEX(federal_program_name_lookup,MATCH(V4429,aln_lookup,0)),""),"")</f>
        <v/>
      </c>
    </row>
    <row r="4430">
      <c r="A4430" s="6">
        <f>IF(B4430&lt;&gt;"", "AWARD-"&amp;TEXT(ROW()-1,"0000"), "")</f>
        <v/>
      </c>
      <c r="B4430" s="7" t="n"/>
      <c r="C4430" s="7" t="n"/>
      <c r="D4430" s="7" t="n"/>
      <c r="E4430" s="8" t="n"/>
      <c r="F4430" s="9" t="n"/>
      <c r="G4430" s="8" t="n"/>
      <c r="H4430" s="8" t="n"/>
      <c r="I4430" s="8" t="n"/>
      <c r="J4430" s="10">
        <f>IF(A4430="",0,SUMIFS(amount_expended,cfda_key,V4430))</f>
        <v/>
      </c>
      <c r="K4430" s="10">
        <f>IF(G4430="OTHER CLUSTER NOT LISTED ABOVE",SUMIFS(amount_expended,uniform_other_cluster_name,X4430), IF(AND(OR(G4430="N/A",G4430=""),H4430=""),0,IF(G4430="STATE CLUSTER",SUMIFS(amount_expended,uniform_state_cluster_name,W4430),SUMIFS(amount_expended,cluster_name,G4430))))</f>
        <v/>
      </c>
      <c r="L4430" s="8" t="n"/>
      <c r="M4430" s="7" t="n"/>
      <c r="N4430" s="8" t="n"/>
      <c r="O4430" s="7" t="n"/>
      <c r="P4430" s="7" t="n"/>
      <c r="Q4430" s="8" t="n"/>
      <c r="R4430" s="9" t="n"/>
      <c r="S4430" s="8" t="n"/>
      <c r="T4430" s="8" t="n"/>
      <c r="U4430" s="8" t="n"/>
      <c r="V4430" s="11">
        <f>IF(OR(B4430="",C4430=""),"",CONCATENATE(B4430,".",C4430))</f>
        <v/>
      </c>
      <c r="W4430" s="6">
        <f>UPPER(TRIM(H4430))</f>
        <v/>
      </c>
      <c r="X4430" s="6">
        <f>UPPER(TRIM(I4430))</f>
        <v/>
      </c>
      <c r="Y4430" s="6">
        <f>IF(V4430&lt;&gt;"",IFERROR(INDEX(federal_program_name_lookup,MATCH(V4430,aln_lookup,0)),""),"")</f>
        <v/>
      </c>
    </row>
    <row r="4431">
      <c r="A4431" s="6">
        <f>IF(B4431&lt;&gt;"", "AWARD-"&amp;TEXT(ROW()-1,"0000"), "")</f>
        <v/>
      </c>
      <c r="B4431" s="7" t="n"/>
      <c r="C4431" s="7" t="n"/>
      <c r="D4431" s="7" t="n"/>
      <c r="E4431" s="8" t="n"/>
      <c r="F4431" s="9" t="n"/>
      <c r="G4431" s="8" t="n"/>
      <c r="H4431" s="8" t="n"/>
      <c r="I4431" s="8" t="n"/>
      <c r="J4431" s="10">
        <f>IF(A4431="",0,SUMIFS(amount_expended,cfda_key,V4431))</f>
        <v/>
      </c>
      <c r="K4431" s="10">
        <f>IF(G4431="OTHER CLUSTER NOT LISTED ABOVE",SUMIFS(amount_expended,uniform_other_cluster_name,X4431), IF(AND(OR(G4431="N/A",G4431=""),H4431=""),0,IF(G4431="STATE CLUSTER",SUMIFS(amount_expended,uniform_state_cluster_name,W4431),SUMIFS(amount_expended,cluster_name,G4431))))</f>
        <v/>
      </c>
      <c r="L4431" s="8" t="n"/>
      <c r="M4431" s="7" t="n"/>
      <c r="N4431" s="8" t="n"/>
      <c r="O4431" s="7" t="n"/>
      <c r="P4431" s="7" t="n"/>
      <c r="Q4431" s="8" t="n"/>
      <c r="R4431" s="9" t="n"/>
      <c r="S4431" s="8" t="n"/>
      <c r="T4431" s="8" t="n"/>
      <c r="U4431" s="8" t="n"/>
      <c r="V4431" s="11">
        <f>IF(OR(B4431="",C4431=""),"",CONCATENATE(B4431,".",C4431))</f>
        <v/>
      </c>
      <c r="W4431" s="6">
        <f>UPPER(TRIM(H4431))</f>
        <v/>
      </c>
      <c r="X4431" s="6">
        <f>UPPER(TRIM(I4431))</f>
        <v/>
      </c>
      <c r="Y4431" s="6">
        <f>IF(V4431&lt;&gt;"",IFERROR(INDEX(federal_program_name_lookup,MATCH(V4431,aln_lookup,0)),""),"")</f>
        <v/>
      </c>
    </row>
    <row r="4432">
      <c r="A4432" s="6">
        <f>IF(B4432&lt;&gt;"", "AWARD-"&amp;TEXT(ROW()-1,"0000"), "")</f>
        <v/>
      </c>
      <c r="B4432" s="7" t="n"/>
      <c r="C4432" s="7" t="n"/>
      <c r="D4432" s="7" t="n"/>
      <c r="E4432" s="8" t="n"/>
      <c r="F4432" s="9" t="n"/>
      <c r="G4432" s="8" t="n"/>
      <c r="H4432" s="8" t="n"/>
      <c r="I4432" s="8" t="n"/>
      <c r="J4432" s="10">
        <f>IF(A4432="",0,SUMIFS(amount_expended,cfda_key,V4432))</f>
        <v/>
      </c>
      <c r="K4432" s="10">
        <f>IF(G4432="OTHER CLUSTER NOT LISTED ABOVE",SUMIFS(amount_expended,uniform_other_cluster_name,X4432), IF(AND(OR(G4432="N/A",G4432=""),H4432=""),0,IF(G4432="STATE CLUSTER",SUMIFS(amount_expended,uniform_state_cluster_name,W4432),SUMIFS(amount_expended,cluster_name,G4432))))</f>
        <v/>
      </c>
      <c r="L4432" s="8" t="n"/>
      <c r="M4432" s="7" t="n"/>
      <c r="N4432" s="8" t="n"/>
      <c r="O4432" s="7" t="n"/>
      <c r="P4432" s="7" t="n"/>
      <c r="Q4432" s="8" t="n"/>
      <c r="R4432" s="9" t="n"/>
      <c r="S4432" s="8" t="n"/>
      <c r="T4432" s="8" t="n"/>
      <c r="U4432" s="8" t="n"/>
      <c r="V4432" s="11">
        <f>IF(OR(B4432="",C4432=""),"",CONCATENATE(B4432,".",C4432))</f>
        <v/>
      </c>
      <c r="W4432" s="6">
        <f>UPPER(TRIM(H4432))</f>
        <v/>
      </c>
      <c r="X4432" s="6">
        <f>UPPER(TRIM(I4432))</f>
        <v/>
      </c>
      <c r="Y4432" s="6">
        <f>IF(V4432&lt;&gt;"",IFERROR(INDEX(federal_program_name_lookup,MATCH(V4432,aln_lookup,0)),""),"")</f>
        <v/>
      </c>
    </row>
    <row r="4433">
      <c r="A4433" s="6">
        <f>IF(B4433&lt;&gt;"", "AWARD-"&amp;TEXT(ROW()-1,"0000"), "")</f>
        <v/>
      </c>
      <c r="B4433" s="7" t="n"/>
      <c r="C4433" s="7" t="n"/>
      <c r="D4433" s="7" t="n"/>
      <c r="E4433" s="8" t="n"/>
      <c r="F4433" s="9" t="n"/>
      <c r="G4433" s="8" t="n"/>
      <c r="H4433" s="8" t="n"/>
      <c r="I4433" s="8" t="n"/>
      <c r="J4433" s="10">
        <f>IF(A4433="",0,SUMIFS(amount_expended,cfda_key,V4433))</f>
        <v/>
      </c>
      <c r="K4433" s="10">
        <f>IF(G4433="OTHER CLUSTER NOT LISTED ABOVE",SUMIFS(amount_expended,uniform_other_cluster_name,X4433), IF(AND(OR(G4433="N/A",G4433=""),H4433=""),0,IF(G4433="STATE CLUSTER",SUMIFS(amount_expended,uniform_state_cluster_name,W4433),SUMIFS(amount_expended,cluster_name,G4433))))</f>
        <v/>
      </c>
      <c r="L4433" s="8" t="n"/>
      <c r="M4433" s="7" t="n"/>
      <c r="N4433" s="8" t="n"/>
      <c r="O4433" s="7" t="n"/>
      <c r="P4433" s="7" t="n"/>
      <c r="Q4433" s="8" t="n"/>
      <c r="R4433" s="9" t="n"/>
      <c r="S4433" s="8" t="n"/>
      <c r="T4433" s="8" t="n"/>
      <c r="U4433" s="8" t="n"/>
      <c r="V4433" s="11">
        <f>IF(OR(B4433="",C4433=""),"",CONCATENATE(B4433,".",C4433))</f>
        <v/>
      </c>
      <c r="W4433" s="6">
        <f>UPPER(TRIM(H4433))</f>
        <v/>
      </c>
      <c r="X4433" s="6">
        <f>UPPER(TRIM(I4433))</f>
        <v/>
      </c>
      <c r="Y4433" s="6">
        <f>IF(V4433&lt;&gt;"",IFERROR(INDEX(federal_program_name_lookup,MATCH(V4433,aln_lookup,0)),""),"")</f>
        <v/>
      </c>
    </row>
    <row r="4434">
      <c r="A4434" s="6">
        <f>IF(B4434&lt;&gt;"", "AWARD-"&amp;TEXT(ROW()-1,"0000"), "")</f>
        <v/>
      </c>
      <c r="B4434" s="7" t="n"/>
      <c r="C4434" s="7" t="n"/>
      <c r="D4434" s="7" t="n"/>
      <c r="E4434" s="8" t="n"/>
      <c r="F4434" s="9" t="n"/>
      <c r="G4434" s="8" t="n"/>
      <c r="H4434" s="8" t="n"/>
      <c r="I4434" s="8" t="n"/>
      <c r="J4434" s="10">
        <f>IF(A4434="",0,SUMIFS(amount_expended,cfda_key,V4434))</f>
        <v/>
      </c>
      <c r="K4434" s="10">
        <f>IF(G4434="OTHER CLUSTER NOT LISTED ABOVE",SUMIFS(amount_expended,uniform_other_cluster_name,X4434), IF(AND(OR(G4434="N/A",G4434=""),H4434=""),0,IF(G4434="STATE CLUSTER",SUMIFS(amount_expended,uniform_state_cluster_name,W4434),SUMIFS(amount_expended,cluster_name,G4434))))</f>
        <v/>
      </c>
      <c r="L4434" s="8" t="n"/>
      <c r="M4434" s="7" t="n"/>
      <c r="N4434" s="8" t="n"/>
      <c r="O4434" s="7" t="n"/>
      <c r="P4434" s="7" t="n"/>
      <c r="Q4434" s="8" t="n"/>
      <c r="R4434" s="9" t="n"/>
      <c r="S4434" s="8" t="n"/>
      <c r="T4434" s="8" t="n"/>
      <c r="U4434" s="8" t="n"/>
      <c r="V4434" s="11">
        <f>IF(OR(B4434="",C4434=""),"",CONCATENATE(B4434,".",C4434))</f>
        <v/>
      </c>
      <c r="W4434" s="6">
        <f>UPPER(TRIM(H4434))</f>
        <v/>
      </c>
      <c r="X4434" s="6">
        <f>UPPER(TRIM(I4434))</f>
        <v/>
      </c>
      <c r="Y4434" s="6">
        <f>IF(V4434&lt;&gt;"",IFERROR(INDEX(federal_program_name_lookup,MATCH(V4434,aln_lookup,0)),""),"")</f>
        <v/>
      </c>
    </row>
    <row r="4435">
      <c r="A4435" s="6">
        <f>IF(B4435&lt;&gt;"", "AWARD-"&amp;TEXT(ROW()-1,"0000"), "")</f>
        <v/>
      </c>
      <c r="B4435" s="7" t="n"/>
      <c r="C4435" s="7" t="n"/>
      <c r="D4435" s="7" t="n"/>
      <c r="E4435" s="8" t="n"/>
      <c r="F4435" s="9" t="n"/>
      <c r="G4435" s="8" t="n"/>
      <c r="H4435" s="8" t="n"/>
      <c r="I4435" s="8" t="n"/>
      <c r="J4435" s="10">
        <f>IF(A4435="",0,SUMIFS(amount_expended,cfda_key,V4435))</f>
        <v/>
      </c>
      <c r="K4435" s="10">
        <f>IF(G4435="OTHER CLUSTER NOT LISTED ABOVE",SUMIFS(amount_expended,uniform_other_cluster_name,X4435), IF(AND(OR(G4435="N/A",G4435=""),H4435=""),0,IF(G4435="STATE CLUSTER",SUMIFS(amount_expended,uniform_state_cluster_name,W4435),SUMIFS(amount_expended,cluster_name,G4435))))</f>
        <v/>
      </c>
      <c r="L4435" s="8" t="n"/>
      <c r="M4435" s="7" t="n"/>
      <c r="N4435" s="8" t="n"/>
      <c r="O4435" s="7" t="n"/>
      <c r="P4435" s="7" t="n"/>
      <c r="Q4435" s="8" t="n"/>
      <c r="R4435" s="9" t="n"/>
      <c r="S4435" s="8" t="n"/>
      <c r="T4435" s="8" t="n"/>
      <c r="U4435" s="8" t="n"/>
      <c r="V4435" s="11">
        <f>IF(OR(B4435="",C4435=""),"",CONCATENATE(B4435,".",C4435))</f>
        <v/>
      </c>
      <c r="W4435" s="6">
        <f>UPPER(TRIM(H4435))</f>
        <v/>
      </c>
      <c r="X4435" s="6">
        <f>UPPER(TRIM(I4435))</f>
        <v/>
      </c>
      <c r="Y4435" s="6">
        <f>IF(V4435&lt;&gt;"",IFERROR(INDEX(federal_program_name_lookup,MATCH(V4435,aln_lookup,0)),""),"")</f>
        <v/>
      </c>
    </row>
    <row r="4436">
      <c r="A4436" s="6">
        <f>IF(B4436&lt;&gt;"", "AWARD-"&amp;TEXT(ROW()-1,"0000"), "")</f>
        <v/>
      </c>
      <c r="B4436" s="7" t="n"/>
      <c r="C4436" s="7" t="n"/>
      <c r="D4436" s="7" t="n"/>
      <c r="E4436" s="8" t="n"/>
      <c r="F4436" s="9" t="n"/>
      <c r="G4436" s="8" t="n"/>
      <c r="H4436" s="8" t="n"/>
      <c r="I4436" s="8" t="n"/>
      <c r="J4436" s="10">
        <f>IF(A4436="",0,SUMIFS(amount_expended,cfda_key,V4436))</f>
        <v/>
      </c>
      <c r="K4436" s="10">
        <f>IF(G4436="OTHER CLUSTER NOT LISTED ABOVE",SUMIFS(amount_expended,uniform_other_cluster_name,X4436), IF(AND(OR(G4436="N/A",G4436=""),H4436=""),0,IF(G4436="STATE CLUSTER",SUMIFS(amount_expended,uniform_state_cluster_name,W4436),SUMIFS(amount_expended,cluster_name,G4436))))</f>
        <v/>
      </c>
      <c r="L4436" s="8" t="n"/>
      <c r="M4436" s="7" t="n"/>
      <c r="N4436" s="8" t="n"/>
      <c r="O4436" s="7" t="n"/>
      <c r="P4436" s="7" t="n"/>
      <c r="Q4436" s="8" t="n"/>
      <c r="R4436" s="9" t="n"/>
      <c r="S4436" s="8" t="n"/>
      <c r="T4436" s="8" t="n"/>
      <c r="U4436" s="8" t="n"/>
      <c r="V4436" s="11">
        <f>IF(OR(B4436="",C4436=""),"",CONCATENATE(B4436,".",C4436))</f>
        <v/>
      </c>
      <c r="W4436" s="6">
        <f>UPPER(TRIM(H4436))</f>
        <v/>
      </c>
      <c r="X4436" s="6">
        <f>UPPER(TRIM(I4436))</f>
        <v/>
      </c>
      <c r="Y4436" s="6">
        <f>IF(V4436&lt;&gt;"",IFERROR(INDEX(federal_program_name_lookup,MATCH(V4436,aln_lookup,0)),""),"")</f>
        <v/>
      </c>
    </row>
    <row r="4437">
      <c r="A4437" s="6">
        <f>IF(B4437&lt;&gt;"", "AWARD-"&amp;TEXT(ROW()-1,"0000"), "")</f>
        <v/>
      </c>
      <c r="B4437" s="7" t="n"/>
      <c r="C4437" s="7" t="n"/>
      <c r="D4437" s="7" t="n"/>
      <c r="E4437" s="8" t="n"/>
      <c r="F4437" s="9" t="n"/>
      <c r="G4437" s="8" t="n"/>
      <c r="H4437" s="8" t="n"/>
      <c r="I4437" s="8" t="n"/>
      <c r="J4437" s="10">
        <f>IF(A4437="",0,SUMIFS(amount_expended,cfda_key,V4437))</f>
        <v/>
      </c>
      <c r="K4437" s="10">
        <f>IF(G4437="OTHER CLUSTER NOT LISTED ABOVE",SUMIFS(amount_expended,uniform_other_cluster_name,X4437), IF(AND(OR(G4437="N/A",G4437=""),H4437=""),0,IF(G4437="STATE CLUSTER",SUMIFS(amount_expended,uniform_state_cluster_name,W4437),SUMIFS(amount_expended,cluster_name,G4437))))</f>
        <v/>
      </c>
      <c r="L4437" s="8" t="n"/>
      <c r="M4437" s="7" t="n"/>
      <c r="N4437" s="8" t="n"/>
      <c r="O4437" s="7" t="n"/>
      <c r="P4437" s="7" t="n"/>
      <c r="Q4437" s="8" t="n"/>
      <c r="R4437" s="9" t="n"/>
      <c r="S4437" s="8" t="n"/>
      <c r="T4437" s="8" t="n"/>
      <c r="U4437" s="8" t="n"/>
      <c r="V4437" s="11">
        <f>IF(OR(B4437="",C4437=""),"",CONCATENATE(B4437,".",C4437))</f>
        <v/>
      </c>
      <c r="W4437" s="6">
        <f>UPPER(TRIM(H4437))</f>
        <v/>
      </c>
      <c r="X4437" s="6">
        <f>UPPER(TRIM(I4437))</f>
        <v/>
      </c>
      <c r="Y4437" s="6">
        <f>IF(V4437&lt;&gt;"",IFERROR(INDEX(federal_program_name_lookup,MATCH(V4437,aln_lookup,0)),""),"")</f>
        <v/>
      </c>
    </row>
    <row r="4438">
      <c r="A4438" s="6">
        <f>IF(B4438&lt;&gt;"", "AWARD-"&amp;TEXT(ROW()-1,"0000"), "")</f>
        <v/>
      </c>
      <c r="B4438" s="7" t="n"/>
      <c r="C4438" s="7" t="n"/>
      <c r="D4438" s="7" t="n"/>
      <c r="E4438" s="8" t="n"/>
      <c r="F4438" s="9" t="n"/>
      <c r="G4438" s="8" t="n"/>
      <c r="H4438" s="8" t="n"/>
      <c r="I4438" s="8" t="n"/>
      <c r="J4438" s="10">
        <f>IF(A4438="",0,SUMIFS(amount_expended,cfda_key,V4438))</f>
        <v/>
      </c>
      <c r="K4438" s="10">
        <f>IF(G4438="OTHER CLUSTER NOT LISTED ABOVE",SUMIFS(amount_expended,uniform_other_cluster_name,X4438), IF(AND(OR(G4438="N/A",G4438=""),H4438=""),0,IF(G4438="STATE CLUSTER",SUMIFS(amount_expended,uniform_state_cluster_name,W4438),SUMIFS(amount_expended,cluster_name,G4438))))</f>
        <v/>
      </c>
      <c r="L4438" s="8" t="n"/>
      <c r="M4438" s="7" t="n"/>
      <c r="N4438" s="8" t="n"/>
      <c r="O4438" s="7" t="n"/>
      <c r="P4438" s="7" t="n"/>
      <c r="Q4438" s="8" t="n"/>
      <c r="R4438" s="9" t="n"/>
      <c r="S4438" s="8" t="n"/>
      <c r="T4438" s="8" t="n"/>
      <c r="U4438" s="8" t="n"/>
      <c r="V4438" s="11">
        <f>IF(OR(B4438="",C4438=""),"",CONCATENATE(B4438,".",C4438))</f>
        <v/>
      </c>
      <c r="W4438" s="6">
        <f>UPPER(TRIM(H4438))</f>
        <v/>
      </c>
      <c r="X4438" s="6">
        <f>UPPER(TRIM(I4438))</f>
        <v/>
      </c>
      <c r="Y4438" s="6">
        <f>IF(V4438&lt;&gt;"",IFERROR(INDEX(federal_program_name_lookup,MATCH(V4438,aln_lookup,0)),""),"")</f>
        <v/>
      </c>
    </row>
    <row r="4439">
      <c r="A4439" s="6">
        <f>IF(B4439&lt;&gt;"", "AWARD-"&amp;TEXT(ROW()-1,"0000"), "")</f>
        <v/>
      </c>
      <c r="B4439" s="7" t="n"/>
      <c r="C4439" s="7" t="n"/>
      <c r="D4439" s="7" t="n"/>
      <c r="E4439" s="8" t="n"/>
      <c r="F4439" s="9" t="n"/>
      <c r="G4439" s="8" t="n"/>
      <c r="H4439" s="8" t="n"/>
      <c r="I4439" s="8" t="n"/>
      <c r="J4439" s="10">
        <f>IF(A4439="",0,SUMIFS(amount_expended,cfda_key,V4439))</f>
        <v/>
      </c>
      <c r="K4439" s="10">
        <f>IF(G4439="OTHER CLUSTER NOT LISTED ABOVE",SUMIFS(amount_expended,uniform_other_cluster_name,X4439), IF(AND(OR(G4439="N/A",G4439=""),H4439=""),0,IF(G4439="STATE CLUSTER",SUMIFS(amount_expended,uniform_state_cluster_name,W4439),SUMIFS(amount_expended,cluster_name,G4439))))</f>
        <v/>
      </c>
      <c r="L4439" s="8" t="n"/>
      <c r="M4439" s="7" t="n"/>
      <c r="N4439" s="8" t="n"/>
      <c r="O4439" s="7" t="n"/>
      <c r="P4439" s="7" t="n"/>
      <c r="Q4439" s="8" t="n"/>
      <c r="R4439" s="9" t="n"/>
      <c r="S4439" s="8" t="n"/>
      <c r="T4439" s="8" t="n"/>
      <c r="U4439" s="8" t="n"/>
      <c r="V4439" s="11">
        <f>IF(OR(B4439="",C4439=""),"",CONCATENATE(B4439,".",C4439))</f>
        <v/>
      </c>
      <c r="W4439" s="6">
        <f>UPPER(TRIM(H4439))</f>
        <v/>
      </c>
      <c r="X4439" s="6">
        <f>UPPER(TRIM(I4439))</f>
        <v/>
      </c>
      <c r="Y4439" s="6">
        <f>IF(V4439&lt;&gt;"",IFERROR(INDEX(federal_program_name_lookup,MATCH(V4439,aln_lookup,0)),""),"")</f>
        <v/>
      </c>
    </row>
    <row r="4440">
      <c r="A4440" s="6">
        <f>IF(B4440&lt;&gt;"", "AWARD-"&amp;TEXT(ROW()-1,"0000"), "")</f>
        <v/>
      </c>
      <c r="B4440" s="7" t="n"/>
      <c r="C4440" s="7" t="n"/>
      <c r="D4440" s="7" t="n"/>
      <c r="E4440" s="8" t="n"/>
      <c r="F4440" s="9" t="n"/>
      <c r="G4440" s="8" t="n"/>
      <c r="H4440" s="8" t="n"/>
      <c r="I4440" s="8" t="n"/>
      <c r="J4440" s="10">
        <f>IF(A4440="",0,SUMIFS(amount_expended,cfda_key,V4440))</f>
        <v/>
      </c>
      <c r="K4440" s="10">
        <f>IF(G4440="OTHER CLUSTER NOT LISTED ABOVE",SUMIFS(amount_expended,uniform_other_cluster_name,X4440), IF(AND(OR(G4440="N/A",G4440=""),H4440=""),0,IF(G4440="STATE CLUSTER",SUMIFS(amount_expended,uniform_state_cluster_name,W4440),SUMIFS(amount_expended,cluster_name,G4440))))</f>
        <v/>
      </c>
      <c r="L4440" s="8" t="n"/>
      <c r="M4440" s="7" t="n"/>
      <c r="N4440" s="8" t="n"/>
      <c r="O4440" s="7" t="n"/>
      <c r="P4440" s="7" t="n"/>
      <c r="Q4440" s="8" t="n"/>
      <c r="R4440" s="9" t="n"/>
      <c r="S4440" s="8" t="n"/>
      <c r="T4440" s="8" t="n"/>
      <c r="U4440" s="8" t="n"/>
      <c r="V4440" s="11">
        <f>IF(OR(B4440="",C4440=""),"",CONCATENATE(B4440,".",C4440))</f>
        <v/>
      </c>
      <c r="W4440" s="6">
        <f>UPPER(TRIM(H4440))</f>
        <v/>
      </c>
      <c r="X4440" s="6">
        <f>UPPER(TRIM(I4440))</f>
        <v/>
      </c>
      <c r="Y4440" s="6">
        <f>IF(V4440&lt;&gt;"",IFERROR(INDEX(federal_program_name_lookup,MATCH(V4440,aln_lookup,0)),""),"")</f>
        <v/>
      </c>
    </row>
    <row r="4441">
      <c r="A4441" s="6">
        <f>IF(B4441&lt;&gt;"", "AWARD-"&amp;TEXT(ROW()-1,"0000"), "")</f>
        <v/>
      </c>
      <c r="B4441" s="7" t="n"/>
      <c r="C4441" s="7" t="n"/>
      <c r="D4441" s="7" t="n"/>
      <c r="E4441" s="8" t="n"/>
      <c r="F4441" s="9" t="n"/>
      <c r="G4441" s="8" t="n"/>
      <c r="H4441" s="8" t="n"/>
      <c r="I4441" s="8" t="n"/>
      <c r="J4441" s="10">
        <f>IF(A4441="",0,SUMIFS(amount_expended,cfda_key,V4441))</f>
        <v/>
      </c>
      <c r="K4441" s="10">
        <f>IF(G4441="OTHER CLUSTER NOT LISTED ABOVE",SUMIFS(amount_expended,uniform_other_cluster_name,X4441), IF(AND(OR(G4441="N/A",G4441=""),H4441=""),0,IF(G4441="STATE CLUSTER",SUMIFS(amount_expended,uniform_state_cluster_name,W4441),SUMIFS(amount_expended,cluster_name,G4441))))</f>
        <v/>
      </c>
      <c r="L4441" s="8" t="n"/>
      <c r="M4441" s="7" t="n"/>
      <c r="N4441" s="8" t="n"/>
      <c r="O4441" s="7" t="n"/>
      <c r="P4441" s="7" t="n"/>
      <c r="Q4441" s="8" t="n"/>
      <c r="R4441" s="9" t="n"/>
      <c r="S4441" s="8" t="n"/>
      <c r="T4441" s="8" t="n"/>
      <c r="U4441" s="8" t="n"/>
      <c r="V4441" s="11">
        <f>IF(OR(B4441="",C4441=""),"",CONCATENATE(B4441,".",C4441))</f>
        <v/>
      </c>
      <c r="W4441" s="6">
        <f>UPPER(TRIM(H4441))</f>
        <v/>
      </c>
      <c r="X4441" s="6">
        <f>UPPER(TRIM(I4441))</f>
        <v/>
      </c>
      <c r="Y4441" s="6">
        <f>IF(V4441&lt;&gt;"",IFERROR(INDEX(federal_program_name_lookup,MATCH(V4441,aln_lookup,0)),""),"")</f>
        <v/>
      </c>
    </row>
    <row r="4442">
      <c r="A4442" s="6">
        <f>IF(B4442&lt;&gt;"", "AWARD-"&amp;TEXT(ROW()-1,"0000"), "")</f>
        <v/>
      </c>
      <c r="B4442" s="7" t="n"/>
      <c r="C4442" s="7" t="n"/>
      <c r="D4442" s="7" t="n"/>
      <c r="E4442" s="8" t="n"/>
      <c r="F4442" s="9" t="n"/>
      <c r="G4442" s="8" t="n"/>
      <c r="H4442" s="8" t="n"/>
      <c r="I4442" s="8" t="n"/>
      <c r="J4442" s="10">
        <f>IF(A4442="",0,SUMIFS(amount_expended,cfda_key,V4442))</f>
        <v/>
      </c>
      <c r="K4442" s="10">
        <f>IF(G4442="OTHER CLUSTER NOT LISTED ABOVE",SUMIFS(amount_expended,uniform_other_cluster_name,X4442), IF(AND(OR(G4442="N/A",G4442=""),H4442=""),0,IF(G4442="STATE CLUSTER",SUMIFS(amount_expended,uniform_state_cluster_name,W4442),SUMIFS(amount_expended,cluster_name,G4442))))</f>
        <v/>
      </c>
      <c r="L4442" s="8" t="n"/>
      <c r="M4442" s="7" t="n"/>
      <c r="N4442" s="8" t="n"/>
      <c r="O4442" s="7" t="n"/>
      <c r="P4442" s="7" t="n"/>
      <c r="Q4442" s="8" t="n"/>
      <c r="R4442" s="9" t="n"/>
      <c r="S4442" s="8" t="n"/>
      <c r="T4442" s="8" t="n"/>
      <c r="U4442" s="8" t="n"/>
      <c r="V4442" s="11">
        <f>IF(OR(B4442="",C4442=""),"",CONCATENATE(B4442,".",C4442))</f>
        <v/>
      </c>
      <c r="W4442" s="6">
        <f>UPPER(TRIM(H4442))</f>
        <v/>
      </c>
      <c r="X4442" s="6">
        <f>UPPER(TRIM(I4442))</f>
        <v/>
      </c>
      <c r="Y4442" s="6">
        <f>IF(V4442&lt;&gt;"",IFERROR(INDEX(federal_program_name_lookup,MATCH(V4442,aln_lookup,0)),""),"")</f>
        <v/>
      </c>
    </row>
    <row r="4443">
      <c r="A4443" s="6">
        <f>IF(B4443&lt;&gt;"", "AWARD-"&amp;TEXT(ROW()-1,"0000"), "")</f>
        <v/>
      </c>
      <c r="B4443" s="7" t="n"/>
      <c r="C4443" s="7" t="n"/>
      <c r="D4443" s="7" t="n"/>
      <c r="E4443" s="8" t="n"/>
      <c r="F4443" s="9" t="n"/>
      <c r="G4443" s="8" t="n"/>
      <c r="H4443" s="8" t="n"/>
      <c r="I4443" s="8" t="n"/>
      <c r="J4443" s="10">
        <f>IF(A4443="",0,SUMIFS(amount_expended,cfda_key,V4443))</f>
        <v/>
      </c>
      <c r="K4443" s="10">
        <f>IF(G4443="OTHER CLUSTER NOT LISTED ABOVE",SUMIFS(amount_expended,uniform_other_cluster_name,X4443), IF(AND(OR(G4443="N/A",G4443=""),H4443=""),0,IF(G4443="STATE CLUSTER",SUMIFS(amount_expended,uniform_state_cluster_name,W4443),SUMIFS(amount_expended,cluster_name,G4443))))</f>
        <v/>
      </c>
      <c r="L4443" s="8" t="n"/>
      <c r="M4443" s="7" t="n"/>
      <c r="N4443" s="8" t="n"/>
      <c r="O4443" s="7" t="n"/>
      <c r="P4443" s="7" t="n"/>
      <c r="Q4443" s="8" t="n"/>
      <c r="R4443" s="9" t="n"/>
      <c r="S4443" s="8" t="n"/>
      <c r="T4443" s="8" t="n"/>
      <c r="U4443" s="8" t="n"/>
      <c r="V4443" s="11">
        <f>IF(OR(B4443="",C4443=""),"",CONCATENATE(B4443,".",C4443))</f>
        <v/>
      </c>
      <c r="W4443" s="6">
        <f>UPPER(TRIM(H4443))</f>
        <v/>
      </c>
      <c r="X4443" s="6">
        <f>UPPER(TRIM(I4443))</f>
        <v/>
      </c>
      <c r="Y4443" s="6">
        <f>IF(V4443&lt;&gt;"",IFERROR(INDEX(federal_program_name_lookup,MATCH(V4443,aln_lookup,0)),""),"")</f>
        <v/>
      </c>
    </row>
    <row r="4444">
      <c r="A4444" s="6">
        <f>IF(B4444&lt;&gt;"", "AWARD-"&amp;TEXT(ROW()-1,"0000"), "")</f>
        <v/>
      </c>
      <c r="B4444" s="7" t="n"/>
      <c r="C4444" s="7" t="n"/>
      <c r="D4444" s="7" t="n"/>
      <c r="E4444" s="8" t="n"/>
      <c r="F4444" s="9" t="n"/>
      <c r="G4444" s="8" t="n"/>
      <c r="H4444" s="8" t="n"/>
      <c r="I4444" s="8" t="n"/>
      <c r="J4444" s="10">
        <f>IF(A4444="",0,SUMIFS(amount_expended,cfda_key,V4444))</f>
        <v/>
      </c>
      <c r="K4444" s="10">
        <f>IF(G4444="OTHER CLUSTER NOT LISTED ABOVE",SUMIFS(amount_expended,uniform_other_cluster_name,X4444), IF(AND(OR(G4444="N/A",G4444=""),H4444=""),0,IF(G4444="STATE CLUSTER",SUMIFS(amount_expended,uniform_state_cluster_name,W4444),SUMIFS(amount_expended,cluster_name,G4444))))</f>
        <v/>
      </c>
      <c r="L4444" s="8" t="n"/>
      <c r="M4444" s="7" t="n"/>
      <c r="N4444" s="8" t="n"/>
      <c r="O4444" s="7" t="n"/>
      <c r="P4444" s="7" t="n"/>
      <c r="Q4444" s="8" t="n"/>
      <c r="R4444" s="9" t="n"/>
      <c r="S4444" s="8" t="n"/>
      <c r="T4444" s="8" t="n"/>
      <c r="U4444" s="8" t="n"/>
      <c r="V4444" s="11">
        <f>IF(OR(B4444="",C4444=""),"",CONCATENATE(B4444,".",C4444))</f>
        <v/>
      </c>
      <c r="W4444" s="6">
        <f>UPPER(TRIM(H4444))</f>
        <v/>
      </c>
      <c r="X4444" s="6">
        <f>UPPER(TRIM(I4444))</f>
        <v/>
      </c>
      <c r="Y4444" s="6">
        <f>IF(V4444&lt;&gt;"",IFERROR(INDEX(federal_program_name_lookup,MATCH(V4444,aln_lookup,0)),""),"")</f>
        <v/>
      </c>
    </row>
    <row r="4445">
      <c r="A4445" s="6">
        <f>IF(B4445&lt;&gt;"", "AWARD-"&amp;TEXT(ROW()-1,"0000"), "")</f>
        <v/>
      </c>
      <c r="B4445" s="7" t="n"/>
      <c r="C4445" s="7" t="n"/>
      <c r="D4445" s="7" t="n"/>
      <c r="E4445" s="8" t="n"/>
      <c r="F4445" s="9" t="n"/>
      <c r="G4445" s="8" t="n"/>
      <c r="H4445" s="8" t="n"/>
      <c r="I4445" s="8" t="n"/>
      <c r="J4445" s="10">
        <f>IF(A4445="",0,SUMIFS(amount_expended,cfda_key,V4445))</f>
        <v/>
      </c>
      <c r="K4445" s="10">
        <f>IF(G4445="OTHER CLUSTER NOT LISTED ABOVE",SUMIFS(amount_expended,uniform_other_cluster_name,X4445), IF(AND(OR(G4445="N/A",G4445=""),H4445=""),0,IF(G4445="STATE CLUSTER",SUMIFS(amount_expended,uniform_state_cluster_name,W4445),SUMIFS(amount_expended,cluster_name,G4445))))</f>
        <v/>
      </c>
      <c r="L4445" s="8" t="n"/>
      <c r="M4445" s="7" t="n"/>
      <c r="N4445" s="8" t="n"/>
      <c r="O4445" s="7" t="n"/>
      <c r="P4445" s="7" t="n"/>
      <c r="Q4445" s="8" t="n"/>
      <c r="R4445" s="9" t="n"/>
      <c r="S4445" s="8" t="n"/>
      <c r="T4445" s="8" t="n"/>
      <c r="U4445" s="8" t="n"/>
      <c r="V4445" s="11">
        <f>IF(OR(B4445="",C4445=""),"",CONCATENATE(B4445,".",C4445))</f>
        <v/>
      </c>
      <c r="W4445" s="6">
        <f>UPPER(TRIM(H4445))</f>
        <v/>
      </c>
      <c r="X4445" s="6">
        <f>UPPER(TRIM(I4445))</f>
        <v/>
      </c>
      <c r="Y4445" s="6">
        <f>IF(V4445&lt;&gt;"",IFERROR(INDEX(federal_program_name_lookup,MATCH(V4445,aln_lookup,0)),""),"")</f>
        <v/>
      </c>
    </row>
    <row r="4446">
      <c r="A4446" s="6">
        <f>IF(B4446&lt;&gt;"", "AWARD-"&amp;TEXT(ROW()-1,"0000"), "")</f>
        <v/>
      </c>
      <c r="B4446" s="7" t="n"/>
      <c r="C4446" s="7" t="n"/>
      <c r="D4446" s="7" t="n"/>
      <c r="E4446" s="8" t="n"/>
      <c r="F4446" s="9" t="n"/>
      <c r="G4446" s="8" t="n"/>
      <c r="H4446" s="8" t="n"/>
      <c r="I4446" s="8" t="n"/>
      <c r="J4446" s="10">
        <f>IF(A4446="",0,SUMIFS(amount_expended,cfda_key,V4446))</f>
        <v/>
      </c>
      <c r="K4446" s="10">
        <f>IF(G4446="OTHER CLUSTER NOT LISTED ABOVE",SUMIFS(amount_expended,uniform_other_cluster_name,X4446), IF(AND(OR(G4446="N/A",G4446=""),H4446=""),0,IF(G4446="STATE CLUSTER",SUMIFS(amount_expended,uniform_state_cluster_name,W4446),SUMIFS(amount_expended,cluster_name,G4446))))</f>
        <v/>
      </c>
      <c r="L4446" s="8" t="n"/>
      <c r="M4446" s="7" t="n"/>
      <c r="N4446" s="8" t="n"/>
      <c r="O4446" s="7" t="n"/>
      <c r="P4446" s="7" t="n"/>
      <c r="Q4446" s="8" t="n"/>
      <c r="R4446" s="9" t="n"/>
      <c r="S4446" s="8" t="n"/>
      <c r="T4446" s="8" t="n"/>
      <c r="U4446" s="8" t="n"/>
      <c r="V4446" s="11">
        <f>IF(OR(B4446="",C4446=""),"",CONCATENATE(B4446,".",C4446))</f>
        <v/>
      </c>
      <c r="W4446" s="6">
        <f>UPPER(TRIM(H4446))</f>
        <v/>
      </c>
      <c r="X4446" s="6">
        <f>UPPER(TRIM(I4446))</f>
        <v/>
      </c>
      <c r="Y4446" s="6">
        <f>IF(V4446&lt;&gt;"",IFERROR(INDEX(federal_program_name_lookup,MATCH(V4446,aln_lookup,0)),""),"")</f>
        <v/>
      </c>
    </row>
    <row r="4447">
      <c r="A4447" s="6">
        <f>IF(B4447&lt;&gt;"", "AWARD-"&amp;TEXT(ROW()-1,"0000"), "")</f>
        <v/>
      </c>
      <c r="B4447" s="7" t="n"/>
      <c r="C4447" s="7" t="n"/>
      <c r="D4447" s="7" t="n"/>
      <c r="E4447" s="8" t="n"/>
      <c r="F4447" s="9" t="n"/>
      <c r="G4447" s="8" t="n"/>
      <c r="H4447" s="8" t="n"/>
      <c r="I4447" s="8" t="n"/>
      <c r="J4447" s="10">
        <f>IF(A4447="",0,SUMIFS(amount_expended,cfda_key,V4447))</f>
        <v/>
      </c>
      <c r="K4447" s="10">
        <f>IF(G4447="OTHER CLUSTER NOT LISTED ABOVE",SUMIFS(amount_expended,uniform_other_cluster_name,X4447), IF(AND(OR(G4447="N/A",G4447=""),H4447=""),0,IF(G4447="STATE CLUSTER",SUMIFS(amount_expended,uniform_state_cluster_name,W4447),SUMIFS(amount_expended,cluster_name,G4447))))</f>
        <v/>
      </c>
      <c r="L4447" s="8" t="n"/>
      <c r="M4447" s="7" t="n"/>
      <c r="N4447" s="8" t="n"/>
      <c r="O4447" s="7" t="n"/>
      <c r="P4447" s="7" t="n"/>
      <c r="Q4447" s="8" t="n"/>
      <c r="R4447" s="9" t="n"/>
      <c r="S4447" s="8" t="n"/>
      <c r="T4447" s="8" t="n"/>
      <c r="U4447" s="8" t="n"/>
      <c r="V4447" s="11">
        <f>IF(OR(B4447="",C4447=""),"",CONCATENATE(B4447,".",C4447))</f>
        <v/>
      </c>
      <c r="W4447" s="6">
        <f>UPPER(TRIM(H4447))</f>
        <v/>
      </c>
      <c r="X4447" s="6">
        <f>UPPER(TRIM(I4447))</f>
        <v/>
      </c>
      <c r="Y4447" s="6">
        <f>IF(V4447&lt;&gt;"",IFERROR(INDEX(federal_program_name_lookup,MATCH(V4447,aln_lookup,0)),""),"")</f>
        <v/>
      </c>
    </row>
    <row r="4448">
      <c r="A4448" s="6">
        <f>IF(B4448&lt;&gt;"", "AWARD-"&amp;TEXT(ROW()-1,"0000"), "")</f>
        <v/>
      </c>
      <c r="B4448" s="7" t="n"/>
      <c r="C4448" s="7" t="n"/>
      <c r="D4448" s="7" t="n"/>
      <c r="E4448" s="8" t="n"/>
      <c r="F4448" s="9" t="n"/>
      <c r="G4448" s="8" t="n"/>
      <c r="H4448" s="8" t="n"/>
      <c r="I4448" s="8" t="n"/>
      <c r="J4448" s="10">
        <f>IF(A4448="",0,SUMIFS(amount_expended,cfda_key,V4448))</f>
        <v/>
      </c>
      <c r="K4448" s="10">
        <f>IF(G4448="OTHER CLUSTER NOT LISTED ABOVE",SUMIFS(amount_expended,uniform_other_cluster_name,X4448), IF(AND(OR(G4448="N/A",G4448=""),H4448=""),0,IF(G4448="STATE CLUSTER",SUMIFS(amount_expended,uniform_state_cluster_name,W4448),SUMIFS(amount_expended,cluster_name,G4448))))</f>
        <v/>
      </c>
      <c r="L4448" s="8" t="n"/>
      <c r="M4448" s="7" t="n"/>
      <c r="N4448" s="8" t="n"/>
      <c r="O4448" s="7" t="n"/>
      <c r="P4448" s="7" t="n"/>
      <c r="Q4448" s="8" t="n"/>
      <c r="R4448" s="9" t="n"/>
      <c r="S4448" s="8" t="n"/>
      <c r="T4448" s="8" t="n"/>
      <c r="U4448" s="8" t="n"/>
      <c r="V4448" s="11">
        <f>IF(OR(B4448="",C4448=""),"",CONCATENATE(B4448,".",C4448))</f>
        <v/>
      </c>
      <c r="W4448" s="6">
        <f>UPPER(TRIM(H4448))</f>
        <v/>
      </c>
      <c r="X4448" s="6">
        <f>UPPER(TRIM(I4448))</f>
        <v/>
      </c>
      <c r="Y4448" s="6">
        <f>IF(V4448&lt;&gt;"",IFERROR(INDEX(federal_program_name_lookup,MATCH(V4448,aln_lookup,0)),""),"")</f>
        <v/>
      </c>
    </row>
    <row r="4449">
      <c r="A4449" s="6">
        <f>IF(B4449&lt;&gt;"", "AWARD-"&amp;TEXT(ROW()-1,"0000"), "")</f>
        <v/>
      </c>
      <c r="B4449" s="7" t="n"/>
      <c r="C4449" s="7" t="n"/>
      <c r="D4449" s="7" t="n"/>
      <c r="E4449" s="8" t="n"/>
      <c r="F4449" s="9" t="n"/>
      <c r="G4449" s="8" t="n"/>
      <c r="H4449" s="8" t="n"/>
      <c r="I4449" s="8" t="n"/>
      <c r="J4449" s="10">
        <f>IF(A4449="",0,SUMIFS(amount_expended,cfda_key,V4449))</f>
        <v/>
      </c>
      <c r="K4449" s="10">
        <f>IF(G4449="OTHER CLUSTER NOT LISTED ABOVE",SUMIFS(amount_expended,uniform_other_cluster_name,X4449), IF(AND(OR(G4449="N/A",G4449=""),H4449=""),0,IF(G4449="STATE CLUSTER",SUMIFS(amount_expended,uniform_state_cluster_name,W4449),SUMIFS(amount_expended,cluster_name,G4449))))</f>
        <v/>
      </c>
      <c r="L4449" s="8" t="n"/>
      <c r="M4449" s="7" t="n"/>
      <c r="N4449" s="8" t="n"/>
      <c r="O4449" s="7" t="n"/>
      <c r="P4449" s="7" t="n"/>
      <c r="Q4449" s="8" t="n"/>
      <c r="R4449" s="9" t="n"/>
      <c r="S4449" s="8" t="n"/>
      <c r="T4449" s="8" t="n"/>
      <c r="U4449" s="8" t="n"/>
      <c r="V4449" s="11">
        <f>IF(OR(B4449="",C4449=""),"",CONCATENATE(B4449,".",C4449))</f>
        <v/>
      </c>
      <c r="W4449" s="6">
        <f>UPPER(TRIM(H4449))</f>
        <v/>
      </c>
      <c r="X4449" s="6">
        <f>UPPER(TRIM(I4449))</f>
        <v/>
      </c>
      <c r="Y4449" s="6">
        <f>IF(V4449&lt;&gt;"",IFERROR(INDEX(federal_program_name_lookup,MATCH(V4449,aln_lookup,0)),""),"")</f>
        <v/>
      </c>
    </row>
    <row r="4450">
      <c r="A4450" s="6">
        <f>IF(B4450&lt;&gt;"", "AWARD-"&amp;TEXT(ROW()-1,"0000"), "")</f>
        <v/>
      </c>
      <c r="B4450" s="7" t="n"/>
      <c r="C4450" s="7" t="n"/>
      <c r="D4450" s="7" t="n"/>
      <c r="E4450" s="8" t="n"/>
      <c r="F4450" s="9" t="n"/>
      <c r="G4450" s="8" t="n"/>
      <c r="H4450" s="8" t="n"/>
      <c r="I4450" s="8" t="n"/>
      <c r="J4450" s="10">
        <f>IF(A4450="",0,SUMIFS(amount_expended,cfda_key,V4450))</f>
        <v/>
      </c>
      <c r="K4450" s="10">
        <f>IF(G4450="OTHER CLUSTER NOT LISTED ABOVE",SUMIFS(amount_expended,uniform_other_cluster_name,X4450), IF(AND(OR(G4450="N/A",G4450=""),H4450=""),0,IF(G4450="STATE CLUSTER",SUMIFS(amount_expended,uniform_state_cluster_name,W4450),SUMIFS(amount_expended,cluster_name,G4450))))</f>
        <v/>
      </c>
      <c r="L4450" s="8" t="n"/>
      <c r="M4450" s="7" t="n"/>
      <c r="N4450" s="8" t="n"/>
      <c r="O4450" s="7" t="n"/>
      <c r="P4450" s="7" t="n"/>
      <c r="Q4450" s="8" t="n"/>
      <c r="R4450" s="9" t="n"/>
      <c r="S4450" s="8" t="n"/>
      <c r="T4450" s="8" t="n"/>
      <c r="U4450" s="8" t="n"/>
      <c r="V4450" s="11">
        <f>IF(OR(B4450="",C4450=""),"",CONCATENATE(B4450,".",C4450))</f>
        <v/>
      </c>
      <c r="W4450" s="6">
        <f>UPPER(TRIM(H4450))</f>
        <v/>
      </c>
      <c r="X4450" s="6">
        <f>UPPER(TRIM(I4450))</f>
        <v/>
      </c>
      <c r="Y4450" s="6">
        <f>IF(V4450&lt;&gt;"",IFERROR(INDEX(federal_program_name_lookup,MATCH(V4450,aln_lookup,0)),""),"")</f>
        <v/>
      </c>
    </row>
    <row r="4451">
      <c r="A4451" s="6">
        <f>IF(B4451&lt;&gt;"", "AWARD-"&amp;TEXT(ROW()-1,"0000"), "")</f>
        <v/>
      </c>
      <c r="B4451" s="7" t="n"/>
      <c r="C4451" s="7" t="n"/>
      <c r="D4451" s="7" t="n"/>
      <c r="E4451" s="8" t="n"/>
      <c r="F4451" s="9" t="n"/>
      <c r="G4451" s="8" t="n"/>
      <c r="H4451" s="8" t="n"/>
      <c r="I4451" s="8" t="n"/>
      <c r="J4451" s="10">
        <f>IF(A4451="",0,SUMIFS(amount_expended,cfda_key,V4451))</f>
        <v/>
      </c>
      <c r="K4451" s="10">
        <f>IF(G4451="OTHER CLUSTER NOT LISTED ABOVE",SUMIFS(amount_expended,uniform_other_cluster_name,X4451), IF(AND(OR(G4451="N/A",G4451=""),H4451=""),0,IF(G4451="STATE CLUSTER",SUMIFS(amount_expended,uniform_state_cluster_name,W4451),SUMIFS(amount_expended,cluster_name,G4451))))</f>
        <v/>
      </c>
      <c r="L4451" s="8" t="n"/>
      <c r="M4451" s="7" t="n"/>
      <c r="N4451" s="8" t="n"/>
      <c r="O4451" s="7" t="n"/>
      <c r="P4451" s="7" t="n"/>
      <c r="Q4451" s="8" t="n"/>
      <c r="R4451" s="9" t="n"/>
      <c r="S4451" s="8" t="n"/>
      <c r="T4451" s="8" t="n"/>
      <c r="U4451" s="8" t="n"/>
      <c r="V4451" s="11">
        <f>IF(OR(B4451="",C4451=""),"",CONCATENATE(B4451,".",C4451))</f>
        <v/>
      </c>
      <c r="W4451" s="6">
        <f>UPPER(TRIM(H4451))</f>
        <v/>
      </c>
      <c r="X4451" s="6">
        <f>UPPER(TRIM(I4451))</f>
        <v/>
      </c>
      <c r="Y4451" s="6">
        <f>IF(V4451&lt;&gt;"",IFERROR(INDEX(federal_program_name_lookup,MATCH(V4451,aln_lookup,0)),""),"")</f>
        <v/>
      </c>
    </row>
    <row r="4452">
      <c r="A4452" s="6">
        <f>IF(B4452&lt;&gt;"", "AWARD-"&amp;TEXT(ROW()-1,"0000"), "")</f>
        <v/>
      </c>
      <c r="B4452" s="7" t="n"/>
      <c r="C4452" s="7" t="n"/>
      <c r="D4452" s="7" t="n"/>
      <c r="E4452" s="8" t="n"/>
      <c r="F4452" s="9" t="n"/>
      <c r="G4452" s="8" t="n"/>
      <c r="H4452" s="8" t="n"/>
      <c r="I4452" s="8" t="n"/>
      <c r="J4452" s="10">
        <f>IF(A4452="",0,SUMIFS(amount_expended,cfda_key,V4452))</f>
        <v/>
      </c>
      <c r="K4452" s="10">
        <f>IF(G4452="OTHER CLUSTER NOT LISTED ABOVE",SUMIFS(amount_expended,uniform_other_cluster_name,X4452), IF(AND(OR(G4452="N/A",G4452=""),H4452=""),0,IF(G4452="STATE CLUSTER",SUMIFS(amount_expended,uniform_state_cluster_name,W4452),SUMIFS(amount_expended,cluster_name,G4452))))</f>
        <v/>
      </c>
      <c r="L4452" s="8" t="n"/>
      <c r="M4452" s="7" t="n"/>
      <c r="N4452" s="8" t="n"/>
      <c r="O4452" s="7" t="n"/>
      <c r="P4452" s="7" t="n"/>
      <c r="Q4452" s="8" t="n"/>
      <c r="R4452" s="9" t="n"/>
      <c r="S4452" s="8" t="n"/>
      <c r="T4452" s="8" t="n"/>
      <c r="U4452" s="8" t="n"/>
      <c r="V4452" s="11">
        <f>IF(OR(B4452="",C4452=""),"",CONCATENATE(B4452,".",C4452))</f>
        <v/>
      </c>
      <c r="W4452" s="6">
        <f>UPPER(TRIM(H4452))</f>
        <v/>
      </c>
      <c r="X4452" s="6">
        <f>UPPER(TRIM(I4452))</f>
        <v/>
      </c>
      <c r="Y4452" s="6">
        <f>IF(V4452&lt;&gt;"",IFERROR(INDEX(federal_program_name_lookup,MATCH(V4452,aln_lookup,0)),""),"")</f>
        <v/>
      </c>
    </row>
    <row r="4453">
      <c r="A4453" s="6">
        <f>IF(B4453&lt;&gt;"", "AWARD-"&amp;TEXT(ROW()-1,"0000"), "")</f>
        <v/>
      </c>
      <c r="B4453" s="7" t="n"/>
      <c r="C4453" s="7" t="n"/>
      <c r="D4453" s="7" t="n"/>
      <c r="E4453" s="8" t="n"/>
      <c r="F4453" s="9" t="n"/>
      <c r="G4453" s="8" t="n"/>
      <c r="H4453" s="8" t="n"/>
      <c r="I4453" s="8" t="n"/>
      <c r="J4453" s="10">
        <f>IF(A4453="",0,SUMIFS(amount_expended,cfda_key,V4453))</f>
        <v/>
      </c>
      <c r="K4453" s="10">
        <f>IF(G4453="OTHER CLUSTER NOT LISTED ABOVE",SUMIFS(amount_expended,uniform_other_cluster_name,X4453), IF(AND(OR(G4453="N/A",G4453=""),H4453=""),0,IF(G4453="STATE CLUSTER",SUMIFS(amount_expended,uniform_state_cluster_name,W4453),SUMIFS(amount_expended,cluster_name,G4453))))</f>
        <v/>
      </c>
      <c r="L4453" s="8" t="n"/>
      <c r="M4453" s="7" t="n"/>
      <c r="N4453" s="8" t="n"/>
      <c r="O4453" s="7" t="n"/>
      <c r="P4453" s="7" t="n"/>
      <c r="Q4453" s="8" t="n"/>
      <c r="R4453" s="9" t="n"/>
      <c r="S4453" s="8" t="n"/>
      <c r="T4453" s="8" t="n"/>
      <c r="U4453" s="8" t="n"/>
      <c r="V4453" s="11">
        <f>IF(OR(B4453="",C4453=""),"",CONCATENATE(B4453,".",C4453))</f>
        <v/>
      </c>
      <c r="W4453" s="6">
        <f>UPPER(TRIM(H4453))</f>
        <v/>
      </c>
      <c r="X4453" s="6">
        <f>UPPER(TRIM(I4453))</f>
        <v/>
      </c>
      <c r="Y4453" s="6">
        <f>IF(V4453&lt;&gt;"",IFERROR(INDEX(federal_program_name_lookup,MATCH(V4453,aln_lookup,0)),""),"")</f>
        <v/>
      </c>
    </row>
    <row r="4454">
      <c r="A4454" s="6">
        <f>IF(B4454&lt;&gt;"", "AWARD-"&amp;TEXT(ROW()-1,"0000"), "")</f>
        <v/>
      </c>
      <c r="B4454" s="7" t="n"/>
      <c r="C4454" s="7" t="n"/>
      <c r="D4454" s="7" t="n"/>
      <c r="E4454" s="8" t="n"/>
      <c r="F4454" s="9" t="n"/>
      <c r="G4454" s="8" t="n"/>
      <c r="H4454" s="8" t="n"/>
      <c r="I4454" s="8" t="n"/>
      <c r="J4454" s="10">
        <f>IF(A4454="",0,SUMIFS(amount_expended,cfda_key,V4454))</f>
        <v/>
      </c>
      <c r="K4454" s="10">
        <f>IF(G4454="OTHER CLUSTER NOT LISTED ABOVE",SUMIFS(amount_expended,uniform_other_cluster_name,X4454), IF(AND(OR(G4454="N/A",G4454=""),H4454=""),0,IF(G4454="STATE CLUSTER",SUMIFS(amount_expended,uniform_state_cluster_name,W4454),SUMIFS(amount_expended,cluster_name,G4454))))</f>
        <v/>
      </c>
      <c r="L4454" s="8" t="n"/>
      <c r="M4454" s="7" t="n"/>
      <c r="N4454" s="8" t="n"/>
      <c r="O4454" s="7" t="n"/>
      <c r="P4454" s="7" t="n"/>
      <c r="Q4454" s="8" t="n"/>
      <c r="R4454" s="9" t="n"/>
      <c r="S4454" s="8" t="n"/>
      <c r="T4454" s="8" t="n"/>
      <c r="U4454" s="8" t="n"/>
      <c r="V4454" s="11">
        <f>IF(OR(B4454="",C4454=""),"",CONCATENATE(B4454,".",C4454))</f>
        <v/>
      </c>
      <c r="W4454" s="6">
        <f>UPPER(TRIM(H4454))</f>
        <v/>
      </c>
      <c r="X4454" s="6">
        <f>UPPER(TRIM(I4454))</f>
        <v/>
      </c>
      <c r="Y4454" s="6">
        <f>IF(V4454&lt;&gt;"",IFERROR(INDEX(federal_program_name_lookup,MATCH(V4454,aln_lookup,0)),""),"")</f>
        <v/>
      </c>
    </row>
    <row r="4455">
      <c r="A4455" s="6">
        <f>IF(B4455&lt;&gt;"", "AWARD-"&amp;TEXT(ROW()-1,"0000"), "")</f>
        <v/>
      </c>
      <c r="B4455" s="7" t="n"/>
      <c r="C4455" s="7" t="n"/>
      <c r="D4455" s="7" t="n"/>
      <c r="E4455" s="8" t="n"/>
      <c r="F4455" s="9" t="n"/>
      <c r="G4455" s="8" t="n"/>
      <c r="H4455" s="8" t="n"/>
      <c r="I4455" s="8" t="n"/>
      <c r="J4455" s="10">
        <f>IF(A4455="",0,SUMIFS(amount_expended,cfda_key,V4455))</f>
        <v/>
      </c>
      <c r="K4455" s="10">
        <f>IF(G4455="OTHER CLUSTER NOT LISTED ABOVE",SUMIFS(amount_expended,uniform_other_cluster_name,X4455), IF(AND(OR(G4455="N/A",G4455=""),H4455=""),0,IF(G4455="STATE CLUSTER",SUMIFS(amount_expended,uniform_state_cluster_name,W4455),SUMIFS(amount_expended,cluster_name,G4455))))</f>
        <v/>
      </c>
      <c r="L4455" s="8" t="n"/>
      <c r="M4455" s="7" t="n"/>
      <c r="N4455" s="8" t="n"/>
      <c r="O4455" s="7" t="n"/>
      <c r="P4455" s="7" t="n"/>
      <c r="Q4455" s="8" t="n"/>
      <c r="R4455" s="9" t="n"/>
      <c r="S4455" s="8" t="n"/>
      <c r="T4455" s="8" t="n"/>
      <c r="U4455" s="8" t="n"/>
      <c r="V4455" s="11">
        <f>IF(OR(B4455="",C4455=""),"",CONCATENATE(B4455,".",C4455))</f>
        <v/>
      </c>
      <c r="W4455" s="6">
        <f>UPPER(TRIM(H4455))</f>
        <v/>
      </c>
      <c r="X4455" s="6">
        <f>UPPER(TRIM(I4455))</f>
        <v/>
      </c>
      <c r="Y4455" s="6">
        <f>IF(V4455&lt;&gt;"",IFERROR(INDEX(federal_program_name_lookup,MATCH(V4455,aln_lookup,0)),""),"")</f>
        <v/>
      </c>
    </row>
    <row r="4456">
      <c r="A4456" s="6">
        <f>IF(B4456&lt;&gt;"", "AWARD-"&amp;TEXT(ROW()-1,"0000"), "")</f>
        <v/>
      </c>
      <c r="B4456" s="7" t="n"/>
      <c r="C4456" s="7" t="n"/>
      <c r="D4456" s="7" t="n"/>
      <c r="E4456" s="8" t="n"/>
      <c r="F4456" s="9" t="n"/>
      <c r="G4456" s="8" t="n"/>
      <c r="H4456" s="8" t="n"/>
      <c r="I4456" s="8" t="n"/>
      <c r="J4456" s="10">
        <f>IF(A4456="",0,SUMIFS(amount_expended,cfda_key,V4456))</f>
        <v/>
      </c>
      <c r="K4456" s="10">
        <f>IF(G4456="OTHER CLUSTER NOT LISTED ABOVE",SUMIFS(amount_expended,uniform_other_cluster_name,X4456), IF(AND(OR(G4456="N/A",G4456=""),H4456=""),0,IF(G4456="STATE CLUSTER",SUMIFS(amount_expended,uniform_state_cluster_name,W4456),SUMIFS(amount_expended,cluster_name,G4456))))</f>
        <v/>
      </c>
      <c r="L4456" s="8" t="n"/>
      <c r="M4456" s="7" t="n"/>
      <c r="N4456" s="8" t="n"/>
      <c r="O4456" s="7" t="n"/>
      <c r="P4456" s="7" t="n"/>
      <c r="Q4456" s="8" t="n"/>
      <c r="R4456" s="9" t="n"/>
      <c r="S4456" s="8" t="n"/>
      <c r="T4456" s="8" t="n"/>
      <c r="U4456" s="8" t="n"/>
      <c r="V4456" s="11">
        <f>IF(OR(B4456="",C4456=""),"",CONCATENATE(B4456,".",C4456))</f>
        <v/>
      </c>
      <c r="W4456" s="6">
        <f>UPPER(TRIM(H4456))</f>
        <v/>
      </c>
      <c r="X4456" s="6">
        <f>UPPER(TRIM(I4456))</f>
        <v/>
      </c>
      <c r="Y4456" s="6">
        <f>IF(V4456&lt;&gt;"",IFERROR(INDEX(federal_program_name_lookup,MATCH(V4456,aln_lookup,0)),""),"")</f>
        <v/>
      </c>
    </row>
    <row r="4457">
      <c r="A4457" s="6">
        <f>IF(B4457&lt;&gt;"", "AWARD-"&amp;TEXT(ROW()-1,"0000"), "")</f>
        <v/>
      </c>
      <c r="B4457" s="7" t="n"/>
      <c r="C4457" s="7" t="n"/>
      <c r="D4457" s="7" t="n"/>
      <c r="E4457" s="8" t="n"/>
      <c r="F4457" s="9" t="n"/>
      <c r="G4457" s="8" t="n"/>
      <c r="H4457" s="8" t="n"/>
      <c r="I4457" s="8" t="n"/>
      <c r="J4457" s="10">
        <f>IF(A4457="",0,SUMIFS(amount_expended,cfda_key,V4457))</f>
        <v/>
      </c>
      <c r="K4457" s="10">
        <f>IF(G4457="OTHER CLUSTER NOT LISTED ABOVE",SUMIFS(amount_expended,uniform_other_cluster_name,X4457), IF(AND(OR(G4457="N/A",G4457=""),H4457=""),0,IF(G4457="STATE CLUSTER",SUMIFS(amount_expended,uniform_state_cluster_name,W4457),SUMIFS(amount_expended,cluster_name,G4457))))</f>
        <v/>
      </c>
      <c r="L4457" s="8" t="n"/>
      <c r="M4457" s="7" t="n"/>
      <c r="N4457" s="8" t="n"/>
      <c r="O4457" s="7" t="n"/>
      <c r="P4457" s="7" t="n"/>
      <c r="Q4457" s="8" t="n"/>
      <c r="R4457" s="9" t="n"/>
      <c r="S4457" s="8" t="n"/>
      <c r="T4457" s="8" t="n"/>
      <c r="U4457" s="8" t="n"/>
      <c r="V4457" s="11">
        <f>IF(OR(B4457="",C4457=""),"",CONCATENATE(B4457,".",C4457))</f>
        <v/>
      </c>
      <c r="W4457" s="6">
        <f>UPPER(TRIM(H4457))</f>
        <v/>
      </c>
      <c r="X4457" s="6">
        <f>UPPER(TRIM(I4457))</f>
        <v/>
      </c>
      <c r="Y4457" s="6">
        <f>IF(V4457&lt;&gt;"",IFERROR(INDEX(federal_program_name_lookup,MATCH(V4457,aln_lookup,0)),""),"")</f>
        <v/>
      </c>
    </row>
    <row r="4458">
      <c r="A4458" s="6">
        <f>IF(B4458&lt;&gt;"", "AWARD-"&amp;TEXT(ROW()-1,"0000"), "")</f>
        <v/>
      </c>
      <c r="B4458" s="7" t="n"/>
      <c r="C4458" s="7" t="n"/>
      <c r="D4458" s="7" t="n"/>
      <c r="E4458" s="8" t="n"/>
      <c r="F4458" s="9" t="n"/>
      <c r="G4458" s="8" t="n"/>
      <c r="H4458" s="8" t="n"/>
      <c r="I4458" s="8" t="n"/>
      <c r="J4458" s="10">
        <f>IF(A4458="",0,SUMIFS(amount_expended,cfda_key,V4458))</f>
        <v/>
      </c>
      <c r="K4458" s="10">
        <f>IF(G4458="OTHER CLUSTER NOT LISTED ABOVE",SUMIFS(amount_expended,uniform_other_cluster_name,X4458), IF(AND(OR(G4458="N/A",G4458=""),H4458=""),0,IF(G4458="STATE CLUSTER",SUMIFS(amount_expended,uniform_state_cluster_name,W4458),SUMIFS(amount_expended,cluster_name,G4458))))</f>
        <v/>
      </c>
      <c r="L4458" s="8" t="n"/>
      <c r="M4458" s="7" t="n"/>
      <c r="N4458" s="8" t="n"/>
      <c r="O4458" s="7" t="n"/>
      <c r="P4458" s="7" t="n"/>
      <c r="Q4458" s="8" t="n"/>
      <c r="R4458" s="9" t="n"/>
      <c r="S4458" s="8" t="n"/>
      <c r="T4458" s="8" t="n"/>
      <c r="U4458" s="8" t="n"/>
      <c r="V4458" s="11">
        <f>IF(OR(B4458="",C4458=""),"",CONCATENATE(B4458,".",C4458))</f>
        <v/>
      </c>
      <c r="W4458" s="6">
        <f>UPPER(TRIM(H4458))</f>
        <v/>
      </c>
      <c r="X4458" s="6">
        <f>UPPER(TRIM(I4458))</f>
        <v/>
      </c>
      <c r="Y4458" s="6">
        <f>IF(V4458&lt;&gt;"",IFERROR(INDEX(federal_program_name_lookup,MATCH(V4458,aln_lookup,0)),""),"")</f>
        <v/>
      </c>
    </row>
    <row r="4459">
      <c r="A4459" s="6">
        <f>IF(B4459&lt;&gt;"", "AWARD-"&amp;TEXT(ROW()-1,"0000"), "")</f>
        <v/>
      </c>
      <c r="B4459" s="7" t="n"/>
      <c r="C4459" s="7" t="n"/>
      <c r="D4459" s="7" t="n"/>
      <c r="E4459" s="8" t="n"/>
      <c r="F4459" s="9" t="n"/>
      <c r="G4459" s="8" t="n"/>
      <c r="H4459" s="8" t="n"/>
      <c r="I4459" s="8" t="n"/>
      <c r="J4459" s="10">
        <f>IF(A4459="",0,SUMIFS(amount_expended,cfda_key,V4459))</f>
        <v/>
      </c>
      <c r="K4459" s="10">
        <f>IF(G4459="OTHER CLUSTER NOT LISTED ABOVE",SUMIFS(amount_expended,uniform_other_cluster_name,X4459), IF(AND(OR(G4459="N/A",G4459=""),H4459=""),0,IF(G4459="STATE CLUSTER",SUMIFS(amount_expended,uniform_state_cluster_name,W4459),SUMIFS(amount_expended,cluster_name,G4459))))</f>
        <v/>
      </c>
      <c r="L4459" s="8" t="n"/>
      <c r="M4459" s="7" t="n"/>
      <c r="N4459" s="8" t="n"/>
      <c r="O4459" s="7" t="n"/>
      <c r="P4459" s="7" t="n"/>
      <c r="Q4459" s="8" t="n"/>
      <c r="R4459" s="9" t="n"/>
      <c r="S4459" s="8" t="n"/>
      <c r="T4459" s="8" t="n"/>
      <c r="U4459" s="8" t="n"/>
      <c r="V4459" s="11">
        <f>IF(OR(B4459="",C4459=""),"",CONCATENATE(B4459,".",C4459))</f>
        <v/>
      </c>
      <c r="W4459" s="6">
        <f>UPPER(TRIM(H4459))</f>
        <v/>
      </c>
      <c r="X4459" s="6">
        <f>UPPER(TRIM(I4459))</f>
        <v/>
      </c>
      <c r="Y4459" s="6">
        <f>IF(V4459&lt;&gt;"",IFERROR(INDEX(federal_program_name_lookup,MATCH(V4459,aln_lookup,0)),""),"")</f>
        <v/>
      </c>
    </row>
    <row r="4460">
      <c r="A4460" s="6">
        <f>IF(B4460&lt;&gt;"", "AWARD-"&amp;TEXT(ROW()-1,"0000"), "")</f>
        <v/>
      </c>
      <c r="B4460" s="7" t="n"/>
      <c r="C4460" s="7" t="n"/>
      <c r="D4460" s="7" t="n"/>
      <c r="E4460" s="8" t="n"/>
      <c r="F4460" s="9" t="n"/>
      <c r="G4460" s="8" t="n"/>
      <c r="H4460" s="8" t="n"/>
      <c r="I4460" s="8" t="n"/>
      <c r="J4460" s="10">
        <f>IF(A4460="",0,SUMIFS(amount_expended,cfda_key,V4460))</f>
        <v/>
      </c>
      <c r="K4460" s="10">
        <f>IF(G4460="OTHER CLUSTER NOT LISTED ABOVE",SUMIFS(amount_expended,uniform_other_cluster_name,X4460), IF(AND(OR(G4460="N/A",G4460=""),H4460=""),0,IF(G4460="STATE CLUSTER",SUMIFS(amount_expended,uniform_state_cluster_name,W4460),SUMIFS(amount_expended,cluster_name,G4460))))</f>
        <v/>
      </c>
      <c r="L4460" s="8" t="n"/>
      <c r="M4460" s="7" t="n"/>
      <c r="N4460" s="8" t="n"/>
      <c r="O4460" s="7" t="n"/>
      <c r="P4460" s="7" t="n"/>
      <c r="Q4460" s="8" t="n"/>
      <c r="R4460" s="9" t="n"/>
      <c r="S4460" s="8" t="n"/>
      <c r="T4460" s="8" t="n"/>
      <c r="U4460" s="8" t="n"/>
      <c r="V4460" s="11">
        <f>IF(OR(B4460="",C4460=""),"",CONCATENATE(B4460,".",C4460))</f>
        <v/>
      </c>
      <c r="W4460" s="6">
        <f>UPPER(TRIM(H4460))</f>
        <v/>
      </c>
      <c r="X4460" s="6">
        <f>UPPER(TRIM(I4460))</f>
        <v/>
      </c>
      <c r="Y4460" s="6">
        <f>IF(V4460&lt;&gt;"",IFERROR(INDEX(federal_program_name_lookup,MATCH(V4460,aln_lookup,0)),""),"")</f>
        <v/>
      </c>
    </row>
    <row r="4461">
      <c r="A4461" s="6">
        <f>IF(B4461&lt;&gt;"", "AWARD-"&amp;TEXT(ROW()-1,"0000"), "")</f>
        <v/>
      </c>
      <c r="B4461" s="7" t="n"/>
      <c r="C4461" s="7" t="n"/>
      <c r="D4461" s="7" t="n"/>
      <c r="E4461" s="8" t="n"/>
      <c r="F4461" s="9" t="n"/>
      <c r="G4461" s="8" t="n"/>
      <c r="H4461" s="8" t="n"/>
      <c r="I4461" s="8" t="n"/>
      <c r="J4461" s="10">
        <f>IF(A4461="",0,SUMIFS(amount_expended,cfda_key,V4461))</f>
        <v/>
      </c>
      <c r="K4461" s="10">
        <f>IF(G4461="OTHER CLUSTER NOT LISTED ABOVE",SUMIFS(amount_expended,uniform_other_cluster_name,X4461), IF(AND(OR(G4461="N/A",G4461=""),H4461=""),0,IF(G4461="STATE CLUSTER",SUMIFS(amount_expended,uniform_state_cluster_name,W4461),SUMIFS(amount_expended,cluster_name,G4461))))</f>
        <v/>
      </c>
      <c r="L4461" s="8" t="n"/>
      <c r="M4461" s="7" t="n"/>
      <c r="N4461" s="8" t="n"/>
      <c r="O4461" s="7" t="n"/>
      <c r="P4461" s="7" t="n"/>
      <c r="Q4461" s="8" t="n"/>
      <c r="R4461" s="9" t="n"/>
      <c r="S4461" s="8" t="n"/>
      <c r="T4461" s="8" t="n"/>
      <c r="U4461" s="8" t="n"/>
      <c r="V4461" s="11">
        <f>IF(OR(B4461="",C4461=""),"",CONCATENATE(B4461,".",C4461))</f>
        <v/>
      </c>
      <c r="W4461" s="6">
        <f>UPPER(TRIM(H4461))</f>
        <v/>
      </c>
      <c r="X4461" s="6">
        <f>UPPER(TRIM(I4461))</f>
        <v/>
      </c>
      <c r="Y4461" s="6">
        <f>IF(V4461&lt;&gt;"",IFERROR(INDEX(federal_program_name_lookup,MATCH(V4461,aln_lookup,0)),""),"")</f>
        <v/>
      </c>
    </row>
    <row r="4462">
      <c r="A4462" s="6">
        <f>IF(B4462&lt;&gt;"", "AWARD-"&amp;TEXT(ROW()-1,"0000"), "")</f>
        <v/>
      </c>
      <c r="B4462" s="7" t="n"/>
      <c r="C4462" s="7" t="n"/>
      <c r="D4462" s="7" t="n"/>
      <c r="E4462" s="8" t="n"/>
      <c r="F4462" s="9" t="n"/>
      <c r="G4462" s="8" t="n"/>
      <c r="H4462" s="8" t="n"/>
      <c r="I4462" s="8" t="n"/>
      <c r="J4462" s="10">
        <f>IF(A4462="",0,SUMIFS(amount_expended,cfda_key,V4462))</f>
        <v/>
      </c>
      <c r="K4462" s="10">
        <f>IF(G4462="OTHER CLUSTER NOT LISTED ABOVE",SUMIFS(amount_expended,uniform_other_cluster_name,X4462), IF(AND(OR(G4462="N/A",G4462=""),H4462=""),0,IF(G4462="STATE CLUSTER",SUMIFS(amount_expended,uniform_state_cluster_name,W4462),SUMIFS(amount_expended,cluster_name,G4462))))</f>
        <v/>
      </c>
      <c r="L4462" s="8" t="n"/>
      <c r="M4462" s="7" t="n"/>
      <c r="N4462" s="8" t="n"/>
      <c r="O4462" s="7" t="n"/>
      <c r="P4462" s="7" t="n"/>
      <c r="Q4462" s="8" t="n"/>
      <c r="R4462" s="9" t="n"/>
      <c r="S4462" s="8" t="n"/>
      <c r="T4462" s="8" t="n"/>
      <c r="U4462" s="8" t="n"/>
      <c r="V4462" s="11">
        <f>IF(OR(B4462="",C4462=""),"",CONCATENATE(B4462,".",C4462))</f>
        <v/>
      </c>
      <c r="W4462" s="6">
        <f>UPPER(TRIM(H4462))</f>
        <v/>
      </c>
      <c r="X4462" s="6">
        <f>UPPER(TRIM(I4462))</f>
        <v/>
      </c>
      <c r="Y4462" s="6">
        <f>IF(V4462&lt;&gt;"",IFERROR(INDEX(federal_program_name_lookup,MATCH(V4462,aln_lookup,0)),""),"")</f>
        <v/>
      </c>
    </row>
    <row r="4463">
      <c r="A4463" s="6">
        <f>IF(B4463&lt;&gt;"", "AWARD-"&amp;TEXT(ROW()-1,"0000"), "")</f>
        <v/>
      </c>
      <c r="B4463" s="7" t="n"/>
      <c r="C4463" s="7" t="n"/>
      <c r="D4463" s="7" t="n"/>
      <c r="E4463" s="8" t="n"/>
      <c r="F4463" s="9" t="n"/>
      <c r="G4463" s="8" t="n"/>
      <c r="H4463" s="8" t="n"/>
      <c r="I4463" s="8" t="n"/>
      <c r="J4463" s="10">
        <f>IF(A4463="",0,SUMIFS(amount_expended,cfda_key,V4463))</f>
        <v/>
      </c>
      <c r="K4463" s="10">
        <f>IF(G4463="OTHER CLUSTER NOT LISTED ABOVE",SUMIFS(amount_expended,uniform_other_cluster_name,X4463), IF(AND(OR(G4463="N/A",G4463=""),H4463=""),0,IF(G4463="STATE CLUSTER",SUMIFS(amount_expended,uniform_state_cluster_name,W4463),SUMIFS(amount_expended,cluster_name,G4463))))</f>
        <v/>
      </c>
      <c r="L4463" s="8" t="n"/>
      <c r="M4463" s="7" t="n"/>
      <c r="N4463" s="8" t="n"/>
      <c r="O4463" s="7" t="n"/>
      <c r="P4463" s="7" t="n"/>
      <c r="Q4463" s="8" t="n"/>
      <c r="R4463" s="9" t="n"/>
      <c r="S4463" s="8" t="n"/>
      <c r="T4463" s="8" t="n"/>
      <c r="U4463" s="8" t="n"/>
      <c r="V4463" s="11">
        <f>IF(OR(B4463="",C4463=""),"",CONCATENATE(B4463,".",C4463))</f>
        <v/>
      </c>
      <c r="W4463" s="6">
        <f>UPPER(TRIM(H4463))</f>
        <v/>
      </c>
      <c r="X4463" s="6">
        <f>UPPER(TRIM(I4463))</f>
        <v/>
      </c>
      <c r="Y4463" s="6">
        <f>IF(V4463&lt;&gt;"",IFERROR(INDEX(federal_program_name_lookup,MATCH(V4463,aln_lookup,0)),""),"")</f>
        <v/>
      </c>
    </row>
    <row r="4464">
      <c r="A4464" s="6">
        <f>IF(B4464&lt;&gt;"", "AWARD-"&amp;TEXT(ROW()-1,"0000"), "")</f>
        <v/>
      </c>
      <c r="B4464" s="7" t="n"/>
      <c r="C4464" s="7" t="n"/>
      <c r="D4464" s="7" t="n"/>
      <c r="E4464" s="8" t="n"/>
      <c r="F4464" s="9" t="n"/>
      <c r="G4464" s="8" t="n"/>
      <c r="H4464" s="8" t="n"/>
      <c r="I4464" s="8" t="n"/>
      <c r="J4464" s="10">
        <f>IF(A4464="",0,SUMIFS(amount_expended,cfda_key,V4464))</f>
        <v/>
      </c>
      <c r="K4464" s="10">
        <f>IF(G4464="OTHER CLUSTER NOT LISTED ABOVE",SUMIFS(amount_expended,uniform_other_cluster_name,X4464), IF(AND(OR(G4464="N/A",G4464=""),H4464=""),0,IF(G4464="STATE CLUSTER",SUMIFS(amount_expended,uniform_state_cluster_name,W4464),SUMIFS(amount_expended,cluster_name,G4464))))</f>
        <v/>
      </c>
      <c r="L4464" s="8" t="n"/>
      <c r="M4464" s="7" t="n"/>
      <c r="N4464" s="8" t="n"/>
      <c r="O4464" s="7" t="n"/>
      <c r="P4464" s="7" t="n"/>
      <c r="Q4464" s="8" t="n"/>
      <c r="R4464" s="9" t="n"/>
      <c r="S4464" s="8" t="n"/>
      <c r="T4464" s="8" t="n"/>
      <c r="U4464" s="8" t="n"/>
      <c r="V4464" s="11">
        <f>IF(OR(B4464="",C4464=""),"",CONCATENATE(B4464,".",C4464))</f>
        <v/>
      </c>
      <c r="W4464" s="6">
        <f>UPPER(TRIM(H4464))</f>
        <v/>
      </c>
      <c r="X4464" s="6">
        <f>UPPER(TRIM(I4464))</f>
        <v/>
      </c>
      <c r="Y4464" s="6">
        <f>IF(V4464&lt;&gt;"",IFERROR(INDEX(federal_program_name_lookup,MATCH(V4464,aln_lookup,0)),""),"")</f>
        <v/>
      </c>
    </row>
    <row r="4465">
      <c r="A4465" s="6">
        <f>IF(B4465&lt;&gt;"", "AWARD-"&amp;TEXT(ROW()-1,"0000"), "")</f>
        <v/>
      </c>
      <c r="B4465" s="7" t="n"/>
      <c r="C4465" s="7" t="n"/>
      <c r="D4465" s="7" t="n"/>
      <c r="E4465" s="8" t="n"/>
      <c r="F4465" s="9" t="n"/>
      <c r="G4465" s="8" t="n"/>
      <c r="H4465" s="8" t="n"/>
      <c r="I4465" s="8" t="n"/>
      <c r="J4465" s="10">
        <f>IF(A4465="",0,SUMIFS(amount_expended,cfda_key,V4465))</f>
        <v/>
      </c>
      <c r="K4465" s="10">
        <f>IF(G4465="OTHER CLUSTER NOT LISTED ABOVE",SUMIFS(amount_expended,uniform_other_cluster_name,X4465), IF(AND(OR(G4465="N/A",G4465=""),H4465=""),0,IF(G4465="STATE CLUSTER",SUMIFS(amount_expended,uniform_state_cluster_name,W4465),SUMIFS(amount_expended,cluster_name,G4465))))</f>
        <v/>
      </c>
      <c r="L4465" s="8" t="n"/>
      <c r="M4465" s="7" t="n"/>
      <c r="N4465" s="8" t="n"/>
      <c r="O4465" s="7" t="n"/>
      <c r="P4465" s="7" t="n"/>
      <c r="Q4465" s="8" t="n"/>
      <c r="R4465" s="9" t="n"/>
      <c r="S4465" s="8" t="n"/>
      <c r="T4465" s="8" t="n"/>
      <c r="U4465" s="8" t="n"/>
      <c r="V4465" s="11">
        <f>IF(OR(B4465="",C4465=""),"",CONCATENATE(B4465,".",C4465))</f>
        <v/>
      </c>
      <c r="W4465" s="6">
        <f>UPPER(TRIM(H4465))</f>
        <v/>
      </c>
      <c r="X4465" s="6">
        <f>UPPER(TRIM(I4465))</f>
        <v/>
      </c>
      <c r="Y4465" s="6">
        <f>IF(V4465&lt;&gt;"",IFERROR(INDEX(federal_program_name_lookup,MATCH(V4465,aln_lookup,0)),""),"")</f>
        <v/>
      </c>
    </row>
    <row r="4466">
      <c r="A4466" s="6">
        <f>IF(B4466&lt;&gt;"", "AWARD-"&amp;TEXT(ROW()-1,"0000"), "")</f>
        <v/>
      </c>
      <c r="B4466" s="7" t="n"/>
      <c r="C4466" s="7" t="n"/>
      <c r="D4466" s="7" t="n"/>
      <c r="E4466" s="8" t="n"/>
      <c r="F4466" s="9" t="n"/>
      <c r="G4466" s="8" t="n"/>
      <c r="H4466" s="8" t="n"/>
      <c r="I4466" s="8" t="n"/>
      <c r="J4466" s="10">
        <f>IF(A4466="",0,SUMIFS(amount_expended,cfda_key,V4466))</f>
        <v/>
      </c>
      <c r="K4466" s="10">
        <f>IF(G4466="OTHER CLUSTER NOT LISTED ABOVE",SUMIFS(amount_expended,uniform_other_cluster_name,X4466), IF(AND(OR(G4466="N/A",G4466=""),H4466=""),0,IF(G4466="STATE CLUSTER",SUMIFS(amount_expended,uniform_state_cluster_name,W4466),SUMIFS(amount_expended,cluster_name,G4466))))</f>
        <v/>
      </c>
      <c r="L4466" s="8" t="n"/>
      <c r="M4466" s="7" t="n"/>
      <c r="N4466" s="8" t="n"/>
      <c r="O4466" s="7" t="n"/>
      <c r="P4466" s="7" t="n"/>
      <c r="Q4466" s="8" t="n"/>
      <c r="R4466" s="9" t="n"/>
      <c r="S4466" s="8" t="n"/>
      <c r="T4466" s="8" t="n"/>
      <c r="U4466" s="8" t="n"/>
      <c r="V4466" s="11">
        <f>IF(OR(B4466="",C4466=""),"",CONCATENATE(B4466,".",C4466))</f>
        <v/>
      </c>
      <c r="W4466" s="6">
        <f>UPPER(TRIM(H4466))</f>
        <v/>
      </c>
      <c r="X4466" s="6">
        <f>UPPER(TRIM(I4466))</f>
        <v/>
      </c>
      <c r="Y4466" s="6">
        <f>IF(V4466&lt;&gt;"",IFERROR(INDEX(federal_program_name_lookup,MATCH(V4466,aln_lookup,0)),""),"")</f>
        <v/>
      </c>
    </row>
    <row r="4467">
      <c r="A4467" s="6">
        <f>IF(B4467&lt;&gt;"", "AWARD-"&amp;TEXT(ROW()-1,"0000"), "")</f>
        <v/>
      </c>
      <c r="B4467" s="7" t="n"/>
      <c r="C4467" s="7" t="n"/>
      <c r="D4467" s="7" t="n"/>
      <c r="E4467" s="8" t="n"/>
      <c r="F4467" s="9" t="n"/>
      <c r="G4467" s="8" t="n"/>
      <c r="H4467" s="8" t="n"/>
      <c r="I4467" s="8" t="n"/>
      <c r="J4467" s="10">
        <f>IF(A4467="",0,SUMIFS(amount_expended,cfda_key,V4467))</f>
        <v/>
      </c>
      <c r="K4467" s="10">
        <f>IF(G4467="OTHER CLUSTER NOT LISTED ABOVE",SUMIFS(amount_expended,uniform_other_cluster_name,X4467), IF(AND(OR(G4467="N/A",G4467=""),H4467=""),0,IF(G4467="STATE CLUSTER",SUMIFS(amount_expended,uniform_state_cluster_name,W4467),SUMIFS(amount_expended,cluster_name,G4467))))</f>
        <v/>
      </c>
      <c r="L4467" s="8" t="n"/>
      <c r="M4467" s="7" t="n"/>
      <c r="N4467" s="8" t="n"/>
      <c r="O4467" s="7" t="n"/>
      <c r="P4467" s="7" t="n"/>
      <c r="Q4467" s="8" t="n"/>
      <c r="R4467" s="9" t="n"/>
      <c r="S4467" s="8" t="n"/>
      <c r="T4467" s="8" t="n"/>
      <c r="U4467" s="8" t="n"/>
      <c r="V4467" s="11">
        <f>IF(OR(B4467="",C4467=""),"",CONCATENATE(B4467,".",C4467))</f>
        <v/>
      </c>
      <c r="W4467" s="6">
        <f>UPPER(TRIM(H4467))</f>
        <v/>
      </c>
      <c r="X4467" s="6">
        <f>UPPER(TRIM(I4467))</f>
        <v/>
      </c>
      <c r="Y4467" s="6">
        <f>IF(V4467&lt;&gt;"",IFERROR(INDEX(federal_program_name_lookup,MATCH(V4467,aln_lookup,0)),""),"")</f>
        <v/>
      </c>
    </row>
    <row r="4468">
      <c r="A4468" s="6">
        <f>IF(B4468&lt;&gt;"", "AWARD-"&amp;TEXT(ROW()-1,"0000"), "")</f>
        <v/>
      </c>
      <c r="B4468" s="7" t="n"/>
      <c r="C4468" s="7" t="n"/>
      <c r="D4468" s="7" t="n"/>
      <c r="E4468" s="8" t="n"/>
      <c r="F4468" s="9" t="n"/>
      <c r="G4468" s="8" t="n"/>
      <c r="H4468" s="8" t="n"/>
      <c r="I4468" s="8" t="n"/>
      <c r="J4468" s="10">
        <f>IF(A4468="",0,SUMIFS(amount_expended,cfda_key,V4468))</f>
        <v/>
      </c>
      <c r="K4468" s="10">
        <f>IF(G4468="OTHER CLUSTER NOT LISTED ABOVE",SUMIFS(amount_expended,uniform_other_cluster_name,X4468), IF(AND(OR(G4468="N/A",G4468=""),H4468=""),0,IF(G4468="STATE CLUSTER",SUMIFS(amount_expended,uniform_state_cluster_name,W4468),SUMIFS(amount_expended,cluster_name,G4468))))</f>
        <v/>
      </c>
      <c r="L4468" s="8" t="n"/>
      <c r="M4468" s="7" t="n"/>
      <c r="N4468" s="8" t="n"/>
      <c r="O4468" s="7" t="n"/>
      <c r="P4468" s="7" t="n"/>
      <c r="Q4468" s="8" t="n"/>
      <c r="R4468" s="9" t="n"/>
      <c r="S4468" s="8" t="n"/>
      <c r="T4468" s="8" t="n"/>
      <c r="U4468" s="8" t="n"/>
      <c r="V4468" s="11">
        <f>IF(OR(B4468="",C4468=""),"",CONCATENATE(B4468,".",C4468))</f>
        <v/>
      </c>
      <c r="W4468" s="6">
        <f>UPPER(TRIM(H4468))</f>
        <v/>
      </c>
      <c r="X4468" s="6">
        <f>UPPER(TRIM(I4468))</f>
        <v/>
      </c>
      <c r="Y4468" s="6">
        <f>IF(V4468&lt;&gt;"",IFERROR(INDEX(federal_program_name_lookup,MATCH(V4468,aln_lookup,0)),""),"")</f>
        <v/>
      </c>
    </row>
    <row r="4469">
      <c r="A4469" s="6">
        <f>IF(B4469&lt;&gt;"", "AWARD-"&amp;TEXT(ROW()-1,"0000"), "")</f>
        <v/>
      </c>
      <c r="B4469" s="7" t="n"/>
      <c r="C4469" s="7" t="n"/>
      <c r="D4469" s="7" t="n"/>
      <c r="E4469" s="8" t="n"/>
      <c r="F4469" s="9" t="n"/>
      <c r="G4469" s="8" t="n"/>
      <c r="H4469" s="8" t="n"/>
      <c r="I4469" s="8" t="n"/>
      <c r="J4469" s="10">
        <f>IF(A4469="",0,SUMIFS(amount_expended,cfda_key,V4469))</f>
        <v/>
      </c>
      <c r="K4469" s="10">
        <f>IF(G4469="OTHER CLUSTER NOT LISTED ABOVE",SUMIFS(amount_expended,uniform_other_cluster_name,X4469), IF(AND(OR(G4469="N/A",G4469=""),H4469=""),0,IF(G4469="STATE CLUSTER",SUMIFS(amount_expended,uniform_state_cluster_name,W4469),SUMIFS(amount_expended,cluster_name,G4469))))</f>
        <v/>
      </c>
      <c r="L4469" s="8" t="n"/>
      <c r="M4469" s="7" t="n"/>
      <c r="N4469" s="8" t="n"/>
      <c r="O4469" s="7" t="n"/>
      <c r="P4469" s="7" t="n"/>
      <c r="Q4469" s="8" t="n"/>
      <c r="R4469" s="9" t="n"/>
      <c r="S4469" s="8" t="n"/>
      <c r="T4469" s="8" t="n"/>
      <c r="U4469" s="8" t="n"/>
      <c r="V4469" s="11">
        <f>IF(OR(B4469="",C4469=""),"",CONCATENATE(B4469,".",C4469))</f>
        <v/>
      </c>
      <c r="W4469" s="6">
        <f>UPPER(TRIM(H4469))</f>
        <v/>
      </c>
      <c r="X4469" s="6">
        <f>UPPER(TRIM(I4469))</f>
        <v/>
      </c>
      <c r="Y4469" s="6">
        <f>IF(V4469&lt;&gt;"",IFERROR(INDEX(federal_program_name_lookup,MATCH(V4469,aln_lookup,0)),""),"")</f>
        <v/>
      </c>
    </row>
    <row r="4470">
      <c r="A4470" s="6">
        <f>IF(B4470&lt;&gt;"", "AWARD-"&amp;TEXT(ROW()-1,"0000"), "")</f>
        <v/>
      </c>
      <c r="B4470" s="7" t="n"/>
      <c r="C4470" s="7" t="n"/>
      <c r="D4470" s="7" t="n"/>
      <c r="E4470" s="8" t="n"/>
      <c r="F4470" s="9" t="n"/>
      <c r="G4470" s="8" t="n"/>
      <c r="H4470" s="8" t="n"/>
      <c r="I4470" s="8" t="n"/>
      <c r="J4470" s="10">
        <f>IF(A4470="",0,SUMIFS(amount_expended,cfda_key,V4470))</f>
        <v/>
      </c>
      <c r="K4470" s="10">
        <f>IF(G4470="OTHER CLUSTER NOT LISTED ABOVE",SUMIFS(amount_expended,uniform_other_cluster_name,X4470), IF(AND(OR(G4470="N/A",G4470=""),H4470=""),0,IF(G4470="STATE CLUSTER",SUMIFS(amount_expended,uniform_state_cluster_name,W4470),SUMIFS(amount_expended,cluster_name,G4470))))</f>
        <v/>
      </c>
      <c r="L4470" s="8" t="n"/>
      <c r="M4470" s="7" t="n"/>
      <c r="N4470" s="8" t="n"/>
      <c r="O4470" s="7" t="n"/>
      <c r="P4470" s="7" t="n"/>
      <c r="Q4470" s="8" t="n"/>
      <c r="R4470" s="9" t="n"/>
      <c r="S4470" s="8" t="n"/>
      <c r="T4470" s="8" t="n"/>
      <c r="U4470" s="8" t="n"/>
      <c r="V4470" s="11">
        <f>IF(OR(B4470="",C4470=""),"",CONCATENATE(B4470,".",C4470))</f>
        <v/>
      </c>
      <c r="W4470" s="6">
        <f>UPPER(TRIM(H4470))</f>
        <v/>
      </c>
      <c r="X4470" s="6">
        <f>UPPER(TRIM(I4470))</f>
        <v/>
      </c>
      <c r="Y4470" s="6">
        <f>IF(V4470&lt;&gt;"",IFERROR(INDEX(federal_program_name_lookup,MATCH(V4470,aln_lookup,0)),""),"")</f>
        <v/>
      </c>
    </row>
    <row r="4471">
      <c r="A4471" s="6">
        <f>IF(B4471&lt;&gt;"", "AWARD-"&amp;TEXT(ROW()-1,"0000"), "")</f>
        <v/>
      </c>
      <c r="B4471" s="7" t="n"/>
      <c r="C4471" s="7" t="n"/>
      <c r="D4471" s="7" t="n"/>
      <c r="E4471" s="8" t="n"/>
      <c r="F4471" s="9" t="n"/>
      <c r="G4471" s="8" t="n"/>
      <c r="H4471" s="8" t="n"/>
      <c r="I4471" s="8" t="n"/>
      <c r="J4471" s="10">
        <f>IF(A4471="",0,SUMIFS(amount_expended,cfda_key,V4471))</f>
        <v/>
      </c>
      <c r="K4471" s="10">
        <f>IF(G4471="OTHER CLUSTER NOT LISTED ABOVE",SUMIFS(amount_expended,uniform_other_cluster_name,X4471), IF(AND(OR(G4471="N/A",G4471=""),H4471=""),0,IF(G4471="STATE CLUSTER",SUMIFS(amount_expended,uniform_state_cluster_name,W4471),SUMIFS(amount_expended,cluster_name,G4471))))</f>
        <v/>
      </c>
      <c r="L4471" s="8" t="n"/>
      <c r="M4471" s="7" t="n"/>
      <c r="N4471" s="8" t="n"/>
      <c r="O4471" s="7" t="n"/>
      <c r="P4471" s="7" t="n"/>
      <c r="Q4471" s="8" t="n"/>
      <c r="R4471" s="9" t="n"/>
      <c r="S4471" s="8" t="n"/>
      <c r="T4471" s="8" t="n"/>
      <c r="U4471" s="8" t="n"/>
      <c r="V4471" s="11">
        <f>IF(OR(B4471="",C4471=""),"",CONCATENATE(B4471,".",C4471))</f>
        <v/>
      </c>
      <c r="W4471" s="6">
        <f>UPPER(TRIM(H4471))</f>
        <v/>
      </c>
      <c r="X4471" s="6">
        <f>UPPER(TRIM(I4471))</f>
        <v/>
      </c>
      <c r="Y4471" s="6">
        <f>IF(V4471&lt;&gt;"",IFERROR(INDEX(federal_program_name_lookup,MATCH(V4471,aln_lookup,0)),""),"")</f>
        <v/>
      </c>
    </row>
    <row r="4472">
      <c r="A4472" s="6">
        <f>IF(B4472&lt;&gt;"", "AWARD-"&amp;TEXT(ROW()-1,"0000"), "")</f>
        <v/>
      </c>
      <c r="B4472" s="7" t="n"/>
      <c r="C4472" s="7" t="n"/>
      <c r="D4472" s="7" t="n"/>
      <c r="E4472" s="8" t="n"/>
      <c r="F4472" s="9" t="n"/>
      <c r="G4472" s="8" t="n"/>
      <c r="H4472" s="8" t="n"/>
      <c r="I4472" s="8" t="n"/>
      <c r="J4472" s="10">
        <f>IF(A4472="",0,SUMIFS(amount_expended,cfda_key,V4472))</f>
        <v/>
      </c>
      <c r="K4472" s="10">
        <f>IF(G4472="OTHER CLUSTER NOT LISTED ABOVE",SUMIFS(amount_expended,uniform_other_cluster_name,X4472), IF(AND(OR(G4472="N/A",G4472=""),H4472=""),0,IF(G4472="STATE CLUSTER",SUMIFS(amount_expended,uniform_state_cluster_name,W4472),SUMIFS(amount_expended,cluster_name,G4472))))</f>
        <v/>
      </c>
      <c r="L4472" s="8" t="n"/>
      <c r="M4472" s="7" t="n"/>
      <c r="N4472" s="8" t="n"/>
      <c r="O4472" s="7" t="n"/>
      <c r="P4472" s="7" t="n"/>
      <c r="Q4472" s="8" t="n"/>
      <c r="R4472" s="9" t="n"/>
      <c r="S4472" s="8" t="n"/>
      <c r="T4472" s="8" t="n"/>
      <c r="U4472" s="8" t="n"/>
      <c r="V4472" s="11">
        <f>IF(OR(B4472="",C4472=""),"",CONCATENATE(B4472,".",C4472))</f>
        <v/>
      </c>
      <c r="W4472" s="6">
        <f>UPPER(TRIM(H4472))</f>
        <v/>
      </c>
      <c r="X4472" s="6">
        <f>UPPER(TRIM(I4472))</f>
        <v/>
      </c>
      <c r="Y4472" s="6">
        <f>IF(V4472&lt;&gt;"",IFERROR(INDEX(federal_program_name_lookup,MATCH(V4472,aln_lookup,0)),""),"")</f>
        <v/>
      </c>
    </row>
    <row r="4473">
      <c r="A4473" s="6">
        <f>IF(B4473&lt;&gt;"", "AWARD-"&amp;TEXT(ROW()-1,"0000"), "")</f>
        <v/>
      </c>
      <c r="B4473" s="7" t="n"/>
      <c r="C4473" s="7" t="n"/>
      <c r="D4473" s="7" t="n"/>
      <c r="E4473" s="8" t="n"/>
      <c r="F4473" s="9" t="n"/>
      <c r="G4473" s="8" t="n"/>
      <c r="H4473" s="8" t="n"/>
      <c r="I4473" s="8" t="n"/>
      <c r="J4473" s="10">
        <f>IF(A4473="",0,SUMIFS(amount_expended,cfda_key,V4473))</f>
        <v/>
      </c>
      <c r="K4473" s="10">
        <f>IF(G4473="OTHER CLUSTER NOT LISTED ABOVE",SUMIFS(amount_expended,uniform_other_cluster_name,X4473), IF(AND(OR(G4473="N/A",G4473=""),H4473=""),0,IF(G4473="STATE CLUSTER",SUMIFS(amount_expended,uniform_state_cluster_name,W4473),SUMIFS(amount_expended,cluster_name,G4473))))</f>
        <v/>
      </c>
      <c r="L4473" s="8" t="n"/>
      <c r="M4473" s="7" t="n"/>
      <c r="N4473" s="8" t="n"/>
      <c r="O4473" s="7" t="n"/>
      <c r="P4473" s="7" t="n"/>
      <c r="Q4473" s="8" t="n"/>
      <c r="R4473" s="9" t="n"/>
      <c r="S4473" s="8" t="n"/>
      <c r="T4473" s="8" t="n"/>
      <c r="U4473" s="8" t="n"/>
      <c r="V4473" s="11">
        <f>IF(OR(B4473="",C4473=""),"",CONCATENATE(B4473,".",C4473))</f>
        <v/>
      </c>
      <c r="W4473" s="6">
        <f>UPPER(TRIM(H4473))</f>
        <v/>
      </c>
      <c r="X4473" s="6">
        <f>UPPER(TRIM(I4473))</f>
        <v/>
      </c>
      <c r="Y4473" s="6">
        <f>IF(V4473&lt;&gt;"",IFERROR(INDEX(federal_program_name_lookup,MATCH(V4473,aln_lookup,0)),""),"")</f>
        <v/>
      </c>
    </row>
    <row r="4474">
      <c r="A4474" s="6">
        <f>IF(B4474&lt;&gt;"", "AWARD-"&amp;TEXT(ROW()-1,"0000"), "")</f>
        <v/>
      </c>
      <c r="B4474" s="7" t="n"/>
      <c r="C4474" s="7" t="n"/>
      <c r="D4474" s="7" t="n"/>
      <c r="E4474" s="8" t="n"/>
      <c r="F4474" s="9" t="n"/>
      <c r="G4474" s="8" t="n"/>
      <c r="H4474" s="8" t="n"/>
      <c r="I4474" s="8" t="n"/>
      <c r="J4474" s="10">
        <f>IF(A4474="",0,SUMIFS(amount_expended,cfda_key,V4474))</f>
        <v/>
      </c>
      <c r="K4474" s="10">
        <f>IF(G4474="OTHER CLUSTER NOT LISTED ABOVE",SUMIFS(amount_expended,uniform_other_cluster_name,X4474), IF(AND(OR(G4474="N/A",G4474=""),H4474=""),0,IF(G4474="STATE CLUSTER",SUMIFS(amount_expended,uniform_state_cluster_name,W4474),SUMIFS(amount_expended,cluster_name,G4474))))</f>
        <v/>
      </c>
      <c r="L4474" s="8" t="n"/>
      <c r="M4474" s="7" t="n"/>
      <c r="N4474" s="8" t="n"/>
      <c r="O4474" s="7" t="n"/>
      <c r="P4474" s="7" t="n"/>
      <c r="Q4474" s="8" t="n"/>
      <c r="R4474" s="9" t="n"/>
      <c r="S4474" s="8" t="n"/>
      <c r="T4474" s="8" t="n"/>
      <c r="U4474" s="8" t="n"/>
      <c r="V4474" s="11">
        <f>IF(OR(B4474="",C4474=""),"",CONCATENATE(B4474,".",C4474))</f>
        <v/>
      </c>
      <c r="W4474" s="6">
        <f>UPPER(TRIM(H4474))</f>
        <v/>
      </c>
      <c r="X4474" s="6">
        <f>UPPER(TRIM(I4474))</f>
        <v/>
      </c>
      <c r="Y4474" s="6">
        <f>IF(V4474&lt;&gt;"",IFERROR(INDEX(federal_program_name_lookup,MATCH(V4474,aln_lookup,0)),""),"")</f>
        <v/>
      </c>
    </row>
    <row r="4475">
      <c r="A4475" s="6">
        <f>IF(B4475&lt;&gt;"", "AWARD-"&amp;TEXT(ROW()-1,"0000"), "")</f>
        <v/>
      </c>
      <c r="B4475" s="7" t="n"/>
      <c r="C4475" s="7" t="n"/>
      <c r="D4475" s="7" t="n"/>
      <c r="E4475" s="8" t="n"/>
      <c r="F4475" s="9" t="n"/>
      <c r="G4475" s="8" t="n"/>
      <c r="H4475" s="8" t="n"/>
      <c r="I4475" s="8" t="n"/>
      <c r="J4475" s="10">
        <f>IF(A4475="",0,SUMIFS(amount_expended,cfda_key,V4475))</f>
        <v/>
      </c>
      <c r="K4475" s="10">
        <f>IF(G4475="OTHER CLUSTER NOT LISTED ABOVE",SUMIFS(amount_expended,uniform_other_cluster_name,X4475), IF(AND(OR(G4475="N/A",G4475=""),H4475=""),0,IF(G4475="STATE CLUSTER",SUMIFS(amount_expended,uniform_state_cluster_name,W4475),SUMIFS(amount_expended,cluster_name,G4475))))</f>
        <v/>
      </c>
      <c r="L4475" s="8" t="n"/>
      <c r="M4475" s="7" t="n"/>
      <c r="N4475" s="8" t="n"/>
      <c r="O4475" s="7" t="n"/>
      <c r="P4475" s="7" t="n"/>
      <c r="Q4475" s="8" t="n"/>
      <c r="R4475" s="9" t="n"/>
      <c r="S4475" s="8" t="n"/>
      <c r="T4475" s="8" t="n"/>
      <c r="U4475" s="8" t="n"/>
      <c r="V4475" s="11">
        <f>IF(OR(B4475="",C4475=""),"",CONCATENATE(B4475,".",C4475))</f>
        <v/>
      </c>
      <c r="W4475" s="6">
        <f>UPPER(TRIM(H4475))</f>
        <v/>
      </c>
      <c r="X4475" s="6">
        <f>UPPER(TRIM(I4475))</f>
        <v/>
      </c>
      <c r="Y4475" s="6">
        <f>IF(V4475&lt;&gt;"",IFERROR(INDEX(federal_program_name_lookup,MATCH(V4475,aln_lookup,0)),""),"")</f>
        <v/>
      </c>
    </row>
    <row r="4476">
      <c r="A4476" s="6">
        <f>IF(B4476&lt;&gt;"", "AWARD-"&amp;TEXT(ROW()-1,"0000"), "")</f>
        <v/>
      </c>
      <c r="B4476" s="7" t="n"/>
      <c r="C4476" s="7" t="n"/>
      <c r="D4476" s="7" t="n"/>
      <c r="E4476" s="8" t="n"/>
      <c r="F4476" s="9" t="n"/>
      <c r="G4476" s="8" t="n"/>
      <c r="H4476" s="8" t="n"/>
      <c r="I4476" s="8" t="n"/>
      <c r="J4476" s="10">
        <f>IF(A4476="",0,SUMIFS(amount_expended,cfda_key,V4476))</f>
        <v/>
      </c>
      <c r="K4476" s="10">
        <f>IF(G4476="OTHER CLUSTER NOT LISTED ABOVE",SUMIFS(amount_expended,uniform_other_cluster_name,X4476), IF(AND(OR(G4476="N/A",G4476=""),H4476=""),0,IF(G4476="STATE CLUSTER",SUMIFS(amount_expended,uniform_state_cluster_name,W4476),SUMIFS(amount_expended,cluster_name,G4476))))</f>
        <v/>
      </c>
      <c r="L4476" s="8" t="n"/>
      <c r="M4476" s="7" t="n"/>
      <c r="N4476" s="8" t="n"/>
      <c r="O4476" s="7" t="n"/>
      <c r="P4476" s="7" t="n"/>
      <c r="Q4476" s="8" t="n"/>
      <c r="R4476" s="9" t="n"/>
      <c r="S4476" s="8" t="n"/>
      <c r="T4476" s="8" t="n"/>
      <c r="U4476" s="8" t="n"/>
      <c r="V4476" s="11">
        <f>IF(OR(B4476="",C4476=""),"",CONCATENATE(B4476,".",C4476))</f>
        <v/>
      </c>
      <c r="W4476" s="6">
        <f>UPPER(TRIM(H4476))</f>
        <v/>
      </c>
      <c r="X4476" s="6">
        <f>UPPER(TRIM(I4476))</f>
        <v/>
      </c>
      <c r="Y4476" s="6">
        <f>IF(V4476&lt;&gt;"",IFERROR(INDEX(federal_program_name_lookup,MATCH(V4476,aln_lookup,0)),""),"")</f>
        <v/>
      </c>
    </row>
    <row r="4477">
      <c r="A4477" s="6">
        <f>IF(B4477&lt;&gt;"", "AWARD-"&amp;TEXT(ROW()-1,"0000"), "")</f>
        <v/>
      </c>
      <c r="B4477" s="7" t="n"/>
      <c r="C4477" s="7" t="n"/>
      <c r="D4477" s="7" t="n"/>
      <c r="E4477" s="8" t="n"/>
      <c r="F4477" s="9" t="n"/>
      <c r="G4477" s="8" t="n"/>
      <c r="H4477" s="8" t="n"/>
      <c r="I4477" s="8" t="n"/>
      <c r="J4477" s="10">
        <f>IF(A4477="",0,SUMIFS(amount_expended,cfda_key,V4477))</f>
        <v/>
      </c>
      <c r="K4477" s="10">
        <f>IF(G4477="OTHER CLUSTER NOT LISTED ABOVE",SUMIFS(amount_expended,uniform_other_cluster_name,X4477), IF(AND(OR(G4477="N/A",G4477=""),H4477=""),0,IF(G4477="STATE CLUSTER",SUMIFS(amount_expended,uniform_state_cluster_name,W4477),SUMIFS(amount_expended,cluster_name,G4477))))</f>
        <v/>
      </c>
      <c r="L4477" s="8" t="n"/>
      <c r="M4477" s="7" t="n"/>
      <c r="N4477" s="8" t="n"/>
      <c r="O4477" s="7" t="n"/>
      <c r="P4477" s="7" t="n"/>
      <c r="Q4477" s="8" t="n"/>
      <c r="R4477" s="9" t="n"/>
      <c r="S4477" s="8" t="n"/>
      <c r="T4477" s="8" t="n"/>
      <c r="U4477" s="8" t="n"/>
      <c r="V4477" s="11">
        <f>IF(OR(B4477="",C4477=""),"",CONCATENATE(B4477,".",C4477))</f>
        <v/>
      </c>
      <c r="W4477" s="6">
        <f>UPPER(TRIM(H4477))</f>
        <v/>
      </c>
      <c r="X4477" s="6">
        <f>UPPER(TRIM(I4477))</f>
        <v/>
      </c>
      <c r="Y4477" s="6">
        <f>IF(V4477&lt;&gt;"",IFERROR(INDEX(federal_program_name_lookup,MATCH(V4477,aln_lookup,0)),""),"")</f>
        <v/>
      </c>
    </row>
    <row r="4478">
      <c r="A4478" s="6">
        <f>IF(B4478&lt;&gt;"", "AWARD-"&amp;TEXT(ROW()-1,"0000"), "")</f>
        <v/>
      </c>
      <c r="B4478" s="7" t="n"/>
      <c r="C4478" s="7" t="n"/>
      <c r="D4478" s="7" t="n"/>
      <c r="E4478" s="8" t="n"/>
      <c r="F4478" s="9" t="n"/>
      <c r="G4478" s="8" t="n"/>
      <c r="H4478" s="8" t="n"/>
      <c r="I4478" s="8" t="n"/>
      <c r="J4478" s="10">
        <f>IF(A4478="",0,SUMIFS(amount_expended,cfda_key,V4478))</f>
        <v/>
      </c>
      <c r="K4478" s="10">
        <f>IF(G4478="OTHER CLUSTER NOT LISTED ABOVE",SUMIFS(amount_expended,uniform_other_cluster_name,X4478), IF(AND(OR(G4478="N/A",G4478=""),H4478=""),0,IF(G4478="STATE CLUSTER",SUMIFS(amount_expended,uniform_state_cluster_name,W4478),SUMIFS(amount_expended,cluster_name,G4478))))</f>
        <v/>
      </c>
      <c r="L4478" s="8" t="n"/>
      <c r="M4478" s="7" t="n"/>
      <c r="N4478" s="8" t="n"/>
      <c r="O4478" s="7" t="n"/>
      <c r="P4478" s="7" t="n"/>
      <c r="Q4478" s="8" t="n"/>
      <c r="R4478" s="9" t="n"/>
      <c r="S4478" s="8" t="n"/>
      <c r="T4478" s="8" t="n"/>
      <c r="U4478" s="8" t="n"/>
      <c r="V4478" s="11">
        <f>IF(OR(B4478="",C4478=""),"",CONCATENATE(B4478,".",C4478))</f>
        <v/>
      </c>
      <c r="W4478" s="6">
        <f>UPPER(TRIM(H4478))</f>
        <v/>
      </c>
      <c r="X4478" s="6">
        <f>UPPER(TRIM(I4478))</f>
        <v/>
      </c>
      <c r="Y4478" s="6">
        <f>IF(V4478&lt;&gt;"",IFERROR(INDEX(federal_program_name_lookup,MATCH(V4478,aln_lookup,0)),""),"")</f>
        <v/>
      </c>
    </row>
    <row r="4479">
      <c r="A4479" s="6">
        <f>IF(B4479&lt;&gt;"", "AWARD-"&amp;TEXT(ROW()-1,"0000"), "")</f>
        <v/>
      </c>
      <c r="B4479" s="7" t="n"/>
      <c r="C4479" s="7" t="n"/>
      <c r="D4479" s="7" t="n"/>
      <c r="E4479" s="8" t="n"/>
      <c r="F4479" s="9" t="n"/>
      <c r="G4479" s="8" t="n"/>
      <c r="H4479" s="8" t="n"/>
      <c r="I4479" s="8" t="n"/>
      <c r="J4479" s="10">
        <f>IF(A4479="",0,SUMIFS(amount_expended,cfda_key,V4479))</f>
        <v/>
      </c>
      <c r="K4479" s="10">
        <f>IF(G4479="OTHER CLUSTER NOT LISTED ABOVE",SUMIFS(amount_expended,uniform_other_cluster_name,X4479), IF(AND(OR(G4479="N/A",G4479=""),H4479=""),0,IF(G4479="STATE CLUSTER",SUMIFS(amount_expended,uniform_state_cluster_name,W4479),SUMIFS(amount_expended,cluster_name,G4479))))</f>
        <v/>
      </c>
      <c r="L4479" s="8" t="n"/>
      <c r="M4479" s="7" t="n"/>
      <c r="N4479" s="8" t="n"/>
      <c r="O4479" s="7" t="n"/>
      <c r="P4479" s="7" t="n"/>
      <c r="Q4479" s="8" t="n"/>
      <c r="R4479" s="9" t="n"/>
      <c r="S4479" s="8" t="n"/>
      <c r="T4479" s="8" t="n"/>
      <c r="U4479" s="8" t="n"/>
      <c r="V4479" s="11">
        <f>IF(OR(B4479="",C4479=""),"",CONCATENATE(B4479,".",C4479))</f>
        <v/>
      </c>
      <c r="W4479" s="6">
        <f>UPPER(TRIM(H4479))</f>
        <v/>
      </c>
      <c r="X4479" s="6">
        <f>UPPER(TRIM(I4479))</f>
        <v/>
      </c>
      <c r="Y4479" s="6">
        <f>IF(V4479&lt;&gt;"",IFERROR(INDEX(federal_program_name_lookup,MATCH(V4479,aln_lookup,0)),""),"")</f>
        <v/>
      </c>
    </row>
    <row r="4480">
      <c r="A4480" s="6">
        <f>IF(B4480&lt;&gt;"", "AWARD-"&amp;TEXT(ROW()-1,"0000"), "")</f>
        <v/>
      </c>
      <c r="B4480" s="7" t="n"/>
      <c r="C4480" s="7" t="n"/>
      <c r="D4480" s="7" t="n"/>
      <c r="E4480" s="8" t="n"/>
      <c r="F4480" s="9" t="n"/>
      <c r="G4480" s="8" t="n"/>
      <c r="H4480" s="8" t="n"/>
      <c r="I4480" s="8" t="n"/>
      <c r="J4480" s="10">
        <f>IF(A4480="",0,SUMIFS(amount_expended,cfda_key,V4480))</f>
        <v/>
      </c>
      <c r="K4480" s="10">
        <f>IF(G4480="OTHER CLUSTER NOT LISTED ABOVE",SUMIFS(amount_expended,uniform_other_cluster_name,X4480), IF(AND(OR(G4480="N/A",G4480=""),H4480=""),0,IF(G4480="STATE CLUSTER",SUMIFS(amount_expended,uniform_state_cluster_name,W4480),SUMIFS(amount_expended,cluster_name,G4480))))</f>
        <v/>
      </c>
      <c r="L4480" s="8" t="n"/>
      <c r="M4480" s="7" t="n"/>
      <c r="N4480" s="8" t="n"/>
      <c r="O4480" s="7" t="n"/>
      <c r="P4480" s="7" t="n"/>
      <c r="Q4480" s="8" t="n"/>
      <c r="R4480" s="9" t="n"/>
      <c r="S4480" s="8" t="n"/>
      <c r="T4480" s="8" t="n"/>
      <c r="U4480" s="8" t="n"/>
      <c r="V4480" s="11">
        <f>IF(OR(B4480="",C4480=""),"",CONCATENATE(B4480,".",C4480))</f>
        <v/>
      </c>
      <c r="W4480" s="6">
        <f>UPPER(TRIM(H4480))</f>
        <v/>
      </c>
      <c r="X4480" s="6">
        <f>UPPER(TRIM(I4480))</f>
        <v/>
      </c>
      <c r="Y4480" s="6">
        <f>IF(V4480&lt;&gt;"",IFERROR(INDEX(federal_program_name_lookup,MATCH(V4480,aln_lookup,0)),""),"")</f>
        <v/>
      </c>
    </row>
    <row r="4481">
      <c r="A4481" s="6">
        <f>IF(B4481&lt;&gt;"", "AWARD-"&amp;TEXT(ROW()-1,"0000"), "")</f>
        <v/>
      </c>
      <c r="B4481" s="7" t="n"/>
      <c r="C4481" s="7" t="n"/>
      <c r="D4481" s="7" t="n"/>
      <c r="E4481" s="8" t="n"/>
      <c r="F4481" s="9" t="n"/>
      <c r="G4481" s="8" t="n"/>
      <c r="H4481" s="8" t="n"/>
      <c r="I4481" s="8" t="n"/>
      <c r="J4481" s="10">
        <f>IF(A4481="",0,SUMIFS(amount_expended,cfda_key,V4481))</f>
        <v/>
      </c>
      <c r="K4481" s="10">
        <f>IF(G4481="OTHER CLUSTER NOT LISTED ABOVE",SUMIFS(amount_expended,uniform_other_cluster_name,X4481), IF(AND(OR(G4481="N/A",G4481=""),H4481=""),0,IF(G4481="STATE CLUSTER",SUMIFS(amount_expended,uniform_state_cluster_name,W4481),SUMIFS(amount_expended,cluster_name,G4481))))</f>
        <v/>
      </c>
      <c r="L4481" s="8" t="n"/>
      <c r="M4481" s="7" t="n"/>
      <c r="N4481" s="8" t="n"/>
      <c r="O4481" s="7" t="n"/>
      <c r="P4481" s="7" t="n"/>
      <c r="Q4481" s="8" t="n"/>
      <c r="R4481" s="9" t="n"/>
      <c r="S4481" s="8" t="n"/>
      <c r="T4481" s="8" t="n"/>
      <c r="U4481" s="8" t="n"/>
      <c r="V4481" s="11">
        <f>IF(OR(B4481="",C4481=""),"",CONCATENATE(B4481,".",C4481))</f>
        <v/>
      </c>
      <c r="W4481" s="6">
        <f>UPPER(TRIM(H4481))</f>
        <v/>
      </c>
      <c r="X4481" s="6">
        <f>UPPER(TRIM(I4481))</f>
        <v/>
      </c>
      <c r="Y4481" s="6">
        <f>IF(V4481&lt;&gt;"",IFERROR(INDEX(federal_program_name_lookup,MATCH(V4481,aln_lookup,0)),""),"")</f>
        <v/>
      </c>
    </row>
    <row r="4482">
      <c r="A4482" s="6">
        <f>IF(B4482&lt;&gt;"", "AWARD-"&amp;TEXT(ROW()-1,"0000"), "")</f>
        <v/>
      </c>
      <c r="B4482" s="7" t="n"/>
      <c r="C4482" s="7" t="n"/>
      <c r="D4482" s="7" t="n"/>
      <c r="E4482" s="8" t="n"/>
      <c r="F4482" s="9" t="n"/>
      <c r="G4482" s="8" t="n"/>
      <c r="H4482" s="8" t="n"/>
      <c r="I4482" s="8" t="n"/>
      <c r="J4482" s="10">
        <f>IF(A4482="",0,SUMIFS(amount_expended,cfda_key,V4482))</f>
        <v/>
      </c>
      <c r="K4482" s="10">
        <f>IF(G4482="OTHER CLUSTER NOT LISTED ABOVE",SUMIFS(amount_expended,uniform_other_cluster_name,X4482), IF(AND(OR(G4482="N/A",G4482=""),H4482=""),0,IF(G4482="STATE CLUSTER",SUMIFS(amount_expended,uniform_state_cluster_name,W4482),SUMIFS(amount_expended,cluster_name,G4482))))</f>
        <v/>
      </c>
      <c r="L4482" s="8" t="n"/>
      <c r="M4482" s="7" t="n"/>
      <c r="N4482" s="8" t="n"/>
      <c r="O4482" s="7" t="n"/>
      <c r="P4482" s="7" t="n"/>
      <c r="Q4482" s="8" t="n"/>
      <c r="R4482" s="9" t="n"/>
      <c r="S4482" s="8" t="n"/>
      <c r="T4482" s="8" t="n"/>
      <c r="U4482" s="8" t="n"/>
      <c r="V4482" s="11">
        <f>IF(OR(B4482="",C4482=""),"",CONCATENATE(B4482,".",C4482))</f>
        <v/>
      </c>
      <c r="W4482" s="6">
        <f>UPPER(TRIM(H4482))</f>
        <v/>
      </c>
      <c r="X4482" s="6">
        <f>UPPER(TRIM(I4482))</f>
        <v/>
      </c>
      <c r="Y4482" s="6">
        <f>IF(V4482&lt;&gt;"",IFERROR(INDEX(federal_program_name_lookup,MATCH(V4482,aln_lookup,0)),""),"")</f>
        <v/>
      </c>
    </row>
    <row r="4483">
      <c r="A4483" s="6">
        <f>IF(B4483&lt;&gt;"", "AWARD-"&amp;TEXT(ROW()-1,"0000"), "")</f>
        <v/>
      </c>
      <c r="B4483" s="7" t="n"/>
      <c r="C4483" s="7" t="n"/>
      <c r="D4483" s="7" t="n"/>
      <c r="E4483" s="8" t="n"/>
      <c r="F4483" s="9" t="n"/>
      <c r="G4483" s="8" t="n"/>
      <c r="H4483" s="8" t="n"/>
      <c r="I4483" s="8" t="n"/>
      <c r="J4483" s="10">
        <f>IF(A4483="",0,SUMIFS(amount_expended,cfda_key,V4483))</f>
        <v/>
      </c>
      <c r="K4483" s="10">
        <f>IF(G4483="OTHER CLUSTER NOT LISTED ABOVE",SUMIFS(amount_expended,uniform_other_cluster_name,X4483), IF(AND(OR(G4483="N/A",G4483=""),H4483=""),0,IF(G4483="STATE CLUSTER",SUMIFS(amount_expended,uniform_state_cluster_name,W4483),SUMIFS(amount_expended,cluster_name,G4483))))</f>
        <v/>
      </c>
      <c r="L4483" s="8" t="n"/>
      <c r="M4483" s="7" t="n"/>
      <c r="N4483" s="8" t="n"/>
      <c r="O4483" s="7" t="n"/>
      <c r="P4483" s="7" t="n"/>
      <c r="Q4483" s="8" t="n"/>
      <c r="R4483" s="9" t="n"/>
      <c r="S4483" s="8" t="n"/>
      <c r="T4483" s="8" t="n"/>
      <c r="U4483" s="8" t="n"/>
      <c r="V4483" s="11">
        <f>IF(OR(B4483="",C4483=""),"",CONCATENATE(B4483,".",C4483))</f>
        <v/>
      </c>
      <c r="W4483" s="6">
        <f>UPPER(TRIM(H4483))</f>
        <v/>
      </c>
      <c r="X4483" s="6">
        <f>UPPER(TRIM(I4483))</f>
        <v/>
      </c>
      <c r="Y4483" s="6">
        <f>IF(V4483&lt;&gt;"",IFERROR(INDEX(federal_program_name_lookup,MATCH(V4483,aln_lookup,0)),""),"")</f>
        <v/>
      </c>
    </row>
    <row r="4484">
      <c r="A4484" s="6">
        <f>IF(B4484&lt;&gt;"", "AWARD-"&amp;TEXT(ROW()-1,"0000"), "")</f>
        <v/>
      </c>
      <c r="B4484" s="7" t="n"/>
      <c r="C4484" s="7" t="n"/>
      <c r="D4484" s="7" t="n"/>
      <c r="E4484" s="8" t="n"/>
      <c r="F4484" s="9" t="n"/>
      <c r="G4484" s="8" t="n"/>
      <c r="H4484" s="8" t="n"/>
      <c r="I4484" s="8" t="n"/>
      <c r="J4484" s="10">
        <f>IF(A4484="",0,SUMIFS(amount_expended,cfda_key,V4484))</f>
        <v/>
      </c>
      <c r="K4484" s="10">
        <f>IF(G4484="OTHER CLUSTER NOT LISTED ABOVE",SUMIFS(amount_expended,uniform_other_cluster_name,X4484), IF(AND(OR(G4484="N/A",G4484=""),H4484=""),0,IF(G4484="STATE CLUSTER",SUMIFS(amount_expended,uniform_state_cluster_name,W4484),SUMIFS(amount_expended,cluster_name,G4484))))</f>
        <v/>
      </c>
      <c r="L4484" s="8" t="n"/>
      <c r="M4484" s="7" t="n"/>
      <c r="N4484" s="8" t="n"/>
      <c r="O4484" s="7" t="n"/>
      <c r="P4484" s="7" t="n"/>
      <c r="Q4484" s="8" t="n"/>
      <c r="R4484" s="9" t="n"/>
      <c r="S4484" s="8" t="n"/>
      <c r="T4484" s="8" t="n"/>
      <c r="U4484" s="8" t="n"/>
      <c r="V4484" s="11">
        <f>IF(OR(B4484="",C4484=""),"",CONCATENATE(B4484,".",C4484))</f>
        <v/>
      </c>
      <c r="W4484" s="6">
        <f>UPPER(TRIM(H4484))</f>
        <v/>
      </c>
      <c r="X4484" s="6">
        <f>UPPER(TRIM(I4484))</f>
        <v/>
      </c>
      <c r="Y4484" s="6">
        <f>IF(V4484&lt;&gt;"",IFERROR(INDEX(federal_program_name_lookup,MATCH(V4484,aln_lookup,0)),""),"")</f>
        <v/>
      </c>
    </row>
    <row r="4485">
      <c r="A4485" s="6">
        <f>IF(B4485&lt;&gt;"", "AWARD-"&amp;TEXT(ROW()-1,"0000"), "")</f>
        <v/>
      </c>
      <c r="B4485" s="7" t="n"/>
      <c r="C4485" s="7" t="n"/>
      <c r="D4485" s="7" t="n"/>
      <c r="E4485" s="8" t="n"/>
      <c r="F4485" s="9" t="n"/>
      <c r="G4485" s="8" t="n"/>
      <c r="H4485" s="8" t="n"/>
      <c r="I4485" s="8" t="n"/>
      <c r="J4485" s="10">
        <f>IF(A4485="",0,SUMIFS(amount_expended,cfda_key,V4485))</f>
        <v/>
      </c>
      <c r="K4485" s="10">
        <f>IF(G4485="OTHER CLUSTER NOT LISTED ABOVE",SUMIFS(amount_expended,uniform_other_cluster_name,X4485), IF(AND(OR(G4485="N/A",G4485=""),H4485=""),0,IF(G4485="STATE CLUSTER",SUMIFS(amount_expended,uniform_state_cluster_name,W4485),SUMIFS(amount_expended,cluster_name,G4485))))</f>
        <v/>
      </c>
      <c r="L4485" s="8" t="n"/>
      <c r="M4485" s="7" t="n"/>
      <c r="N4485" s="8" t="n"/>
      <c r="O4485" s="7" t="n"/>
      <c r="P4485" s="7" t="n"/>
      <c r="Q4485" s="8" t="n"/>
      <c r="R4485" s="9" t="n"/>
      <c r="S4485" s="8" t="n"/>
      <c r="T4485" s="8" t="n"/>
      <c r="U4485" s="8" t="n"/>
      <c r="V4485" s="11">
        <f>IF(OR(B4485="",C4485=""),"",CONCATENATE(B4485,".",C4485))</f>
        <v/>
      </c>
      <c r="W4485" s="6">
        <f>UPPER(TRIM(H4485))</f>
        <v/>
      </c>
      <c r="X4485" s="6">
        <f>UPPER(TRIM(I4485))</f>
        <v/>
      </c>
      <c r="Y4485" s="6">
        <f>IF(V4485&lt;&gt;"",IFERROR(INDEX(federal_program_name_lookup,MATCH(V4485,aln_lookup,0)),""),"")</f>
        <v/>
      </c>
    </row>
    <row r="4486">
      <c r="A4486" s="6">
        <f>IF(B4486&lt;&gt;"", "AWARD-"&amp;TEXT(ROW()-1,"0000"), "")</f>
        <v/>
      </c>
      <c r="B4486" s="7" t="n"/>
      <c r="C4486" s="7" t="n"/>
      <c r="D4486" s="7" t="n"/>
      <c r="E4486" s="8" t="n"/>
      <c r="F4486" s="9" t="n"/>
      <c r="G4486" s="8" t="n"/>
      <c r="H4486" s="8" t="n"/>
      <c r="I4486" s="8" t="n"/>
      <c r="J4486" s="10">
        <f>IF(A4486="",0,SUMIFS(amount_expended,cfda_key,V4486))</f>
        <v/>
      </c>
      <c r="K4486" s="10">
        <f>IF(G4486="OTHER CLUSTER NOT LISTED ABOVE",SUMIFS(amount_expended,uniform_other_cluster_name,X4486), IF(AND(OR(G4486="N/A",G4486=""),H4486=""),0,IF(G4486="STATE CLUSTER",SUMIFS(amount_expended,uniform_state_cluster_name,W4486),SUMIFS(amount_expended,cluster_name,G4486))))</f>
        <v/>
      </c>
      <c r="L4486" s="8" t="n"/>
      <c r="M4486" s="7" t="n"/>
      <c r="N4486" s="8" t="n"/>
      <c r="O4486" s="7" t="n"/>
      <c r="P4486" s="7" t="n"/>
      <c r="Q4486" s="8" t="n"/>
      <c r="R4486" s="9" t="n"/>
      <c r="S4486" s="8" t="n"/>
      <c r="T4486" s="8" t="n"/>
      <c r="U4486" s="8" t="n"/>
      <c r="V4486" s="11">
        <f>IF(OR(B4486="",C4486=""),"",CONCATENATE(B4486,".",C4486))</f>
        <v/>
      </c>
      <c r="W4486" s="6">
        <f>UPPER(TRIM(H4486))</f>
        <v/>
      </c>
      <c r="X4486" s="6">
        <f>UPPER(TRIM(I4486))</f>
        <v/>
      </c>
      <c r="Y4486" s="6">
        <f>IF(V4486&lt;&gt;"",IFERROR(INDEX(federal_program_name_lookup,MATCH(V4486,aln_lookup,0)),""),"")</f>
        <v/>
      </c>
    </row>
    <row r="4487">
      <c r="A4487" s="6">
        <f>IF(B4487&lt;&gt;"", "AWARD-"&amp;TEXT(ROW()-1,"0000"), "")</f>
        <v/>
      </c>
      <c r="B4487" s="7" t="n"/>
      <c r="C4487" s="7" t="n"/>
      <c r="D4487" s="7" t="n"/>
      <c r="E4487" s="8" t="n"/>
      <c r="F4487" s="9" t="n"/>
      <c r="G4487" s="8" t="n"/>
      <c r="H4487" s="8" t="n"/>
      <c r="I4487" s="8" t="n"/>
      <c r="J4487" s="10">
        <f>IF(A4487="",0,SUMIFS(amount_expended,cfda_key,V4487))</f>
        <v/>
      </c>
      <c r="K4487" s="10">
        <f>IF(G4487="OTHER CLUSTER NOT LISTED ABOVE",SUMIFS(amount_expended,uniform_other_cluster_name,X4487), IF(AND(OR(G4487="N/A",G4487=""),H4487=""),0,IF(G4487="STATE CLUSTER",SUMIFS(amount_expended,uniform_state_cluster_name,W4487),SUMIFS(amount_expended,cluster_name,G4487))))</f>
        <v/>
      </c>
      <c r="L4487" s="8" t="n"/>
      <c r="M4487" s="7" t="n"/>
      <c r="N4487" s="8" t="n"/>
      <c r="O4487" s="7" t="n"/>
      <c r="P4487" s="7" t="n"/>
      <c r="Q4487" s="8" t="n"/>
      <c r="R4487" s="9" t="n"/>
      <c r="S4487" s="8" t="n"/>
      <c r="T4487" s="8" t="n"/>
      <c r="U4487" s="8" t="n"/>
      <c r="V4487" s="11">
        <f>IF(OR(B4487="",C4487=""),"",CONCATENATE(B4487,".",C4487))</f>
        <v/>
      </c>
      <c r="W4487" s="6">
        <f>UPPER(TRIM(H4487))</f>
        <v/>
      </c>
      <c r="X4487" s="6">
        <f>UPPER(TRIM(I4487))</f>
        <v/>
      </c>
      <c r="Y4487" s="6">
        <f>IF(V4487&lt;&gt;"",IFERROR(INDEX(federal_program_name_lookup,MATCH(V4487,aln_lookup,0)),""),"")</f>
        <v/>
      </c>
    </row>
    <row r="4488">
      <c r="A4488" s="6">
        <f>IF(B4488&lt;&gt;"", "AWARD-"&amp;TEXT(ROW()-1,"0000"), "")</f>
        <v/>
      </c>
      <c r="B4488" s="7" t="n"/>
      <c r="C4488" s="7" t="n"/>
      <c r="D4488" s="7" t="n"/>
      <c r="E4488" s="8" t="n"/>
      <c r="F4488" s="9" t="n"/>
      <c r="G4488" s="8" t="n"/>
      <c r="H4488" s="8" t="n"/>
      <c r="I4488" s="8" t="n"/>
      <c r="J4488" s="10">
        <f>IF(A4488="",0,SUMIFS(amount_expended,cfda_key,V4488))</f>
        <v/>
      </c>
      <c r="K4488" s="10">
        <f>IF(G4488="OTHER CLUSTER NOT LISTED ABOVE",SUMIFS(amount_expended,uniform_other_cluster_name,X4488), IF(AND(OR(G4488="N/A",G4488=""),H4488=""),0,IF(G4488="STATE CLUSTER",SUMIFS(amount_expended,uniform_state_cluster_name,W4488),SUMIFS(amount_expended,cluster_name,G4488))))</f>
        <v/>
      </c>
      <c r="L4488" s="8" t="n"/>
      <c r="M4488" s="7" t="n"/>
      <c r="N4488" s="8" t="n"/>
      <c r="O4488" s="7" t="n"/>
      <c r="P4488" s="7" t="n"/>
      <c r="Q4488" s="8" t="n"/>
      <c r="R4488" s="9" t="n"/>
      <c r="S4488" s="8" t="n"/>
      <c r="T4488" s="8" t="n"/>
      <c r="U4488" s="8" t="n"/>
      <c r="V4488" s="11">
        <f>IF(OR(B4488="",C4488=""),"",CONCATENATE(B4488,".",C4488))</f>
        <v/>
      </c>
      <c r="W4488" s="6">
        <f>UPPER(TRIM(H4488))</f>
        <v/>
      </c>
      <c r="X4488" s="6">
        <f>UPPER(TRIM(I4488))</f>
        <v/>
      </c>
      <c r="Y4488" s="6">
        <f>IF(V4488&lt;&gt;"",IFERROR(INDEX(federal_program_name_lookup,MATCH(V4488,aln_lookup,0)),""),"")</f>
        <v/>
      </c>
    </row>
    <row r="4489">
      <c r="A4489" s="6">
        <f>IF(B4489&lt;&gt;"", "AWARD-"&amp;TEXT(ROW()-1,"0000"), "")</f>
        <v/>
      </c>
      <c r="B4489" s="7" t="n"/>
      <c r="C4489" s="7" t="n"/>
      <c r="D4489" s="7" t="n"/>
      <c r="E4489" s="8" t="n"/>
      <c r="F4489" s="9" t="n"/>
      <c r="G4489" s="8" t="n"/>
      <c r="H4489" s="8" t="n"/>
      <c r="I4489" s="8" t="n"/>
      <c r="J4489" s="10">
        <f>IF(A4489="",0,SUMIFS(amount_expended,cfda_key,V4489))</f>
        <v/>
      </c>
      <c r="K4489" s="10">
        <f>IF(G4489="OTHER CLUSTER NOT LISTED ABOVE",SUMIFS(amount_expended,uniform_other_cluster_name,X4489), IF(AND(OR(G4489="N/A",G4489=""),H4489=""),0,IF(G4489="STATE CLUSTER",SUMIFS(amount_expended,uniform_state_cluster_name,W4489),SUMIFS(amount_expended,cluster_name,G4489))))</f>
        <v/>
      </c>
      <c r="L4489" s="8" t="n"/>
      <c r="M4489" s="7" t="n"/>
      <c r="N4489" s="8" t="n"/>
      <c r="O4489" s="7" t="n"/>
      <c r="P4489" s="7" t="n"/>
      <c r="Q4489" s="8" t="n"/>
      <c r="R4489" s="9" t="n"/>
      <c r="S4489" s="8" t="n"/>
      <c r="T4489" s="8" t="n"/>
      <c r="U4489" s="8" t="n"/>
      <c r="V4489" s="11">
        <f>IF(OR(B4489="",C4489=""),"",CONCATENATE(B4489,".",C4489))</f>
        <v/>
      </c>
      <c r="W4489" s="6">
        <f>UPPER(TRIM(H4489))</f>
        <v/>
      </c>
      <c r="X4489" s="6">
        <f>UPPER(TRIM(I4489))</f>
        <v/>
      </c>
      <c r="Y4489" s="6">
        <f>IF(V4489&lt;&gt;"",IFERROR(INDEX(federal_program_name_lookup,MATCH(V4489,aln_lookup,0)),""),"")</f>
        <v/>
      </c>
    </row>
    <row r="4490">
      <c r="A4490" s="6">
        <f>IF(B4490&lt;&gt;"", "AWARD-"&amp;TEXT(ROW()-1,"0000"), "")</f>
        <v/>
      </c>
      <c r="B4490" s="7" t="n"/>
      <c r="C4490" s="7" t="n"/>
      <c r="D4490" s="7" t="n"/>
      <c r="E4490" s="8" t="n"/>
      <c r="F4490" s="9" t="n"/>
      <c r="G4490" s="8" t="n"/>
      <c r="H4490" s="8" t="n"/>
      <c r="I4490" s="8" t="n"/>
      <c r="J4490" s="10">
        <f>IF(A4490="",0,SUMIFS(amount_expended,cfda_key,V4490))</f>
        <v/>
      </c>
      <c r="K4490" s="10">
        <f>IF(G4490="OTHER CLUSTER NOT LISTED ABOVE",SUMIFS(amount_expended,uniform_other_cluster_name,X4490), IF(AND(OR(G4490="N/A",G4490=""),H4490=""),0,IF(G4490="STATE CLUSTER",SUMIFS(amount_expended,uniform_state_cluster_name,W4490),SUMIFS(amount_expended,cluster_name,G4490))))</f>
        <v/>
      </c>
      <c r="L4490" s="8" t="n"/>
      <c r="M4490" s="7" t="n"/>
      <c r="N4490" s="8" t="n"/>
      <c r="O4490" s="7" t="n"/>
      <c r="P4490" s="7" t="n"/>
      <c r="Q4490" s="8" t="n"/>
      <c r="R4490" s="9" t="n"/>
      <c r="S4490" s="8" t="n"/>
      <c r="T4490" s="8" t="n"/>
      <c r="U4490" s="8" t="n"/>
      <c r="V4490" s="11">
        <f>IF(OR(B4490="",C4490=""),"",CONCATENATE(B4490,".",C4490))</f>
        <v/>
      </c>
      <c r="W4490" s="6">
        <f>UPPER(TRIM(H4490))</f>
        <v/>
      </c>
      <c r="X4490" s="6">
        <f>UPPER(TRIM(I4490))</f>
        <v/>
      </c>
      <c r="Y4490" s="6">
        <f>IF(V4490&lt;&gt;"",IFERROR(INDEX(federal_program_name_lookup,MATCH(V4490,aln_lookup,0)),""),"")</f>
        <v/>
      </c>
    </row>
    <row r="4491">
      <c r="A4491" s="6">
        <f>IF(B4491&lt;&gt;"", "AWARD-"&amp;TEXT(ROW()-1,"0000"), "")</f>
        <v/>
      </c>
      <c r="B4491" s="7" t="n"/>
      <c r="C4491" s="7" t="n"/>
      <c r="D4491" s="7" t="n"/>
      <c r="E4491" s="8" t="n"/>
      <c r="F4491" s="9" t="n"/>
      <c r="G4491" s="8" t="n"/>
      <c r="H4491" s="8" t="n"/>
      <c r="I4491" s="8" t="n"/>
      <c r="J4491" s="10">
        <f>IF(A4491="",0,SUMIFS(amount_expended,cfda_key,V4491))</f>
        <v/>
      </c>
      <c r="K4491" s="10">
        <f>IF(G4491="OTHER CLUSTER NOT LISTED ABOVE",SUMIFS(amount_expended,uniform_other_cluster_name,X4491), IF(AND(OR(G4491="N/A",G4491=""),H4491=""),0,IF(G4491="STATE CLUSTER",SUMIFS(amount_expended,uniform_state_cluster_name,W4491),SUMIFS(amount_expended,cluster_name,G4491))))</f>
        <v/>
      </c>
      <c r="L4491" s="8" t="n"/>
      <c r="M4491" s="7" t="n"/>
      <c r="N4491" s="8" t="n"/>
      <c r="O4491" s="7" t="n"/>
      <c r="P4491" s="7" t="n"/>
      <c r="Q4491" s="8" t="n"/>
      <c r="R4491" s="9" t="n"/>
      <c r="S4491" s="8" t="n"/>
      <c r="T4491" s="8" t="n"/>
      <c r="U4491" s="8" t="n"/>
      <c r="V4491" s="11">
        <f>IF(OR(B4491="",C4491=""),"",CONCATENATE(B4491,".",C4491))</f>
        <v/>
      </c>
      <c r="W4491" s="6">
        <f>UPPER(TRIM(H4491))</f>
        <v/>
      </c>
      <c r="X4491" s="6">
        <f>UPPER(TRIM(I4491))</f>
        <v/>
      </c>
      <c r="Y4491" s="6">
        <f>IF(V4491&lt;&gt;"",IFERROR(INDEX(federal_program_name_lookup,MATCH(V4491,aln_lookup,0)),""),"")</f>
        <v/>
      </c>
    </row>
    <row r="4492">
      <c r="A4492" s="6">
        <f>IF(B4492&lt;&gt;"", "AWARD-"&amp;TEXT(ROW()-1,"0000"), "")</f>
        <v/>
      </c>
      <c r="B4492" s="7" t="n"/>
      <c r="C4492" s="7" t="n"/>
      <c r="D4492" s="7" t="n"/>
      <c r="E4492" s="8" t="n"/>
      <c r="F4492" s="9" t="n"/>
      <c r="G4492" s="8" t="n"/>
      <c r="H4492" s="8" t="n"/>
      <c r="I4492" s="8" t="n"/>
      <c r="J4492" s="10">
        <f>IF(A4492="",0,SUMIFS(amount_expended,cfda_key,V4492))</f>
        <v/>
      </c>
      <c r="K4492" s="10">
        <f>IF(G4492="OTHER CLUSTER NOT LISTED ABOVE",SUMIFS(amount_expended,uniform_other_cluster_name,X4492), IF(AND(OR(G4492="N/A",G4492=""),H4492=""),0,IF(G4492="STATE CLUSTER",SUMIFS(amount_expended,uniform_state_cluster_name,W4492),SUMIFS(amount_expended,cluster_name,G4492))))</f>
        <v/>
      </c>
      <c r="L4492" s="8" t="n"/>
      <c r="M4492" s="7" t="n"/>
      <c r="N4492" s="8" t="n"/>
      <c r="O4492" s="7" t="n"/>
      <c r="P4492" s="7" t="n"/>
      <c r="Q4492" s="8" t="n"/>
      <c r="R4492" s="9" t="n"/>
      <c r="S4492" s="8" t="n"/>
      <c r="T4492" s="8" t="n"/>
      <c r="U4492" s="8" t="n"/>
      <c r="V4492" s="11">
        <f>IF(OR(B4492="",C4492=""),"",CONCATENATE(B4492,".",C4492))</f>
        <v/>
      </c>
      <c r="W4492" s="6">
        <f>UPPER(TRIM(H4492))</f>
        <v/>
      </c>
      <c r="X4492" s="6">
        <f>UPPER(TRIM(I4492))</f>
        <v/>
      </c>
      <c r="Y4492" s="6">
        <f>IF(V4492&lt;&gt;"",IFERROR(INDEX(federal_program_name_lookup,MATCH(V4492,aln_lookup,0)),""),"")</f>
        <v/>
      </c>
    </row>
    <row r="4493">
      <c r="A4493" s="6">
        <f>IF(B4493&lt;&gt;"", "AWARD-"&amp;TEXT(ROW()-1,"0000"), "")</f>
        <v/>
      </c>
      <c r="B4493" s="7" t="n"/>
      <c r="C4493" s="7" t="n"/>
      <c r="D4493" s="7" t="n"/>
      <c r="E4493" s="8" t="n"/>
      <c r="F4493" s="9" t="n"/>
      <c r="G4493" s="8" t="n"/>
      <c r="H4493" s="8" t="n"/>
      <c r="I4493" s="8" t="n"/>
      <c r="J4493" s="10">
        <f>IF(A4493="",0,SUMIFS(amount_expended,cfda_key,V4493))</f>
        <v/>
      </c>
      <c r="K4493" s="10">
        <f>IF(G4493="OTHER CLUSTER NOT LISTED ABOVE",SUMIFS(amount_expended,uniform_other_cluster_name,X4493), IF(AND(OR(G4493="N/A",G4493=""),H4493=""),0,IF(G4493="STATE CLUSTER",SUMIFS(amount_expended,uniform_state_cluster_name,W4493),SUMIFS(amount_expended,cluster_name,G4493))))</f>
        <v/>
      </c>
      <c r="L4493" s="8" t="n"/>
      <c r="M4493" s="7" t="n"/>
      <c r="N4493" s="8" t="n"/>
      <c r="O4493" s="7" t="n"/>
      <c r="P4493" s="7" t="n"/>
      <c r="Q4493" s="8" t="n"/>
      <c r="R4493" s="9" t="n"/>
      <c r="S4493" s="8" t="n"/>
      <c r="T4493" s="8" t="n"/>
      <c r="U4493" s="8" t="n"/>
      <c r="V4493" s="11">
        <f>IF(OR(B4493="",C4493=""),"",CONCATENATE(B4493,".",C4493))</f>
        <v/>
      </c>
      <c r="W4493" s="6">
        <f>UPPER(TRIM(H4493))</f>
        <v/>
      </c>
      <c r="X4493" s="6">
        <f>UPPER(TRIM(I4493))</f>
        <v/>
      </c>
      <c r="Y4493" s="6">
        <f>IF(V4493&lt;&gt;"",IFERROR(INDEX(federal_program_name_lookup,MATCH(V4493,aln_lookup,0)),""),"")</f>
        <v/>
      </c>
    </row>
    <row r="4494">
      <c r="A4494" s="6">
        <f>IF(B4494&lt;&gt;"", "AWARD-"&amp;TEXT(ROW()-1,"0000"), "")</f>
        <v/>
      </c>
      <c r="B4494" s="7" t="n"/>
      <c r="C4494" s="7" t="n"/>
      <c r="D4494" s="7" t="n"/>
      <c r="E4494" s="8" t="n"/>
      <c r="F4494" s="9" t="n"/>
      <c r="G4494" s="8" t="n"/>
      <c r="H4494" s="8" t="n"/>
      <c r="I4494" s="8" t="n"/>
      <c r="J4494" s="10">
        <f>IF(A4494="",0,SUMIFS(amount_expended,cfda_key,V4494))</f>
        <v/>
      </c>
      <c r="K4494" s="10">
        <f>IF(G4494="OTHER CLUSTER NOT LISTED ABOVE",SUMIFS(amount_expended,uniform_other_cluster_name,X4494), IF(AND(OR(G4494="N/A",G4494=""),H4494=""),0,IF(G4494="STATE CLUSTER",SUMIFS(amount_expended,uniform_state_cluster_name,W4494),SUMIFS(amount_expended,cluster_name,G4494))))</f>
        <v/>
      </c>
      <c r="L4494" s="8" t="n"/>
      <c r="M4494" s="7" t="n"/>
      <c r="N4494" s="8" t="n"/>
      <c r="O4494" s="7" t="n"/>
      <c r="P4494" s="7" t="n"/>
      <c r="Q4494" s="8" t="n"/>
      <c r="R4494" s="9" t="n"/>
      <c r="S4494" s="8" t="n"/>
      <c r="T4494" s="8" t="n"/>
      <c r="U4494" s="8" t="n"/>
      <c r="V4494" s="11">
        <f>IF(OR(B4494="",C4494=""),"",CONCATENATE(B4494,".",C4494))</f>
        <v/>
      </c>
      <c r="W4494" s="6">
        <f>UPPER(TRIM(H4494))</f>
        <v/>
      </c>
      <c r="X4494" s="6">
        <f>UPPER(TRIM(I4494))</f>
        <v/>
      </c>
      <c r="Y4494" s="6">
        <f>IF(V4494&lt;&gt;"",IFERROR(INDEX(federal_program_name_lookup,MATCH(V4494,aln_lookup,0)),""),"")</f>
        <v/>
      </c>
    </row>
    <row r="4495">
      <c r="A4495" s="6">
        <f>IF(B4495&lt;&gt;"", "AWARD-"&amp;TEXT(ROW()-1,"0000"), "")</f>
        <v/>
      </c>
      <c r="B4495" s="7" t="n"/>
      <c r="C4495" s="7" t="n"/>
      <c r="D4495" s="7" t="n"/>
      <c r="E4495" s="8" t="n"/>
      <c r="F4495" s="9" t="n"/>
      <c r="G4495" s="8" t="n"/>
      <c r="H4495" s="8" t="n"/>
      <c r="I4495" s="8" t="n"/>
      <c r="J4495" s="10">
        <f>IF(A4495="",0,SUMIFS(amount_expended,cfda_key,V4495))</f>
        <v/>
      </c>
      <c r="K4495" s="10">
        <f>IF(G4495="OTHER CLUSTER NOT LISTED ABOVE",SUMIFS(amount_expended,uniform_other_cluster_name,X4495), IF(AND(OR(G4495="N/A",G4495=""),H4495=""),0,IF(G4495="STATE CLUSTER",SUMIFS(amount_expended,uniform_state_cluster_name,W4495),SUMIFS(amount_expended,cluster_name,G4495))))</f>
        <v/>
      </c>
      <c r="L4495" s="8" t="n"/>
      <c r="M4495" s="7" t="n"/>
      <c r="N4495" s="8" t="n"/>
      <c r="O4495" s="7" t="n"/>
      <c r="P4495" s="7" t="n"/>
      <c r="Q4495" s="8" t="n"/>
      <c r="R4495" s="9" t="n"/>
      <c r="S4495" s="8" t="n"/>
      <c r="T4495" s="8" t="n"/>
      <c r="U4495" s="8" t="n"/>
      <c r="V4495" s="11">
        <f>IF(OR(B4495="",C4495=""),"",CONCATENATE(B4495,".",C4495))</f>
        <v/>
      </c>
      <c r="W4495" s="6">
        <f>UPPER(TRIM(H4495))</f>
        <v/>
      </c>
      <c r="X4495" s="6">
        <f>UPPER(TRIM(I4495))</f>
        <v/>
      </c>
      <c r="Y4495" s="6">
        <f>IF(V4495&lt;&gt;"",IFERROR(INDEX(federal_program_name_lookup,MATCH(V4495,aln_lookup,0)),""),"")</f>
        <v/>
      </c>
    </row>
    <row r="4496">
      <c r="A4496" s="6">
        <f>IF(B4496&lt;&gt;"", "AWARD-"&amp;TEXT(ROW()-1,"0000"), "")</f>
        <v/>
      </c>
      <c r="B4496" s="7" t="n"/>
      <c r="C4496" s="7" t="n"/>
      <c r="D4496" s="7" t="n"/>
      <c r="E4496" s="8" t="n"/>
      <c r="F4496" s="9" t="n"/>
      <c r="G4496" s="8" t="n"/>
      <c r="H4496" s="8" t="n"/>
      <c r="I4496" s="8" t="n"/>
      <c r="J4496" s="10">
        <f>IF(A4496="",0,SUMIFS(amount_expended,cfda_key,V4496))</f>
        <v/>
      </c>
      <c r="K4496" s="10">
        <f>IF(G4496="OTHER CLUSTER NOT LISTED ABOVE",SUMIFS(amount_expended,uniform_other_cluster_name,X4496), IF(AND(OR(G4496="N/A",G4496=""),H4496=""),0,IF(G4496="STATE CLUSTER",SUMIFS(amount_expended,uniform_state_cluster_name,W4496),SUMIFS(amount_expended,cluster_name,G4496))))</f>
        <v/>
      </c>
      <c r="L4496" s="8" t="n"/>
      <c r="M4496" s="7" t="n"/>
      <c r="N4496" s="8" t="n"/>
      <c r="O4496" s="7" t="n"/>
      <c r="P4496" s="7" t="n"/>
      <c r="Q4496" s="8" t="n"/>
      <c r="R4496" s="9" t="n"/>
      <c r="S4496" s="8" t="n"/>
      <c r="T4496" s="8" t="n"/>
      <c r="U4496" s="8" t="n"/>
      <c r="V4496" s="11">
        <f>IF(OR(B4496="",C4496=""),"",CONCATENATE(B4496,".",C4496))</f>
        <v/>
      </c>
      <c r="W4496" s="6">
        <f>UPPER(TRIM(H4496))</f>
        <v/>
      </c>
      <c r="X4496" s="6">
        <f>UPPER(TRIM(I4496))</f>
        <v/>
      </c>
      <c r="Y4496" s="6">
        <f>IF(V4496&lt;&gt;"",IFERROR(INDEX(federal_program_name_lookup,MATCH(V4496,aln_lookup,0)),""),"")</f>
        <v/>
      </c>
    </row>
    <row r="4497">
      <c r="A4497" s="6">
        <f>IF(B4497&lt;&gt;"", "AWARD-"&amp;TEXT(ROW()-1,"0000"), "")</f>
        <v/>
      </c>
      <c r="B4497" s="7" t="n"/>
      <c r="C4497" s="7" t="n"/>
      <c r="D4497" s="7" t="n"/>
      <c r="E4497" s="8" t="n"/>
      <c r="F4497" s="9" t="n"/>
      <c r="G4497" s="8" t="n"/>
      <c r="H4497" s="8" t="n"/>
      <c r="I4497" s="8" t="n"/>
      <c r="J4497" s="10">
        <f>IF(A4497="",0,SUMIFS(amount_expended,cfda_key,V4497))</f>
        <v/>
      </c>
      <c r="K4497" s="10">
        <f>IF(G4497="OTHER CLUSTER NOT LISTED ABOVE",SUMIFS(amount_expended,uniform_other_cluster_name,X4497), IF(AND(OR(G4497="N/A",G4497=""),H4497=""),0,IF(G4497="STATE CLUSTER",SUMIFS(amount_expended,uniform_state_cluster_name,W4497),SUMIFS(amount_expended,cluster_name,G4497))))</f>
        <v/>
      </c>
      <c r="L4497" s="8" t="n"/>
      <c r="M4497" s="7" t="n"/>
      <c r="N4497" s="8" t="n"/>
      <c r="O4497" s="7" t="n"/>
      <c r="P4497" s="7" t="n"/>
      <c r="Q4497" s="8" t="n"/>
      <c r="R4497" s="9" t="n"/>
      <c r="S4497" s="8" t="n"/>
      <c r="T4497" s="8" t="n"/>
      <c r="U4497" s="8" t="n"/>
      <c r="V4497" s="11">
        <f>IF(OR(B4497="",C4497=""),"",CONCATENATE(B4497,".",C4497))</f>
        <v/>
      </c>
      <c r="W4497" s="6">
        <f>UPPER(TRIM(H4497))</f>
        <v/>
      </c>
      <c r="X4497" s="6">
        <f>UPPER(TRIM(I4497))</f>
        <v/>
      </c>
      <c r="Y4497" s="6">
        <f>IF(V4497&lt;&gt;"",IFERROR(INDEX(federal_program_name_lookup,MATCH(V4497,aln_lookup,0)),""),"")</f>
        <v/>
      </c>
    </row>
    <row r="4498">
      <c r="A4498" s="6">
        <f>IF(B4498&lt;&gt;"", "AWARD-"&amp;TEXT(ROW()-1,"0000"), "")</f>
        <v/>
      </c>
      <c r="B4498" s="7" t="n"/>
      <c r="C4498" s="7" t="n"/>
      <c r="D4498" s="7" t="n"/>
      <c r="E4498" s="8" t="n"/>
      <c r="F4498" s="9" t="n"/>
      <c r="G4498" s="8" t="n"/>
      <c r="H4498" s="8" t="n"/>
      <c r="I4498" s="8" t="n"/>
      <c r="J4498" s="10">
        <f>IF(A4498="",0,SUMIFS(amount_expended,cfda_key,V4498))</f>
        <v/>
      </c>
      <c r="K4498" s="10">
        <f>IF(G4498="OTHER CLUSTER NOT LISTED ABOVE",SUMIFS(amount_expended,uniform_other_cluster_name,X4498), IF(AND(OR(G4498="N/A",G4498=""),H4498=""),0,IF(G4498="STATE CLUSTER",SUMIFS(amount_expended,uniform_state_cluster_name,W4498),SUMIFS(amount_expended,cluster_name,G4498))))</f>
        <v/>
      </c>
      <c r="L4498" s="8" t="n"/>
      <c r="M4498" s="7" t="n"/>
      <c r="N4498" s="8" t="n"/>
      <c r="O4498" s="7" t="n"/>
      <c r="P4498" s="7" t="n"/>
      <c r="Q4498" s="8" t="n"/>
      <c r="R4498" s="9" t="n"/>
      <c r="S4498" s="8" t="n"/>
      <c r="T4498" s="8" t="n"/>
      <c r="U4498" s="8" t="n"/>
      <c r="V4498" s="11">
        <f>IF(OR(B4498="",C4498=""),"",CONCATENATE(B4498,".",C4498))</f>
        <v/>
      </c>
      <c r="W4498" s="6">
        <f>UPPER(TRIM(H4498))</f>
        <v/>
      </c>
      <c r="X4498" s="6">
        <f>UPPER(TRIM(I4498))</f>
        <v/>
      </c>
      <c r="Y4498" s="6">
        <f>IF(V4498&lt;&gt;"",IFERROR(INDEX(federal_program_name_lookup,MATCH(V4498,aln_lookup,0)),""),"")</f>
        <v/>
      </c>
    </row>
    <row r="4499">
      <c r="A4499" s="6">
        <f>IF(B4499&lt;&gt;"", "AWARD-"&amp;TEXT(ROW()-1,"0000"), "")</f>
        <v/>
      </c>
      <c r="B4499" s="7" t="n"/>
      <c r="C4499" s="7" t="n"/>
      <c r="D4499" s="7" t="n"/>
      <c r="E4499" s="8" t="n"/>
      <c r="F4499" s="9" t="n"/>
      <c r="G4499" s="8" t="n"/>
      <c r="H4499" s="8" t="n"/>
      <c r="I4499" s="8" t="n"/>
      <c r="J4499" s="10">
        <f>IF(A4499="",0,SUMIFS(amount_expended,cfda_key,V4499))</f>
        <v/>
      </c>
      <c r="K4499" s="10">
        <f>IF(G4499="OTHER CLUSTER NOT LISTED ABOVE",SUMIFS(amount_expended,uniform_other_cluster_name,X4499), IF(AND(OR(G4499="N/A",G4499=""),H4499=""),0,IF(G4499="STATE CLUSTER",SUMIFS(amount_expended,uniform_state_cluster_name,W4499),SUMIFS(amount_expended,cluster_name,G4499))))</f>
        <v/>
      </c>
      <c r="L4499" s="8" t="n"/>
      <c r="M4499" s="7" t="n"/>
      <c r="N4499" s="8" t="n"/>
      <c r="O4499" s="7" t="n"/>
      <c r="P4499" s="7" t="n"/>
      <c r="Q4499" s="8" t="n"/>
      <c r="R4499" s="9" t="n"/>
      <c r="S4499" s="8" t="n"/>
      <c r="T4499" s="8" t="n"/>
      <c r="U4499" s="8" t="n"/>
      <c r="V4499" s="11">
        <f>IF(OR(B4499="",C4499=""),"",CONCATENATE(B4499,".",C4499))</f>
        <v/>
      </c>
      <c r="W4499" s="6">
        <f>UPPER(TRIM(H4499))</f>
        <v/>
      </c>
      <c r="X4499" s="6">
        <f>UPPER(TRIM(I4499))</f>
        <v/>
      </c>
      <c r="Y4499" s="6">
        <f>IF(V4499&lt;&gt;"",IFERROR(INDEX(federal_program_name_lookup,MATCH(V4499,aln_lookup,0)),""),"")</f>
        <v/>
      </c>
    </row>
    <row r="4500">
      <c r="A4500" s="6">
        <f>IF(B4500&lt;&gt;"", "AWARD-"&amp;TEXT(ROW()-1,"0000"), "")</f>
        <v/>
      </c>
      <c r="B4500" s="7" t="n"/>
      <c r="C4500" s="7" t="n"/>
      <c r="D4500" s="7" t="n"/>
      <c r="E4500" s="8" t="n"/>
      <c r="F4500" s="9" t="n"/>
      <c r="G4500" s="8" t="n"/>
      <c r="H4500" s="8" t="n"/>
      <c r="I4500" s="8" t="n"/>
      <c r="J4500" s="10">
        <f>IF(A4500="",0,SUMIFS(amount_expended,cfda_key,V4500))</f>
        <v/>
      </c>
      <c r="K4500" s="10">
        <f>IF(G4500="OTHER CLUSTER NOT LISTED ABOVE",SUMIFS(amount_expended,uniform_other_cluster_name,X4500), IF(AND(OR(G4500="N/A",G4500=""),H4500=""),0,IF(G4500="STATE CLUSTER",SUMIFS(amount_expended,uniform_state_cluster_name,W4500),SUMIFS(amount_expended,cluster_name,G4500))))</f>
        <v/>
      </c>
      <c r="L4500" s="8" t="n"/>
      <c r="M4500" s="7" t="n"/>
      <c r="N4500" s="8" t="n"/>
      <c r="O4500" s="7" t="n"/>
      <c r="P4500" s="7" t="n"/>
      <c r="Q4500" s="8" t="n"/>
      <c r="R4500" s="9" t="n"/>
      <c r="S4500" s="8" t="n"/>
      <c r="T4500" s="8" t="n"/>
      <c r="U4500" s="8" t="n"/>
      <c r="V4500" s="11">
        <f>IF(OR(B4500="",C4500=""),"",CONCATENATE(B4500,".",C4500))</f>
        <v/>
      </c>
      <c r="W4500" s="6">
        <f>UPPER(TRIM(H4500))</f>
        <v/>
      </c>
      <c r="X4500" s="6">
        <f>UPPER(TRIM(I4500))</f>
        <v/>
      </c>
      <c r="Y4500" s="6">
        <f>IF(V4500&lt;&gt;"",IFERROR(INDEX(federal_program_name_lookup,MATCH(V4500,aln_lookup,0)),""),"")</f>
        <v/>
      </c>
    </row>
    <row r="4501">
      <c r="A4501" s="6">
        <f>IF(B4501&lt;&gt;"", "AWARD-"&amp;TEXT(ROW()-1,"0000"), "")</f>
        <v/>
      </c>
      <c r="B4501" s="7" t="n"/>
      <c r="C4501" s="7" t="n"/>
      <c r="D4501" s="7" t="n"/>
      <c r="E4501" s="8" t="n"/>
      <c r="F4501" s="9" t="n"/>
      <c r="G4501" s="8" t="n"/>
      <c r="H4501" s="8" t="n"/>
      <c r="I4501" s="8" t="n"/>
      <c r="J4501" s="10">
        <f>IF(A4501="",0,SUMIFS(amount_expended,cfda_key,V4501))</f>
        <v/>
      </c>
      <c r="K4501" s="10">
        <f>IF(G4501="OTHER CLUSTER NOT LISTED ABOVE",SUMIFS(amount_expended,uniform_other_cluster_name,X4501), IF(AND(OR(G4501="N/A",G4501=""),H4501=""),0,IF(G4501="STATE CLUSTER",SUMIFS(amount_expended,uniform_state_cluster_name,W4501),SUMIFS(amount_expended,cluster_name,G4501))))</f>
        <v/>
      </c>
      <c r="L4501" s="8" t="n"/>
      <c r="M4501" s="7" t="n"/>
      <c r="N4501" s="8" t="n"/>
      <c r="O4501" s="7" t="n"/>
      <c r="P4501" s="7" t="n"/>
      <c r="Q4501" s="8" t="n"/>
      <c r="R4501" s="9" t="n"/>
      <c r="S4501" s="8" t="n"/>
      <c r="T4501" s="8" t="n"/>
      <c r="U4501" s="8" t="n"/>
      <c r="V4501" s="11">
        <f>IF(OR(B4501="",C4501=""),"",CONCATENATE(B4501,".",C4501))</f>
        <v/>
      </c>
      <c r="W4501" s="6">
        <f>UPPER(TRIM(H4501))</f>
        <v/>
      </c>
      <c r="X4501" s="6">
        <f>UPPER(TRIM(I4501))</f>
        <v/>
      </c>
      <c r="Y4501" s="6">
        <f>IF(V4501&lt;&gt;"",IFERROR(INDEX(federal_program_name_lookup,MATCH(V4501,aln_lookup,0)),""),"")</f>
        <v/>
      </c>
    </row>
    <row r="4502">
      <c r="A4502" s="6">
        <f>IF(B4502&lt;&gt;"", "AWARD-"&amp;TEXT(ROW()-1,"0000"), "")</f>
        <v/>
      </c>
      <c r="B4502" s="7" t="n"/>
      <c r="C4502" s="7" t="n"/>
      <c r="D4502" s="7" t="n"/>
      <c r="E4502" s="8" t="n"/>
      <c r="F4502" s="9" t="n"/>
      <c r="G4502" s="8" t="n"/>
      <c r="H4502" s="8" t="n"/>
      <c r="I4502" s="8" t="n"/>
      <c r="J4502" s="10">
        <f>IF(A4502="",0,SUMIFS(amount_expended,cfda_key,V4502))</f>
        <v/>
      </c>
      <c r="K4502" s="10">
        <f>IF(G4502="OTHER CLUSTER NOT LISTED ABOVE",SUMIFS(amount_expended,uniform_other_cluster_name,X4502), IF(AND(OR(G4502="N/A",G4502=""),H4502=""),0,IF(G4502="STATE CLUSTER",SUMIFS(amount_expended,uniform_state_cluster_name,W4502),SUMIFS(amount_expended,cluster_name,G4502))))</f>
        <v/>
      </c>
      <c r="L4502" s="8" t="n"/>
      <c r="M4502" s="7" t="n"/>
      <c r="N4502" s="8" t="n"/>
      <c r="O4502" s="7" t="n"/>
      <c r="P4502" s="7" t="n"/>
      <c r="Q4502" s="8" t="n"/>
      <c r="R4502" s="9" t="n"/>
      <c r="S4502" s="8" t="n"/>
      <c r="T4502" s="8" t="n"/>
      <c r="U4502" s="8" t="n"/>
      <c r="V4502" s="11">
        <f>IF(OR(B4502="",C4502=""),"",CONCATENATE(B4502,".",C4502))</f>
        <v/>
      </c>
      <c r="W4502" s="6">
        <f>UPPER(TRIM(H4502))</f>
        <v/>
      </c>
      <c r="X4502" s="6">
        <f>UPPER(TRIM(I4502))</f>
        <v/>
      </c>
      <c r="Y4502" s="6">
        <f>IF(V4502&lt;&gt;"",IFERROR(INDEX(federal_program_name_lookup,MATCH(V4502,aln_lookup,0)),""),"")</f>
        <v/>
      </c>
    </row>
    <row r="4503">
      <c r="A4503" s="6">
        <f>IF(B4503&lt;&gt;"", "AWARD-"&amp;TEXT(ROW()-1,"0000"), "")</f>
        <v/>
      </c>
      <c r="B4503" s="7" t="n"/>
      <c r="C4503" s="7" t="n"/>
      <c r="D4503" s="7" t="n"/>
      <c r="E4503" s="8" t="n"/>
      <c r="F4503" s="9" t="n"/>
      <c r="G4503" s="8" t="n"/>
      <c r="H4503" s="8" t="n"/>
      <c r="I4503" s="8" t="n"/>
      <c r="J4503" s="10">
        <f>IF(A4503="",0,SUMIFS(amount_expended,cfda_key,V4503))</f>
        <v/>
      </c>
      <c r="K4503" s="10">
        <f>IF(G4503="OTHER CLUSTER NOT LISTED ABOVE",SUMIFS(amount_expended,uniform_other_cluster_name,X4503), IF(AND(OR(G4503="N/A",G4503=""),H4503=""),0,IF(G4503="STATE CLUSTER",SUMIFS(amount_expended,uniform_state_cluster_name,W4503),SUMIFS(amount_expended,cluster_name,G4503))))</f>
        <v/>
      </c>
      <c r="L4503" s="8" t="n"/>
      <c r="M4503" s="7" t="n"/>
      <c r="N4503" s="8" t="n"/>
      <c r="O4503" s="7" t="n"/>
      <c r="P4503" s="7" t="n"/>
      <c r="Q4503" s="8" t="n"/>
      <c r="R4503" s="9" t="n"/>
      <c r="S4503" s="8" t="n"/>
      <c r="T4503" s="8" t="n"/>
      <c r="U4503" s="8" t="n"/>
      <c r="V4503" s="11">
        <f>IF(OR(B4503="",C4503=""),"",CONCATENATE(B4503,".",C4503))</f>
        <v/>
      </c>
      <c r="W4503" s="6">
        <f>UPPER(TRIM(H4503))</f>
        <v/>
      </c>
      <c r="X4503" s="6">
        <f>UPPER(TRIM(I4503))</f>
        <v/>
      </c>
      <c r="Y4503" s="6">
        <f>IF(V4503&lt;&gt;"",IFERROR(INDEX(federal_program_name_lookup,MATCH(V4503,aln_lookup,0)),""),"")</f>
        <v/>
      </c>
    </row>
    <row r="4504">
      <c r="A4504" s="6">
        <f>IF(B4504&lt;&gt;"", "AWARD-"&amp;TEXT(ROW()-1,"0000"), "")</f>
        <v/>
      </c>
      <c r="B4504" s="7" t="n"/>
      <c r="C4504" s="7" t="n"/>
      <c r="D4504" s="7" t="n"/>
      <c r="E4504" s="8" t="n"/>
      <c r="F4504" s="9" t="n"/>
      <c r="G4504" s="8" t="n"/>
      <c r="H4504" s="8" t="n"/>
      <c r="I4504" s="8" t="n"/>
      <c r="J4504" s="10">
        <f>IF(A4504="",0,SUMIFS(amount_expended,cfda_key,V4504))</f>
        <v/>
      </c>
      <c r="K4504" s="10">
        <f>IF(G4504="OTHER CLUSTER NOT LISTED ABOVE",SUMIFS(amount_expended,uniform_other_cluster_name,X4504), IF(AND(OR(G4504="N/A",G4504=""),H4504=""),0,IF(G4504="STATE CLUSTER",SUMIFS(amount_expended,uniform_state_cluster_name,W4504),SUMIFS(amount_expended,cluster_name,G4504))))</f>
        <v/>
      </c>
      <c r="L4504" s="8" t="n"/>
      <c r="M4504" s="7" t="n"/>
      <c r="N4504" s="8" t="n"/>
      <c r="O4504" s="7" t="n"/>
      <c r="P4504" s="7" t="n"/>
      <c r="Q4504" s="8" t="n"/>
      <c r="R4504" s="9" t="n"/>
      <c r="S4504" s="8" t="n"/>
      <c r="T4504" s="8" t="n"/>
      <c r="U4504" s="8" t="n"/>
      <c r="V4504" s="11">
        <f>IF(OR(B4504="",C4504=""),"",CONCATENATE(B4504,".",C4504))</f>
        <v/>
      </c>
      <c r="W4504" s="6">
        <f>UPPER(TRIM(H4504))</f>
        <v/>
      </c>
      <c r="X4504" s="6">
        <f>UPPER(TRIM(I4504))</f>
        <v/>
      </c>
      <c r="Y4504" s="6">
        <f>IF(V4504&lt;&gt;"",IFERROR(INDEX(federal_program_name_lookup,MATCH(V4504,aln_lookup,0)),""),"")</f>
        <v/>
      </c>
    </row>
    <row r="4505">
      <c r="A4505" s="6">
        <f>IF(B4505&lt;&gt;"", "AWARD-"&amp;TEXT(ROW()-1,"0000"), "")</f>
        <v/>
      </c>
      <c r="B4505" s="7" t="n"/>
      <c r="C4505" s="7" t="n"/>
      <c r="D4505" s="7" t="n"/>
      <c r="E4505" s="8" t="n"/>
      <c r="F4505" s="9" t="n"/>
      <c r="G4505" s="8" t="n"/>
      <c r="H4505" s="8" t="n"/>
      <c r="I4505" s="8" t="n"/>
      <c r="J4505" s="10">
        <f>IF(A4505="",0,SUMIFS(amount_expended,cfda_key,V4505))</f>
        <v/>
      </c>
      <c r="K4505" s="10">
        <f>IF(G4505="OTHER CLUSTER NOT LISTED ABOVE",SUMIFS(amount_expended,uniform_other_cluster_name,X4505), IF(AND(OR(G4505="N/A",G4505=""),H4505=""),0,IF(G4505="STATE CLUSTER",SUMIFS(amount_expended,uniform_state_cluster_name,W4505),SUMIFS(amount_expended,cluster_name,G4505))))</f>
        <v/>
      </c>
      <c r="L4505" s="8" t="n"/>
      <c r="M4505" s="7" t="n"/>
      <c r="N4505" s="8" t="n"/>
      <c r="O4505" s="7" t="n"/>
      <c r="P4505" s="7" t="n"/>
      <c r="Q4505" s="8" t="n"/>
      <c r="R4505" s="9" t="n"/>
      <c r="S4505" s="8" t="n"/>
      <c r="T4505" s="8" t="n"/>
      <c r="U4505" s="8" t="n"/>
      <c r="V4505" s="11">
        <f>IF(OR(B4505="",C4505=""),"",CONCATENATE(B4505,".",C4505))</f>
        <v/>
      </c>
      <c r="W4505" s="6">
        <f>UPPER(TRIM(H4505))</f>
        <v/>
      </c>
      <c r="X4505" s="6">
        <f>UPPER(TRIM(I4505))</f>
        <v/>
      </c>
      <c r="Y4505" s="6">
        <f>IF(V4505&lt;&gt;"",IFERROR(INDEX(federal_program_name_lookup,MATCH(V4505,aln_lookup,0)),""),"")</f>
        <v/>
      </c>
    </row>
    <row r="4506">
      <c r="A4506" s="6">
        <f>IF(B4506&lt;&gt;"", "AWARD-"&amp;TEXT(ROW()-1,"0000"), "")</f>
        <v/>
      </c>
      <c r="B4506" s="7" t="n"/>
      <c r="C4506" s="7" t="n"/>
      <c r="D4506" s="7" t="n"/>
      <c r="E4506" s="8" t="n"/>
      <c r="F4506" s="9" t="n"/>
      <c r="G4506" s="8" t="n"/>
      <c r="H4506" s="8" t="n"/>
      <c r="I4506" s="8" t="n"/>
      <c r="J4506" s="10">
        <f>IF(A4506="",0,SUMIFS(amount_expended,cfda_key,V4506))</f>
        <v/>
      </c>
      <c r="K4506" s="10">
        <f>IF(G4506="OTHER CLUSTER NOT LISTED ABOVE",SUMIFS(amount_expended,uniform_other_cluster_name,X4506), IF(AND(OR(G4506="N/A",G4506=""),H4506=""),0,IF(G4506="STATE CLUSTER",SUMIFS(amount_expended,uniform_state_cluster_name,W4506),SUMIFS(amount_expended,cluster_name,G4506))))</f>
        <v/>
      </c>
      <c r="L4506" s="8" t="n"/>
      <c r="M4506" s="7" t="n"/>
      <c r="N4506" s="8" t="n"/>
      <c r="O4506" s="7" t="n"/>
      <c r="P4506" s="7" t="n"/>
      <c r="Q4506" s="8" t="n"/>
      <c r="R4506" s="9" t="n"/>
      <c r="S4506" s="8" t="n"/>
      <c r="T4506" s="8" t="n"/>
      <c r="U4506" s="8" t="n"/>
      <c r="V4506" s="11">
        <f>IF(OR(B4506="",C4506=""),"",CONCATENATE(B4506,".",C4506))</f>
        <v/>
      </c>
      <c r="W4506" s="6">
        <f>UPPER(TRIM(H4506))</f>
        <v/>
      </c>
      <c r="X4506" s="6">
        <f>UPPER(TRIM(I4506))</f>
        <v/>
      </c>
      <c r="Y4506" s="6">
        <f>IF(V4506&lt;&gt;"",IFERROR(INDEX(federal_program_name_lookup,MATCH(V4506,aln_lookup,0)),""),"")</f>
        <v/>
      </c>
    </row>
    <row r="4507">
      <c r="A4507" s="6">
        <f>IF(B4507&lt;&gt;"", "AWARD-"&amp;TEXT(ROW()-1,"0000"), "")</f>
        <v/>
      </c>
      <c r="B4507" s="7" t="n"/>
      <c r="C4507" s="7" t="n"/>
      <c r="D4507" s="7" t="n"/>
      <c r="E4507" s="8" t="n"/>
      <c r="F4507" s="9" t="n"/>
      <c r="G4507" s="8" t="n"/>
      <c r="H4507" s="8" t="n"/>
      <c r="I4507" s="8" t="n"/>
      <c r="J4507" s="10">
        <f>IF(A4507="",0,SUMIFS(amount_expended,cfda_key,V4507))</f>
        <v/>
      </c>
      <c r="K4507" s="10">
        <f>IF(G4507="OTHER CLUSTER NOT LISTED ABOVE",SUMIFS(amount_expended,uniform_other_cluster_name,X4507), IF(AND(OR(G4507="N/A",G4507=""),H4507=""),0,IF(G4507="STATE CLUSTER",SUMIFS(amount_expended,uniform_state_cluster_name,W4507),SUMIFS(amount_expended,cluster_name,G4507))))</f>
        <v/>
      </c>
      <c r="L4507" s="8" t="n"/>
      <c r="M4507" s="7" t="n"/>
      <c r="N4507" s="8" t="n"/>
      <c r="O4507" s="7" t="n"/>
      <c r="P4507" s="7" t="n"/>
      <c r="Q4507" s="8" t="n"/>
      <c r="R4507" s="9" t="n"/>
      <c r="S4507" s="8" t="n"/>
      <c r="T4507" s="8" t="n"/>
      <c r="U4507" s="8" t="n"/>
      <c r="V4507" s="11">
        <f>IF(OR(B4507="",C4507=""),"",CONCATENATE(B4507,".",C4507))</f>
        <v/>
      </c>
      <c r="W4507" s="6">
        <f>UPPER(TRIM(H4507))</f>
        <v/>
      </c>
      <c r="X4507" s="6">
        <f>UPPER(TRIM(I4507))</f>
        <v/>
      </c>
      <c r="Y4507" s="6">
        <f>IF(V4507&lt;&gt;"",IFERROR(INDEX(federal_program_name_lookup,MATCH(V4507,aln_lookup,0)),""),"")</f>
        <v/>
      </c>
    </row>
    <row r="4508">
      <c r="A4508" s="6">
        <f>IF(B4508&lt;&gt;"", "AWARD-"&amp;TEXT(ROW()-1,"0000"), "")</f>
        <v/>
      </c>
      <c r="B4508" s="7" t="n"/>
      <c r="C4508" s="7" t="n"/>
      <c r="D4508" s="7" t="n"/>
      <c r="E4508" s="8" t="n"/>
      <c r="F4508" s="9" t="n"/>
      <c r="G4508" s="8" t="n"/>
      <c r="H4508" s="8" t="n"/>
      <c r="I4508" s="8" t="n"/>
      <c r="J4508" s="10">
        <f>IF(A4508="",0,SUMIFS(amount_expended,cfda_key,V4508))</f>
        <v/>
      </c>
      <c r="K4508" s="10">
        <f>IF(G4508="OTHER CLUSTER NOT LISTED ABOVE",SUMIFS(amount_expended,uniform_other_cluster_name,X4508), IF(AND(OR(G4508="N/A",G4508=""),H4508=""),0,IF(G4508="STATE CLUSTER",SUMIFS(amount_expended,uniform_state_cluster_name,W4508),SUMIFS(amount_expended,cluster_name,G4508))))</f>
        <v/>
      </c>
      <c r="L4508" s="8" t="n"/>
      <c r="M4508" s="7" t="n"/>
      <c r="N4508" s="8" t="n"/>
      <c r="O4508" s="7" t="n"/>
      <c r="P4508" s="7" t="n"/>
      <c r="Q4508" s="8" t="n"/>
      <c r="R4508" s="9" t="n"/>
      <c r="S4508" s="8" t="n"/>
      <c r="T4508" s="8" t="n"/>
      <c r="U4508" s="8" t="n"/>
      <c r="V4508" s="11">
        <f>IF(OR(B4508="",C4508=""),"",CONCATENATE(B4508,".",C4508))</f>
        <v/>
      </c>
      <c r="W4508" s="6">
        <f>UPPER(TRIM(H4508))</f>
        <v/>
      </c>
      <c r="X4508" s="6">
        <f>UPPER(TRIM(I4508))</f>
        <v/>
      </c>
      <c r="Y4508" s="6">
        <f>IF(V4508&lt;&gt;"",IFERROR(INDEX(federal_program_name_lookup,MATCH(V4508,aln_lookup,0)),""),"")</f>
        <v/>
      </c>
    </row>
    <row r="4509">
      <c r="A4509" s="6">
        <f>IF(B4509&lt;&gt;"", "AWARD-"&amp;TEXT(ROW()-1,"0000"), "")</f>
        <v/>
      </c>
      <c r="B4509" s="7" t="n"/>
      <c r="C4509" s="7" t="n"/>
      <c r="D4509" s="7" t="n"/>
      <c r="E4509" s="8" t="n"/>
      <c r="F4509" s="9" t="n"/>
      <c r="G4509" s="8" t="n"/>
      <c r="H4509" s="8" t="n"/>
      <c r="I4509" s="8" t="n"/>
      <c r="J4509" s="10">
        <f>IF(A4509="",0,SUMIFS(amount_expended,cfda_key,V4509))</f>
        <v/>
      </c>
      <c r="K4509" s="10">
        <f>IF(G4509="OTHER CLUSTER NOT LISTED ABOVE",SUMIFS(amount_expended,uniform_other_cluster_name,X4509), IF(AND(OR(G4509="N/A",G4509=""),H4509=""),0,IF(G4509="STATE CLUSTER",SUMIFS(amount_expended,uniform_state_cluster_name,W4509),SUMIFS(amount_expended,cluster_name,G4509))))</f>
        <v/>
      </c>
      <c r="L4509" s="8" t="n"/>
      <c r="M4509" s="7" t="n"/>
      <c r="N4509" s="8" t="n"/>
      <c r="O4509" s="7" t="n"/>
      <c r="P4509" s="7" t="n"/>
      <c r="Q4509" s="8" t="n"/>
      <c r="R4509" s="9" t="n"/>
      <c r="S4509" s="8" t="n"/>
      <c r="T4509" s="8" t="n"/>
      <c r="U4509" s="8" t="n"/>
      <c r="V4509" s="11">
        <f>IF(OR(B4509="",C4509=""),"",CONCATENATE(B4509,".",C4509))</f>
        <v/>
      </c>
      <c r="W4509" s="6">
        <f>UPPER(TRIM(H4509))</f>
        <v/>
      </c>
      <c r="X4509" s="6">
        <f>UPPER(TRIM(I4509))</f>
        <v/>
      </c>
      <c r="Y4509" s="6">
        <f>IF(V4509&lt;&gt;"",IFERROR(INDEX(federal_program_name_lookup,MATCH(V4509,aln_lookup,0)),""),"")</f>
        <v/>
      </c>
    </row>
    <row r="4510">
      <c r="A4510" s="6">
        <f>IF(B4510&lt;&gt;"", "AWARD-"&amp;TEXT(ROW()-1,"0000"), "")</f>
        <v/>
      </c>
      <c r="B4510" s="7" t="n"/>
      <c r="C4510" s="7" t="n"/>
      <c r="D4510" s="7" t="n"/>
      <c r="E4510" s="8" t="n"/>
      <c r="F4510" s="9" t="n"/>
      <c r="G4510" s="8" t="n"/>
      <c r="H4510" s="8" t="n"/>
      <c r="I4510" s="8" t="n"/>
      <c r="J4510" s="10">
        <f>IF(A4510="",0,SUMIFS(amount_expended,cfda_key,V4510))</f>
        <v/>
      </c>
      <c r="K4510" s="10">
        <f>IF(G4510="OTHER CLUSTER NOT LISTED ABOVE",SUMIFS(amount_expended,uniform_other_cluster_name,X4510), IF(AND(OR(G4510="N/A",G4510=""),H4510=""),0,IF(G4510="STATE CLUSTER",SUMIFS(amount_expended,uniform_state_cluster_name,W4510),SUMIFS(amount_expended,cluster_name,G4510))))</f>
        <v/>
      </c>
      <c r="L4510" s="8" t="n"/>
      <c r="M4510" s="7" t="n"/>
      <c r="N4510" s="8" t="n"/>
      <c r="O4510" s="7" t="n"/>
      <c r="P4510" s="7" t="n"/>
      <c r="Q4510" s="8" t="n"/>
      <c r="R4510" s="9" t="n"/>
      <c r="S4510" s="8" t="n"/>
      <c r="T4510" s="8" t="n"/>
      <c r="U4510" s="8" t="n"/>
      <c r="V4510" s="11">
        <f>IF(OR(B4510="",C4510=""),"",CONCATENATE(B4510,".",C4510))</f>
        <v/>
      </c>
      <c r="W4510" s="6">
        <f>UPPER(TRIM(H4510))</f>
        <v/>
      </c>
      <c r="X4510" s="6">
        <f>UPPER(TRIM(I4510))</f>
        <v/>
      </c>
      <c r="Y4510" s="6">
        <f>IF(V4510&lt;&gt;"",IFERROR(INDEX(federal_program_name_lookup,MATCH(V4510,aln_lookup,0)),""),"")</f>
        <v/>
      </c>
    </row>
    <row r="4511">
      <c r="A4511" s="6">
        <f>IF(B4511&lt;&gt;"", "AWARD-"&amp;TEXT(ROW()-1,"0000"), "")</f>
        <v/>
      </c>
      <c r="B4511" s="7" t="n"/>
      <c r="C4511" s="7" t="n"/>
      <c r="D4511" s="7" t="n"/>
      <c r="E4511" s="8" t="n"/>
      <c r="F4511" s="9" t="n"/>
      <c r="G4511" s="8" t="n"/>
      <c r="H4511" s="8" t="n"/>
      <c r="I4511" s="8" t="n"/>
      <c r="J4511" s="10">
        <f>IF(A4511="",0,SUMIFS(amount_expended,cfda_key,V4511))</f>
        <v/>
      </c>
      <c r="K4511" s="10">
        <f>IF(G4511="OTHER CLUSTER NOT LISTED ABOVE",SUMIFS(amount_expended,uniform_other_cluster_name,X4511), IF(AND(OR(G4511="N/A",G4511=""),H4511=""),0,IF(G4511="STATE CLUSTER",SUMIFS(amount_expended,uniform_state_cluster_name,W4511),SUMIFS(amount_expended,cluster_name,G4511))))</f>
        <v/>
      </c>
      <c r="L4511" s="8" t="n"/>
      <c r="M4511" s="7" t="n"/>
      <c r="N4511" s="8" t="n"/>
      <c r="O4511" s="7" t="n"/>
      <c r="P4511" s="7" t="n"/>
      <c r="Q4511" s="8" t="n"/>
      <c r="R4511" s="9" t="n"/>
      <c r="S4511" s="8" t="n"/>
      <c r="T4511" s="8" t="n"/>
      <c r="U4511" s="8" t="n"/>
      <c r="V4511" s="11">
        <f>IF(OR(B4511="",C4511=""),"",CONCATENATE(B4511,".",C4511))</f>
        <v/>
      </c>
      <c r="W4511" s="6">
        <f>UPPER(TRIM(H4511))</f>
        <v/>
      </c>
      <c r="X4511" s="6">
        <f>UPPER(TRIM(I4511))</f>
        <v/>
      </c>
      <c r="Y4511" s="6">
        <f>IF(V4511&lt;&gt;"",IFERROR(INDEX(federal_program_name_lookup,MATCH(V4511,aln_lookup,0)),""),"")</f>
        <v/>
      </c>
    </row>
    <row r="4512">
      <c r="A4512" s="6">
        <f>IF(B4512&lt;&gt;"", "AWARD-"&amp;TEXT(ROW()-1,"0000"), "")</f>
        <v/>
      </c>
      <c r="B4512" s="7" t="n"/>
      <c r="C4512" s="7" t="n"/>
      <c r="D4512" s="7" t="n"/>
      <c r="E4512" s="8" t="n"/>
      <c r="F4512" s="9" t="n"/>
      <c r="G4512" s="8" t="n"/>
      <c r="H4512" s="8" t="n"/>
      <c r="I4512" s="8" t="n"/>
      <c r="J4512" s="10">
        <f>IF(A4512="",0,SUMIFS(amount_expended,cfda_key,V4512))</f>
        <v/>
      </c>
      <c r="K4512" s="10">
        <f>IF(G4512="OTHER CLUSTER NOT LISTED ABOVE",SUMIFS(amount_expended,uniform_other_cluster_name,X4512), IF(AND(OR(G4512="N/A",G4512=""),H4512=""),0,IF(G4512="STATE CLUSTER",SUMIFS(amount_expended,uniform_state_cluster_name,W4512),SUMIFS(amount_expended,cluster_name,G4512))))</f>
        <v/>
      </c>
      <c r="L4512" s="8" t="n"/>
      <c r="M4512" s="7" t="n"/>
      <c r="N4512" s="8" t="n"/>
      <c r="O4512" s="7" t="n"/>
      <c r="P4512" s="7" t="n"/>
      <c r="Q4512" s="8" t="n"/>
      <c r="R4512" s="9" t="n"/>
      <c r="S4512" s="8" t="n"/>
      <c r="T4512" s="8" t="n"/>
      <c r="U4512" s="8" t="n"/>
      <c r="V4512" s="11">
        <f>IF(OR(B4512="",C4512=""),"",CONCATENATE(B4512,".",C4512))</f>
        <v/>
      </c>
      <c r="W4512" s="6">
        <f>UPPER(TRIM(H4512))</f>
        <v/>
      </c>
      <c r="X4512" s="6">
        <f>UPPER(TRIM(I4512))</f>
        <v/>
      </c>
      <c r="Y4512" s="6">
        <f>IF(V4512&lt;&gt;"",IFERROR(INDEX(federal_program_name_lookup,MATCH(V4512,aln_lookup,0)),""),"")</f>
        <v/>
      </c>
    </row>
    <row r="4513">
      <c r="A4513" s="6">
        <f>IF(B4513&lt;&gt;"", "AWARD-"&amp;TEXT(ROW()-1,"0000"), "")</f>
        <v/>
      </c>
      <c r="B4513" s="7" t="n"/>
      <c r="C4513" s="7" t="n"/>
      <c r="D4513" s="7" t="n"/>
      <c r="E4513" s="8" t="n"/>
      <c r="F4513" s="9" t="n"/>
      <c r="G4513" s="8" t="n"/>
      <c r="H4513" s="8" t="n"/>
      <c r="I4513" s="8" t="n"/>
      <c r="J4513" s="10">
        <f>IF(A4513="",0,SUMIFS(amount_expended,cfda_key,V4513))</f>
        <v/>
      </c>
      <c r="K4513" s="10">
        <f>IF(G4513="OTHER CLUSTER NOT LISTED ABOVE",SUMIFS(amount_expended,uniform_other_cluster_name,X4513), IF(AND(OR(G4513="N/A",G4513=""),H4513=""),0,IF(G4513="STATE CLUSTER",SUMIFS(amount_expended,uniform_state_cluster_name,W4513),SUMIFS(amount_expended,cluster_name,G4513))))</f>
        <v/>
      </c>
      <c r="L4513" s="8" t="n"/>
      <c r="M4513" s="7" t="n"/>
      <c r="N4513" s="8" t="n"/>
      <c r="O4513" s="7" t="n"/>
      <c r="P4513" s="7" t="n"/>
      <c r="Q4513" s="8" t="n"/>
      <c r="R4513" s="9" t="n"/>
      <c r="S4513" s="8" t="n"/>
      <c r="T4513" s="8" t="n"/>
      <c r="U4513" s="8" t="n"/>
      <c r="V4513" s="11">
        <f>IF(OR(B4513="",C4513=""),"",CONCATENATE(B4513,".",C4513))</f>
        <v/>
      </c>
      <c r="W4513" s="6">
        <f>UPPER(TRIM(H4513))</f>
        <v/>
      </c>
      <c r="X4513" s="6">
        <f>UPPER(TRIM(I4513))</f>
        <v/>
      </c>
      <c r="Y4513" s="6">
        <f>IF(V4513&lt;&gt;"",IFERROR(INDEX(federal_program_name_lookup,MATCH(V4513,aln_lookup,0)),""),"")</f>
        <v/>
      </c>
    </row>
    <row r="4514">
      <c r="A4514" s="6">
        <f>IF(B4514&lt;&gt;"", "AWARD-"&amp;TEXT(ROW()-1,"0000"), "")</f>
        <v/>
      </c>
      <c r="B4514" s="7" t="n"/>
      <c r="C4514" s="7" t="n"/>
      <c r="D4514" s="7" t="n"/>
      <c r="E4514" s="8" t="n"/>
      <c r="F4514" s="9" t="n"/>
      <c r="G4514" s="8" t="n"/>
      <c r="H4514" s="8" t="n"/>
      <c r="I4514" s="8" t="n"/>
      <c r="J4514" s="10">
        <f>IF(A4514="",0,SUMIFS(amount_expended,cfda_key,V4514))</f>
        <v/>
      </c>
      <c r="K4514" s="10">
        <f>IF(G4514="OTHER CLUSTER NOT LISTED ABOVE",SUMIFS(amount_expended,uniform_other_cluster_name,X4514), IF(AND(OR(G4514="N/A",G4514=""),H4514=""),0,IF(G4514="STATE CLUSTER",SUMIFS(amount_expended,uniform_state_cluster_name,W4514),SUMIFS(amount_expended,cluster_name,G4514))))</f>
        <v/>
      </c>
      <c r="L4514" s="8" t="n"/>
      <c r="M4514" s="7" t="n"/>
      <c r="N4514" s="8" t="n"/>
      <c r="O4514" s="7" t="n"/>
      <c r="P4514" s="7" t="n"/>
      <c r="Q4514" s="8" t="n"/>
      <c r="R4514" s="9" t="n"/>
      <c r="S4514" s="8" t="n"/>
      <c r="T4514" s="8" t="n"/>
      <c r="U4514" s="8" t="n"/>
      <c r="V4514" s="11">
        <f>IF(OR(B4514="",C4514=""),"",CONCATENATE(B4514,".",C4514))</f>
        <v/>
      </c>
      <c r="W4514" s="6">
        <f>UPPER(TRIM(H4514))</f>
        <v/>
      </c>
      <c r="X4514" s="6">
        <f>UPPER(TRIM(I4514))</f>
        <v/>
      </c>
      <c r="Y4514" s="6">
        <f>IF(V4514&lt;&gt;"",IFERROR(INDEX(federal_program_name_lookup,MATCH(V4514,aln_lookup,0)),""),"")</f>
        <v/>
      </c>
    </row>
    <row r="4515">
      <c r="A4515" s="6">
        <f>IF(B4515&lt;&gt;"", "AWARD-"&amp;TEXT(ROW()-1,"0000"), "")</f>
        <v/>
      </c>
      <c r="B4515" s="7" t="n"/>
      <c r="C4515" s="7" t="n"/>
      <c r="D4515" s="7" t="n"/>
      <c r="E4515" s="8" t="n"/>
      <c r="F4515" s="9" t="n"/>
      <c r="G4515" s="8" t="n"/>
      <c r="H4515" s="8" t="n"/>
      <c r="I4515" s="8" t="n"/>
      <c r="J4515" s="10">
        <f>IF(A4515="",0,SUMIFS(amount_expended,cfda_key,V4515))</f>
        <v/>
      </c>
      <c r="K4515" s="10">
        <f>IF(G4515="OTHER CLUSTER NOT LISTED ABOVE",SUMIFS(amount_expended,uniform_other_cluster_name,X4515), IF(AND(OR(G4515="N/A",G4515=""),H4515=""),0,IF(G4515="STATE CLUSTER",SUMIFS(amount_expended,uniform_state_cluster_name,W4515),SUMIFS(amount_expended,cluster_name,G4515))))</f>
        <v/>
      </c>
      <c r="L4515" s="8" t="n"/>
      <c r="M4515" s="7" t="n"/>
      <c r="N4515" s="8" t="n"/>
      <c r="O4515" s="7" t="n"/>
      <c r="P4515" s="7" t="n"/>
      <c r="Q4515" s="8" t="n"/>
      <c r="R4515" s="9" t="n"/>
      <c r="S4515" s="8" t="n"/>
      <c r="T4515" s="8" t="n"/>
      <c r="U4515" s="8" t="n"/>
      <c r="V4515" s="11">
        <f>IF(OR(B4515="",C4515=""),"",CONCATENATE(B4515,".",C4515))</f>
        <v/>
      </c>
      <c r="W4515" s="6">
        <f>UPPER(TRIM(H4515))</f>
        <v/>
      </c>
      <c r="X4515" s="6">
        <f>UPPER(TRIM(I4515))</f>
        <v/>
      </c>
      <c r="Y4515" s="6">
        <f>IF(V4515&lt;&gt;"",IFERROR(INDEX(federal_program_name_lookup,MATCH(V4515,aln_lookup,0)),""),"")</f>
        <v/>
      </c>
    </row>
    <row r="4516">
      <c r="A4516" s="6">
        <f>IF(B4516&lt;&gt;"", "AWARD-"&amp;TEXT(ROW()-1,"0000"), "")</f>
        <v/>
      </c>
      <c r="B4516" s="7" t="n"/>
      <c r="C4516" s="7" t="n"/>
      <c r="D4516" s="7" t="n"/>
      <c r="E4516" s="8" t="n"/>
      <c r="F4516" s="9" t="n"/>
      <c r="G4516" s="8" t="n"/>
      <c r="H4516" s="8" t="n"/>
      <c r="I4516" s="8" t="n"/>
      <c r="J4516" s="10">
        <f>IF(A4516="",0,SUMIFS(amount_expended,cfda_key,V4516))</f>
        <v/>
      </c>
      <c r="K4516" s="10">
        <f>IF(G4516="OTHER CLUSTER NOT LISTED ABOVE",SUMIFS(amount_expended,uniform_other_cluster_name,X4516), IF(AND(OR(G4516="N/A",G4516=""),H4516=""),0,IF(G4516="STATE CLUSTER",SUMIFS(amount_expended,uniform_state_cluster_name,W4516),SUMIFS(amount_expended,cluster_name,G4516))))</f>
        <v/>
      </c>
      <c r="L4516" s="8" t="n"/>
      <c r="M4516" s="7" t="n"/>
      <c r="N4516" s="8" t="n"/>
      <c r="O4516" s="7" t="n"/>
      <c r="P4516" s="7" t="n"/>
      <c r="Q4516" s="8" t="n"/>
      <c r="R4516" s="9" t="n"/>
      <c r="S4516" s="8" t="n"/>
      <c r="T4516" s="8" t="n"/>
      <c r="U4516" s="8" t="n"/>
      <c r="V4516" s="11">
        <f>IF(OR(B4516="",C4516=""),"",CONCATENATE(B4516,".",C4516))</f>
        <v/>
      </c>
      <c r="W4516" s="6">
        <f>UPPER(TRIM(H4516))</f>
        <v/>
      </c>
      <c r="X4516" s="6">
        <f>UPPER(TRIM(I4516))</f>
        <v/>
      </c>
      <c r="Y4516" s="6">
        <f>IF(V4516&lt;&gt;"",IFERROR(INDEX(federal_program_name_lookup,MATCH(V4516,aln_lookup,0)),""),"")</f>
        <v/>
      </c>
    </row>
    <row r="4517">
      <c r="A4517" s="6">
        <f>IF(B4517&lt;&gt;"", "AWARD-"&amp;TEXT(ROW()-1,"0000"), "")</f>
        <v/>
      </c>
      <c r="B4517" s="7" t="n"/>
      <c r="C4517" s="7" t="n"/>
      <c r="D4517" s="7" t="n"/>
      <c r="E4517" s="8" t="n"/>
      <c r="F4517" s="9" t="n"/>
      <c r="G4517" s="8" t="n"/>
      <c r="H4517" s="8" t="n"/>
      <c r="I4517" s="8" t="n"/>
      <c r="J4517" s="10">
        <f>IF(A4517="",0,SUMIFS(amount_expended,cfda_key,V4517))</f>
        <v/>
      </c>
      <c r="K4517" s="10">
        <f>IF(G4517="OTHER CLUSTER NOT LISTED ABOVE",SUMIFS(amount_expended,uniform_other_cluster_name,X4517), IF(AND(OR(G4517="N/A",G4517=""),H4517=""),0,IF(G4517="STATE CLUSTER",SUMIFS(amount_expended,uniform_state_cluster_name,W4517),SUMIFS(amount_expended,cluster_name,G4517))))</f>
        <v/>
      </c>
      <c r="L4517" s="8" t="n"/>
      <c r="M4517" s="7" t="n"/>
      <c r="N4517" s="8" t="n"/>
      <c r="O4517" s="7" t="n"/>
      <c r="P4517" s="7" t="n"/>
      <c r="Q4517" s="8" t="n"/>
      <c r="R4517" s="9" t="n"/>
      <c r="S4517" s="8" t="n"/>
      <c r="T4517" s="8" t="n"/>
      <c r="U4517" s="8" t="n"/>
      <c r="V4517" s="11">
        <f>IF(OR(B4517="",C4517=""),"",CONCATENATE(B4517,".",C4517))</f>
        <v/>
      </c>
      <c r="W4517" s="6">
        <f>UPPER(TRIM(H4517))</f>
        <v/>
      </c>
      <c r="X4517" s="6">
        <f>UPPER(TRIM(I4517))</f>
        <v/>
      </c>
      <c r="Y4517" s="6">
        <f>IF(V4517&lt;&gt;"",IFERROR(INDEX(federal_program_name_lookup,MATCH(V4517,aln_lookup,0)),""),"")</f>
        <v/>
      </c>
    </row>
    <row r="4518">
      <c r="A4518" s="6">
        <f>IF(B4518&lt;&gt;"", "AWARD-"&amp;TEXT(ROW()-1,"0000"), "")</f>
        <v/>
      </c>
      <c r="B4518" s="7" t="n"/>
      <c r="C4518" s="7" t="n"/>
      <c r="D4518" s="7" t="n"/>
      <c r="E4518" s="8" t="n"/>
      <c r="F4518" s="9" t="n"/>
      <c r="G4518" s="8" t="n"/>
      <c r="H4518" s="8" t="n"/>
      <c r="I4518" s="8" t="n"/>
      <c r="J4518" s="10">
        <f>IF(A4518="",0,SUMIFS(amount_expended,cfda_key,V4518))</f>
        <v/>
      </c>
      <c r="K4518" s="10">
        <f>IF(G4518="OTHER CLUSTER NOT LISTED ABOVE",SUMIFS(amount_expended,uniform_other_cluster_name,X4518), IF(AND(OR(G4518="N/A",G4518=""),H4518=""),0,IF(G4518="STATE CLUSTER",SUMIFS(amount_expended,uniform_state_cluster_name,W4518),SUMIFS(amount_expended,cluster_name,G4518))))</f>
        <v/>
      </c>
      <c r="L4518" s="8" t="n"/>
      <c r="M4518" s="7" t="n"/>
      <c r="N4518" s="8" t="n"/>
      <c r="O4518" s="7" t="n"/>
      <c r="P4518" s="7" t="n"/>
      <c r="Q4518" s="8" t="n"/>
      <c r="R4518" s="9" t="n"/>
      <c r="S4518" s="8" t="n"/>
      <c r="T4518" s="8" t="n"/>
      <c r="U4518" s="8" t="n"/>
      <c r="V4518" s="11">
        <f>IF(OR(B4518="",C4518=""),"",CONCATENATE(B4518,".",C4518))</f>
        <v/>
      </c>
      <c r="W4518" s="6">
        <f>UPPER(TRIM(H4518))</f>
        <v/>
      </c>
      <c r="X4518" s="6">
        <f>UPPER(TRIM(I4518))</f>
        <v/>
      </c>
      <c r="Y4518" s="6">
        <f>IF(V4518&lt;&gt;"",IFERROR(INDEX(federal_program_name_lookup,MATCH(V4518,aln_lookup,0)),""),"")</f>
        <v/>
      </c>
    </row>
    <row r="4519">
      <c r="A4519" s="6">
        <f>IF(B4519&lt;&gt;"", "AWARD-"&amp;TEXT(ROW()-1,"0000"), "")</f>
        <v/>
      </c>
      <c r="B4519" s="7" t="n"/>
      <c r="C4519" s="7" t="n"/>
      <c r="D4519" s="7" t="n"/>
      <c r="E4519" s="8" t="n"/>
      <c r="F4519" s="9" t="n"/>
      <c r="G4519" s="8" t="n"/>
      <c r="H4519" s="8" t="n"/>
      <c r="I4519" s="8" t="n"/>
      <c r="J4519" s="10">
        <f>IF(A4519="",0,SUMIFS(amount_expended,cfda_key,V4519))</f>
        <v/>
      </c>
      <c r="K4519" s="10">
        <f>IF(G4519="OTHER CLUSTER NOT LISTED ABOVE",SUMIFS(amount_expended,uniform_other_cluster_name,X4519), IF(AND(OR(G4519="N/A",G4519=""),H4519=""),0,IF(G4519="STATE CLUSTER",SUMIFS(amount_expended,uniform_state_cluster_name,W4519),SUMIFS(amount_expended,cluster_name,G4519))))</f>
        <v/>
      </c>
      <c r="L4519" s="8" t="n"/>
      <c r="M4519" s="7" t="n"/>
      <c r="N4519" s="8" t="n"/>
      <c r="O4519" s="7" t="n"/>
      <c r="P4519" s="7" t="n"/>
      <c r="Q4519" s="8" t="n"/>
      <c r="R4519" s="9" t="n"/>
      <c r="S4519" s="8" t="n"/>
      <c r="T4519" s="8" t="n"/>
      <c r="U4519" s="8" t="n"/>
      <c r="V4519" s="11">
        <f>IF(OR(B4519="",C4519=""),"",CONCATENATE(B4519,".",C4519))</f>
        <v/>
      </c>
      <c r="W4519" s="6">
        <f>UPPER(TRIM(H4519))</f>
        <v/>
      </c>
      <c r="X4519" s="6">
        <f>UPPER(TRIM(I4519))</f>
        <v/>
      </c>
      <c r="Y4519" s="6">
        <f>IF(V4519&lt;&gt;"",IFERROR(INDEX(federal_program_name_lookup,MATCH(V4519,aln_lookup,0)),""),"")</f>
        <v/>
      </c>
    </row>
    <row r="4520">
      <c r="A4520" s="6">
        <f>IF(B4520&lt;&gt;"", "AWARD-"&amp;TEXT(ROW()-1,"0000"), "")</f>
        <v/>
      </c>
      <c r="B4520" s="7" t="n"/>
      <c r="C4520" s="7" t="n"/>
      <c r="D4520" s="7" t="n"/>
      <c r="E4520" s="8" t="n"/>
      <c r="F4520" s="9" t="n"/>
      <c r="G4520" s="8" t="n"/>
      <c r="H4520" s="8" t="n"/>
      <c r="I4520" s="8" t="n"/>
      <c r="J4520" s="10">
        <f>IF(A4520="",0,SUMIFS(amount_expended,cfda_key,V4520))</f>
        <v/>
      </c>
      <c r="K4520" s="10">
        <f>IF(G4520="OTHER CLUSTER NOT LISTED ABOVE",SUMIFS(amount_expended,uniform_other_cluster_name,X4520), IF(AND(OR(G4520="N/A",G4520=""),H4520=""),0,IF(G4520="STATE CLUSTER",SUMIFS(amount_expended,uniform_state_cluster_name,W4520),SUMIFS(amount_expended,cluster_name,G4520))))</f>
        <v/>
      </c>
      <c r="L4520" s="8" t="n"/>
      <c r="M4520" s="7" t="n"/>
      <c r="N4520" s="8" t="n"/>
      <c r="O4520" s="7" t="n"/>
      <c r="P4520" s="7" t="n"/>
      <c r="Q4520" s="8" t="n"/>
      <c r="R4520" s="9" t="n"/>
      <c r="S4520" s="8" t="n"/>
      <c r="T4520" s="8" t="n"/>
      <c r="U4520" s="8" t="n"/>
      <c r="V4520" s="11">
        <f>IF(OR(B4520="",C4520=""),"",CONCATENATE(B4520,".",C4520))</f>
        <v/>
      </c>
      <c r="W4520" s="6">
        <f>UPPER(TRIM(H4520))</f>
        <v/>
      </c>
      <c r="X4520" s="6">
        <f>UPPER(TRIM(I4520))</f>
        <v/>
      </c>
      <c r="Y4520" s="6">
        <f>IF(V4520&lt;&gt;"",IFERROR(INDEX(federal_program_name_lookup,MATCH(V4520,aln_lookup,0)),""),"")</f>
        <v/>
      </c>
    </row>
    <row r="4521">
      <c r="A4521" s="6">
        <f>IF(B4521&lt;&gt;"", "AWARD-"&amp;TEXT(ROW()-1,"0000"), "")</f>
        <v/>
      </c>
      <c r="B4521" s="7" t="n"/>
      <c r="C4521" s="7" t="n"/>
      <c r="D4521" s="7" t="n"/>
      <c r="E4521" s="8" t="n"/>
      <c r="F4521" s="9" t="n"/>
      <c r="G4521" s="8" t="n"/>
      <c r="H4521" s="8" t="n"/>
      <c r="I4521" s="8" t="n"/>
      <c r="J4521" s="10">
        <f>IF(A4521="",0,SUMIFS(amount_expended,cfda_key,V4521))</f>
        <v/>
      </c>
      <c r="K4521" s="10">
        <f>IF(G4521="OTHER CLUSTER NOT LISTED ABOVE",SUMIFS(amount_expended,uniform_other_cluster_name,X4521), IF(AND(OR(G4521="N/A",G4521=""),H4521=""),0,IF(G4521="STATE CLUSTER",SUMIFS(amount_expended,uniform_state_cluster_name,W4521),SUMIFS(amount_expended,cluster_name,G4521))))</f>
        <v/>
      </c>
      <c r="L4521" s="8" t="n"/>
      <c r="M4521" s="7" t="n"/>
      <c r="N4521" s="8" t="n"/>
      <c r="O4521" s="7" t="n"/>
      <c r="P4521" s="7" t="n"/>
      <c r="Q4521" s="8" t="n"/>
      <c r="R4521" s="9" t="n"/>
      <c r="S4521" s="8" t="n"/>
      <c r="T4521" s="8" t="n"/>
      <c r="U4521" s="8" t="n"/>
      <c r="V4521" s="11">
        <f>IF(OR(B4521="",C4521=""),"",CONCATENATE(B4521,".",C4521))</f>
        <v/>
      </c>
      <c r="W4521" s="6">
        <f>UPPER(TRIM(H4521))</f>
        <v/>
      </c>
      <c r="X4521" s="6">
        <f>UPPER(TRIM(I4521))</f>
        <v/>
      </c>
      <c r="Y4521" s="6">
        <f>IF(V4521&lt;&gt;"",IFERROR(INDEX(federal_program_name_lookup,MATCH(V4521,aln_lookup,0)),""),"")</f>
        <v/>
      </c>
    </row>
    <row r="4522">
      <c r="A4522" s="6">
        <f>IF(B4522&lt;&gt;"", "AWARD-"&amp;TEXT(ROW()-1,"0000"), "")</f>
        <v/>
      </c>
      <c r="B4522" s="7" t="n"/>
      <c r="C4522" s="7" t="n"/>
      <c r="D4522" s="7" t="n"/>
      <c r="E4522" s="8" t="n"/>
      <c r="F4522" s="9" t="n"/>
      <c r="G4522" s="8" t="n"/>
      <c r="H4522" s="8" t="n"/>
      <c r="I4522" s="8" t="n"/>
      <c r="J4522" s="10">
        <f>IF(A4522="",0,SUMIFS(amount_expended,cfda_key,V4522))</f>
        <v/>
      </c>
      <c r="K4522" s="10">
        <f>IF(G4522="OTHER CLUSTER NOT LISTED ABOVE",SUMIFS(amount_expended,uniform_other_cluster_name,X4522), IF(AND(OR(G4522="N/A",G4522=""),H4522=""),0,IF(G4522="STATE CLUSTER",SUMIFS(amount_expended,uniform_state_cluster_name,W4522),SUMIFS(amount_expended,cluster_name,G4522))))</f>
        <v/>
      </c>
      <c r="L4522" s="8" t="n"/>
      <c r="M4522" s="7" t="n"/>
      <c r="N4522" s="8" t="n"/>
      <c r="O4522" s="7" t="n"/>
      <c r="P4522" s="7" t="n"/>
      <c r="Q4522" s="8" t="n"/>
      <c r="R4522" s="9" t="n"/>
      <c r="S4522" s="8" t="n"/>
      <c r="T4522" s="8" t="n"/>
      <c r="U4522" s="8" t="n"/>
      <c r="V4522" s="11">
        <f>IF(OR(B4522="",C4522=""),"",CONCATENATE(B4522,".",C4522))</f>
        <v/>
      </c>
      <c r="W4522" s="6">
        <f>UPPER(TRIM(H4522))</f>
        <v/>
      </c>
      <c r="X4522" s="6">
        <f>UPPER(TRIM(I4522))</f>
        <v/>
      </c>
      <c r="Y4522" s="6">
        <f>IF(V4522&lt;&gt;"",IFERROR(INDEX(federal_program_name_lookup,MATCH(V4522,aln_lookup,0)),""),"")</f>
        <v/>
      </c>
    </row>
    <row r="4523">
      <c r="A4523" s="6">
        <f>IF(B4523&lt;&gt;"", "AWARD-"&amp;TEXT(ROW()-1,"0000"), "")</f>
        <v/>
      </c>
      <c r="B4523" s="7" t="n"/>
      <c r="C4523" s="7" t="n"/>
      <c r="D4523" s="7" t="n"/>
      <c r="E4523" s="8" t="n"/>
      <c r="F4523" s="9" t="n"/>
      <c r="G4523" s="8" t="n"/>
      <c r="H4523" s="8" t="n"/>
      <c r="I4523" s="8" t="n"/>
      <c r="J4523" s="10">
        <f>IF(A4523="",0,SUMIFS(amount_expended,cfda_key,V4523))</f>
        <v/>
      </c>
      <c r="K4523" s="10">
        <f>IF(G4523="OTHER CLUSTER NOT LISTED ABOVE",SUMIFS(amount_expended,uniform_other_cluster_name,X4523), IF(AND(OR(G4523="N/A",G4523=""),H4523=""),0,IF(G4523="STATE CLUSTER",SUMIFS(amount_expended,uniform_state_cluster_name,W4523),SUMIFS(amount_expended,cluster_name,G4523))))</f>
        <v/>
      </c>
      <c r="L4523" s="8" t="n"/>
      <c r="M4523" s="7" t="n"/>
      <c r="N4523" s="8" t="n"/>
      <c r="O4523" s="7" t="n"/>
      <c r="P4523" s="7" t="n"/>
      <c r="Q4523" s="8" t="n"/>
      <c r="R4523" s="9" t="n"/>
      <c r="S4523" s="8" t="n"/>
      <c r="T4523" s="8" t="n"/>
      <c r="U4523" s="8" t="n"/>
      <c r="V4523" s="11">
        <f>IF(OR(B4523="",C4523=""),"",CONCATENATE(B4523,".",C4523))</f>
        <v/>
      </c>
      <c r="W4523" s="6">
        <f>UPPER(TRIM(H4523))</f>
        <v/>
      </c>
      <c r="X4523" s="6">
        <f>UPPER(TRIM(I4523))</f>
        <v/>
      </c>
      <c r="Y4523" s="6">
        <f>IF(V4523&lt;&gt;"",IFERROR(INDEX(federal_program_name_lookup,MATCH(V4523,aln_lookup,0)),""),"")</f>
        <v/>
      </c>
    </row>
    <row r="4524">
      <c r="A4524" s="6">
        <f>IF(B4524&lt;&gt;"", "AWARD-"&amp;TEXT(ROW()-1,"0000"), "")</f>
        <v/>
      </c>
      <c r="B4524" s="7" t="n"/>
      <c r="C4524" s="7" t="n"/>
      <c r="D4524" s="7" t="n"/>
      <c r="E4524" s="8" t="n"/>
      <c r="F4524" s="9" t="n"/>
      <c r="G4524" s="8" t="n"/>
      <c r="H4524" s="8" t="n"/>
      <c r="I4524" s="8" t="n"/>
      <c r="J4524" s="10">
        <f>IF(A4524="",0,SUMIFS(amount_expended,cfda_key,V4524))</f>
        <v/>
      </c>
      <c r="K4524" s="10">
        <f>IF(G4524="OTHER CLUSTER NOT LISTED ABOVE",SUMIFS(amount_expended,uniform_other_cluster_name,X4524), IF(AND(OR(G4524="N/A",G4524=""),H4524=""),0,IF(G4524="STATE CLUSTER",SUMIFS(amount_expended,uniform_state_cluster_name,W4524),SUMIFS(amount_expended,cluster_name,G4524))))</f>
        <v/>
      </c>
      <c r="L4524" s="8" t="n"/>
      <c r="M4524" s="7" t="n"/>
      <c r="N4524" s="8" t="n"/>
      <c r="O4524" s="7" t="n"/>
      <c r="P4524" s="7" t="n"/>
      <c r="Q4524" s="8" t="n"/>
      <c r="R4524" s="9" t="n"/>
      <c r="S4524" s="8" t="n"/>
      <c r="T4524" s="8" t="n"/>
      <c r="U4524" s="8" t="n"/>
      <c r="V4524" s="11">
        <f>IF(OR(B4524="",C4524=""),"",CONCATENATE(B4524,".",C4524))</f>
        <v/>
      </c>
      <c r="W4524" s="6">
        <f>UPPER(TRIM(H4524))</f>
        <v/>
      </c>
      <c r="X4524" s="6">
        <f>UPPER(TRIM(I4524))</f>
        <v/>
      </c>
      <c r="Y4524" s="6">
        <f>IF(V4524&lt;&gt;"",IFERROR(INDEX(federal_program_name_lookup,MATCH(V4524,aln_lookup,0)),""),"")</f>
        <v/>
      </c>
    </row>
    <row r="4525">
      <c r="A4525" s="6">
        <f>IF(B4525&lt;&gt;"", "AWARD-"&amp;TEXT(ROW()-1,"0000"), "")</f>
        <v/>
      </c>
      <c r="B4525" s="7" t="n"/>
      <c r="C4525" s="7" t="n"/>
      <c r="D4525" s="7" t="n"/>
      <c r="E4525" s="8" t="n"/>
      <c r="F4525" s="9" t="n"/>
      <c r="G4525" s="8" t="n"/>
      <c r="H4525" s="8" t="n"/>
      <c r="I4525" s="8" t="n"/>
      <c r="J4525" s="10">
        <f>IF(A4525="",0,SUMIFS(amount_expended,cfda_key,V4525))</f>
        <v/>
      </c>
      <c r="K4525" s="10">
        <f>IF(G4525="OTHER CLUSTER NOT LISTED ABOVE",SUMIFS(amount_expended,uniform_other_cluster_name,X4525), IF(AND(OR(G4525="N/A",G4525=""),H4525=""),0,IF(G4525="STATE CLUSTER",SUMIFS(amount_expended,uniform_state_cluster_name,W4525),SUMIFS(amount_expended,cluster_name,G4525))))</f>
        <v/>
      </c>
      <c r="L4525" s="8" t="n"/>
      <c r="M4525" s="7" t="n"/>
      <c r="N4525" s="8" t="n"/>
      <c r="O4525" s="7" t="n"/>
      <c r="P4525" s="7" t="n"/>
      <c r="Q4525" s="8" t="n"/>
      <c r="R4525" s="9" t="n"/>
      <c r="S4525" s="8" t="n"/>
      <c r="T4525" s="8" t="n"/>
      <c r="U4525" s="8" t="n"/>
      <c r="V4525" s="11">
        <f>IF(OR(B4525="",C4525=""),"",CONCATENATE(B4525,".",C4525))</f>
        <v/>
      </c>
      <c r="W4525" s="6">
        <f>UPPER(TRIM(H4525))</f>
        <v/>
      </c>
      <c r="X4525" s="6">
        <f>UPPER(TRIM(I4525))</f>
        <v/>
      </c>
      <c r="Y4525" s="6">
        <f>IF(V4525&lt;&gt;"",IFERROR(INDEX(federal_program_name_lookup,MATCH(V4525,aln_lookup,0)),""),"")</f>
        <v/>
      </c>
    </row>
    <row r="4526">
      <c r="A4526" s="6">
        <f>IF(B4526&lt;&gt;"", "AWARD-"&amp;TEXT(ROW()-1,"0000"), "")</f>
        <v/>
      </c>
      <c r="B4526" s="7" t="n"/>
      <c r="C4526" s="7" t="n"/>
      <c r="D4526" s="7" t="n"/>
      <c r="E4526" s="8" t="n"/>
      <c r="F4526" s="9" t="n"/>
      <c r="G4526" s="8" t="n"/>
      <c r="H4526" s="8" t="n"/>
      <c r="I4526" s="8" t="n"/>
      <c r="J4526" s="10">
        <f>IF(A4526="",0,SUMIFS(amount_expended,cfda_key,V4526))</f>
        <v/>
      </c>
      <c r="K4526" s="10">
        <f>IF(G4526="OTHER CLUSTER NOT LISTED ABOVE",SUMIFS(amount_expended,uniform_other_cluster_name,X4526), IF(AND(OR(G4526="N/A",G4526=""),H4526=""),0,IF(G4526="STATE CLUSTER",SUMIFS(amount_expended,uniform_state_cluster_name,W4526),SUMIFS(amount_expended,cluster_name,G4526))))</f>
        <v/>
      </c>
      <c r="L4526" s="8" t="n"/>
      <c r="M4526" s="7" t="n"/>
      <c r="N4526" s="8" t="n"/>
      <c r="O4526" s="7" t="n"/>
      <c r="P4526" s="7" t="n"/>
      <c r="Q4526" s="8" t="n"/>
      <c r="R4526" s="9" t="n"/>
      <c r="S4526" s="8" t="n"/>
      <c r="T4526" s="8" t="n"/>
      <c r="U4526" s="8" t="n"/>
      <c r="V4526" s="11">
        <f>IF(OR(B4526="",C4526=""),"",CONCATENATE(B4526,".",C4526))</f>
        <v/>
      </c>
      <c r="W4526" s="6">
        <f>UPPER(TRIM(H4526))</f>
        <v/>
      </c>
      <c r="X4526" s="6">
        <f>UPPER(TRIM(I4526))</f>
        <v/>
      </c>
      <c r="Y4526" s="6">
        <f>IF(V4526&lt;&gt;"",IFERROR(INDEX(federal_program_name_lookup,MATCH(V4526,aln_lookup,0)),""),"")</f>
        <v/>
      </c>
    </row>
    <row r="4527">
      <c r="A4527" s="6">
        <f>IF(B4527&lt;&gt;"", "AWARD-"&amp;TEXT(ROW()-1,"0000"), "")</f>
        <v/>
      </c>
      <c r="B4527" s="7" t="n"/>
      <c r="C4527" s="7" t="n"/>
      <c r="D4527" s="7" t="n"/>
      <c r="E4527" s="8" t="n"/>
      <c r="F4527" s="9" t="n"/>
      <c r="G4527" s="8" t="n"/>
      <c r="H4527" s="8" t="n"/>
      <c r="I4527" s="8" t="n"/>
      <c r="J4527" s="10">
        <f>IF(A4527="",0,SUMIFS(amount_expended,cfda_key,V4527))</f>
        <v/>
      </c>
      <c r="K4527" s="10">
        <f>IF(G4527="OTHER CLUSTER NOT LISTED ABOVE",SUMIFS(amount_expended,uniform_other_cluster_name,X4527), IF(AND(OR(G4527="N/A",G4527=""),H4527=""),0,IF(G4527="STATE CLUSTER",SUMIFS(amount_expended,uniform_state_cluster_name,W4527),SUMIFS(amount_expended,cluster_name,G4527))))</f>
        <v/>
      </c>
      <c r="L4527" s="8" t="n"/>
      <c r="M4527" s="7" t="n"/>
      <c r="N4527" s="8" t="n"/>
      <c r="O4527" s="7" t="n"/>
      <c r="P4527" s="7" t="n"/>
      <c r="Q4527" s="8" t="n"/>
      <c r="R4527" s="9" t="n"/>
      <c r="S4527" s="8" t="n"/>
      <c r="T4527" s="8" t="n"/>
      <c r="U4527" s="8" t="n"/>
      <c r="V4527" s="11">
        <f>IF(OR(B4527="",C4527=""),"",CONCATENATE(B4527,".",C4527))</f>
        <v/>
      </c>
      <c r="W4527" s="6">
        <f>UPPER(TRIM(H4527))</f>
        <v/>
      </c>
      <c r="X4527" s="6">
        <f>UPPER(TRIM(I4527))</f>
        <v/>
      </c>
      <c r="Y4527" s="6">
        <f>IF(V4527&lt;&gt;"",IFERROR(INDEX(federal_program_name_lookup,MATCH(V4527,aln_lookup,0)),""),"")</f>
        <v/>
      </c>
    </row>
    <row r="4528">
      <c r="A4528" s="6">
        <f>IF(B4528&lt;&gt;"", "AWARD-"&amp;TEXT(ROW()-1,"0000"), "")</f>
        <v/>
      </c>
      <c r="B4528" s="7" t="n"/>
      <c r="C4528" s="7" t="n"/>
      <c r="D4528" s="7" t="n"/>
      <c r="E4528" s="8" t="n"/>
      <c r="F4528" s="9" t="n"/>
      <c r="G4528" s="8" t="n"/>
      <c r="H4528" s="8" t="n"/>
      <c r="I4528" s="8" t="n"/>
      <c r="J4528" s="10">
        <f>IF(A4528="",0,SUMIFS(amount_expended,cfda_key,V4528))</f>
        <v/>
      </c>
      <c r="K4528" s="10">
        <f>IF(G4528="OTHER CLUSTER NOT LISTED ABOVE",SUMIFS(amount_expended,uniform_other_cluster_name,X4528), IF(AND(OR(G4528="N/A",G4528=""),H4528=""),0,IF(G4528="STATE CLUSTER",SUMIFS(amount_expended,uniform_state_cluster_name,W4528),SUMIFS(amount_expended,cluster_name,G4528))))</f>
        <v/>
      </c>
      <c r="L4528" s="8" t="n"/>
      <c r="M4528" s="7" t="n"/>
      <c r="N4528" s="8" t="n"/>
      <c r="O4528" s="7" t="n"/>
      <c r="P4528" s="7" t="n"/>
      <c r="Q4528" s="8" t="n"/>
      <c r="R4528" s="9" t="n"/>
      <c r="S4528" s="8" t="n"/>
      <c r="T4528" s="8" t="n"/>
      <c r="U4528" s="8" t="n"/>
      <c r="V4528" s="11">
        <f>IF(OR(B4528="",C4528=""),"",CONCATENATE(B4528,".",C4528))</f>
        <v/>
      </c>
      <c r="W4528" s="6">
        <f>UPPER(TRIM(H4528))</f>
        <v/>
      </c>
      <c r="X4528" s="6">
        <f>UPPER(TRIM(I4528))</f>
        <v/>
      </c>
      <c r="Y4528" s="6">
        <f>IF(V4528&lt;&gt;"",IFERROR(INDEX(federal_program_name_lookup,MATCH(V4528,aln_lookup,0)),""),"")</f>
        <v/>
      </c>
    </row>
    <row r="4529">
      <c r="A4529" s="6">
        <f>IF(B4529&lt;&gt;"", "AWARD-"&amp;TEXT(ROW()-1,"0000"), "")</f>
        <v/>
      </c>
      <c r="B4529" s="7" t="n"/>
      <c r="C4529" s="7" t="n"/>
      <c r="D4529" s="7" t="n"/>
      <c r="E4529" s="8" t="n"/>
      <c r="F4529" s="9" t="n"/>
      <c r="G4529" s="8" t="n"/>
      <c r="H4529" s="8" t="n"/>
      <c r="I4529" s="8" t="n"/>
      <c r="J4529" s="10">
        <f>IF(A4529="",0,SUMIFS(amount_expended,cfda_key,V4529))</f>
        <v/>
      </c>
      <c r="K4529" s="10">
        <f>IF(G4529="OTHER CLUSTER NOT LISTED ABOVE",SUMIFS(amount_expended,uniform_other_cluster_name,X4529), IF(AND(OR(G4529="N/A",G4529=""),H4529=""),0,IF(G4529="STATE CLUSTER",SUMIFS(amount_expended,uniform_state_cluster_name,W4529),SUMIFS(amount_expended,cluster_name,G4529))))</f>
        <v/>
      </c>
      <c r="L4529" s="8" t="n"/>
      <c r="M4529" s="7" t="n"/>
      <c r="N4529" s="8" t="n"/>
      <c r="O4529" s="7" t="n"/>
      <c r="P4529" s="7" t="n"/>
      <c r="Q4529" s="8" t="n"/>
      <c r="R4529" s="9" t="n"/>
      <c r="S4529" s="8" t="n"/>
      <c r="T4529" s="8" t="n"/>
      <c r="U4529" s="8" t="n"/>
      <c r="V4529" s="11">
        <f>IF(OR(B4529="",C4529=""),"",CONCATENATE(B4529,".",C4529))</f>
        <v/>
      </c>
      <c r="W4529" s="6">
        <f>UPPER(TRIM(H4529))</f>
        <v/>
      </c>
      <c r="X4529" s="6">
        <f>UPPER(TRIM(I4529))</f>
        <v/>
      </c>
      <c r="Y4529" s="6">
        <f>IF(V4529&lt;&gt;"",IFERROR(INDEX(federal_program_name_lookup,MATCH(V4529,aln_lookup,0)),""),"")</f>
        <v/>
      </c>
    </row>
    <row r="4530">
      <c r="A4530" s="6">
        <f>IF(B4530&lt;&gt;"", "AWARD-"&amp;TEXT(ROW()-1,"0000"), "")</f>
        <v/>
      </c>
      <c r="B4530" s="7" t="n"/>
      <c r="C4530" s="7" t="n"/>
      <c r="D4530" s="7" t="n"/>
      <c r="E4530" s="8" t="n"/>
      <c r="F4530" s="9" t="n"/>
      <c r="G4530" s="8" t="n"/>
      <c r="H4530" s="8" t="n"/>
      <c r="I4530" s="8" t="n"/>
      <c r="J4530" s="10">
        <f>IF(A4530="",0,SUMIFS(amount_expended,cfda_key,V4530))</f>
        <v/>
      </c>
      <c r="K4530" s="10">
        <f>IF(G4530="OTHER CLUSTER NOT LISTED ABOVE",SUMIFS(amount_expended,uniform_other_cluster_name,X4530), IF(AND(OR(G4530="N/A",G4530=""),H4530=""),0,IF(G4530="STATE CLUSTER",SUMIFS(amount_expended,uniform_state_cluster_name,W4530),SUMIFS(amount_expended,cluster_name,G4530))))</f>
        <v/>
      </c>
      <c r="L4530" s="8" t="n"/>
      <c r="M4530" s="7" t="n"/>
      <c r="N4530" s="8" t="n"/>
      <c r="O4530" s="7" t="n"/>
      <c r="P4530" s="7" t="n"/>
      <c r="Q4530" s="8" t="n"/>
      <c r="R4530" s="9" t="n"/>
      <c r="S4530" s="8" t="n"/>
      <c r="T4530" s="8" t="n"/>
      <c r="U4530" s="8" t="n"/>
      <c r="V4530" s="11">
        <f>IF(OR(B4530="",C4530=""),"",CONCATENATE(B4530,".",C4530))</f>
        <v/>
      </c>
      <c r="W4530" s="6">
        <f>UPPER(TRIM(H4530))</f>
        <v/>
      </c>
      <c r="X4530" s="6">
        <f>UPPER(TRIM(I4530))</f>
        <v/>
      </c>
      <c r="Y4530" s="6">
        <f>IF(V4530&lt;&gt;"",IFERROR(INDEX(federal_program_name_lookup,MATCH(V4530,aln_lookup,0)),""),"")</f>
        <v/>
      </c>
    </row>
    <row r="4531">
      <c r="A4531" s="6">
        <f>IF(B4531&lt;&gt;"", "AWARD-"&amp;TEXT(ROW()-1,"0000"), "")</f>
        <v/>
      </c>
      <c r="B4531" s="7" t="n"/>
      <c r="C4531" s="7" t="n"/>
      <c r="D4531" s="7" t="n"/>
      <c r="E4531" s="8" t="n"/>
      <c r="F4531" s="9" t="n"/>
      <c r="G4531" s="8" t="n"/>
      <c r="H4531" s="8" t="n"/>
      <c r="I4531" s="8" t="n"/>
      <c r="J4531" s="10">
        <f>IF(A4531="",0,SUMIFS(amount_expended,cfda_key,V4531))</f>
        <v/>
      </c>
      <c r="K4531" s="10">
        <f>IF(G4531="OTHER CLUSTER NOT LISTED ABOVE",SUMIFS(amount_expended,uniform_other_cluster_name,X4531), IF(AND(OR(G4531="N/A",G4531=""),H4531=""),0,IF(G4531="STATE CLUSTER",SUMIFS(amount_expended,uniform_state_cluster_name,W4531),SUMIFS(amount_expended,cluster_name,G4531))))</f>
        <v/>
      </c>
      <c r="L4531" s="8" t="n"/>
      <c r="M4531" s="7" t="n"/>
      <c r="N4531" s="8" t="n"/>
      <c r="O4531" s="7" t="n"/>
      <c r="P4531" s="7" t="n"/>
      <c r="Q4531" s="8" t="n"/>
      <c r="R4531" s="9" t="n"/>
      <c r="S4531" s="8" t="n"/>
      <c r="T4531" s="8" t="n"/>
      <c r="U4531" s="8" t="n"/>
      <c r="V4531" s="11">
        <f>IF(OR(B4531="",C4531=""),"",CONCATENATE(B4531,".",C4531))</f>
        <v/>
      </c>
      <c r="W4531" s="6">
        <f>UPPER(TRIM(H4531))</f>
        <v/>
      </c>
      <c r="X4531" s="6">
        <f>UPPER(TRIM(I4531))</f>
        <v/>
      </c>
      <c r="Y4531" s="6">
        <f>IF(V4531&lt;&gt;"",IFERROR(INDEX(federal_program_name_lookup,MATCH(V4531,aln_lookup,0)),""),"")</f>
        <v/>
      </c>
    </row>
    <row r="4532">
      <c r="A4532" s="6">
        <f>IF(B4532&lt;&gt;"", "AWARD-"&amp;TEXT(ROW()-1,"0000"), "")</f>
        <v/>
      </c>
      <c r="B4532" s="7" t="n"/>
      <c r="C4532" s="7" t="n"/>
      <c r="D4532" s="7" t="n"/>
      <c r="E4532" s="8" t="n"/>
      <c r="F4532" s="9" t="n"/>
      <c r="G4532" s="8" t="n"/>
      <c r="H4532" s="8" t="n"/>
      <c r="I4532" s="8" t="n"/>
      <c r="J4532" s="10">
        <f>IF(A4532="",0,SUMIFS(amount_expended,cfda_key,V4532))</f>
        <v/>
      </c>
      <c r="K4532" s="10">
        <f>IF(G4532="OTHER CLUSTER NOT LISTED ABOVE",SUMIFS(amount_expended,uniform_other_cluster_name,X4532), IF(AND(OR(G4532="N/A",G4532=""),H4532=""),0,IF(G4532="STATE CLUSTER",SUMIFS(amount_expended,uniform_state_cluster_name,W4532),SUMIFS(amount_expended,cluster_name,G4532))))</f>
        <v/>
      </c>
      <c r="L4532" s="8" t="n"/>
      <c r="M4532" s="7" t="n"/>
      <c r="N4532" s="8" t="n"/>
      <c r="O4532" s="7" t="n"/>
      <c r="P4532" s="7" t="n"/>
      <c r="Q4532" s="8" t="n"/>
      <c r="R4532" s="9" t="n"/>
      <c r="S4532" s="8" t="n"/>
      <c r="T4532" s="8" t="n"/>
      <c r="U4532" s="8" t="n"/>
      <c r="V4532" s="11">
        <f>IF(OR(B4532="",C4532=""),"",CONCATENATE(B4532,".",C4532))</f>
        <v/>
      </c>
      <c r="W4532" s="6">
        <f>UPPER(TRIM(H4532))</f>
        <v/>
      </c>
      <c r="X4532" s="6">
        <f>UPPER(TRIM(I4532))</f>
        <v/>
      </c>
      <c r="Y4532" s="6">
        <f>IF(V4532&lt;&gt;"",IFERROR(INDEX(federal_program_name_lookup,MATCH(V4532,aln_lookup,0)),""),"")</f>
        <v/>
      </c>
    </row>
    <row r="4533">
      <c r="A4533" s="6">
        <f>IF(B4533&lt;&gt;"", "AWARD-"&amp;TEXT(ROW()-1,"0000"), "")</f>
        <v/>
      </c>
      <c r="B4533" s="7" t="n"/>
      <c r="C4533" s="7" t="n"/>
      <c r="D4533" s="7" t="n"/>
      <c r="E4533" s="8" t="n"/>
      <c r="F4533" s="9" t="n"/>
      <c r="G4533" s="8" t="n"/>
      <c r="H4533" s="8" t="n"/>
      <c r="I4533" s="8" t="n"/>
      <c r="J4533" s="10">
        <f>IF(A4533="",0,SUMIFS(amount_expended,cfda_key,V4533))</f>
        <v/>
      </c>
      <c r="K4533" s="10">
        <f>IF(G4533="OTHER CLUSTER NOT LISTED ABOVE",SUMIFS(amount_expended,uniform_other_cluster_name,X4533), IF(AND(OR(G4533="N/A",G4533=""),H4533=""),0,IF(G4533="STATE CLUSTER",SUMIFS(amount_expended,uniform_state_cluster_name,W4533),SUMIFS(amount_expended,cluster_name,G4533))))</f>
        <v/>
      </c>
      <c r="L4533" s="8" t="n"/>
      <c r="M4533" s="7" t="n"/>
      <c r="N4533" s="8" t="n"/>
      <c r="O4533" s="7" t="n"/>
      <c r="P4533" s="7" t="n"/>
      <c r="Q4533" s="8" t="n"/>
      <c r="R4533" s="9" t="n"/>
      <c r="S4533" s="8" t="n"/>
      <c r="T4533" s="8" t="n"/>
      <c r="U4533" s="8" t="n"/>
      <c r="V4533" s="11">
        <f>IF(OR(B4533="",C4533=""),"",CONCATENATE(B4533,".",C4533))</f>
        <v/>
      </c>
      <c r="W4533" s="6">
        <f>UPPER(TRIM(H4533))</f>
        <v/>
      </c>
      <c r="X4533" s="6">
        <f>UPPER(TRIM(I4533))</f>
        <v/>
      </c>
      <c r="Y4533" s="6">
        <f>IF(V4533&lt;&gt;"",IFERROR(INDEX(federal_program_name_lookup,MATCH(V4533,aln_lookup,0)),""),"")</f>
        <v/>
      </c>
    </row>
    <row r="4534">
      <c r="A4534" s="6">
        <f>IF(B4534&lt;&gt;"", "AWARD-"&amp;TEXT(ROW()-1,"0000"), "")</f>
        <v/>
      </c>
      <c r="B4534" s="7" t="n"/>
      <c r="C4534" s="7" t="n"/>
      <c r="D4534" s="7" t="n"/>
      <c r="E4534" s="8" t="n"/>
      <c r="F4534" s="9" t="n"/>
      <c r="G4534" s="8" t="n"/>
      <c r="H4534" s="8" t="n"/>
      <c r="I4534" s="8" t="n"/>
      <c r="J4534" s="10">
        <f>IF(A4534="",0,SUMIFS(amount_expended,cfda_key,V4534))</f>
        <v/>
      </c>
      <c r="K4534" s="10">
        <f>IF(G4534="OTHER CLUSTER NOT LISTED ABOVE",SUMIFS(amount_expended,uniform_other_cluster_name,X4534), IF(AND(OR(G4534="N/A",G4534=""),H4534=""),0,IF(G4534="STATE CLUSTER",SUMIFS(amount_expended,uniform_state_cluster_name,W4534),SUMIFS(amount_expended,cluster_name,G4534))))</f>
        <v/>
      </c>
      <c r="L4534" s="8" t="n"/>
      <c r="M4534" s="7" t="n"/>
      <c r="N4534" s="8" t="n"/>
      <c r="O4534" s="7" t="n"/>
      <c r="P4534" s="7" t="n"/>
      <c r="Q4534" s="8" t="n"/>
      <c r="R4534" s="9" t="n"/>
      <c r="S4534" s="8" t="n"/>
      <c r="T4534" s="8" t="n"/>
      <c r="U4534" s="8" t="n"/>
      <c r="V4534" s="11">
        <f>IF(OR(B4534="",C4534=""),"",CONCATENATE(B4534,".",C4534))</f>
        <v/>
      </c>
      <c r="W4534" s="6">
        <f>UPPER(TRIM(H4534))</f>
        <v/>
      </c>
      <c r="X4534" s="6">
        <f>UPPER(TRIM(I4534))</f>
        <v/>
      </c>
      <c r="Y4534" s="6">
        <f>IF(V4534&lt;&gt;"",IFERROR(INDEX(federal_program_name_lookup,MATCH(V4534,aln_lookup,0)),""),"")</f>
        <v/>
      </c>
    </row>
    <row r="4535">
      <c r="A4535" s="6">
        <f>IF(B4535&lt;&gt;"", "AWARD-"&amp;TEXT(ROW()-1,"0000"), "")</f>
        <v/>
      </c>
      <c r="B4535" s="7" t="n"/>
      <c r="C4535" s="7" t="n"/>
      <c r="D4535" s="7" t="n"/>
      <c r="E4535" s="8" t="n"/>
      <c r="F4535" s="9" t="n"/>
      <c r="G4535" s="8" t="n"/>
      <c r="H4535" s="8" t="n"/>
      <c r="I4535" s="8" t="n"/>
      <c r="J4535" s="10">
        <f>IF(A4535="",0,SUMIFS(amount_expended,cfda_key,V4535))</f>
        <v/>
      </c>
      <c r="K4535" s="10">
        <f>IF(G4535="OTHER CLUSTER NOT LISTED ABOVE",SUMIFS(amount_expended,uniform_other_cluster_name,X4535), IF(AND(OR(G4535="N/A",G4535=""),H4535=""),0,IF(G4535="STATE CLUSTER",SUMIFS(amount_expended,uniform_state_cluster_name,W4535),SUMIFS(amount_expended,cluster_name,G4535))))</f>
        <v/>
      </c>
      <c r="L4535" s="8" t="n"/>
      <c r="M4535" s="7" t="n"/>
      <c r="N4535" s="8" t="n"/>
      <c r="O4535" s="7" t="n"/>
      <c r="P4535" s="7" t="n"/>
      <c r="Q4535" s="8" t="n"/>
      <c r="R4535" s="9" t="n"/>
      <c r="S4535" s="8" t="n"/>
      <c r="T4535" s="8" t="n"/>
      <c r="U4535" s="8" t="n"/>
      <c r="V4535" s="11">
        <f>IF(OR(B4535="",C4535=""),"",CONCATENATE(B4535,".",C4535))</f>
        <v/>
      </c>
      <c r="W4535" s="6">
        <f>UPPER(TRIM(H4535))</f>
        <v/>
      </c>
      <c r="X4535" s="6">
        <f>UPPER(TRIM(I4535))</f>
        <v/>
      </c>
      <c r="Y4535" s="6">
        <f>IF(V4535&lt;&gt;"",IFERROR(INDEX(federal_program_name_lookup,MATCH(V4535,aln_lookup,0)),""),"")</f>
        <v/>
      </c>
    </row>
    <row r="4536">
      <c r="A4536" s="6">
        <f>IF(B4536&lt;&gt;"", "AWARD-"&amp;TEXT(ROW()-1,"0000"), "")</f>
        <v/>
      </c>
      <c r="B4536" s="7" t="n"/>
      <c r="C4536" s="7" t="n"/>
      <c r="D4536" s="7" t="n"/>
      <c r="E4536" s="8" t="n"/>
      <c r="F4536" s="9" t="n"/>
      <c r="G4536" s="8" t="n"/>
      <c r="H4536" s="8" t="n"/>
      <c r="I4536" s="8" t="n"/>
      <c r="J4536" s="10">
        <f>IF(A4536="",0,SUMIFS(amount_expended,cfda_key,V4536))</f>
        <v/>
      </c>
      <c r="K4536" s="10">
        <f>IF(G4536="OTHER CLUSTER NOT LISTED ABOVE",SUMIFS(amount_expended,uniform_other_cluster_name,X4536), IF(AND(OR(G4536="N/A",G4536=""),H4536=""),0,IF(G4536="STATE CLUSTER",SUMIFS(amount_expended,uniform_state_cluster_name,W4536),SUMIFS(amount_expended,cluster_name,G4536))))</f>
        <v/>
      </c>
      <c r="L4536" s="8" t="n"/>
      <c r="M4536" s="7" t="n"/>
      <c r="N4536" s="8" t="n"/>
      <c r="O4536" s="7" t="n"/>
      <c r="P4536" s="7" t="n"/>
      <c r="Q4536" s="8" t="n"/>
      <c r="R4536" s="9" t="n"/>
      <c r="S4536" s="8" t="n"/>
      <c r="T4536" s="8" t="n"/>
      <c r="U4536" s="8" t="n"/>
      <c r="V4536" s="11">
        <f>IF(OR(B4536="",C4536=""),"",CONCATENATE(B4536,".",C4536))</f>
        <v/>
      </c>
      <c r="W4536" s="6">
        <f>UPPER(TRIM(H4536))</f>
        <v/>
      </c>
      <c r="X4536" s="6">
        <f>UPPER(TRIM(I4536))</f>
        <v/>
      </c>
      <c r="Y4536" s="6">
        <f>IF(V4536&lt;&gt;"",IFERROR(INDEX(federal_program_name_lookup,MATCH(V4536,aln_lookup,0)),""),"")</f>
        <v/>
      </c>
    </row>
    <row r="4537">
      <c r="A4537" s="6">
        <f>IF(B4537&lt;&gt;"", "AWARD-"&amp;TEXT(ROW()-1,"0000"), "")</f>
        <v/>
      </c>
      <c r="B4537" s="7" t="n"/>
      <c r="C4537" s="7" t="n"/>
      <c r="D4537" s="7" t="n"/>
      <c r="E4537" s="8" t="n"/>
      <c r="F4537" s="9" t="n"/>
      <c r="G4537" s="8" t="n"/>
      <c r="H4537" s="8" t="n"/>
      <c r="I4537" s="8" t="n"/>
      <c r="J4537" s="10">
        <f>IF(A4537="",0,SUMIFS(amount_expended,cfda_key,V4537))</f>
        <v/>
      </c>
      <c r="K4537" s="10">
        <f>IF(G4537="OTHER CLUSTER NOT LISTED ABOVE",SUMIFS(amount_expended,uniform_other_cluster_name,X4537), IF(AND(OR(G4537="N/A",G4537=""),H4537=""),0,IF(G4537="STATE CLUSTER",SUMIFS(amount_expended,uniform_state_cluster_name,W4537),SUMIFS(amount_expended,cluster_name,G4537))))</f>
        <v/>
      </c>
      <c r="L4537" s="8" t="n"/>
      <c r="M4537" s="7" t="n"/>
      <c r="N4537" s="8" t="n"/>
      <c r="O4537" s="7" t="n"/>
      <c r="P4537" s="7" t="n"/>
      <c r="Q4537" s="8" t="n"/>
      <c r="R4537" s="9" t="n"/>
      <c r="S4537" s="8" t="n"/>
      <c r="T4537" s="8" t="n"/>
      <c r="U4537" s="8" t="n"/>
      <c r="V4537" s="11">
        <f>IF(OR(B4537="",C4537=""),"",CONCATENATE(B4537,".",C4537))</f>
        <v/>
      </c>
      <c r="W4537" s="6">
        <f>UPPER(TRIM(H4537))</f>
        <v/>
      </c>
      <c r="X4537" s="6">
        <f>UPPER(TRIM(I4537))</f>
        <v/>
      </c>
      <c r="Y4537" s="6">
        <f>IF(V4537&lt;&gt;"",IFERROR(INDEX(federal_program_name_lookup,MATCH(V4537,aln_lookup,0)),""),"")</f>
        <v/>
      </c>
    </row>
    <row r="4538">
      <c r="A4538" s="6">
        <f>IF(B4538&lt;&gt;"", "AWARD-"&amp;TEXT(ROW()-1,"0000"), "")</f>
        <v/>
      </c>
      <c r="B4538" s="7" t="n"/>
      <c r="C4538" s="7" t="n"/>
      <c r="D4538" s="7" t="n"/>
      <c r="E4538" s="8" t="n"/>
      <c r="F4538" s="9" t="n"/>
      <c r="G4538" s="8" t="n"/>
      <c r="H4538" s="8" t="n"/>
      <c r="I4538" s="8" t="n"/>
      <c r="J4538" s="10">
        <f>IF(A4538="",0,SUMIFS(amount_expended,cfda_key,V4538))</f>
        <v/>
      </c>
      <c r="K4538" s="10">
        <f>IF(G4538="OTHER CLUSTER NOT LISTED ABOVE",SUMIFS(amount_expended,uniform_other_cluster_name,X4538), IF(AND(OR(G4538="N/A",G4538=""),H4538=""),0,IF(G4538="STATE CLUSTER",SUMIFS(amount_expended,uniform_state_cluster_name,W4538),SUMIFS(amount_expended,cluster_name,G4538))))</f>
        <v/>
      </c>
      <c r="L4538" s="8" t="n"/>
      <c r="M4538" s="7" t="n"/>
      <c r="N4538" s="8" t="n"/>
      <c r="O4538" s="7" t="n"/>
      <c r="P4538" s="7" t="n"/>
      <c r="Q4538" s="8" t="n"/>
      <c r="R4538" s="9" t="n"/>
      <c r="S4538" s="8" t="n"/>
      <c r="T4538" s="8" t="n"/>
      <c r="U4538" s="8" t="n"/>
      <c r="V4538" s="11">
        <f>IF(OR(B4538="",C4538=""),"",CONCATENATE(B4538,".",C4538))</f>
        <v/>
      </c>
      <c r="W4538" s="6">
        <f>UPPER(TRIM(H4538))</f>
        <v/>
      </c>
      <c r="X4538" s="6">
        <f>UPPER(TRIM(I4538))</f>
        <v/>
      </c>
      <c r="Y4538" s="6">
        <f>IF(V4538&lt;&gt;"",IFERROR(INDEX(federal_program_name_lookup,MATCH(V4538,aln_lookup,0)),""),"")</f>
        <v/>
      </c>
    </row>
    <row r="4539">
      <c r="A4539" s="6">
        <f>IF(B4539&lt;&gt;"", "AWARD-"&amp;TEXT(ROW()-1,"0000"), "")</f>
        <v/>
      </c>
      <c r="B4539" s="7" t="n"/>
      <c r="C4539" s="7" t="n"/>
      <c r="D4539" s="7" t="n"/>
      <c r="E4539" s="8" t="n"/>
      <c r="F4539" s="9" t="n"/>
      <c r="G4539" s="8" t="n"/>
      <c r="H4539" s="8" t="n"/>
      <c r="I4539" s="8" t="n"/>
      <c r="J4539" s="10">
        <f>IF(A4539="",0,SUMIFS(amount_expended,cfda_key,V4539))</f>
        <v/>
      </c>
      <c r="K4539" s="10">
        <f>IF(G4539="OTHER CLUSTER NOT LISTED ABOVE",SUMIFS(amount_expended,uniform_other_cluster_name,X4539), IF(AND(OR(G4539="N/A",G4539=""),H4539=""),0,IF(G4539="STATE CLUSTER",SUMIFS(amount_expended,uniform_state_cluster_name,W4539),SUMIFS(amount_expended,cluster_name,G4539))))</f>
        <v/>
      </c>
      <c r="L4539" s="8" t="n"/>
      <c r="M4539" s="7" t="n"/>
      <c r="N4539" s="8" t="n"/>
      <c r="O4539" s="7" t="n"/>
      <c r="P4539" s="7" t="n"/>
      <c r="Q4539" s="8" t="n"/>
      <c r="R4539" s="9" t="n"/>
      <c r="S4539" s="8" t="n"/>
      <c r="T4539" s="8" t="n"/>
      <c r="U4539" s="8" t="n"/>
      <c r="V4539" s="11">
        <f>IF(OR(B4539="",C4539=""),"",CONCATENATE(B4539,".",C4539))</f>
        <v/>
      </c>
      <c r="W4539" s="6">
        <f>UPPER(TRIM(H4539))</f>
        <v/>
      </c>
      <c r="X4539" s="6">
        <f>UPPER(TRIM(I4539))</f>
        <v/>
      </c>
      <c r="Y4539" s="6">
        <f>IF(V4539&lt;&gt;"",IFERROR(INDEX(federal_program_name_lookup,MATCH(V4539,aln_lookup,0)),""),"")</f>
        <v/>
      </c>
    </row>
    <row r="4540">
      <c r="A4540" s="6">
        <f>IF(B4540&lt;&gt;"", "AWARD-"&amp;TEXT(ROW()-1,"0000"), "")</f>
        <v/>
      </c>
      <c r="B4540" s="7" t="n"/>
      <c r="C4540" s="7" t="n"/>
      <c r="D4540" s="7" t="n"/>
      <c r="E4540" s="8" t="n"/>
      <c r="F4540" s="9" t="n"/>
      <c r="G4540" s="8" t="n"/>
      <c r="H4540" s="8" t="n"/>
      <c r="I4540" s="8" t="n"/>
      <c r="J4540" s="10">
        <f>IF(A4540="",0,SUMIFS(amount_expended,cfda_key,V4540))</f>
        <v/>
      </c>
      <c r="K4540" s="10">
        <f>IF(G4540="OTHER CLUSTER NOT LISTED ABOVE",SUMIFS(amount_expended,uniform_other_cluster_name,X4540), IF(AND(OR(G4540="N/A",G4540=""),H4540=""),0,IF(G4540="STATE CLUSTER",SUMIFS(amount_expended,uniform_state_cluster_name,W4540),SUMIFS(amount_expended,cluster_name,G4540))))</f>
        <v/>
      </c>
      <c r="L4540" s="8" t="n"/>
      <c r="M4540" s="7" t="n"/>
      <c r="N4540" s="8" t="n"/>
      <c r="O4540" s="7" t="n"/>
      <c r="P4540" s="7" t="n"/>
      <c r="Q4540" s="8" t="n"/>
      <c r="R4540" s="9" t="n"/>
      <c r="S4540" s="8" t="n"/>
      <c r="T4540" s="8" t="n"/>
      <c r="U4540" s="8" t="n"/>
      <c r="V4540" s="11">
        <f>IF(OR(B4540="",C4540=""),"",CONCATENATE(B4540,".",C4540))</f>
        <v/>
      </c>
      <c r="W4540" s="6">
        <f>UPPER(TRIM(H4540))</f>
        <v/>
      </c>
      <c r="X4540" s="6">
        <f>UPPER(TRIM(I4540))</f>
        <v/>
      </c>
      <c r="Y4540" s="6">
        <f>IF(V4540&lt;&gt;"",IFERROR(INDEX(federal_program_name_lookup,MATCH(V4540,aln_lookup,0)),""),"")</f>
        <v/>
      </c>
    </row>
    <row r="4541">
      <c r="A4541" s="6">
        <f>IF(B4541&lt;&gt;"", "AWARD-"&amp;TEXT(ROW()-1,"0000"), "")</f>
        <v/>
      </c>
      <c r="B4541" s="7" t="n"/>
      <c r="C4541" s="7" t="n"/>
      <c r="D4541" s="7" t="n"/>
      <c r="E4541" s="8" t="n"/>
      <c r="F4541" s="9" t="n"/>
      <c r="G4541" s="8" t="n"/>
      <c r="H4541" s="8" t="n"/>
      <c r="I4541" s="8" t="n"/>
      <c r="J4541" s="10">
        <f>IF(A4541="",0,SUMIFS(amount_expended,cfda_key,V4541))</f>
        <v/>
      </c>
      <c r="K4541" s="10">
        <f>IF(G4541="OTHER CLUSTER NOT LISTED ABOVE",SUMIFS(amount_expended,uniform_other_cluster_name,X4541), IF(AND(OR(G4541="N/A",G4541=""),H4541=""),0,IF(G4541="STATE CLUSTER",SUMIFS(amount_expended,uniform_state_cluster_name,W4541),SUMIFS(amount_expended,cluster_name,G4541))))</f>
        <v/>
      </c>
      <c r="L4541" s="8" t="n"/>
      <c r="M4541" s="7" t="n"/>
      <c r="N4541" s="8" t="n"/>
      <c r="O4541" s="7" t="n"/>
      <c r="P4541" s="7" t="n"/>
      <c r="Q4541" s="8" t="n"/>
      <c r="R4541" s="9" t="n"/>
      <c r="S4541" s="8" t="n"/>
      <c r="T4541" s="8" t="n"/>
      <c r="U4541" s="8" t="n"/>
      <c r="V4541" s="11">
        <f>IF(OR(B4541="",C4541=""),"",CONCATENATE(B4541,".",C4541))</f>
        <v/>
      </c>
      <c r="W4541" s="6">
        <f>UPPER(TRIM(H4541))</f>
        <v/>
      </c>
      <c r="X4541" s="6">
        <f>UPPER(TRIM(I4541))</f>
        <v/>
      </c>
      <c r="Y4541" s="6">
        <f>IF(V4541&lt;&gt;"",IFERROR(INDEX(federal_program_name_lookup,MATCH(V4541,aln_lookup,0)),""),"")</f>
        <v/>
      </c>
    </row>
    <row r="4542">
      <c r="A4542" s="6">
        <f>IF(B4542&lt;&gt;"", "AWARD-"&amp;TEXT(ROW()-1,"0000"), "")</f>
        <v/>
      </c>
      <c r="B4542" s="7" t="n"/>
      <c r="C4542" s="7" t="n"/>
      <c r="D4542" s="7" t="n"/>
      <c r="E4542" s="8" t="n"/>
      <c r="F4542" s="9" t="n"/>
      <c r="G4542" s="8" t="n"/>
      <c r="H4542" s="8" t="n"/>
      <c r="I4542" s="8" t="n"/>
      <c r="J4542" s="10">
        <f>IF(A4542="",0,SUMIFS(amount_expended,cfda_key,V4542))</f>
        <v/>
      </c>
      <c r="K4542" s="10">
        <f>IF(G4542="OTHER CLUSTER NOT LISTED ABOVE",SUMIFS(amount_expended,uniform_other_cluster_name,X4542), IF(AND(OR(G4542="N/A",G4542=""),H4542=""),0,IF(G4542="STATE CLUSTER",SUMIFS(amount_expended,uniform_state_cluster_name,W4542),SUMIFS(amount_expended,cluster_name,G4542))))</f>
        <v/>
      </c>
      <c r="L4542" s="8" t="n"/>
      <c r="M4542" s="7" t="n"/>
      <c r="N4542" s="8" t="n"/>
      <c r="O4542" s="7" t="n"/>
      <c r="P4542" s="7" t="n"/>
      <c r="Q4542" s="8" t="n"/>
      <c r="R4542" s="9" t="n"/>
      <c r="S4542" s="8" t="n"/>
      <c r="T4542" s="8" t="n"/>
      <c r="U4542" s="8" t="n"/>
      <c r="V4542" s="11">
        <f>IF(OR(B4542="",C4542=""),"",CONCATENATE(B4542,".",C4542))</f>
        <v/>
      </c>
      <c r="W4542" s="6">
        <f>UPPER(TRIM(H4542))</f>
        <v/>
      </c>
      <c r="X4542" s="6">
        <f>UPPER(TRIM(I4542))</f>
        <v/>
      </c>
      <c r="Y4542" s="6">
        <f>IF(V4542&lt;&gt;"",IFERROR(INDEX(federal_program_name_lookup,MATCH(V4542,aln_lookup,0)),""),"")</f>
        <v/>
      </c>
    </row>
    <row r="4543">
      <c r="A4543" s="6">
        <f>IF(B4543&lt;&gt;"", "AWARD-"&amp;TEXT(ROW()-1,"0000"), "")</f>
        <v/>
      </c>
      <c r="B4543" s="7" t="n"/>
      <c r="C4543" s="7" t="n"/>
      <c r="D4543" s="7" t="n"/>
      <c r="E4543" s="8" t="n"/>
      <c r="F4543" s="9" t="n"/>
      <c r="G4543" s="8" t="n"/>
      <c r="H4543" s="8" t="n"/>
      <c r="I4543" s="8" t="n"/>
      <c r="J4543" s="10">
        <f>IF(A4543="",0,SUMIFS(amount_expended,cfda_key,V4543))</f>
        <v/>
      </c>
      <c r="K4543" s="10">
        <f>IF(G4543="OTHER CLUSTER NOT LISTED ABOVE",SUMIFS(amount_expended,uniform_other_cluster_name,X4543), IF(AND(OR(G4543="N/A",G4543=""),H4543=""),0,IF(G4543="STATE CLUSTER",SUMIFS(amount_expended,uniform_state_cluster_name,W4543),SUMIFS(amount_expended,cluster_name,G4543))))</f>
        <v/>
      </c>
      <c r="L4543" s="8" t="n"/>
      <c r="M4543" s="7" t="n"/>
      <c r="N4543" s="8" t="n"/>
      <c r="O4543" s="7" t="n"/>
      <c r="P4543" s="7" t="n"/>
      <c r="Q4543" s="8" t="n"/>
      <c r="R4543" s="9" t="n"/>
      <c r="S4543" s="8" t="n"/>
      <c r="T4543" s="8" t="n"/>
      <c r="U4543" s="8" t="n"/>
      <c r="V4543" s="11">
        <f>IF(OR(B4543="",C4543=""),"",CONCATENATE(B4543,".",C4543))</f>
        <v/>
      </c>
      <c r="W4543" s="6">
        <f>UPPER(TRIM(H4543))</f>
        <v/>
      </c>
      <c r="X4543" s="6">
        <f>UPPER(TRIM(I4543))</f>
        <v/>
      </c>
      <c r="Y4543" s="6">
        <f>IF(V4543&lt;&gt;"",IFERROR(INDEX(federal_program_name_lookup,MATCH(V4543,aln_lookup,0)),""),"")</f>
        <v/>
      </c>
    </row>
    <row r="4544">
      <c r="A4544" s="6">
        <f>IF(B4544&lt;&gt;"", "AWARD-"&amp;TEXT(ROW()-1,"0000"), "")</f>
        <v/>
      </c>
      <c r="B4544" s="7" t="n"/>
      <c r="C4544" s="7" t="n"/>
      <c r="D4544" s="7" t="n"/>
      <c r="E4544" s="8" t="n"/>
      <c r="F4544" s="9" t="n"/>
      <c r="G4544" s="8" t="n"/>
      <c r="H4544" s="8" t="n"/>
      <c r="I4544" s="8" t="n"/>
      <c r="J4544" s="10">
        <f>IF(A4544="",0,SUMIFS(amount_expended,cfda_key,V4544))</f>
        <v/>
      </c>
      <c r="K4544" s="10">
        <f>IF(G4544="OTHER CLUSTER NOT LISTED ABOVE",SUMIFS(amount_expended,uniform_other_cluster_name,X4544), IF(AND(OR(G4544="N/A",G4544=""),H4544=""),0,IF(G4544="STATE CLUSTER",SUMIFS(amount_expended,uniform_state_cluster_name,W4544),SUMIFS(amount_expended,cluster_name,G4544))))</f>
        <v/>
      </c>
      <c r="L4544" s="8" t="n"/>
      <c r="M4544" s="7" t="n"/>
      <c r="N4544" s="8" t="n"/>
      <c r="O4544" s="7" t="n"/>
      <c r="P4544" s="7" t="n"/>
      <c r="Q4544" s="8" t="n"/>
      <c r="R4544" s="9" t="n"/>
      <c r="S4544" s="8" t="n"/>
      <c r="T4544" s="8" t="n"/>
      <c r="U4544" s="8" t="n"/>
      <c r="V4544" s="11">
        <f>IF(OR(B4544="",C4544=""),"",CONCATENATE(B4544,".",C4544))</f>
        <v/>
      </c>
      <c r="W4544" s="6">
        <f>UPPER(TRIM(H4544))</f>
        <v/>
      </c>
      <c r="X4544" s="6">
        <f>UPPER(TRIM(I4544))</f>
        <v/>
      </c>
      <c r="Y4544" s="6">
        <f>IF(V4544&lt;&gt;"",IFERROR(INDEX(federal_program_name_lookup,MATCH(V4544,aln_lookup,0)),""),"")</f>
        <v/>
      </c>
    </row>
    <row r="4545">
      <c r="A4545" s="6">
        <f>IF(B4545&lt;&gt;"", "AWARD-"&amp;TEXT(ROW()-1,"0000"), "")</f>
        <v/>
      </c>
      <c r="B4545" s="7" t="n"/>
      <c r="C4545" s="7" t="n"/>
      <c r="D4545" s="7" t="n"/>
      <c r="E4545" s="8" t="n"/>
      <c r="F4545" s="9" t="n"/>
      <c r="G4545" s="8" t="n"/>
      <c r="H4545" s="8" t="n"/>
      <c r="I4545" s="8" t="n"/>
      <c r="J4545" s="10">
        <f>IF(A4545="",0,SUMIFS(amount_expended,cfda_key,V4545))</f>
        <v/>
      </c>
      <c r="K4545" s="10">
        <f>IF(G4545="OTHER CLUSTER NOT LISTED ABOVE",SUMIFS(amount_expended,uniform_other_cluster_name,X4545), IF(AND(OR(G4545="N/A",G4545=""),H4545=""),0,IF(G4545="STATE CLUSTER",SUMIFS(amount_expended,uniform_state_cluster_name,W4545),SUMIFS(amount_expended,cluster_name,G4545))))</f>
        <v/>
      </c>
      <c r="L4545" s="8" t="n"/>
      <c r="M4545" s="7" t="n"/>
      <c r="N4545" s="8" t="n"/>
      <c r="O4545" s="7" t="n"/>
      <c r="P4545" s="7" t="n"/>
      <c r="Q4545" s="8" t="n"/>
      <c r="R4545" s="9" t="n"/>
      <c r="S4545" s="8" t="n"/>
      <c r="T4545" s="8" t="n"/>
      <c r="U4545" s="8" t="n"/>
      <c r="V4545" s="11">
        <f>IF(OR(B4545="",C4545=""),"",CONCATENATE(B4545,".",C4545))</f>
        <v/>
      </c>
      <c r="W4545" s="6">
        <f>UPPER(TRIM(H4545))</f>
        <v/>
      </c>
      <c r="X4545" s="6">
        <f>UPPER(TRIM(I4545))</f>
        <v/>
      </c>
      <c r="Y4545" s="6">
        <f>IF(V4545&lt;&gt;"",IFERROR(INDEX(federal_program_name_lookup,MATCH(V4545,aln_lookup,0)),""),"")</f>
        <v/>
      </c>
    </row>
    <row r="4546">
      <c r="A4546" s="6">
        <f>IF(B4546&lt;&gt;"", "AWARD-"&amp;TEXT(ROW()-1,"0000"), "")</f>
        <v/>
      </c>
      <c r="B4546" s="7" t="n"/>
      <c r="C4546" s="7" t="n"/>
      <c r="D4546" s="7" t="n"/>
      <c r="E4546" s="8" t="n"/>
      <c r="F4546" s="9" t="n"/>
      <c r="G4546" s="8" t="n"/>
      <c r="H4546" s="8" t="n"/>
      <c r="I4546" s="8" t="n"/>
      <c r="J4546" s="10">
        <f>IF(A4546="",0,SUMIFS(amount_expended,cfda_key,V4546))</f>
        <v/>
      </c>
      <c r="K4546" s="10">
        <f>IF(G4546="OTHER CLUSTER NOT LISTED ABOVE",SUMIFS(amount_expended,uniform_other_cluster_name,X4546), IF(AND(OR(G4546="N/A",G4546=""),H4546=""),0,IF(G4546="STATE CLUSTER",SUMIFS(amount_expended,uniform_state_cluster_name,W4546),SUMIFS(amount_expended,cluster_name,G4546))))</f>
        <v/>
      </c>
      <c r="L4546" s="8" t="n"/>
      <c r="M4546" s="7" t="n"/>
      <c r="N4546" s="8" t="n"/>
      <c r="O4546" s="7" t="n"/>
      <c r="P4546" s="7" t="n"/>
      <c r="Q4546" s="8" t="n"/>
      <c r="R4546" s="9" t="n"/>
      <c r="S4546" s="8" t="n"/>
      <c r="T4546" s="8" t="n"/>
      <c r="U4546" s="8" t="n"/>
      <c r="V4546" s="11">
        <f>IF(OR(B4546="",C4546=""),"",CONCATENATE(B4546,".",C4546))</f>
        <v/>
      </c>
      <c r="W4546" s="6">
        <f>UPPER(TRIM(H4546))</f>
        <v/>
      </c>
      <c r="X4546" s="6">
        <f>UPPER(TRIM(I4546))</f>
        <v/>
      </c>
      <c r="Y4546" s="6">
        <f>IF(V4546&lt;&gt;"",IFERROR(INDEX(federal_program_name_lookup,MATCH(V4546,aln_lookup,0)),""),"")</f>
        <v/>
      </c>
    </row>
    <row r="4547">
      <c r="A4547" s="6">
        <f>IF(B4547&lt;&gt;"", "AWARD-"&amp;TEXT(ROW()-1,"0000"), "")</f>
        <v/>
      </c>
      <c r="B4547" s="7" t="n"/>
      <c r="C4547" s="7" t="n"/>
      <c r="D4547" s="7" t="n"/>
      <c r="E4547" s="8" t="n"/>
      <c r="F4547" s="9" t="n"/>
      <c r="G4547" s="8" t="n"/>
      <c r="H4547" s="8" t="n"/>
      <c r="I4547" s="8" t="n"/>
      <c r="J4547" s="10">
        <f>IF(A4547="",0,SUMIFS(amount_expended,cfda_key,V4547))</f>
        <v/>
      </c>
      <c r="K4547" s="10">
        <f>IF(G4547="OTHER CLUSTER NOT LISTED ABOVE",SUMIFS(amount_expended,uniform_other_cluster_name,X4547), IF(AND(OR(G4547="N/A",G4547=""),H4547=""),0,IF(G4547="STATE CLUSTER",SUMIFS(amount_expended,uniform_state_cluster_name,W4547),SUMIFS(amount_expended,cluster_name,G4547))))</f>
        <v/>
      </c>
      <c r="L4547" s="8" t="n"/>
      <c r="M4547" s="7" t="n"/>
      <c r="N4547" s="8" t="n"/>
      <c r="O4547" s="7" t="n"/>
      <c r="P4547" s="7" t="n"/>
      <c r="Q4547" s="8" t="n"/>
      <c r="R4547" s="9" t="n"/>
      <c r="S4547" s="8" t="n"/>
      <c r="T4547" s="8" t="n"/>
      <c r="U4547" s="8" t="n"/>
      <c r="V4547" s="11">
        <f>IF(OR(B4547="",C4547=""),"",CONCATENATE(B4547,".",C4547))</f>
        <v/>
      </c>
      <c r="W4547" s="6">
        <f>UPPER(TRIM(H4547))</f>
        <v/>
      </c>
      <c r="X4547" s="6">
        <f>UPPER(TRIM(I4547))</f>
        <v/>
      </c>
      <c r="Y4547" s="6">
        <f>IF(V4547&lt;&gt;"",IFERROR(INDEX(federal_program_name_lookup,MATCH(V4547,aln_lookup,0)),""),"")</f>
        <v/>
      </c>
    </row>
    <row r="4548">
      <c r="A4548" s="6">
        <f>IF(B4548&lt;&gt;"", "AWARD-"&amp;TEXT(ROW()-1,"0000"), "")</f>
        <v/>
      </c>
      <c r="B4548" s="7" t="n"/>
      <c r="C4548" s="7" t="n"/>
      <c r="D4548" s="7" t="n"/>
      <c r="E4548" s="8" t="n"/>
      <c r="F4548" s="9" t="n"/>
      <c r="G4548" s="8" t="n"/>
      <c r="H4548" s="8" t="n"/>
      <c r="I4548" s="8" t="n"/>
      <c r="J4548" s="10">
        <f>IF(A4548="",0,SUMIFS(amount_expended,cfda_key,V4548))</f>
        <v/>
      </c>
      <c r="K4548" s="10">
        <f>IF(G4548="OTHER CLUSTER NOT LISTED ABOVE",SUMIFS(amount_expended,uniform_other_cluster_name,X4548), IF(AND(OR(G4548="N/A",G4548=""),H4548=""),0,IF(G4548="STATE CLUSTER",SUMIFS(amount_expended,uniform_state_cluster_name,W4548),SUMIFS(amount_expended,cluster_name,G4548))))</f>
        <v/>
      </c>
      <c r="L4548" s="8" t="n"/>
      <c r="M4548" s="7" t="n"/>
      <c r="N4548" s="8" t="n"/>
      <c r="O4548" s="7" t="n"/>
      <c r="P4548" s="7" t="n"/>
      <c r="Q4548" s="8" t="n"/>
      <c r="R4548" s="9" t="n"/>
      <c r="S4548" s="8" t="n"/>
      <c r="T4548" s="8" t="n"/>
      <c r="U4548" s="8" t="n"/>
      <c r="V4548" s="11">
        <f>IF(OR(B4548="",C4548=""),"",CONCATENATE(B4548,".",C4548))</f>
        <v/>
      </c>
      <c r="W4548" s="6">
        <f>UPPER(TRIM(H4548))</f>
        <v/>
      </c>
      <c r="X4548" s="6">
        <f>UPPER(TRIM(I4548))</f>
        <v/>
      </c>
      <c r="Y4548" s="6">
        <f>IF(V4548&lt;&gt;"",IFERROR(INDEX(federal_program_name_lookup,MATCH(V4548,aln_lookup,0)),""),"")</f>
        <v/>
      </c>
    </row>
    <row r="4549">
      <c r="A4549" s="6">
        <f>IF(B4549&lt;&gt;"", "AWARD-"&amp;TEXT(ROW()-1,"0000"), "")</f>
        <v/>
      </c>
      <c r="B4549" s="7" t="n"/>
      <c r="C4549" s="7" t="n"/>
      <c r="D4549" s="7" t="n"/>
      <c r="E4549" s="8" t="n"/>
      <c r="F4549" s="9" t="n"/>
      <c r="G4549" s="8" t="n"/>
      <c r="H4549" s="8" t="n"/>
      <c r="I4549" s="8" t="n"/>
      <c r="J4549" s="10">
        <f>IF(A4549="",0,SUMIFS(amount_expended,cfda_key,V4549))</f>
        <v/>
      </c>
      <c r="K4549" s="10">
        <f>IF(G4549="OTHER CLUSTER NOT LISTED ABOVE",SUMIFS(amount_expended,uniform_other_cluster_name,X4549), IF(AND(OR(G4549="N/A",G4549=""),H4549=""),0,IF(G4549="STATE CLUSTER",SUMIFS(amount_expended,uniform_state_cluster_name,W4549),SUMIFS(amount_expended,cluster_name,G4549))))</f>
        <v/>
      </c>
      <c r="L4549" s="8" t="n"/>
      <c r="M4549" s="7" t="n"/>
      <c r="N4549" s="8" t="n"/>
      <c r="O4549" s="7" t="n"/>
      <c r="P4549" s="7" t="n"/>
      <c r="Q4549" s="8" t="n"/>
      <c r="R4549" s="9" t="n"/>
      <c r="S4549" s="8" t="n"/>
      <c r="T4549" s="8" t="n"/>
      <c r="U4549" s="8" t="n"/>
      <c r="V4549" s="11">
        <f>IF(OR(B4549="",C4549=""),"",CONCATENATE(B4549,".",C4549))</f>
        <v/>
      </c>
      <c r="W4549" s="6">
        <f>UPPER(TRIM(H4549))</f>
        <v/>
      </c>
      <c r="X4549" s="6">
        <f>UPPER(TRIM(I4549))</f>
        <v/>
      </c>
      <c r="Y4549" s="6">
        <f>IF(V4549&lt;&gt;"",IFERROR(INDEX(federal_program_name_lookup,MATCH(V4549,aln_lookup,0)),""),"")</f>
        <v/>
      </c>
    </row>
    <row r="4550">
      <c r="A4550" s="6">
        <f>IF(B4550&lt;&gt;"", "AWARD-"&amp;TEXT(ROW()-1,"0000"), "")</f>
        <v/>
      </c>
      <c r="B4550" s="7" t="n"/>
      <c r="C4550" s="7" t="n"/>
      <c r="D4550" s="7" t="n"/>
      <c r="E4550" s="8" t="n"/>
      <c r="F4550" s="9" t="n"/>
      <c r="G4550" s="8" t="n"/>
      <c r="H4550" s="8" t="n"/>
      <c r="I4550" s="8" t="n"/>
      <c r="J4550" s="10">
        <f>IF(A4550="",0,SUMIFS(amount_expended,cfda_key,V4550))</f>
        <v/>
      </c>
      <c r="K4550" s="10">
        <f>IF(G4550="OTHER CLUSTER NOT LISTED ABOVE",SUMIFS(amount_expended,uniform_other_cluster_name,X4550), IF(AND(OR(G4550="N/A",G4550=""),H4550=""),0,IF(G4550="STATE CLUSTER",SUMIFS(amount_expended,uniform_state_cluster_name,W4550),SUMIFS(amount_expended,cluster_name,G4550))))</f>
        <v/>
      </c>
      <c r="L4550" s="8" t="n"/>
      <c r="M4550" s="7" t="n"/>
      <c r="N4550" s="8" t="n"/>
      <c r="O4550" s="7" t="n"/>
      <c r="P4550" s="7" t="n"/>
      <c r="Q4550" s="8" t="n"/>
      <c r="R4550" s="9" t="n"/>
      <c r="S4550" s="8" t="n"/>
      <c r="T4550" s="8" t="n"/>
      <c r="U4550" s="8" t="n"/>
      <c r="V4550" s="11">
        <f>IF(OR(B4550="",C4550=""),"",CONCATENATE(B4550,".",C4550))</f>
        <v/>
      </c>
      <c r="W4550" s="6">
        <f>UPPER(TRIM(H4550))</f>
        <v/>
      </c>
      <c r="X4550" s="6">
        <f>UPPER(TRIM(I4550))</f>
        <v/>
      </c>
      <c r="Y4550" s="6">
        <f>IF(V4550&lt;&gt;"",IFERROR(INDEX(federal_program_name_lookup,MATCH(V4550,aln_lookup,0)),""),"")</f>
        <v/>
      </c>
    </row>
    <row r="4551">
      <c r="A4551" s="6">
        <f>IF(B4551&lt;&gt;"", "AWARD-"&amp;TEXT(ROW()-1,"0000"), "")</f>
        <v/>
      </c>
      <c r="B4551" s="7" t="n"/>
      <c r="C4551" s="7" t="n"/>
      <c r="D4551" s="7" t="n"/>
      <c r="E4551" s="8" t="n"/>
      <c r="F4551" s="9" t="n"/>
      <c r="G4551" s="8" t="n"/>
      <c r="H4551" s="8" t="n"/>
      <c r="I4551" s="8" t="n"/>
      <c r="J4551" s="10">
        <f>IF(A4551="",0,SUMIFS(amount_expended,cfda_key,V4551))</f>
        <v/>
      </c>
      <c r="K4551" s="10">
        <f>IF(G4551="OTHER CLUSTER NOT LISTED ABOVE",SUMIFS(amount_expended,uniform_other_cluster_name,X4551), IF(AND(OR(G4551="N/A",G4551=""),H4551=""),0,IF(G4551="STATE CLUSTER",SUMIFS(amount_expended,uniform_state_cluster_name,W4551),SUMIFS(amount_expended,cluster_name,G4551))))</f>
        <v/>
      </c>
      <c r="L4551" s="8" t="n"/>
      <c r="M4551" s="7" t="n"/>
      <c r="N4551" s="8" t="n"/>
      <c r="O4551" s="7" t="n"/>
      <c r="P4551" s="7" t="n"/>
      <c r="Q4551" s="8" t="n"/>
      <c r="R4551" s="9" t="n"/>
      <c r="S4551" s="8" t="n"/>
      <c r="T4551" s="8" t="n"/>
      <c r="U4551" s="8" t="n"/>
      <c r="V4551" s="11">
        <f>IF(OR(B4551="",C4551=""),"",CONCATENATE(B4551,".",C4551))</f>
        <v/>
      </c>
      <c r="W4551" s="6">
        <f>UPPER(TRIM(H4551))</f>
        <v/>
      </c>
      <c r="X4551" s="6">
        <f>UPPER(TRIM(I4551))</f>
        <v/>
      </c>
      <c r="Y4551" s="6">
        <f>IF(V4551&lt;&gt;"",IFERROR(INDEX(federal_program_name_lookup,MATCH(V4551,aln_lookup,0)),""),"")</f>
        <v/>
      </c>
    </row>
    <row r="4552">
      <c r="A4552" s="6">
        <f>IF(B4552&lt;&gt;"", "AWARD-"&amp;TEXT(ROW()-1,"0000"), "")</f>
        <v/>
      </c>
      <c r="B4552" s="7" t="n"/>
      <c r="C4552" s="7" t="n"/>
      <c r="D4552" s="7" t="n"/>
      <c r="E4552" s="8" t="n"/>
      <c r="F4552" s="9" t="n"/>
      <c r="G4552" s="8" t="n"/>
      <c r="H4552" s="8" t="n"/>
      <c r="I4552" s="8" t="n"/>
      <c r="J4552" s="10">
        <f>IF(A4552="",0,SUMIFS(amount_expended,cfda_key,V4552))</f>
        <v/>
      </c>
      <c r="K4552" s="10">
        <f>IF(G4552="OTHER CLUSTER NOT LISTED ABOVE",SUMIFS(amount_expended,uniform_other_cluster_name,X4552), IF(AND(OR(G4552="N/A",G4552=""),H4552=""),0,IF(G4552="STATE CLUSTER",SUMIFS(amount_expended,uniform_state_cluster_name,W4552),SUMIFS(amount_expended,cluster_name,G4552))))</f>
        <v/>
      </c>
      <c r="L4552" s="8" t="n"/>
      <c r="M4552" s="7" t="n"/>
      <c r="N4552" s="8" t="n"/>
      <c r="O4552" s="7" t="n"/>
      <c r="P4552" s="7" t="n"/>
      <c r="Q4552" s="8" t="n"/>
      <c r="R4552" s="9" t="n"/>
      <c r="S4552" s="8" t="n"/>
      <c r="T4552" s="8" t="n"/>
      <c r="U4552" s="8" t="n"/>
      <c r="V4552" s="11">
        <f>IF(OR(B4552="",C4552=""),"",CONCATENATE(B4552,".",C4552))</f>
        <v/>
      </c>
      <c r="W4552" s="6">
        <f>UPPER(TRIM(H4552))</f>
        <v/>
      </c>
      <c r="X4552" s="6">
        <f>UPPER(TRIM(I4552))</f>
        <v/>
      </c>
      <c r="Y4552" s="6">
        <f>IF(V4552&lt;&gt;"",IFERROR(INDEX(federal_program_name_lookup,MATCH(V4552,aln_lookup,0)),""),"")</f>
        <v/>
      </c>
    </row>
    <row r="4553">
      <c r="A4553" s="6">
        <f>IF(B4553&lt;&gt;"", "AWARD-"&amp;TEXT(ROW()-1,"0000"), "")</f>
        <v/>
      </c>
      <c r="B4553" s="7" t="n"/>
      <c r="C4553" s="7" t="n"/>
      <c r="D4553" s="7" t="n"/>
      <c r="E4553" s="8" t="n"/>
      <c r="F4553" s="9" t="n"/>
      <c r="G4553" s="8" t="n"/>
      <c r="H4553" s="8" t="n"/>
      <c r="I4553" s="8" t="n"/>
      <c r="J4553" s="10">
        <f>IF(A4553="",0,SUMIFS(amount_expended,cfda_key,V4553))</f>
        <v/>
      </c>
      <c r="K4553" s="10">
        <f>IF(G4553="OTHER CLUSTER NOT LISTED ABOVE",SUMIFS(amount_expended,uniform_other_cluster_name,X4553), IF(AND(OR(G4553="N/A",G4553=""),H4553=""),0,IF(G4553="STATE CLUSTER",SUMIFS(amount_expended,uniform_state_cluster_name,W4553),SUMIFS(amount_expended,cluster_name,G4553))))</f>
        <v/>
      </c>
      <c r="L4553" s="8" t="n"/>
      <c r="M4553" s="7" t="n"/>
      <c r="N4553" s="8" t="n"/>
      <c r="O4553" s="7" t="n"/>
      <c r="P4553" s="7" t="n"/>
      <c r="Q4553" s="8" t="n"/>
      <c r="R4553" s="9" t="n"/>
      <c r="S4553" s="8" t="n"/>
      <c r="T4553" s="8" t="n"/>
      <c r="U4553" s="8" t="n"/>
      <c r="V4553" s="11">
        <f>IF(OR(B4553="",C4553=""),"",CONCATENATE(B4553,".",C4553))</f>
        <v/>
      </c>
      <c r="W4553" s="6">
        <f>UPPER(TRIM(H4553))</f>
        <v/>
      </c>
      <c r="X4553" s="6">
        <f>UPPER(TRIM(I4553))</f>
        <v/>
      </c>
      <c r="Y4553" s="6">
        <f>IF(V4553&lt;&gt;"",IFERROR(INDEX(federal_program_name_lookup,MATCH(V4553,aln_lookup,0)),""),"")</f>
        <v/>
      </c>
    </row>
    <row r="4554">
      <c r="A4554" s="6">
        <f>IF(B4554&lt;&gt;"", "AWARD-"&amp;TEXT(ROW()-1,"0000"), "")</f>
        <v/>
      </c>
      <c r="B4554" s="7" t="n"/>
      <c r="C4554" s="7" t="n"/>
      <c r="D4554" s="7" t="n"/>
      <c r="E4554" s="8" t="n"/>
      <c r="F4554" s="9" t="n"/>
      <c r="G4554" s="8" t="n"/>
      <c r="H4554" s="8" t="n"/>
      <c r="I4554" s="8" t="n"/>
      <c r="J4554" s="10">
        <f>IF(A4554="",0,SUMIFS(amount_expended,cfda_key,V4554))</f>
        <v/>
      </c>
      <c r="K4554" s="10">
        <f>IF(G4554="OTHER CLUSTER NOT LISTED ABOVE",SUMIFS(amount_expended,uniform_other_cluster_name,X4554), IF(AND(OR(G4554="N/A",G4554=""),H4554=""),0,IF(G4554="STATE CLUSTER",SUMIFS(amount_expended,uniform_state_cluster_name,W4554),SUMIFS(amount_expended,cluster_name,G4554))))</f>
        <v/>
      </c>
      <c r="L4554" s="8" t="n"/>
      <c r="M4554" s="7" t="n"/>
      <c r="N4554" s="8" t="n"/>
      <c r="O4554" s="7" t="n"/>
      <c r="P4554" s="7" t="n"/>
      <c r="Q4554" s="8" t="n"/>
      <c r="R4554" s="9" t="n"/>
      <c r="S4554" s="8" t="n"/>
      <c r="T4554" s="8" t="n"/>
      <c r="U4554" s="8" t="n"/>
      <c r="V4554" s="11">
        <f>IF(OR(B4554="",C4554=""),"",CONCATENATE(B4554,".",C4554))</f>
        <v/>
      </c>
      <c r="W4554" s="6">
        <f>UPPER(TRIM(H4554))</f>
        <v/>
      </c>
      <c r="X4554" s="6">
        <f>UPPER(TRIM(I4554))</f>
        <v/>
      </c>
      <c r="Y4554" s="6">
        <f>IF(V4554&lt;&gt;"",IFERROR(INDEX(federal_program_name_lookup,MATCH(V4554,aln_lookup,0)),""),"")</f>
        <v/>
      </c>
    </row>
    <row r="4555">
      <c r="A4555" s="6">
        <f>IF(B4555&lt;&gt;"", "AWARD-"&amp;TEXT(ROW()-1,"0000"), "")</f>
        <v/>
      </c>
      <c r="B4555" s="7" t="n"/>
      <c r="C4555" s="7" t="n"/>
      <c r="D4555" s="7" t="n"/>
      <c r="E4555" s="8" t="n"/>
      <c r="F4555" s="9" t="n"/>
      <c r="G4555" s="8" t="n"/>
      <c r="H4555" s="8" t="n"/>
      <c r="I4555" s="8" t="n"/>
      <c r="J4555" s="10">
        <f>IF(A4555="",0,SUMIFS(amount_expended,cfda_key,V4555))</f>
        <v/>
      </c>
      <c r="K4555" s="10">
        <f>IF(G4555="OTHER CLUSTER NOT LISTED ABOVE",SUMIFS(amount_expended,uniform_other_cluster_name,X4555), IF(AND(OR(G4555="N/A",G4555=""),H4555=""),0,IF(G4555="STATE CLUSTER",SUMIFS(amount_expended,uniform_state_cluster_name,W4555),SUMIFS(amount_expended,cluster_name,G4555))))</f>
        <v/>
      </c>
      <c r="L4555" s="8" t="n"/>
      <c r="M4555" s="7" t="n"/>
      <c r="N4555" s="8" t="n"/>
      <c r="O4555" s="7" t="n"/>
      <c r="P4555" s="7" t="n"/>
      <c r="Q4555" s="8" t="n"/>
      <c r="R4555" s="9" t="n"/>
      <c r="S4555" s="8" t="n"/>
      <c r="T4555" s="8" t="n"/>
      <c r="U4555" s="8" t="n"/>
      <c r="V4555" s="11">
        <f>IF(OR(B4555="",C4555=""),"",CONCATENATE(B4555,".",C4555))</f>
        <v/>
      </c>
      <c r="W4555" s="6">
        <f>UPPER(TRIM(H4555))</f>
        <v/>
      </c>
      <c r="X4555" s="6">
        <f>UPPER(TRIM(I4555))</f>
        <v/>
      </c>
      <c r="Y4555" s="6">
        <f>IF(V4555&lt;&gt;"",IFERROR(INDEX(federal_program_name_lookup,MATCH(V4555,aln_lookup,0)),""),"")</f>
        <v/>
      </c>
    </row>
    <row r="4556">
      <c r="A4556" s="6">
        <f>IF(B4556&lt;&gt;"", "AWARD-"&amp;TEXT(ROW()-1,"0000"), "")</f>
        <v/>
      </c>
      <c r="B4556" s="7" t="n"/>
      <c r="C4556" s="7" t="n"/>
      <c r="D4556" s="7" t="n"/>
      <c r="E4556" s="8" t="n"/>
      <c r="F4556" s="9" t="n"/>
      <c r="G4556" s="8" t="n"/>
      <c r="H4556" s="8" t="n"/>
      <c r="I4556" s="8" t="n"/>
      <c r="J4556" s="10">
        <f>IF(A4556="",0,SUMIFS(amount_expended,cfda_key,V4556))</f>
        <v/>
      </c>
      <c r="K4556" s="10">
        <f>IF(G4556="OTHER CLUSTER NOT LISTED ABOVE",SUMIFS(amount_expended,uniform_other_cluster_name,X4556), IF(AND(OR(G4556="N/A",G4556=""),H4556=""),0,IF(G4556="STATE CLUSTER",SUMIFS(amount_expended,uniform_state_cluster_name,W4556),SUMIFS(amount_expended,cluster_name,G4556))))</f>
        <v/>
      </c>
      <c r="L4556" s="8" t="n"/>
      <c r="M4556" s="7" t="n"/>
      <c r="N4556" s="8" t="n"/>
      <c r="O4556" s="7" t="n"/>
      <c r="P4556" s="7" t="n"/>
      <c r="Q4556" s="8" t="n"/>
      <c r="R4556" s="9" t="n"/>
      <c r="S4556" s="8" t="n"/>
      <c r="T4556" s="8" t="n"/>
      <c r="U4556" s="8" t="n"/>
      <c r="V4556" s="11">
        <f>IF(OR(B4556="",C4556=""),"",CONCATENATE(B4556,".",C4556))</f>
        <v/>
      </c>
      <c r="W4556" s="6">
        <f>UPPER(TRIM(H4556))</f>
        <v/>
      </c>
      <c r="X4556" s="6">
        <f>UPPER(TRIM(I4556))</f>
        <v/>
      </c>
      <c r="Y4556" s="6">
        <f>IF(V4556&lt;&gt;"",IFERROR(INDEX(federal_program_name_lookup,MATCH(V4556,aln_lookup,0)),""),"")</f>
        <v/>
      </c>
    </row>
    <row r="4557">
      <c r="A4557" s="6">
        <f>IF(B4557&lt;&gt;"", "AWARD-"&amp;TEXT(ROW()-1,"0000"), "")</f>
        <v/>
      </c>
      <c r="B4557" s="7" t="n"/>
      <c r="C4557" s="7" t="n"/>
      <c r="D4557" s="7" t="n"/>
      <c r="E4557" s="8" t="n"/>
      <c r="F4557" s="9" t="n"/>
      <c r="G4557" s="8" t="n"/>
      <c r="H4557" s="8" t="n"/>
      <c r="I4557" s="8" t="n"/>
      <c r="J4557" s="10">
        <f>IF(A4557="",0,SUMIFS(amount_expended,cfda_key,V4557))</f>
        <v/>
      </c>
      <c r="K4557" s="10">
        <f>IF(G4557="OTHER CLUSTER NOT LISTED ABOVE",SUMIFS(amount_expended,uniform_other_cluster_name,X4557), IF(AND(OR(G4557="N/A",G4557=""),H4557=""),0,IF(G4557="STATE CLUSTER",SUMIFS(amount_expended,uniform_state_cluster_name,W4557),SUMIFS(amount_expended,cluster_name,G4557))))</f>
        <v/>
      </c>
      <c r="L4557" s="8" t="n"/>
      <c r="M4557" s="7" t="n"/>
      <c r="N4557" s="8" t="n"/>
      <c r="O4557" s="7" t="n"/>
      <c r="P4557" s="7" t="n"/>
      <c r="Q4557" s="8" t="n"/>
      <c r="R4557" s="9" t="n"/>
      <c r="S4557" s="8" t="n"/>
      <c r="T4557" s="8" t="n"/>
      <c r="U4557" s="8" t="n"/>
      <c r="V4557" s="11">
        <f>IF(OR(B4557="",C4557=""),"",CONCATENATE(B4557,".",C4557))</f>
        <v/>
      </c>
      <c r="W4557" s="6">
        <f>UPPER(TRIM(H4557))</f>
        <v/>
      </c>
      <c r="X4557" s="6">
        <f>UPPER(TRIM(I4557))</f>
        <v/>
      </c>
      <c r="Y4557" s="6">
        <f>IF(V4557&lt;&gt;"",IFERROR(INDEX(federal_program_name_lookup,MATCH(V4557,aln_lookup,0)),""),"")</f>
        <v/>
      </c>
    </row>
    <row r="4558">
      <c r="A4558" s="6">
        <f>IF(B4558&lt;&gt;"", "AWARD-"&amp;TEXT(ROW()-1,"0000"), "")</f>
        <v/>
      </c>
      <c r="B4558" s="7" t="n"/>
      <c r="C4558" s="7" t="n"/>
      <c r="D4558" s="7" t="n"/>
      <c r="E4558" s="8" t="n"/>
      <c r="F4558" s="9" t="n"/>
      <c r="G4558" s="8" t="n"/>
      <c r="H4558" s="8" t="n"/>
      <c r="I4558" s="8" t="n"/>
      <c r="J4558" s="10">
        <f>IF(A4558="",0,SUMIFS(amount_expended,cfda_key,V4558))</f>
        <v/>
      </c>
      <c r="K4558" s="10">
        <f>IF(G4558="OTHER CLUSTER NOT LISTED ABOVE",SUMIFS(amount_expended,uniform_other_cluster_name,X4558), IF(AND(OR(G4558="N/A",G4558=""),H4558=""),0,IF(G4558="STATE CLUSTER",SUMIFS(amount_expended,uniform_state_cluster_name,W4558),SUMIFS(amount_expended,cluster_name,G4558))))</f>
        <v/>
      </c>
      <c r="L4558" s="8" t="n"/>
      <c r="M4558" s="7" t="n"/>
      <c r="N4558" s="8" t="n"/>
      <c r="O4558" s="7" t="n"/>
      <c r="P4558" s="7" t="n"/>
      <c r="Q4558" s="8" t="n"/>
      <c r="R4558" s="9" t="n"/>
      <c r="S4558" s="8" t="n"/>
      <c r="T4558" s="8" t="n"/>
      <c r="U4558" s="8" t="n"/>
      <c r="V4558" s="11">
        <f>IF(OR(B4558="",C4558=""),"",CONCATENATE(B4558,".",C4558))</f>
        <v/>
      </c>
      <c r="W4558" s="6">
        <f>UPPER(TRIM(H4558))</f>
        <v/>
      </c>
      <c r="X4558" s="6">
        <f>UPPER(TRIM(I4558))</f>
        <v/>
      </c>
      <c r="Y4558" s="6">
        <f>IF(V4558&lt;&gt;"",IFERROR(INDEX(federal_program_name_lookup,MATCH(V4558,aln_lookup,0)),""),"")</f>
        <v/>
      </c>
    </row>
    <row r="4559">
      <c r="A4559" s="6">
        <f>IF(B4559&lt;&gt;"", "AWARD-"&amp;TEXT(ROW()-1,"0000"), "")</f>
        <v/>
      </c>
      <c r="B4559" s="7" t="n"/>
      <c r="C4559" s="7" t="n"/>
      <c r="D4559" s="7" t="n"/>
      <c r="E4559" s="8" t="n"/>
      <c r="F4559" s="9" t="n"/>
      <c r="G4559" s="8" t="n"/>
      <c r="H4559" s="8" t="n"/>
      <c r="I4559" s="8" t="n"/>
      <c r="J4559" s="10">
        <f>IF(A4559="",0,SUMIFS(amount_expended,cfda_key,V4559))</f>
        <v/>
      </c>
      <c r="K4559" s="10">
        <f>IF(G4559="OTHER CLUSTER NOT LISTED ABOVE",SUMIFS(amount_expended,uniform_other_cluster_name,X4559), IF(AND(OR(G4559="N/A",G4559=""),H4559=""),0,IF(G4559="STATE CLUSTER",SUMIFS(amount_expended,uniform_state_cluster_name,W4559),SUMIFS(amount_expended,cluster_name,G4559))))</f>
        <v/>
      </c>
      <c r="L4559" s="8" t="n"/>
      <c r="M4559" s="7" t="n"/>
      <c r="N4559" s="8" t="n"/>
      <c r="O4559" s="7" t="n"/>
      <c r="P4559" s="7" t="n"/>
      <c r="Q4559" s="8" t="n"/>
      <c r="R4559" s="9" t="n"/>
      <c r="S4559" s="8" t="n"/>
      <c r="T4559" s="8" t="n"/>
      <c r="U4559" s="8" t="n"/>
      <c r="V4559" s="11">
        <f>IF(OR(B4559="",C4559=""),"",CONCATENATE(B4559,".",C4559))</f>
        <v/>
      </c>
      <c r="W4559" s="6">
        <f>UPPER(TRIM(H4559))</f>
        <v/>
      </c>
      <c r="X4559" s="6">
        <f>UPPER(TRIM(I4559))</f>
        <v/>
      </c>
      <c r="Y4559" s="6">
        <f>IF(V4559&lt;&gt;"",IFERROR(INDEX(federal_program_name_lookup,MATCH(V4559,aln_lookup,0)),""),"")</f>
        <v/>
      </c>
    </row>
    <row r="4560">
      <c r="A4560" s="6">
        <f>IF(B4560&lt;&gt;"", "AWARD-"&amp;TEXT(ROW()-1,"0000"), "")</f>
        <v/>
      </c>
      <c r="B4560" s="7" t="n"/>
      <c r="C4560" s="7" t="n"/>
      <c r="D4560" s="7" t="n"/>
      <c r="E4560" s="8" t="n"/>
      <c r="F4560" s="9" t="n"/>
      <c r="G4560" s="8" t="n"/>
      <c r="H4560" s="8" t="n"/>
      <c r="I4560" s="8" t="n"/>
      <c r="J4560" s="10">
        <f>IF(A4560="",0,SUMIFS(amount_expended,cfda_key,V4560))</f>
        <v/>
      </c>
      <c r="K4560" s="10">
        <f>IF(G4560="OTHER CLUSTER NOT LISTED ABOVE",SUMIFS(amount_expended,uniform_other_cluster_name,X4560), IF(AND(OR(G4560="N/A",G4560=""),H4560=""),0,IF(G4560="STATE CLUSTER",SUMIFS(amount_expended,uniform_state_cluster_name,W4560),SUMIFS(amount_expended,cluster_name,G4560))))</f>
        <v/>
      </c>
      <c r="L4560" s="8" t="n"/>
      <c r="M4560" s="7" t="n"/>
      <c r="N4560" s="8" t="n"/>
      <c r="O4560" s="7" t="n"/>
      <c r="P4560" s="7" t="n"/>
      <c r="Q4560" s="8" t="n"/>
      <c r="R4560" s="9" t="n"/>
      <c r="S4560" s="8" t="n"/>
      <c r="T4560" s="8" t="n"/>
      <c r="U4560" s="8" t="n"/>
      <c r="V4560" s="11">
        <f>IF(OR(B4560="",C4560=""),"",CONCATENATE(B4560,".",C4560))</f>
        <v/>
      </c>
      <c r="W4560" s="6">
        <f>UPPER(TRIM(H4560))</f>
        <v/>
      </c>
      <c r="X4560" s="6">
        <f>UPPER(TRIM(I4560))</f>
        <v/>
      </c>
      <c r="Y4560" s="6">
        <f>IF(V4560&lt;&gt;"",IFERROR(INDEX(federal_program_name_lookup,MATCH(V4560,aln_lookup,0)),""),"")</f>
        <v/>
      </c>
    </row>
    <row r="4561">
      <c r="A4561" s="6">
        <f>IF(B4561&lt;&gt;"", "AWARD-"&amp;TEXT(ROW()-1,"0000"), "")</f>
        <v/>
      </c>
      <c r="B4561" s="7" t="n"/>
      <c r="C4561" s="7" t="n"/>
      <c r="D4561" s="7" t="n"/>
      <c r="E4561" s="8" t="n"/>
      <c r="F4561" s="9" t="n"/>
      <c r="G4561" s="8" t="n"/>
      <c r="H4561" s="8" t="n"/>
      <c r="I4561" s="8" t="n"/>
      <c r="J4561" s="10">
        <f>IF(A4561="",0,SUMIFS(amount_expended,cfda_key,V4561))</f>
        <v/>
      </c>
      <c r="K4561" s="10">
        <f>IF(G4561="OTHER CLUSTER NOT LISTED ABOVE",SUMIFS(amount_expended,uniform_other_cluster_name,X4561), IF(AND(OR(G4561="N/A",G4561=""),H4561=""),0,IF(G4561="STATE CLUSTER",SUMIFS(amount_expended,uniform_state_cluster_name,W4561),SUMIFS(amount_expended,cluster_name,G4561))))</f>
        <v/>
      </c>
      <c r="L4561" s="8" t="n"/>
      <c r="M4561" s="7" t="n"/>
      <c r="N4561" s="8" t="n"/>
      <c r="O4561" s="7" t="n"/>
      <c r="P4561" s="7" t="n"/>
      <c r="Q4561" s="8" t="n"/>
      <c r="R4561" s="9" t="n"/>
      <c r="S4561" s="8" t="n"/>
      <c r="T4561" s="8" t="n"/>
      <c r="U4561" s="8" t="n"/>
      <c r="V4561" s="11">
        <f>IF(OR(B4561="",C4561=""),"",CONCATENATE(B4561,".",C4561))</f>
        <v/>
      </c>
      <c r="W4561" s="6">
        <f>UPPER(TRIM(H4561))</f>
        <v/>
      </c>
      <c r="X4561" s="6">
        <f>UPPER(TRIM(I4561))</f>
        <v/>
      </c>
      <c r="Y4561" s="6">
        <f>IF(V4561&lt;&gt;"",IFERROR(INDEX(federal_program_name_lookup,MATCH(V4561,aln_lookup,0)),""),"")</f>
        <v/>
      </c>
    </row>
    <row r="4562">
      <c r="A4562" s="6">
        <f>IF(B4562&lt;&gt;"", "AWARD-"&amp;TEXT(ROW()-1,"0000"), "")</f>
        <v/>
      </c>
      <c r="B4562" s="7" t="n"/>
      <c r="C4562" s="7" t="n"/>
      <c r="D4562" s="7" t="n"/>
      <c r="E4562" s="8" t="n"/>
      <c r="F4562" s="9" t="n"/>
      <c r="G4562" s="8" t="n"/>
      <c r="H4562" s="8" t="n"/>
      <c r="I4562" s="8" t="n"/>
      <c r="J4562" s="10">
        <f>IF(A4562="",0,SUMIFS(amount_expended,cfda_key,V4562))</f>
        <v/>
      </c>
      <c r="K4562" s="10">
        <f>IF(G4562="OTHER CLUSTER NOT LISTED ABOVE",SUMIFS(amount_expended,uniform_other_cluster_name,X4562), IF(AND(OR(G4562="N/A",G4562=""),H4562=""),0,IF(G4562="STATE CLUSTER",SUMIFS(amount_expended,uniform_state_cluster_name,W4562),SUMIFS(amount_expended,cluster_name,G4562))))</f>
        <v/>
      </c>
      <c r="L4562" s="8" t="n"/>
      <c r="M4562" s="7" t="n"/>
      <c r="N4562" s="8" t="n"/>
      <c r="O4562" s="7" t="n"/>
      <c r="P4562" s="7" t="n"/>
      <c r="Q4562" s="8" t="n"/>
      <c r="R4562" s="9" t="n"/>
      <c r="S4562" s="8" t="n"/>
      <c r="T4562" s="8" t="n"/>
      <c r="U4562" s="8" t="n"/>
      <c r="V4562" s="11">
        <f>IF(OR(B4562="",C4562=""),"",CONCATENATE(B4562,".",C4562))</f>
        <v/>
      </c>
      <c r="W4562" s="6">
        <f>UPPER(TRIM(H4562))</f>
        <v/>
      </c>
      <c r="X4562" s="6">
        <f>UPPER(TRIM(I4562))</f>
        <v/>
      </c>
      <c r="Y4562" s="6">
        <f>IF(V4562&lt;&gt;"",IFERROR(INDEX(federal_program_name_lookup,MATCH(V4562,aln_lookup,0)),""),"")</f>
        <v/>
      </c>
    </row>
    <row r="4563">
      <c r="A4563" s="6">
        <f>IF(B4563&lt;&gt;"", "AWARD-"&amp;TEXT(ROW()-1,"0000"), "")</f>
        <v/>
      </c>
      <c r="B4563" s="7" t="n"/>
      <c r="C4563" s="7" t="n"/>
      <c r="D4563" s="7" t="n"/>
      <c r="E4563" s="8" t="n"/>
      <c r="F4563" s="9" t="n"/>
      <c r="G4563" s="8" t="n"/>
      <c r="H4563" s="8" t="n"/>
      <c r="I4563" s="8" t="n"/>
      <c r="J4563" s="10">
        <f>IF(A4563="",0,SUMIFS(amount_expended,cfda_key,V4563))</f>
        <v/>
      </c>
      <c r="K4563" s="10">
        <f>IF(G4563="OTHER CLUSTER NOT LISTED ABOVE",SUMIFS(amount_expended,uniform_other_cluster_name,X4563), IF(AND(OR(G4563="N/A",G4563=""),H4563=""),0,IF(G4563="STATE CLUSTER",SUMIFS(amount_expended,uniform_state_cluster_name,W4563),SUMIFS(amount_expended,cluster_name,G4563))))</f>
        <v/>
      </c>
      <c r="L4563" s="8" t="n"/>
      <c r="M4563" s="7" t="n"/>
      <c r="N4563" s="8" t="n"/>
      <c r="O4563" s="7" t="n"/>
      <c r="P4563" s="7" t="n"/>
      <c r="Q4563" s="8" t="n"/>
      <c r="R4563" s="9" t="n"/>
      <c r="S4563" s="8" t="n"/>
      <c r="T4563" s="8" t="n"/>
      <c r="U4563" s="8" t="n"/>
      <c r="V4563" s="11">
        <f>IF(OR(B4563="",C4563=""),"",CONCATENATE(B4563,".",C4563))</f>
        <v/>
      </c>
      <c r="W4563" s="6">
        <f>UPPER(TRIM(H4563))</f>
        <v/>
      </c>
      <c r="X4563" s="6">
        <f>UPPER(TRIM(I4563))</f>
        <v/>
      </c>
      <c r="Y4563" s="6">
        <f>IF(V4563&lt;&gt;"",IFERROR(INDEX(federal_program_name_lookup,MATCH(V4563,aln_lookup,0)),""),"")</f>
        <v/>
      </c>
    </row>
    <row r="4564">
      <c r="A4564" s="6">
        <f>IF(B4564&lt;&gt;"", "AWARD-"&amp;TEXT(ROW()-1,"0000"), "")</f>
        <v/>
      </c>
      <c r="B4564" s="7" t="n"/>
      <c r="C4564" s="7" t="n"/>
      <c r="D4564" s="7" t="n"/>
      <c r="E4564" s="8" t="n"/>
      <c r="F4564" s="9" t="n"/>
      <c r="G4564" s="8" t="n"/>
      <c r="H4564" s="8" t="n"/>
      <c r="I4564" s="8" t="n"/>
      <c r="J4564" s="10">
        <f>IF(A4564="",0,SUMIFS(amount_expended,cfda_key,V4564))</f>
        <v/>
      </c>
      <c r="K4564" s="10">
        <f>IF(G4564="OTHER CLUSTER NOT LISTED ABOVE",SUMIFS(amount_expended,uniform_other_cluster_name,X4564), IF(AND(OR(G4564="N/A",G4564=""),H4564=""),0,IF(G4564="STATE CLUSTER",SUMIFS(amount_expended,uniform_state_cluster_name,W4564),SUMIFS(amount_expended,cluster_name,G4564))))</f>
        <v/>
      </c>
      <c r="L4564" s="8" t="n"/>
      <c r="M4564" s="7" t="n"/>
      <c r="N4564" s="8" t="n"/>
      <c r="O4564" s="7" t="n"/>
      <c r="P4564" s="7" t="n"/>
      <c r="Q4564" s="8" t="n"/>
      <c r="R4564" s="9" t="n"/>
      <c r="S4564" s="8" t="n"/>
      <c r="T4564" s="8" t="n"/>
      <c r="U4564" s="8" t="n"/>
      <c r="V4564" s="11">
        <f>IF(OR(B4564="",C4564=""),"",CONCATENATE(B4564,".",C4564))</f>
        <v/>
      </c>
      <c r="W4564" s="6">
        <f>UPPER(TRIM(H4564))</f>
        <v/>
      </c>
      <c r="X4564" s="6">
        <f>UPPER(TRIM(I4564))</f>
        <v/>
      </c>
      <c r="Y4564" s="6">
        <f>IF(V4564&lt;&gt;"",IFERROR(INDEX(federal_program_name_lookup,MATCH(V4564,aln_lookup,0)),""),"")</f>
        <v/>
      </c>
    </row>
    <row r="4565">
      <c r="A4565" s="6">
        <f>IF(B4565&lt;&gt;"", "AWARD-"&amp;TEXT(ROW()-1,"0000"), "")</f>
        <v/>
      </c>
      <c r="B4565" s="7" t="n"/>
      <c r="C4565" s="7" t="n"/>
      <c r="D4565" s="7" t="n"/>
      <c r="E4565" s="8" t="n"/>
      <c r="F4565" s="9" t="n"/>
      <c r="G4565" s="8" t="n"/>
      <c r="H4565" s="8" t="n"/>
      <c r="I4565" s="8" t="n"/>
      <c r="J4565" s="10">
        <f>IF(A4565="",0,SUMIFS(amount_expended,cfda_key,V4565))</f>
        <v/>
      </c>
      <c r="K4565" s="10">
        <f>IF(G4565="OTHER CLUSTER NOT LISTED ABOVE",SUMIFS(amount_expended,uniform_other_cluster_name,X4565), IF(AND(OR(G4565="N/A",G4565=""),H4565=""),0,IF(G4565="STATE CLUSTER",SUMIFS(amount_expended,uniform_state_cluster_name,W4565),SUMIFS(amount_expended,cluster_name,G4565))))</f>
        <v/>
      </c>
      <c r="L4565" s="8" t="n"/>
      <c r="M4565" s="7" t="n"/>
      <c r="N4565" s="8" t="n"/>
      <c r="O4565" s="7" t="n"/>
      <c r="P4565" s="7" t="n"/>
      <c r="Q4565" s="8" t="n"/>
      <c r="R4565" s="9" t="n"/>
      <c r="S4565" s="8" t="n"/>
      <c r="T4565" s="8" t="n"/>
      <c r="U4565" s="8" t="n"/>
      <c r="V4565" s="11">
        <f>IF(OR(B4565="",C4565=""),"",CONCATENATE(B4565,".",C4565))</f>
        <v/>
      </c>
      <c r="W4565" s="6">
        <f>UPPER(TRIM(H4565))</f>
        <v/>
      </c>
      <c r="X4565" s="6">
        <f>UPPER(TRIM(I4565))</f>
        <v/>
      </c>
      <c r="Y4565" s="6">
        <f>IF(V4565&lt;&gt;"",IFERROR(INDEX(federal_program_name_lookup,MATCH(V4565,aln_lookup,0)),""),"")</f>
        <v/>
      </c>
    </row>
    <row r="4566">
      <c r="A4566" s="6">
        <f>IF(B4566&lt;&gt;"", "AWARD-"&amp;TEXT(ROW()-1,"0000"), "")</f>
        <v/>
      </c>
      <c r="B4566" s="7" t="n"/>
      <c r="C4566" s="7" t="n"/>
      <c r="D4566" s="7" t="n"/>
      <c r="E4566" s="8" t="n"/>
      <c r="F4566" s="9" t="n"/>
      <c r="G4566" s="8" t="n"/>
      <c r="H4566" s="8" t="n"/>
      <c r="I4566" s="8" t="n"/>
      <c r="J4566" s="10">
        <f>IF(A4566="",0,SUMIFS(amount_expended,cfda_key,V4566))</f>
        <v/>
      </c>
      <c r="K4566" s="10">
        <f>IF(G4566="OTHER CLUSTER NOT LISTED ABOVE",SUMIFS(amount_expended,uniform_other_cluster_name,X4566), IF(AND(OR(G4566="N/A",G4566=""),H4566=""),0,IF(G4566="STATE CLUSTER",SUMIFS(amount_expended,uniform_state_cluster_name,W4566),SUMIFS(amount_expended,cluster_name,G4566))))</f>
        <v/>
      </c>
      <c r="L4566" s="8" t="n"/>
      <c r="M4566" s="7" t="n"/>
      <c r="N4566" s="8" t="n"/>
      <c r="O4566" s="7" t="n"/>
      <c r="P4566" s="7" t="n"/>
      <c r="Q4566" s="8" t="n"/>
      <c r="R4566" s="9" t="n"/>
      <c r="S4566" s="8" t="n"/>
      <c r="T4566" s="8" t="n"/>
      <c r="U4566" s="8" t="n"/>
      <c r="V4566" s="11">
        <f>IF(OR(B4566="",C4566=""),"",CONCATENATE(B4566,".",C4566))</f>
        <v/>
      </c>
      <c r="W4566" s="6">
        <f>UPPER(TRIM(H4566))</f>
        <v/>
      </c>
      <c r="X4566" s="6">
        <f>UPPER(TRIM(I4566))</f>
        <v/>
      </c>
      <c r="Y4566" s="6">
        <f>IF(V4566&lt;&gt;"",IFERROR(INDEX(federal_program_name_lookup,MATCH(V4566,aln_lookup,0)),""),"")</f>
        <v/>
      </c>
    </row>
    <row r="4567">
      <c r="A4567" s="6">
        <f>IF(B4567&lt;&gt;"", "AWARD-"&amp;TEXT(ROW()-1,"0000"), "")</f>
        <v/>
      </c>
      <c r="B4567" s="7" t="n"/>
      <c r="C4567" s="7" t="n"/>
      <c r="D4567" s="7" t="n"/>
      <c r="E4567" s="8" t="n"/>
      <c r="F4567" s="9" t="n"/>
      <c r="G4567" s="8" t="n"/>
      <c r="H4567" s="8" t="n"/>
      <c r="I4567" s="8" t="n"/>
      <c r="J4567" s="10">
        <f>IF(A4567="",0,SUMIFS(amount_expended,cfda_key,V4567))</f>
        <v/>
      </c>
      <c r="K4567" s="10">
        <f>IF(G4567="OTHER CLUSTER NOT LISTED ABOVE",SUMIFS(amount_expended,uniform_other_cluster_name,X4567), IF(AND(OR(G4567="N/A",G4567=""),H4567=""),0,IF(G4567="STATE CLUSTER",SUMIFS(amount_expended,uniform_state_cluster_name,W4567),SUMIFS(amount_expended,cluster_name,G4567))))</f>
        <v/>
      </c>
      <c r="L4567" s="8" t="n"/>
      <c r="M4567" s="7" t="n"/>
      <c r="N4567" s="8" t="n"/>
      <c r="O4567" s="7" t="n"/>
      <c r="P4567" s="7" t="n"/>
      <c r="Q4567" s="8" t="n"/>
      <c r="R4567" s="9" t="n"/>
      <c r="S4567" s="8" t="n"/>
      <c r="T4567" s="8" t="n"/>
      <c r="U4567" s="8" t="n"/>
      <c r="V4567" s="11">
        <f>IF(OR(B4567="",C4567=""),"",CONCATENATE(B4567,".",C4567))</f>
        <v/>
      </c>
      <c r="W4567" s="6">
        <f>UPPER(TRIM(H4567))</f>
        <v/>
      </c>
      <c r="X4567" s="6">
        <f>UPPER(TRIM(I4567))</f>
        <v/>
      </c>
      <c r="Y4567" s="6">
        <f>IF(V4567&lt;&gt;"",IFERROR(INDEX(federal_program_name_lookup,MATCH(V4567,aln_lookup,0)),""),"")</f>
        <v/>
      </c>
    </row>
    <row r="4568">
      <c r="A4568" s="6">
        <f>IF(B4568&lt;&gt;"", "AWARD-"&amp;TEXT(ROW()-1,"0000"), "")</f>
        <v/>
      </c>
      <c r="B4568" s="7" t="n"/>
      <c r="C4568" s="7" t="n"/>
      <c r="D4568" s="7" t="n"/>
      <c r="E4568" s="8" t="n"/>
      <c r="F4568" s="9" t="n"/>
      <c r="G4568" s="8" t="n"/>
      <c r="H4568" s="8" t="n"/>
      <c r="I4568" s="8" t="n"/>
      <c r="J4568" s="10">
        <f>IF(A4568="",0,SUMIFS(amount_expended,cfda_key,V4568))</f>
        <v/>
      </c>
      <c r="K4568" s="10">
        <f>IF(G4568="OTHER CLUSTER NOT LISTED ABOVE",SUMIFS(amount_expended,uniform_other_cluster_name,X4568), IF(AND(OR(G4568="N/A",G4568=""),H4568=""),0,IF(G4568="STATE CLUSTER",SUMIFS(amount_expended,uniform_state_cluster_name,W4568),SUMIFS(amount_expended,cluster_name,G4568))))</f>
        <v/>
      </c>
      <c r="L4568" s="8" t="n"/>
      <c r="M4568" s="7" t="n"/>
      <c r="N4568" s="8" t="n"/>
      <c r="O4568" s="7" t="n"/>
      <c r="P4568" s="7" t="n"/>
      <c r="Q4568" s="8" t="n"/>
      <c r="R4568" s="9" t="n"/>
      <c r="S4568" s="8" t="n"/>
      <c r="T4568" s="8" t="n"/>
      <c r="U4568" s="8" t="n"/>
      <c r="V4568" s="11">
        <f>IF(OR(B4568="",C4568=""),"",CONCATENATE(B4568,".",C4568))</f>
        <v/>
      </c>
      <c r="W4568" s="6">
        <f>UPPER(TRIM(H4568))</f>
        <v/>
      </c>
      <c r="X4568" s="6">
        <f>UPPER(TRIM(I4568))</f>
        <v/>
      </c>
      <c r="Y4568" s="6">
        <f>IF(V4568&lt;&gt;"",IFERROR(INDEX(federal_program_name_lookup,MATCH(V4568,aln_lookup,0)),""),"")</f>
        <v/>
      </c>
    </row>
    <row r="4569">
      <c r="A4569" s="6">
        <f>IF(B4569&lt;&gt;"", "AWARD-"&amp;TEXT(ROW()-1,"0000"), "")</f>
        <v/>
      </c>
      <c r="B4569" s="7" t="n"/>
      <c r="C4569" s="7" t="n"/>
      <c r="D4569" s="7" t="n"/>
      <c r="E4569" s="8" t="n"/>
      <c r="F4569" s="9" t="n"/>
      <c r="G4569" s="8" t="n"/>
      <c r="H4569" s="8" t="n"/>
      <c r="I4569" s="8" t="n"/>
      <c r="J4569" s="10">
        <f>IF(A4569="",0,SUMIFS(amount_expended,cfda_key,V4569))</f>
        <v/>
      </c>
      <c r="K4569" s="10">
        <f>IF(G4569="OTHER CLUSTER NOT LISTED ABOVE",SUMIFS(amount_expended,uniform_other_cluster_name,X4569), IF(AND(OR(G4569="N/A",G4569=""),H4569=""),0,IF(G4569="STATE CLUSTER",SUMIFS(amount_expended,uniform_state_cluster_name,W4569),SUMIFS(amount_expended,cluster_name,G4569))))</f>
        <v/>
      </c>
      <c r="L4569" s="8" t="n"/>
      <c r="M4569" s="7" t="n"/>
      <c r="N4569" s="8" t="n"/>
      <c r="O4569" s="7" t="n"/>
      <c r="P4569" s="7" t="n"/>
      <c r="Q4569" s="8" t="n"/>
      <c r="R4569" s="9" t="n"/>
      <c r="S4569" s="8" t="n"/>
      <c r="T4569" s="8" t="n"/>
      <c r="U4569" s="8" t="n"/>
      <c r="V4569" s="11">
        <f>IF(OR(B4569="",C4569=""),"",CONCATENATE(B4569,".",C4569))</f>
        <v/>
      </c>
      <c r="W4569" s="6">
        <f>UPPER(TRIM(H4569))</f>
        <v/>
      </c>
      <c r="X4569" s="6">
        <f>UPPER(TRIM(I4569))</f>
        <v/>
      </c>
      <c r="Y4569" s="6">
        <f>IF(V4569&lt;&gt;"",IFERROR(INDEX(federal_program_name_lookup,MATCH(V4569,aln_lookup,0)),""),"")</f>
        <v/>
      </c>
    </row>
    <row r="4570">
      <c r="A4570" s="6">
        <f>IF(B4570&lt;&gt;"", "AWARD-"&amp;TEXT(ROW()-1,"0000"), "")</f>
        <v/>
      </c>
      <c r="B4570" s="7" t="n"/>
      <c r="C4570" s="7" t="n"/>
      <c r="D4570" s="7" t="n"/>
      <c r="E4570" s="8" t="n"/>
      <c r="F4570" s="9" t="n"/>
      <c r="G4570" s="8" t="n"/>
      <c r="H4570" s="8" t="n"/>
      <c r="I4570" s="8" t="n"/>
      <c r="J4570" s="10">
        <f>IF(A4570="",0,SUMIFS(amount_expended,cfda_key,V4570))</f>
        <v/>
      </c>
      <c r="K4570" s="10">
        <f>IF(G4570="OTHER CLUSTER NOT LISTED ABOVE",SUMIFS(amount_expended,uniform_other_cluster_name,X4570), IF(AND(OR(G4570="N/A",G4570=""),H4570=""),0,IF(G4570="STATE CLUSTER",SUMIFS(amount_expended,uniform_state_cluster_name,W4570),SUMIFS(amount_expended,cluster_name,G4570))))</f>
        <v/>
      </c>
      <c r="L4570" s="8" t="n"/>
      <c r="M4570" s="7" t="n"/>
      <c r="N4570" s="8" t="n"/>
      <c r="O4570" s="7" t="n"/>
      <c r="P4570" s="7" t="n"/>
      <c r="Q4570" s="8" t="n"/>
      <c r="R4570" s="9" t="n"/>
      <c r="S4570" s="8" t="n"/>
      <c r="T4570" s="8" t="n"/>
      <c r="U4570" s="8" t="n"/>
      <c r="V4570" s="11">
        <f>IF(OR(B4570="",C4570=""),"",CONCATENATE(B4570,".",C4570))</f>
        <v/>
      </c>
      <c r="W4570" s="6">
        <f>UPPER(TRIM(H4570))</f>
        <v/>
      </c>
      <c r="X4570" s="6">
        <f>UPPER(TRIM(I4570))</f>
        <v/>
      </c>
      <c r="Y4570" s="6">
        <f>IF(V4570&lt;&gt;"",IFERROR(INDEX(federal_program_name_lookup,MATCH(V4570,aln_lookup,0)),""),"")</f>
        <v/>
      </c>
    </row>
    <row r="4571">
      <c r="A4571" s="6">
        <f>IF(B4571&lt;&gt;"", "AWARD-"&amp;TEXT(ROW()-1,"0000"), "")</f>
        <v/>
      </c>
      <c r="B4571" s="7" t="n"/>
      <c r="C4571" s="7" t="n"/>
      <c r="D4571" s="7" t="n"/>
      <c r="E4571" s="8" t="n"/>
      <c r="F4571" s="9" t="n"/>
      <c r="G4571" s="8" t="n"/>
      <c r="H4571" s="8" t="n"/>
      <c r="I4571" s="8" t="n"/>
      <c r="J4571" s="10">
        <f>IF(A4571="",0,SUMIFS(amount_expended,cfda_key,V4571))</f>
        <v/>
      </c>
      <c r="K4571" s="10">
        <f>IF(G4571="OTHER CLUSTER NOT LISTED ABOVE",SUMIFS(amount_expended,uniform_other_cluster_name,X4571), IF(AND(OR(G4571="N/A",G4571=""),H4571=""),0,IF(G4571="STATE CLUSTER",SUMIFS(amount_expended,uniform_state_cluster_name,W4571),SUMIFS(amount_expended,cluster_name,G4571))))</f>
        <v/>
      </c>
      <c r="L4571" s="8" t="n"/>
      <c r="M4571" s="7" t="n"/>
      <c r="N4571" s="8" t="n"/>
      <c r="O4571" s="7" t="n"/>
      <c r="P4571" s="7" t="n"/>
      <c r="Q4571" s="8" t="n"/>
      <c r="R4571" s="9" t="n"/>
      <c r="S4571" s="8" t="n"/>
      <c r="T4571" s="8" t="n"/>
      <c r="U4571" s="8" t="n"/>
      <c r="V4571" s="11">
        <f>IF(OR(B4571="",C4571=""),"",CONCATENATE(B4571,".",C4571))</f>
        <v/>
      </c>
      <c r="W4571" s="6">
        <f>UPPER(TRIM(H4571))</f>
        <v/>
      </c>
      <c r="X4571" s="6">
        <f>UPPER(TRIM(I4571))</f>
        <v/>
      </c>
      <c r="Y4571" s="6">
        <f>IF(V4571&lt;&gt;"",IFERROR(INDEX(federal_program_name_lookup,MATCH(V4571,aln_lookup,0)),""),"")</f>
        <v/>
      </c>
    </row>
    <row r="4572">
      <c r="A4572" s="6">
        <f>IF(B4572&lt;&gt;"", "AWARD-"&amp;TEXT(ROW()-1,"0000"), "")</f>
        <v/>
      </c>
      <c r="B4572" s="7" t="n"/>
      <c r="C4572" s="7" t="n"/>
      <c r="D4572" s="7" t="n"/>
      <c r="E4572" s="8" t="n"/>
      <c r="F4572" s="9" t="n"/>
      <c r="G4572" s="8" t="n"/>
      <c r="H4572" s="8" t="n"/>
      <c r="I4572" s="8" t="n"/>
      <c r="J4572" s="10">
        <f>IF(A4572="",0,SUMIFS(amount_expended,cfda_key,V4572))</f>
        <v/>
      </c>
      <c r="K4572" s="10">
        <f>IF(G4572="OTHER CLUSTER NOT LISTED ABOVE",SUMIFS(amount_expended,uniform_other_cluster_name,X4572), IF(AND(OR(G4572="N/A",G4572=""),H4572=""),0,IF(G4572="STATE CLUSTER",SUMIFS(amount_expended,uniform_state_cluster_name,W4572),SUMIFS(amount_expended,cluster_name,G4572))))</f>
        <v/>
      </c>
      <c r="L4572" s="8" t="n"/>
      <c r="M4572" s="7" t="n"/>
      <c r="N4572" s="8" t="n"/>
      <c r="O4572" s="7" t="n"/>
      <c r="P4572" s="7" t="n"/>
      <c r="Q4572" s="8" t="n"/>
      <c r="R4572" s="9" t="n"/>
      <c r="S4572" s="8" t="n"/>
      <c r="T4572" s="8" t="n"/>
      <c r="U4572" s="8" t="n"/>
      <c r="V4572" s="11">
        <f>IF(OR(B4572="",C4572=""),"",CONCATENATE(B4572,".",C4572))</f>
        <v/>
      </c>
      <c r="W4572" s="6">
        <f>UPPER(TRIM(H4572))</f>
        <v/>
      </c>
      <c r="X4572" s="6">
        <f>UPPER(TRIM(I4572))</f>
        <v/>
      </c>
      <c r="Y4572" s="6">
        <f>IF(V4572&lt;&gt;"",IFERROR(INDEX(federal_program_name_lookup,MATCH(V4572,aln_lookup,0)),""),"")</f>
        <v/>
      </c>
    </row>
    <row r="4573">
      <c r="A4573" s="6">
        <f>IF(B4573&lt;&gt;"", "AWARD-"&amp;TEXT(ROW()-1,"0000"), "")</f>
        <v/>
      </c>
      <c r="B4573" s="7" t="n"/>
      <c r="C4573" s="7" t="n"/>
      <c r="D4573" s="7" t="n"/>
      <c r="E4573" s="8" t="n"/>
      <c r="F4573" s="9" t="n"/>
      <c r="G4573" s="8" t="n"/>
      <c r="H4573" s="8" t="n"/>
      <c r="I4573" s="8" t="n"/>
      <c r="J4573" s="10">
        <f>IF(A4573="",0,SUMIFS(amount_expended,cfda_key,V4573))</f>
        <v/>
      </c>
      <c r="K4573" s="10">
        <f>IF(G4573="OTHER CLUSTER NOT LISTED ABOVE",SUMIFS(amount_expended,uniform_other_cluster_name,X4573), IF(AND(OR(G4573="N/A",G4573=""),H4573=""),0,IF(G4573="STATE CLUSTER",SUMIFS(amount_expended,uniform_state_cluster_name,W4573),SUMIFS(amount_expended,cluster_name,G4573))))</f>
        <v/>
      </c>
      <c r="L4573" s="8" t="n"/>
      <c r="M4573" s="7" t="n"/>
      <c r="N4573" s="8" t="n"/>
      <c r="O4573" s="7" t="n"/>
      <c r="P4573" s="7" t="n"/>
      <c r="Q4573" s="8" t="n"/>
      <c r="R4573" s="9" t="n"/>
      <c r="S4573" s="8" t="n"/>
      <c r="T4573" s="8" t="n"/>
      <c r="U4573" s="8" t="n"/>
      <c r="V4573" s="11">
        <f>IF(OR(B4573="",C4573=""),"",CONCATENATE(B4573,".",C4573))</f>
        <v/>
      </c>
      <c r="W4573" s="6">
        <f>UPPER(TRIM(H4573))</f>
        <v/>
      </c>
      <c r="X4573" s="6">
        <f>UPPER(TRIM(I4573))</f>
        <v/>
      </c>
      <c r="Y4573" s="6">
        <f>IF(V4573&lt;&gt;"",IFERROR(INDEX(federal_program_name_lookup,MATCH(V4573,aln_lookup,0)),""),"")</f>
        <v/>
      </c>
    </row>
    <row r="4574">
      <c r="A4574" s="6">
        <f>IF(B4574&lt;&gt;"", "AWARD-"&amp;TEXT(ROW()-1,"0000"), "")</f>
        <v/>
      </c>
      <c r="B4574" s="7" t="n"/>
      <c r="C4574" s="7" t="n"/>
      <c r="D4574" s="7" t="n"/>
      <c r="E4574" s="8" t="n"/>
      <c r="F4574" s="9" t="n"/>
      <c r="G4574" s="8" t="n"/>
      <c r="H4574" s="8" t="n"/>
      <c r="I4574" s="8" t="n"/>
      <c r="J4574" s="10">
        <f>IF(A4574="",0,SUMIFS(amount_expended,cfda_key,V4574))</f>
        <v/>
      </c>
      <c r="K4574" s="10">
        <f>IF(G4574="OTHER CLUSTER NOT LISTED ABOVE",SUMIFS(amount_expended,uniform_other_cluster_name,X4574), IF(AND(OR(G4574="N/A",G4574=""),H4574=""),0,IF(G4574="STATE CLUSTER",SUMIFS(amount_expended,uniform_state_cluster_name,W4574),SUMIFS(amount_expended,cluster_name,G4574))))</f>
        <v/>
      </c>
      <c r="L4574" s="8" t="n"/>
      <c r="M4574" s="7" t="n"/>
      <c r="N4574" s="8" t="n"/>
      <c r="O4574" s="7" t="n"/>
      <c r="P4574" s="7" t="n"/>
      <c r="Q4574" s="8" t="n"/>
      <c r="R4574" s="9" t="n"/>
      <c r="S4574" s="8" t="n"/>
      <c r="T4574" s="8" t="n"/>
      <c r="U4574" s="8" t="n"/>
      <c r="V4574" s="11">
        <f>IF(OR(B4574="",C4574=""),"",CONCATENATE(B4574,".",C4574))</f>
        <v/>
      </c>
      <c r="W4574" s="6">
        <f>UPPER(TRIM(H4574))</f>
        <v/>
      </c>
      <c r="X4574" s="6">
        <f>UPPER(TRIM(I4574))</f>
        <v/>
      </c>
      <c r="Y4574" s="6">
        <f>IF(V4574&lt;&gt;"",IFERROR(INDEX(federal_program_name_lookup,MATCH(V4574,aln_lookup,0)),""),"")</f>
        <v/>
      </c>
    </row>
    <row r="4575">
      <c r="A4575" s="6">
        <f>IF(B4575&lt;&gt;"", "AWARD-"&amp;TEXT(ROW()-1,"0000"), "")</f>
        <v/>
      </c>
      <c r="B4575" s="7" t="n"/>
      <c r="C4575" s="7" t="n"/>
      <c r="D4575" s="7" t="n"/>
      <c r="E4575" s="8" t="n"/>
      <c r="F4575" s="9" t="n"/>
      <c r="G4575" s="8" t="n"/>
      <c r="H4575" s="8" t="n"/>
      <c r="I4575" s="8" t="n"/>
      <c r="J4575" s="10">
        <f>IF(A4575="",0,SUMIFS(amount_expended,cfda_key,V4575))</f>
        <v/>
      </c>
      <c r="K4575" s="10">
        <f>IF(G4575="OTHER CLUSTER NOT LISTED ABOVE",SUMIFS(amount_expended,uniform_other_cluster_name,X4575), IF(AND(OR(G4575="N/A",G4575=""),H4575=""),0,IF(G4575="STATE CLUSTER",SUMIFS(amount_expended,uniform_state_cluster_name,W4575),SUMIFS(amount_expended,cluster_name,G4575))))</f>
        <v/>
      </c>
      <c r="L4575" s="8" t="n"/>
      <c r="M4575" s="7" t="n"/>
      <c r="N4575" s="8" t="n"/>
      <c r="O4575" s="7" t="n"/>
      <c r="P4575" s="7" t="n"/>
      <c r="Q4575" s="8" t="n"/>
      <c r="R4575" s="9" t="n"/>
      <c r="S4575" s="8" t="n"/>
      <c r="T4575" s="8" t="n"/>
      <c r="U4575" s="8" t="n"/>
      <c r="V4575" s="11">
        <f>IF(OR(B4575="",C4575=""),"",CONCATENATE(B4575,".",C4575))</f>
        <v/>
      </c>
      <c r="W4575" s="6">
        <f>UPPER(TRIM(H4575))</f>
        <v/>
      </c>
      <c r="X4575" s="6">
        <f>UPPER(TRIM(I4575))</f>
        <v/>
      </c>
      <c r="Y4575" s="6">
        <f>IF(V4575&lt;&gt;"",IFERROR(INDEX(federal_program_name_lookup,MATCH(V4575,aln_lookup,0)),""),"")</f>
        <v/>
      </c>
    </row>
    <row r="4576">
      <c r="A4576" s="6">
        <f>IF(B4576&lt;&gt;"", "AWARD-"&amp;TEXT(ROW()-1,"0000"), "")</f>
        <v/>
      </c>
      <c r="B4576" s="7" t="n"/>
      <c r="C4576" s="7" t="n"/>
      <c r="D4576" s="7" t="n"/>
      <c r="E4576" s="8" t="n"/>
      <c r="F4576" s="9" t="n"/>
      <c r="G4576" s="8" t="n"/>
      <c r="H4576" s="8" t="n"/>
      <c r="I4576" s="8" t="n"/>
      <c r="J4576" s="10">
        <f>IF(A4576="",0,SUMIFS(amount_expended,cfda_key,V4576))</f>
        <v/>
      </c>
      <c r="K4576" s="10">
        <f>IF(G4576="OTHER CLUSTER NOT LISTED ABOVE",SUMIFS(amount_expended,uniform_other_cluster_name,X4576), IF(AND(OR(G4576="N/A",G4576=""),H4576=""),0,IF(G4576="STATE CLUSTER",SUMIFS(amount_expended,uniform_state_cluster_name,W4576),SUMIFS(amount_expended,cluster_name,G4576))))</f>
        <v/>
      </c>
      <c r="L4576" s="8" t="n"/>
      <c r="M4576" s="7" t="n"/>
      <c r="N4576" s="8" t="n"/>
      <c r="O4576" s="7" t="n"/>
      <c r="P4576" s="7" t="n"/>
      <c r="Q4576" s="8" t="n"/>
      <c r="R4576" s="9" t="n"/>
      <c r="S4576" s="8" t="n"/>
      <c r="T4576" s="8" t="n"/>
      <c r="U4576" s="8" t="n"/>
      <c r="V4576" s="11">
        <f>IF(OR(B4576="",C4576=""),"",CONCATENATE(B4576,".",C4576))</f>
        <v/>
      </c>
      <c r="W4576" s="6">
        <f>UPPER(TRIM(H4576))</f>
        <v/>
      </c>
      <c r="X4576" s="6">
        <f>UPPER(TRIM(I4576))</f>
        <v/>
      </c>
      <c r="Y4576" s="6">
        <f>IF(V4576&lt;&gt;"",IFERROR(INDEX(federal_program_name_lookup,MATCH(V4576,aln_lookup,0)),""),"")</f>
        <v/>
      </c>
    </row>
    <row r="4577">
      <c r="A4577" s="6">
        <f>IF(B4577&lt;&gt;"", "AWARD-"&amp;TEXT(ROW()-1,"0000"), "")</f>
        <v/>
      </c>
      <c r="B4577" s="7" t="n"/>
      <c r="C4577" s="7" t="n"/>
      <c r="D4577" s="7" t="n"/>
      <c r="E4577" s="8" t="n"/>
      <c r="F4577" s="9" t="n"/>
      <c r="G4577" s="8" t="n"/>
      <c r="H4577" s="8" t="n"/>
      <c r="I4577" s="8" t="n"/>
      <c r="J4577" s="10">
        <f>IF(A4577="",0,SUMIFS(amount_expended,cfda_key,V4577))</f>
        <v/>
      </c>
      <c r="K4577" s="10">
        <f>IF(G4577="OTHER CLUSTER NOT LISTED ABOVE",SUMIFS(amount_expended,uniform_other_cluster_name,X4577), IF(AND(OR(G4577="N/A",G4577=""),H4577=""),0,IF(G4577="STATE CLUSTER",SUMIFS(amount_expended,uniform_state_cluster_name,W4577),SUMIFS(amount_expended,cluster_name,G4577))))</f>
        <v/>
      </c>
      <c r="L4577" s="8" t="n"/>
      <c r="M4577" s="7" t="n"/>
      <c r="N4577" s="8" t="n"/>
      <c r="O4577" s="7" t="n"/>
      <c r="P4577" s="7" t="n"/>
      <c r="Q4577" s="8" t="n"/>
      <c r="R4577" s="9" t="n"/>
      <c r="S4577" s="8" t="n"/>
      <c r="T4577" s="8" t="n"/>
      <c r="U4577" s="8" t="n"/>
      <c r="V4577" s="11">
        <f>IF(OR(B4577="",C4577=""),"",CONCATENATE(B4577,".",C4577))</f>
        <v/>
      </c>
      <c r="W4577" s="6">
        <f>UPPER(TRIM(H4577))</f>
        <v/>
      </c>
      <c r="X4577" s="6">
        <f>UPPER(TRIM(I4577))</f>
        <v/>
      </c>
      <c r="Y4577" s="6">
        <f>IF(V4577&lt;&gt;"",IFERROR(INDEX(federal_program_name_lookup,MATCH(V4577,aln_lookup,0)),""),"")</f>
        <v/>
      </c>
    </row>
    <row r="4578">
      <c r="A4578" s="6">
        <f>IF(B4578&lt;&gt;"", "AWARD-"&amp;TEXT(ROW()-1,"0000"), "")</f>
        <v/>
      </c>
      <c r="B4578" s="7" t="n"/>
      <c r="C4578" s="7" t="n"/>
      <c r="D4578" s="7" t="n"/>
      <c r="E4578" s="8" t="n"/>
      <c r="F4578" s="9" t="n"/>
      <c r="G4578" s="8" t="n"/>
      <c r="H4578" s="8" t="n"/>
      <c r="I4578" s="8" t="n"/>
      <c r="J4578" s="10">
        <f>IF(A4578="",0,SUMIFS(amount_expended,cfda_key,V4578))</f>
        <v/>
      </c>
      <c r="K4578" s="10">
        <f>IF(G4578="OTHER CLUSTER NOT LISTED ABOVE",SUMIFS(amount_expended,uniform_other_cluster_name,X4578), IF(AND(OR(G4578="N/A",G4578=""),H4578=""),0,IF(G4578="STATE CLUSTER",SUMIFS(amount_expended,uniform_state_cluster_name,W4578),SUMIFS(amount_expended,cluster_name,G4578))))</f>
        <v/>
      </c>
      <c r="L4578" s="8" t="n"/>
      <c r="M4578" s="7" t="n"/>
      <c r="N4578" s="8" t="n"/>
      <c r="O4578" s="7" t="n"/>
      <c r="P4578" s="7" t="n"/>
      <c r="Q4578" s="8" t="n"/>
      <c r="R4578" s="9" t="n"/>
      <c r="S4578" s="8" t="n"/>
      <c r="T4578" s="8" t="n"/>
      <c r="U4578" s="8" t="n"/>
      <c r="V4578" s="11">
        <f>IF(OR(B4578="",C4578=""),"",CONCATENATE(B4578,".",C4578))</f>
        <v/>
      </c>
      <c r="W4578" s="6">
        <f>UPPER(TRIM(H4578))</f>
        <v/>
      </c>
      <c r="X4578" s="6">
        <f>UPPER(TRIM(I4578))</f>
        <v/>
      </c>
      <c r="Y4578" s="6">
        <f>IF(V4578&lt;&gt;"",IFERROR(INDEX(federal_program_name_lookup,MATCH(V4578,aln_lookup,0)),""),"")</f>
        <v/>
      </c>
    </row>
    <row r="4579">
      <c r="A4579" s="6">
        <f>IF(B4579&lt;&gt;"", "AWARD-"&amp;TEXT(ROW()-1,"0000"), "")</f>
        <v/>
      </c>
      <c r="B4579" s="7" t="n"/>
      <c r="C4579" s="7" t="n"/>
      <c r="D4579" s="7" t="n"/>
      <c r="E4579" s="8" t="n"/>
      <c r="F4579" s="9" t="n"/>
      <c r="G4579" s="8" t="n"/>
      <c r="H4579" s="8" t="n"/>
      <c r="I4579" s="8" t="n"/>
      <c r="J4579" s="10">
        <f>IF(A4579="",0,SUMIFS(amount_expended,cfda_key,V4579))</f>
        <v/>
      </c>
      <c r="K4579" s="10">
        <f>IF(G4579="OTHER CLUSTER NOT LISTED ABOVE",SUMIFS(amount_expended,uniform_other_cluster_name,X4579), IF(AND(OR(G4579="N/A",G4579=""),H4579=""),0,IF(G4579="STATE CLUSTER",SUMIFS(amount_expended,uniform_state_cluster_name,W4579),SUMIFS(amount_expended,cluster_name,G4579))))</f>
        <v/>
      </c>
      <c r="L4579" s="8" t="n"/>
      <c r="M4579" s="7" t="n"/>
      <c r="N4579" s="8" t="n"/>
      <c r="O4579" s="7" t="n"/>
      <c r="P4579" s="7" t="n"/>
      <c r="Q4579" s="8" t="n"/>
      <c r="R4579" s="9" t="n"/>
      <c r="S4579" s="8" t="n"/>
      <c r="T4579" s="8" t="n"/>
      <c r="U4579" s="8" t="n"/>
      <c r="V4579" s="11">
        <f>IF(OR(B4579="",C4579=""),"",CONCATENATE(B4579,".",C4579))</f>
        <v/>
      </c>
      <c r="W4579" s="6">
        <f>UPPER(TRIM(H4579))</f>
        <v/>
      </c>
      <c r="X4579" s="6">
        <f>UPPER(TRIM(I4579))</f>
        <v/>
      </c>
      <c r="Y4579" s="6">
        <f>IF(V4579&lt;&gt;"",IFERROR(INDEX(federal_program_name_lookup,MATCH(V4579,aln_lookup,0)),""),"")</f>
        <v/>
      </c>
    </row>
    <row r="4580">
      <c r="A4580" s="6">
        <f>IF(B4580&lt;&gt;"", "AWARD-"&amp;TEXT(ROW()-1,"0000"), "")</f>
        <v/>
      </c>
      <c r="B4580" s="7" t="n"/>
      <c r="C4580" s="7" t="n"/>
      <c r="D4580" s="7" t="n"/>
      <c r="E4580" s="8" t="n"/>
      <c r="F4580" s="9" t="n"/>
      <c r="G4580" s="8" t="n"/>
      <c r="H4580" s="8" t="n"/>
      <c r="I4580" s="8" t="n"/>
      <c r="J4580" s="10">
        <f>IF(A4580="",0,SUMIFS(amount_expended,cfda_key,V4580))</f>
        <v/>
      </c>
      <c r="K4580" s="10">
        <f>IF(G4580="OTHER CLUSTER NOT LISTED ABOVE",SUMIFS(amount_expended,uniform_other_cluster_name,X4580), IF(AND(OR(G4580="N/A",G4580=""),H4580=""),0,IF(G4580="STATE CLUSTER",SUMIFS(amount_expended,uniform_state_cluster_name,W4580),SUMIFS(amount_expended,cluster_name,G4580))))</f>
        <v/>
      </c>
      <c r="L4580" s="8" t="n"/>
      <c r="M4580" s="7" t="n"/>
      <c r="N4580" s="8" t="n"/>
      <c r="O4580" s="7" t="n"/>
      <c r="P4580" s="7" t="n"/>
      <c r="Q4580" s="8" t="n"/>
      <c r="R4580" s="9" t="n"/>
      <c r="S4580" s="8" t="n"/>
      <c r="T4580" s="8" t="n"/>
      <c r="U4580" s="8" t="n"/>
      <c r="V4580" s="11">
        <f>IF(OR(B4580="",C4580=""),"",CONCATENATE(B4580,".",C4580))</f>
        <v/>
      </c>
      <c r="W4580" s="6">
        <f>UPPER(TRIM(H4580))</f>
        <v/>
      </c>
      <c r="X4580" s="6">
        <f>UPPER(TRIM(I4580))</f>
        <v/>
      </c>
      <c r="Y4580" s="6">
        <f>IF(V4580&lt;&gt;"",IFERROR(INDEX(federal_program_name_lookup,MATCH(V4580,aln_lookup,0)),""),"")</f>
        <v/>
      </c>
    </row>
    <row r="4581">
      <c r="A4581" s="6">
        <f>IF(B4581&lt;&gt;"", "AWARD-"&amp;TEXT(ROW()-1,"0000"), "")</f>
        <v/>
      </c>
      <c r="B4581" s="7" t="n"/>
      <c r="C4581" s="7" t="n"/>
      <c r="D4581" s="7" t="n"/>
      <c r="E4581" s="8" t="n"/>
      <c r="F4581" s="9" t="n"/>
      <c r="G4581" s="8" t="n"/>
      <c r="H4581" s="8" t="n"/>
      <c r="I4581" s="8" t="n"/>
      <c r="J4581" s="10">
        <f>IF(A4581="",0,SUMIFS(amount_expended,cfda_key,V4581))</f>
        <v/>
      </c>
      <c r="K4581" s="10">
        <f>IF(G4581="OTHER CLUSTER NOT LISTED ABOVE",SUMIFS(amount_expended,uniform_other_cluster_name,X4581), IF(AND(OR(G4581="N/A",G4581=""),H4581=""),0,IF(G4581="STATE CLUSTER",SUMIFS(amount_expended,uniform_state_cluster_name,W4581),SUMIFS(amount_expended,cluster_name,G4581))))</f>
        <v/>
      </c>
      <c r="L4581" s="8" t="n"/>
      <c r="M4581" s="7" t="n"/>
      <c r="N4581" s="8" t="n"/>
      <c r="O4581" s="7" t="n"/>
      <c r="P4581" s="7" t="n"/>
      <c r="Q4581" s="8" t="n"/>
      <c r="R4581" s="9" t="n"/>
      <c r="S4581" s="8" t="n"/>
      <c r="T4581" s="8" t="n"/>
      <c r="U4581" s="8" t="n"/>
      <c r="V4581" s="11">
        <f>IF(OR(B4581="",C4581=""),"",CONCATENATE(B4581,".",C4581))</f>
        <v/>
      </c>
      <c r="W4581" s="6">
        <f>UPPER(TRIM(H4581))</f>
        <v/>
      </c>
      <c r="X4581" s="6">
        <f>UPPER(TRIM(I4581))</f>
        <v/>
      </c>
      <c r="Y4581" s="6">
        <f>IF(V4581&lt;&gt;"",IFERROR(INDEX(federal_program_name_lookup,MATCH(V4581,aln_lookup,0)),""),"")</f>
        <v/>
      </c>
    </row>
    <row r="4582">
      <c r="A4582" s="6">
        <f>IF(B4582&lt;&gt;"", "AWARD-"&amp;TEXT(ROW()-1,"0000"), "")</f>
        <v/>
      </c>
      <c r="B4582" s="7" t="n"/>
      <c r="C4582" s="7" t="n"/>
      <c r="D4582" s="7" t="n"/>
      <c r="E4582" s="8" t="n"/>
      <c r="F4582" s="9" t="n"/>
      <c r="G4582" s="8" t="n"/>
      <c r="H4582" s="8" t="n"/>
      <c r="I4582" s="8" t="n"/>
      <c r="J4582" s="10">
        <f>IF(A4582="",0,SUMIFS(amount_expended,cfda_key,V4582))</f>
        <v/>
      </c>
      <c r="K4582" s="10">
        <f>IF(G4582="OTHER CLUSTER NOT LISTED ABOVE",SUMIFS(amount_expended,uniform_other_cluster_name,X4582), IF(AND(OR(G4582="N/A",G4582=""),H4582=""),0,IF(G4582="STATE CLUSTER",SUMIFS(amount_expended,uniform_state_cluster_name,W4582),SUMIFS(amount_expended,cluster_name,G4582))))</f>
        <v/>
      </c>
      <c r="L4582" s="8" t="n"/>
      <c r="M4582" s="7" t="n"/>
      <c r="N4582" s="8" t="n"/>
      <c r="O4582" s="7" t="n"/>
      <c r="P4582" s="7" t="n"/>
      <c r="Q4582" s="8" t="n"/>
      <c r="R4582" s="9" t="n"/>
      <c r="S4582" s="8" t="n"/>
      <c r="T4582" s="8" t="n"/>
      <c r="U4582" s="8" t="n"/>
      <c r="V4582" s="11">
        <f>IF(OR(B4582="",C4582=""),"",CONCATENATE(B4582,".",C4582))</f>
        <v/>
      </c>
      <c r="W4582" s="6">
        <f>UPPER(TRIM(H4582))</f>
        <v/>
      </c>
      <c r="X4582" s="6">
        <f>UPPER(TRIM(I4582))</f>
        <v/>
      </c>
      <c r="Y4582" s="6">
        <f>IF(V4582&lt;&gt;"",IFERROR(INDEX(federal_program_name_lookup,MATCH(V4582,aln_lookup,0)),""),"")</f>
        <v/>
      </c>
    </row>
    <row r="4583">
      <c r="A4583" s="6">
        <f>IF(B4583&lt;&gt;"", "AWARD-"&amp;TEXT(ROW()-1,"0000"), "")</f>
        <v/>
      </c>
      <c r="B4583" s="7" t="n"/>
      <c r="C4583" s="7" t="n"/>
      <c r="D4583" s="7" t="n"/>
      <c r="E4583" s="8" t="n"/>
      <c r="F4583" s="9" t="n"/>
      <c r="G4583" s="8" t="n"/>
      <c r="H4583" s="8" t="n"/>
      <c r="I4583" s="8" t="n"/>
      <c r="J4583" s="10">
        <f>IF(A4583="",0,SUMIFS(amount_expended,cfda_key,V4583))</f>
        <v/>
      </c>
      <c r="K4583" s="10">
        <f>IF(G4583="OTHER CLUSTER NOT LISTED ABOVE",SUMIFS(amount_expended,uniform_other_cluster_name,X4583), IF(AND(OR(G4583="N/A",G4583=""),H4583=""),0,IF(G4583="STATE CLUSTER",SUMIFS(amount_expended,uniform_state_cluster_name,W4583),SUMIFS(amount_expended,cluster_name,G4583))))</f>
        <v/>
      </c>
      <c r="L4583" s="8" t="n"/>
      <c r="M4583" s="7" t="n"/>
      <c r="N4583" s="8" t="n"/>
      <c r="O4583" s="7" t="n"/>
      <c r="P4583" s="7" t="n"/>
      <c r="Q4583" s="8" t="n"/>
      <c r="R4583" s="9" t="n"/>
      <c r="S4583" s="8" t="n"/>
      <c r="T4583" s="8" t="n"/>
      <c r="U4583" s="8" t="n"/>
      <c r="V4583" s="11">
        <f>IF(OR(B4583="",C4583=""),"",CONCATENATE(B4583,".",C4583))</f>
        <v/>
      </c>
      <c r="W4583" s="6">
        <f>UPPER(TRIM(H4583))</f>
        <v/>
      </c>
      <c r="X4583" s="6">
        <f>UPPER(TRIM(I4583))</f>
        <v/>
      </c>
      <c r="Y4583" s="6">
        <f>IF(V4583&lt;&gt;"",IFERROR(INDEX(federal_program_name_lookup,MATCH(V4583,aln_lookup,0)),""),"")</f>
        <v/>
      </c>
    </row>
    <row r="4584">
      <c r="A4584" s="6">
        <f>IF(B4584&lt;&gt;"", "AWARD-"&amp;TEXT(ROW()-1,"0000"), "")</f>
        <v/>
      </c>
      <c r="B4584" s="7" t="n"/>
      <c r="C4584" s="7" t="n"/>
      <c r="D4584" s="7" t="n"/>
      <c r="E4584" s="8" t="n"/>
      <c r="F4584" s="9" t="n"/>
      <c r="G4584" s="8" t="n"/>
      <c r="H4584" s="8" t="n"/>
      <c r="I4584" s="8" t="n"/>
      <c r="J4584" s="10">
        <f>IF(A4584="",0,SUMIFS(amount_expended,cfda_key,V4584))</f>
        <v/>
      </c>
      <c r="K4584" s="10">
        <f>IF(G4584="OTHER CLUSTER NOT LISTED ABOVE",SUMIFS(amount_expended,uniform_other_cluster_name,X4584), IF(AND(OR(G4584="N/A",G4584=""),H4584=""),0,IF(G4584="STATE CLUSTER",SUMIFS(amount_expended,uniform_state_cluster_name,W4584),SUMIFS(amount_expended,cluster_name,G4584))))</f>
        <v/>
      </c>
      <c r="L4584" s="8" t="n"/>
      <c r="M4584" s="7" t="n"/>
      <c r="N4584" s="8" t="n"/>
      <c r="O4584" s="7" t="n"/>
      <c r="P4584" s="7" t="n"/>
      <c r="Q4584" s="8" t="n"/>
      <c r="R4584" s="9" t="n"/>
      <c r="S4584" s="8" t="n"/>
      <c r="T4584" s="8" t="n"/>
      <c r="U4584" s="8" t="n"/>
      <c r="V4584" s="11">
        <f>IF(OR(B4584="",C4584=""),"",CONCATENATE(B4584,".",C4584))</f>
        <v/>
      </c>
      <c r="W4584" s="6">
        <f>UPPER(TRIM(H4584))</f>
        <v/>
      </c>
      <c r="X4584" s="6">
        <f>UPPER(TRIM(I4584))</f>
        <v/>
      </c>
      <c r="Y4584" s="6">
        <f>IF(V4584&lt;&gt;"",IFERROR(INDEX(federal_program_name_lookup,MATCH(V4584,aln_lookup,0)),""),"")</f>
        <v/>
      </c>
    </row>
    <row r="4585">
      <c r="A4585" s="6">
        <f>IF(B4585&lt;&gt;"", "AWARD-"&amp;TEXT(ROW()-1,"0000"), "")</f>
        <v/>
      </c>
      <c r="B4585" s="7" t="n"/>
      <c r="C4585" s="7" t="n"/>
      <c r="D4585" s="7" t="n"/>
      <c r="E4585" s="8" t="n"/>
      <c r="F4585" s="9" t="n"/>
      <c r="G4585" s="8" t="n"/>
      <c r="H4585" s="8" t="n"/>
      <c r="I4585" s="8" t="n"/>
      <c r="J4585" s="10">
        <f>IF(A4585="",0,SUMIFS(amount_expended,cfda_key,V4585))</f>
        <v/>
      </c>
      <c r="K4585" s="10">
        <f>IF(G4585="OTHER CLUSTER NOT LISTED ABOVE",SUMIFS(amount_expended,uniform_other_cluster_name,X4585), IF(AND(OR(G4585="N/A",G4585=""),H4585=""),0,IF(G4585="STATE CLUSTER",SUMIFS(amount_expended,uniform_state_cluster_name,W4585),SUMIFS(amount_expended,cluster_name,G4585))))</f>
        <v/>
      </c>
      <c r="L4585" s="8" t="n"/>
      <c r="M4585" s="7" t="n"/>
      <c r="N4585" s="8" t="n"/>
      <c r="O4585" s="7" t="n"/>
      <c r="P4585" s="7" t="n"/>
      <c r="Q4585" s="8" t="n"/>
      <c r="R4585" s="9" t="n"/>
      <c r="S4585" s="8" t="n"/>
      <c r="T4585" s="8" t="n"/>
      <c r="U4585" s="8" t="n"/>
      <c r="V4585" s="11">
        <f>IF(OR(B4585="",C4585=""),"",CONCATENATE(B4585,".",C4585))</f>
        <v/>
      </c>
      <c r="W4585" s="6">
        <f>UPPER(TRIM(H4585))</f>
        <v/>
      </c>
      <c r="X4585" s="6">
        <f>UPPER(TRIM(I4585))</f>
        <v/>
      </c>
      <c r="Y4585" s="6">
        <f>IF(V4585&lt;&gt;"",IFERROR(INDEX(federal_program_name_lookup,MATCH(V4585,aln_lookup,0)),""),"")</f>
        <v/>
      </c>
    </row>
    <row r="4586">
      <c r="A4586" s="6">
        <f>IF(B4586&lt;&gt;"", "AWARD-"&amp;TEXT(ROW()-1,"0000"), "")</f>
        <v/>
      </c>
      <c r="B4586" s="7" t="n"/>
      <c r="C4586" s="7" t="n"/>
      <c r="D4586" s="7" t="n"/>
      <c r="E4586" s="8" t="n"/>
      <c r="F4586" s="9" t="n"/>
      <c r="G4586" s="8" t="n"/>
      <c r="H4586" s="8" t="n"/>
      <c r="I4586" s="8" t="n"/>
      <c r="J4586" s="10">
        <f>IF(A4586="",0,SUMIFS(amount_expended,cfda_key,V4586))</f>
        <v/>
      </c>
      <c r="K4586" s="10">
        <f>IF(G4586="OTHER CLUSTER NOT LISTED ABOVE",SUMIFS(amount_expended,uniform_other_cluster_name,X4586), IF(AND(OR(G4586="N/A",G4586=""),H4586=""),0,IF(G4586="STATE CLUSTER",SUMIFS(amount_expended,uniform_state_cluster_name,W4586),SUMIFS(amount_expended,cluster_name,G4586))))</f>
        <v/>
      </c>
      <c r="L4586" s="8" t="n"/>
      <c r="M4586" s="7" t="n"/>
      <c r="N4586" s="8" t="n"/>
      <c r="O4586" s="7" t="n"/>
      <c r="P4586" s="7" t="n"/>
      <c r="Q4586" s="8" t="n"/>
      <c r="R4586" s="9" t="n"/>
      <c r="S4586" s="8" t="n"/>
      <c r="T4586" s="8" t="n"/>
      <c r="U4586" s="8" t="n"/>
      <c r="V4586" s="11">
        <f>IF(OR(B4586="",C4586=""),"",CONCATENATE(B4586,".",C4586))</f>
        <v/>
      </c>
      <c r="W4586" s="6">
        <f>UPPER(TRIM(H4586))</f>
        <v/>
      </c>
      <c r="X4586" s="6">
        <f>UPPER(TRIM(I4586))</f>
        <v/>
      </c>
      <c r="Y4586" s="6">
        <f>IF(V4586&lt;&gt;"",IFERROR(INDEX(federal_program_name_lookup,MATCH(V4586,aln_lookup,0)),""),"")</f>
        <v/>
      </c>
    </row>
    <row r="4587">
      <c r="A4587" s="6">
        <f>IF(B4587&lt;&gt;"", "AWARD-"&amp;TEXT(ROW()-1,"0000"), "")</f>
        <v/>
      </c>
      <c r="B4587" s="7" t="n"/>
      <c r="C4587" s="7" t="n"/>
      <c r="D4587" s="7" t="n"/>
      <c r="E4587" s="8" t="n"/>
      <c r="F4587" s="9" t="n"/>
      <c r="G4587" s="8" t="n"/>
      <c r="H4587" s="8" t="n"/>
      <c r="I4587" s="8" t="n"/>
      <c r="J4587" s="10">
        <f>IF(A4587="",0,SUMIFS(amount_expended,cfda_key,V4587))</f>
        <v/>
      </c>
      <c r="K4587" s="10">
        <f>IF(G4587="OTHER CLUSTER NOT LISTED ABOVE",SUMIFS(amount_expended,uniform_other_cluster_name,X4587), IF(AND(OR(G4587="N/A",G4587=""),H4587=""),0,IF(G4587="STATE CLUSTER",SUMIFS(amount_expended,uniform_state_cluster_name,W4587),SUMIFS(amount_expended,cluster_name,G4587))))</f>
        <v/>
      </c>
      <c r="L4587" s="8" t="n"/>
      <c r="M4587" s="7" t="n"/>
      <c r="N4587" s="8" t="n"/>
      <c r="O4587" s="7" t="n"/>
      <c r="P4587" s="7" t="n"/>
      <c r="Q4587" s="8" t="n"/>
      <c r="R4587" s="9" t="n"/>
      <c r="S4587" s="8" t="n"/>
      <c r="T4587" s="8" t="n"/>
      <c r="U4587" s="8" t="n"/>
      <c r="V4587" s="11">
        <f>IF(OR(B4587="",C4587=""),"",CONCATENATE(B4587,".",C4587))</f>
        <v/>
      </c>
      <c r="W4587" s="6">
        <f>UPPER(TRIM(H4587))</f>
        <v/>
      </c>
      <c r="X4587" s="6">
        <f>UPPER(TRIM(I4587))</f>
        <v/>
      </c>
      <c r="Y4587" s="6">
        <f>IF(V4587&lt;&gt;"",IFERROR(INDEX(federal_program_name_lookup,MATCH(V4587,aln_lookup,0)),""),"")</f>
        <v/>
      </c>
    </row>
    <row r="4588">
      <c r="A4588" s="6">
        <f>IF(B4588&lt;&gt;"", "AWARD-"&amp;TEXT(ROW()-1,"0000"), "")</f>
        <v/>
      </c>
      <c r="B4588" s="7" t="n"/>
      <c r="C4588" s="7" t="n"/>
      <c r="D4588" s="7" t="n"/>
      <c r="E4588" s="8" t="n"/>
      <c r="F4588" s="9" t="n"/>
      <c r="G4588" s="8" t="n"/>
      <c r="H4588" s="8" t="n"/>
      <c r="I4588" s="8" t="n"/>
      <c r="J4588" s="10">
        <f>IF(A4588="",0,SUMIFS(amount_expended,cfda_key,V4588))</f>
        <v/>
      </c>
      <c r="K4588" s="10">
        <f>IF(G4588="OTHER CLUSTER NOT LISTED ABOVE",SUMIFS(amount_expended,uniform_other_cluster_name,X4588), IF(AND(OR(G4588="N/A",G4588=""),H4588=""),0,IF(G4588="STATE CLUSTER",SUMIFS(amount_expended,uniform_state_cluster_name,W4588),SUMIFS(amount_expended,cluster_name,G4588))))</f>
        <v/>
      </c>
      <c r="L4588" s="8" t="n"/>
      <c r="M4588" s="7" t="n"/>
      <c r="N4588" s="8" t="n"/>
      <c r="O4588" s="7" t="n"/>
      <c r="P4588" s="7" t="n"/>
      <c r="Q4588" s="8" t="n"/>
      <c r="R4588" s="9" t="n"/>
      <c r="S4588" s="8" t="n"/>
      <c r="T4588" s="8" t="n"/>
      <c r="U4588" s="8" t="n"/>
      <c r="V4588" s="11">
        <f>IF(OR(B4588="",C4588=""),"",CONCATENATE(B4588,".",C4588))</f>
        <v/>
      </c>
      <c r="W4588" s="6">
        <f>UPPER(TRIM(H4588))</f>
        <v/>
      </c>
      <c r="X4588" s="6">
        <f>UPPER(TRIM(I4588))</f>
        <v/>
      </c>
      <c r="Y4588" s="6">
        <f>IF(V4588&lt;&gt;"",IFERROR(INDEX(federal_program_name_lookup,MATCH(V4588,aln_lookup,0)),""),"")</f>
        <v/>
      </c>
    </row>
    <row r="4589">
      <c r="A4589" s="6">
        <f>IF(B4589&lt;&gt;"", "AWARD-"&amp;TEXT(ROW()-1,"0000"), "")</f>
        <v/>
      </c>
      <c r="B4589" s="7" t="n"/>
      <c r="C4589" s="7" t="n"/>
      <c r="D4589" s="7" t="n"/>
      <c r="E4589" s="8" t="n"/>
      <c r="F4589" s="9" t="n"/>
      <c r="G4589" s="8" t="n"/>
      <c r="H4589" s="8" t="n"/>
      <c r="I4589" s="8" t="n"/>
      <c r="J4589" s="10">
        <f>IF(A4589="",0,SUMIFS(amount_expended,cfda_key,V4589))</f>
        <v/>
      </c>
      <c r="K4589" s="10">
        <f>IF(G4589="OTHER CLUSTER NOT LISTED ABOVE",SUMIFS(amount_expended,uniform_other_cluster_name,X4589), IF(AND(OR(G4589="N/A",G4589=""),H4589=""),0,IF(G4589="STATE CLUSTER",SUMIFS(amount_expended,uniform_state_cluster_name,W4589),SUMIFS(amount_expended,cluster_name,G4589))))</f>
        <v/>
      </c>
      <c r="L4589" s="8" t="n"/>
      <c r="M4589" s="7" t="n"/>
      <c r="N4589" s="8" t="n"/>
      <c r="O4589" s="7" t="n"/>
      <c r="P4589" s="7" t="n"/>
      <c r="Q4589" s="8" t="n"/>
      <c r="R4589" s="9" t="n"/>
      <c r="S4589" s="8" t="n"/>
      <c r="T4589" s="8" t="n"/>
      <c r="U4589" s="8" t="n"/>
      <c r="V4589" s="11">
        <f>IF(OR(B4589="",C4589=""),"",CONCATENATE(B4589,".",C4589))</f>
        <v/>
      </c>
      <c r="W4589" s="6">
        <f>UPPER(TRIM(H4589))</f>
        <v/>
      </c>
      <c r="X4589" s="6">
        <f>UPPER(TRIM(I4589))</f>
        <v/>
      </c>
      <c r="Y4589" s="6">
        <f>IF(V4589&lt;&gt;"",IFERROR(INDEX(federal_program_name_lookup,MATCH(V4589,aln_lookup,0)),""),"")</f>
        <v/>
      </c>
    </row>
    <row r="4590">
      <c r="A4590" s="6">
        <f>IF(B4590&lt;&gt;"", "AWARD-"&amp;TEXT(ROW()-1,"0000"), "")</f>
        <v/>
      </c>
      <c r="B4590" s="7" t="n"/>
      <c r="C4590" s="7" t="n"/>
      <c r="D4590" s="7" t="n"/>
      <c r="E4590" s="8" t="n"/>
      <c r="F4590" s="9" t="n"/>
      <c r="G4590" s="8" t="n"/>
      <c r="H4590" s="8" t="n"/>
      <c r="I4590" s="8" t="n"/>
      <c r="J4590" s="10">
        <f>IF(A4590="",0,SUMIFS(amount_expended,cfda_key,V4590))</f>
        <v/>
      </c>
      <c r="K4590" s="10">
        <f>IF(G4590="OTHER CLUSTER NOT LISTED ABOVE",SUMIFS(amount_expended,uniform_other_cluster_name,X4590), IF(AND(OR(G4590="N/A",G4590=""),H4590=""),0,IF(G4590="STATE CLUSTER",SUMIFS(amount_expended,uniform_state_cluster_name,W4590),SUMIFS(amount_expended,cluster_name,G4590))))</f>
        <v/>
      </c>
      <c r="L4590" s="8" t="n"/>
      <c r="M4590" s="7" t="n"/>
      <c r="N4590" s="8" t="n"/>
      <c r="O4590" s="7" t="n"/>
      <c r="P4590" s="7" t="n"/>
      <c r="Q4590" s="8" t="n"/>
      <c r="R4590" s="9" t="n"/>
      <c r="S4590" s="8" t="n"/>
      <c r="T4590" s="8" t="n"/>
      <c r="U4590" s="8" t="n"/>
      <c r="V4590" s="11">
        <f>IF(OR(B4590="",C4590=""),"",CONCATENATE(B4590,".",C4590))</f>
        <v/>
      </c>
      <c r="W4590" s="6">
        <f>UPPER(TRIM(H4590))</f>
        <v/>
      </c>
      <c r="X4590" s="6">
        <f>UPPER(TRIM(I4590))</f>
        <v/>
      </c>
      <c r="Y4590" s="6">
        <f>IF(V4590&lt;&gt;"",IFERROR(INDEX(federal_program_name_lookup,MATCH(V4590,aln_lookup,0)),""),"")</f>
        <v/>
      </c>
    </row>
    <row r="4591">
      <c r="A4591" s="6">
        <f>IF(B4591&lt;&gt;"", "AWARD-"&amp;TEXT(ROW()-1,"0000"), "")</f>
        <v/>
      </c>
      <c r="B4591" s="7" t="n"/>
      <c r="C4591" s="7" t="n"/>
      <c r="D4591" s="7" t="n"/>
      <c r="E4591" s="8" t="n"/>
      <c r="F4591" s="9" t="n"/>
      <c r="G4591" s="8" t="n"/>
      <c r="H4591" s="8" t="n"/>
      <c r="I4591" s="8" t="n"/>
      <c r="J4591" s="10">
        <f>IF(A4591="",0,SUMIFS(amount_expended,cfda_key,V4591))</f>
        <v/>
      </c>
      <c r="K4591" s="10">
        <f>IF(G4591="OTHER CLUSTER NOT LISTED ABOVE",SUMIFS(amount_expended,uniform_other_cluster_name,X4591), IF(AND(OR(G4591="N/A",G4591=""),H4591=""),0,IF(G4591="STATE CLUSTER",SUMIFS(amount_expended,uniform_state_cluster_name,W4591),SUMIFS(amount_expended,cluster_name,G4591))))</f>
        <v/>
      </c>
      <c r="L4591" s="8" t="n"/>
      <c r="M4591" s="7" t="n"/>
      <c r="N4591" s="8" t="n"/>
      <c r="O4591" s="7" t="n"/>
      <c r="P4591" s="7" t="n"/>
      <c r="Q4591" s="8" t="n"/>
      <c r="R4591" s="9" t="n"/>
      <c r="S4591" s="8" t="n"/>
      <c r="T4591" s="8" t="n"/>
      <c r="U4591" s="8" t="n"/>
      <c r="V4591" s="11">
        <f>IF(OR(B4591="",C4591=""),"",CONCATENATE(B4591,".",C4591))</f>
        <v/>
      </c>
      <c r="W4591" s="6">
        <f>UPPER(TRIM(H4591))</f>
        <v/>
      </c>
      <c r="X4591" s="6">
        <f>UPPER(TRIM(I4591))</f>
        <v/>
      </c>
      <c r="Y4591" s="6">
        <f>IF(V4591&lt;&gt;"",IFERROR(INDEX(federal_program_name_lookup,MATCH(V4591,aln_lookup,0)),""),"")</f>
        <v/>
      </c>
    </row>
    <row r="4592">
      <c r="A4592" s="6">
        <f>IF(B4592&lt;&gt;"", "AWARD-"&amp;TEXT(ROW()-1,"0000"), "")</f>
        <v/>
      </c>
      <c r="B4592" s="7" t="n"/>
      <c r="C4592" s="7" t="n"/>
      <c r="D4592" s="7" t="n"/>
      <c r="E4592" s="8" t="n"/>
      <c r="F4592" s="9" t="n"/>
      <c r="G4592" s="8" t="n"/>
      <c r="H4592" s="8" t="n"/>
      <c r="I4592" s="8" t="n"/>
      <c r="J4592" s="10">
        <f>IF(A4592="",0,SUMIFS(amount_expended,cfda_key,V4592))</f>
        <v/>
      </c>
      <c r="K4592" s="10">
        <f>IF(G4592="OTHER CLUSTER NOT LISTED ABOVE",SUMIFS(amount_expended,uniform_other_cluster_name,X4592), IF(AND(OR(G4592="N/A",G4592=""),H4592=""),0,IF(G4592="STATE CLUSTER",SUMIFS(amount_expended,uniform_state_cluster_name,W4592),SUMIFS(amount_expended,cluster_name,G4592))))</f>
        <v/>
      </c>
      <c r="L4592" s="8" t="n"/>
      <c r="M4592" s="7" t="n"/>
      <c r="N4592" s="8" t="n"/>
      <c r="O4592" s="7" t="n"/>
      <c r="P4592" s="7" t="n"/>
      <c r="Q4592" s="8" t="n"/>
      <c r="R4592" s="9" t="n"/>
      <c r="S4592" s="8" t="n"/>
      <c r="T4592" s="8" t="n"/>
      <c r="U4592" s="8" t="n"/>
      <c r="V4592" s="11">
        <f>IF(OR(B4592="",C4592=""),"",CONCATENATE(B4592,".",C4592))</f>
        <v/>
      </c>
      <c r="W4592" s="6">
        <f>UPPER(TRIM(H4592))</f>
        <v/>
      </c>
      <c r="X4592" s="6">
        <f>UPPER(TRIM(I4592))</f>
        <v/>
      </c>
      <c r="Y4592" s="6">
        <f>IF(V4592&lt;&gt;"",IFERROR(INDEX(federal_program_name_lookup,MATCH(V4592,aln_lookup,0)),""),"")</f>
        <v/>
      </c>
    </row>
    <row r="4593">
      <c r="A4593" s="6">
        <f>IF(B4593&lt;&gt;"", "AWARD-"&amp;TEXT(ROW()-1,"0000"), "")</f>
        <v/>
      </c>
      <c r="B4593" s="7" t="n"/>
      <c r="C4593" s="7" t="n"/>
      <c r="D4593" s="7" t="n"/>
      <c r="E4593" s="8" t="n"/>
      <c r="F4593" s="9" t="n"/>
      <c r="G4593" s="8" t="n"/>
      <c r="H4593" s="8" t="n"/>
      <c r="I4593" s="8" t="n"/>
      <c r="J4593" s="10">
        <f>IF(A4593="",0,SUMIFS(amount_expended,cfda_key,V4593))</f>
        <v/>
      </c>
      <c r="K4593" s="10">
        <f>IF(G4593="OTHER CLUSTER NOT LISTED ABOVE",SUMIFS(amount_expended,uniform_other_cluster_name,X4593), IF(AND(OR(G4593="N/A",G4593=""),H4593=""),0,IF(G4593="STATE CLUSTER",SUMIFS(amount_expended,uniform_state_cluster_name,W4593),SUMIFS(amount_expended,cluster_name,G4593))))</f>
        <v/>
      </c>
      <c r="L4593" s="8" t="n"/>
      <c r="M4593" s="7" t="n"/>
      <c r="N4593" s="8" t="n"/>
      <c r="O4593" s="7" t="n"/>
      <c r="P4593" s="7" t="n"/>
      <c r="Q4593" s="8" t="n"/>
      <c r="R4593" s="9" t="n"/>
      <c r="S4593" s="8" t="n"/>
      <c r="T4593" s="8" t="n"/>
      <c r="U4593" s="8" t="n"/>
      <c r="V4593" s="11">
        <f>IF(OR(B4593="",C4593=""),"",CONCATENATE(B4593,".",C4593))</f>
        <v/>
      </c>
      <c r="W4593" s="6">
        <f>UPPER(TRIM(H4593))</f>
        <v/>
      </c>
      <c r="X4593" s="6">
        <f>UPPER(TRIM(I4593))</f>
        <v/>
      </c>
      <c r="Y4593" s="6">
        <f>IF(V4593&lt;&gt;"",IFERROR(INDEX(federal_program_name_lookup,MATCH(V4593,aln_lookup,0)),""),"")</f>
        <v/>
      </c>
    </row>
    <row r="4594">
      <c r="A4594" s="6">
        <f>IF(B4594&lt;&gt;"", "AWARD-"&amp;TEXT(ROW()-1,"0000"), "")</f>
        <v/>
      </c>
      <c r="B4594" s="7" t="n"/>
      <c r="C4594" s="7" t="n"/>
      <c r="D4594" s="7" t="n"/>
      <c r="E4594" s="8" t="n"/>
      <c r="F4594" s="9" t="n"/>
      <c r="G4594" s="8" t="n"/>
      <c r="H4594" s="8" t="n"/>
      <c r="I4594" s="8" t="n"/>
      <c r="J4594" s="10">
        <f>IF(A4594="",0,SUMIFS(amount_expended,cfda_key,V4594))</f>
        <v/>
      </c>
      <c r="K4594" s="10">
        <f>IF(G4594="OTHER CLUSTER NOT LISTED ABOVE",SUMIFS(amount_expended,uniform_other_cluster_name,X4594), IF(AND(OR(G4594="N/A",G4594=""),H4594=""),0,IF(G4594="STATE CLUSTER",SUMIFS(amount_expended,uniform_state_cluster_name,W4594),SUMIFS(amount_expended,cluster_name,G4594))))</f>
        <v/>
      </c>
      <c r="L4594" s="8" t="n"/>
      <c r="M4594" s="7" t="n"/>
      <c r="N4594" s="8" t="n"/>
      <c r="O4594" s="7" t="n"/>
      <c r="P4594" s="7" t="n"/>
      <c r="Q4594" s="8" t="n"/>
      <c r="R4594" s="9" t="n"/>
      <c r="S4594" s="8" t="n"/>
      <c r="T4594" s="8" t="n"/>
      <c r="U4594" s="8" t="n"/>
      <c r="V4594" s="11">
        <f>IF(OR(B4594="",C4594=""),"",CONCATENATE(B4594,".",C4594))</f>
        <v/>
      </c>
      <c r="W4594" s="6">
        <f>UPPER(TRIM(H4594))</f>
        <v/>
      </c>
      <c r="X4594" s="6">
        <f>UPPER(TRIM(I4594))</f>
        <v/>
      </c>
      <c r="Y4594" s="6">
        <f>IF(V4594&lt;&gt;"",IFERROR(INDEX(federal_program_name_lookup,MATCH(V4594,aln_lookup,0)),""),"")</f>
        <v/>
      </c>
    </row>
    <row r="4595">
      <c r="A4595" s="6">
        <f>IF(B4595&lt;&gt;"", "AWARD-"&amp;TEXT(ROW()-1,"0000"), "")</f>
        <v/>
      </c>
      <c r="B4595" s="7" t="n"/>
      <c r="C4595" s="7" t="n"/>
      <c r="D4595" s="7" t="n"/>
      <c r="E4595" s="8" t="n"/>
      <c r="F4595" s="9" t="n"/>
      <c r="G4595" s="8" t="n"/>
      <c r="H4595" s="8" t="n"/>
      <c r="I4595" s="8" t="n"/>
      <c r="J4595" s="10">
        <f>IF(A4595="",0,SUMIFS(amount_expended,cfda_key,V4595))</f>
        <v/>
      </c>
      <c r="K4595" s="10">
        <f>IF(G4595="OTHER CLUSTER NOT LISTED ABOVE",SUMIFS(amount_expended,uniform_other_cluster_name,X4595), IF(AND(OR(G4595="N/A",G4595=""),H4595=""),0,IF(G4595="STATE CLUSTER",SUMIFS(amount_expended,uniform_state_cluster_name,W4595),SUMIFS(amount_expended,cluster_name,G4595))))</f>
        <v/>
      </c>
      <c r="L4595" s="8" t="n"/>
      <c r="M4595" s="7" t="n"/>
      <c r="N4595" s="8" t="n"/>
      <c r="O4595" s="7" t="n"/>
      <c r="P4595" s="7" t="n"/>
      <c r="Q4595" s="8" t="n"/>
      <c r="R4595" s="9" t="n"/>
      <c r="S4595" s="8" t="n"/>
      <c r="T4595" s="8" t="n"/>
      <c r="U4595" s="8" t="n"/>
      <c r="V4595" s="11">
        <f>IF(OR(B4595="",C4595=""),"",CONCATENATE(B4595,".",C4595))</f>
        <v/>
      </c>
      <c r="W4595" s="6">
        <f>UPPER(TRIM(H4595))</f>
        <v/>
      </c>
      <c r="X4595" s="6">
        <f>UPPER(TRIM(I4595))</f>
        <v/>
      </c>
      <c r="Y4595" s="6">
        <f>IF(V4595&lt;&gt;"",IFERROR(INDEX(federal_program_name_lookup,MATCH(V4595,aln_lookup,0)),""),"")</f>
        <v/>
      </c>
    </row>
    <row r="4596">
      <c r="A4596" s="6">
        <f>IF(B4596&lt;&gt;"", "AWARD-"&amp;TEXT(ROW()-1,"0000"), "")</f>
        <v/>
      </c>
      <c r="B4596" s="7" t="n"/>
      <c r="C4596" s="7" t="n"/>
      <c r="D4596" s="7" t="n"/>
      <c r="E4596" s="8" t="n"/>
      <c r="F4596" s="9" t="n"/>
      <c r="G4596" s="8" t="n"/>
      <c r="H4596" s="8" t="n"/>
      <c r="I4596" s="8" t="n"/>
      <c r="J4596" s="10">
        <f>IF(A4596="",0,SUMIFS(amount_expended,cfda_key,V4596))</f>
        <v/>
      </c>
      <c r="K4596" s="10">
        <f>IF(G4596="OTHER CLUSTER NOT LISTED ABOVE",SUMIFS(amount_expended,uniform_other_cluster_name,X4596), IF(AND(OR(G4596="N/A",G4596=""),H4596=""),0,IF(G4596="STATE CLUSTER",SUMIFS(amount_expended,uniform_state_cluster_name,W4596),SUMIFS(amount_expended,cluster_name,G4596))))</f>
        <v/>
      </c>
      <c r="L4596" s="8" t="n"/>
      <c r="M4596" s="7" t="n"/>
      <c r="N4596" s="8" t="n"/>
      <c r="O4596" s="7" t="n"/>
      <c r="P4596" s="7" t="n"/>
      <c r="Q4596" s="8" t="n"/>
      <c r="R4596" s="9" t="n"/>
      <c r="S4596" s="8" t="n"/>
      <c r="T4596" s="8" t="n"/>
      <c r="U4596" s="8" t="n"/>
      <c r="V4596" s="11">
        <f>IF(OR(B4596="",C4596=""),"",CONCATENATE(B4596,".",C4596))</f>
        <v/>
      </c>
      <c r="W4596" s="6">
        <f>UPPER(TRIM(H4596))</f>
        <v/>
      </c>
      <c r="X4596" s="6">
        <f>UPPER(TRIM(I4596))</f>
        <v/>
      </c>
      <c r="Y4596" s="6">
        <f>IF(V4596&lt;&gt;"",IFERROR(INDEX(federal_program_name_lookup,MATCH(V4596,aln_lookup,0)),""),"")</f>
        <v/>
      </c>
    </row>
    <row r="4597">
      <c r="A4597" s="6">
        <f>IF(B4597&lt;&gt;"", "AWARD-"&amp;TEXT(ROW()-1,"0000"), "")</f>
        <v/>
      </c>
      <c r="B4597" s="7" t="n"/>
      <c r="C4597" s="7" t="n"/>
      <c r="D4597" s="7" t="n"/>
      <c r="E4597" s="8" t="n"/>
      <c r="F4597" s="9" t="n"/>
      <c r="G4597" s="8" t="n"/>
      <c r="H4597" s="8" t="n"/>
      <c r="I4597" s="8" t="n"/>
      <c r="J4597" s="10">
        <f>IF(A4597="",0,SUMIFS(amount_expended,cfda_key,V4597))</f>
        <v/>
      </c>
      <c r="K4597" s="10">
        <f>IF(G4597="OTHER CLUSTER NOT LISTED ABOVE",SUMIFS(amount_expended,uniform_other_cluster_name,X4597), IF(AND(OR(G4597="N/A",G4597=""),H4597=""),0,IF(G4597="STATE CLUSTER",SUMIFS(amount_expended,uniform_state_cluster_name,W4597),SUMIFS(amount_expended,cluster_name,G4597))))</f>
        <v/>
      </c>
      <c r="L4597" s="8" t="n"/>
      <c r="M4597" s="7" t="n"/>
      <c r="N4597" s="8" t="n"/>
      <c r="O4597" s="7" t="n"/>
      <c r="P4597" s="7" t="n"/>
      <c r="Q4597" s="8" t="n"/>
      <c r="R4597" s="9" t="n"/>
      <c r="S4597" s="8" t="n"/>
      <c r="T4597" s="8" t="n"/>
      <c r="U4597" s="8" t="n"/>
      <c r="V4597" s="11">
        <f>IF(OR(B4597="",C4597=""),"",CONCATENATE(B4597,".",C4597))</f>
        <v/>
      </c>
      <c r="W4597" s="6">
        <f>UPPER(TRIM(H4597))</f>
        <v/>
      </c>
      <c r="X4597" s="6">
        <f>UPPER(TRIM(I4597))</f>
        <v/>
      </c>
      <c r="Y4597" s="6">
        <f>IF(V4597&lt;&gt;"",IFERROR(INDEX(federal_program_name_lookup,MATCH(V4597,aln_lookup,0)),""),"")</f>
        <v/>
      </c>
    </row>
    <row r="4598">
      <c r="A4598" s="6">
        <f>IF(B4598&lt;&gt;"", "AWARD-"&amp;TEXT(ROW()-1,"0000"), "")</f>
        <v/>
      </c>
      <c r="B4598" s="7" t="n"/>
      <c r="C4598" s="7" t="n"/>
      <c r="D4598" s="7" t="n"/>
      <c r="E4598" s="8" t="n"/>
      <c r="F4598" s="9" t="n"/>
      <c r="G4598" s="8" t="n"/>
      <c r="H4598" s="8" t="n"/>
      <c r="I4598" s="8" t="n"/>
      <c r="J4598" s="10">
        <f>IF(A4598="",0,SUMIFS(amount_expended,cfda_key,V4598))</f>
        <v/>
      </c>
      <c r="K4598" s="10">
        <f>IF(G4598="OTHER CLUSTER NOT LISTED ABOVE",SUMIFS(amount_expended,uniform_other_cluster_name,X4598), IF(AND(OR(G4598="N/A",G4598=""),H4598=""),0,IF(G4598="STATE CLUSTER",SUMIFS(amount_expended,uniform_state_cluster_name,W4598),SUMIFS(amount_expended,cluster_name,G4598))))</f>
        <v/>
      </c>
      <c r="L4598" s="8" t="n"/>
      <c r="M4598" s="7" t="n"/>
      <c r="N4598" s="8" t="n"/>
      <c r="O4598" s="7" t="n"/>
      <c r="P4598" s="7" t="n"/>
      <c r="Q4598" s="8" t="n"/>
      <c r="R4598" s="9" t="n"/>
      <c r="S4598" s="8" t="n"/>
      <c r="T4598" s="8" t="n"/>
      <c r="U4598" s="8" t="n"/>
      <c r="V4598" s="11">
        <f>IF(OR(B4598="",C4598=""),"",CONCATENATE(B4598,".",C4598))</f>
        <v/>
      </c>
      <c r="W4598" s="6">
        <f>UPPER(TRIM(H4598))</f>
        <v/>
      </c>
      <c r="X4598" s="6">
        <f>UPPER(TRIM(I4598))</f>
        <v/>
      </c>
      <c r="Y4598" s="6">
        <f>IF(V4598&lt;&gt;"",IFERROR(INDEX(federal_program_name_lookup,MATCH(V4598,aln_lookup,0)),""),"")</f>
        <v/>
      </c>
    </row>
    <row r="4599">
      <c r="A4599" s="6">
        <f>IF(B4599&lt;&gt;"", "AWARD-"&amp;TEXT(ROW()-1,"0000"), "")</f>
        <v/>
      </c>
      <c r="B4599" s="7" t="n"/>
      <c r="C4599" s="7" t="n"/>
      <c r="D4599" s="7" t="n"/>
      <c r="E4599" s="8" t="n"/>
      <c r="F4599" s="9" t="n"/>
      <c r="G4599" s="8" t="n"/>
      <c r="H4599" s="8" t="n"/>
      <c r="I4599" s="8" t="n"/>
      <c r="J4599" s="10">
        <f>IF(A4599="",0,SUMIFS(amount_expended,cfda_key,V4599))</f>
        <v/>
      </c>
      <c r="K4599" s="10">
        <f>IF(G4599="OTHER CLUSTER NOT LISTED ABOVE",SUMIFS(amount_expended,uniform_other_cluster_name,X4599), IF(AND(OR(G4599="N/A",G4599=""),H4599=""),0,IF(G4599="STATE CLUSTER",SUMIFS(amount_expended,uniform_state_cluster_name,W4599),SUMIFS(amount_expended,cluster_name,G4599))))</f>
        <v/>
      </c>
      <c r="L4599" s="8" t="n"/>
      <c r="M4599" s="7" t="n"/>
      <c r="N4599" s="8" t="n"/>
      <c r="O4599" s="7" t="n"/>
      <c r="P4599" s="7" t="n"/>
      <c r="Q4599" s="8" t="n"/>
      <c r="R4599" s="9" t="n"/>
      <c r="S4599" s="8" t="n"/>
      <c r="T4599" s="8" t="n"/>
      <c r="U4599" s="8" t="n"/>
      <c r="V4599" s="11">
        <f>IF(OR(B4599="",C4599=""),"",CONCATENATE(B4599,".",C4599))</f>
        <v/>
      </c>
      <c r="W4599" s="6">
        <f>UPPER(TRIM(H4599))</f>
        <v/>
      </c>
      <c r="X4599" s="6">
        <f>UPPER(TRIM(I4599))</f>
        <v/>
      </c>
      <c r="Y4599" s="6">
        <f>IF(V4599&lt;&gt;"",IFERROR(INDEX(federal_program_name_lookup,MATCH(V4599,aln_lookup,0)),""),"")</f>
        <v/>
      </c>
    </row>
    <row r="4600">
      <c r="A4600" s="6">
        <f>IF(B4600&lt;&gt;"", "AWARD-"&amp;TEXT(ROW()-1,"0000"), "")</f>
        <v/>
      </c>
      <c r="B4600" s="7" t="n"/>
      <c r="C4600" s="7" t="n"/>
      <c r="D4600" s="7" t="n"/>
      <c r="E4600" s="8" t="n"/>
      <c r="F4600" s="9" t="n"/>
      <c r="G4600" s="8" t="n"/>
      <c r="H4600" s="8" t="n"/>
      <c r="I4600" s="8" t="n"/>
      <c r="J4600" s="10">
        <f>IF(A4600="",0,SUMIFS(amount_expended,cfda_key,V4600))</f>
        <v/>
      </c>
      <c r="K4600" s="10">
        <f>IF(G4600="OTHER CLUSTER NOT LISTED ABOVE",SUMIFS(amount_expended,uniform_other_cluster_name,X4600), IF(AND(OR(G4600="N/A",G4600=""),H4600=""),0,IF(G4600="STATE CLUSTER",SUMIFS(amount_expended,uniform_state_cluster_name,W4600),SUMIFS(amount_expended,cluster_name,G4600))))</f>
        <v/>
      </c>
      <c r="L4600" s="8" t="n"/>
      <c r="M4600" s="7" t="n"/>
      <c r="N4600" s="8" t="n"/>
      <c r="O4600" s="7" t="n"/>
      <c r="P4600" s="7" t="n"/>
      <c r="Q4600" s="8" t="n"/>
      <c r="R4600" s="9" t="n"/>
      <c r="S4600" s="8" t="n"/>
      <c r="T4600" s="8" t="n"/>
      <c r="U4600" s="8" t="n"/>
      <c r="V4600" s="11">
        <f>IF(OR(B4600="",C4600=""),"",CONCATENATE(B4600,".",C4600))</f>
        <v/>
      </c>
      <c r="W4600" s="6">
        <f>UPPER(TRIM(H4600))</f>
        <v/>
      </c>
      <c r="X4600" s="6">
        <f>UPPER(TRIM(I4600))</f>
        <v/>
      </c>
      <c r="Y4600" s="6">
        <f>IF(V4600&lt;&gt;"",IFERROR(INDEX(federal_program_name_lookup,MATCH(V4600,aln_lookup,0)),""),"")</f>
        <v/>
      </c>
    </row>
    <row r="4601">
      <c r="A4601" s="6">
        <f>IF(B4601&lt;&gt;"", "AWARD-"&amp;TEXT(ROW()-1,"0000"), "")</f>
        <v/>
      </c>
      <c r="B4601" s="7" t="n"/>
      <c r="C4601" s="7" t="n"/>
      <c r="D4601" s="7" t="n"/>
      <c r="E4601" s="8" t="n"/>
      <c r="F4601" s="9" t="n"/>
      <c r="G4601" s="8" t="n"/>
      <c r="H4601" s="8" t="n"/>
      <c r="I4601" s="8" t="n"/>
      <c r="J4601" s="10">
        <f>IF(A4601="",0,SUMIFS(amount_expended,cfda_key,V4601))</f>
        <v/>
      </c>
      <c r="K4601" s="10">
        <f>IF(G4601="OTHER CLUSTER NOT LISTED ABOVE",SUMIFS(amount_expended,uniform_other_cluster_name,X4601), IF(AND(OR(G4601="N/A",G4601=""),H4601=""),0,IF(G4601="STATE CLUSTER",SUMIFS(amount_expended,uniform_state_cluster_name,W4601),SUMIFS(amount_expended,cluster_name,G4601))))</f>
        <v/>
      </c>
      <c r="L4601" s="8" t="n"/>
      <c r="M4601" s="7" t="n"/>
      <c r="N4601" s="8" t="n"/>
      <c r="O4601" s="7" t="n"/>
      <c r="P4601" s="7" t="n"/>
      <c r="Q4601" s="8" t="n"/>
      <c r="R4601" s="9" t="n"/>
      <c r="S4601" s="8" t="n"/>
      <c r="T4601" s="8" t="n"/>
      <c r="U4601" s="8" t="n"/>
      <c r="V4601" s="11">
        <f>IF(OR(B4601="",C4601=""),"",CONCATENATE(B4601,".",C4601))</f>
        <v/>
      </c>
      <c r="W4601" s="6">
        <f>UPPER(TRIM(H4601))</f>
        <v/>
      </c>
      <c r="X4601" s="6">
        <f>UPPER(TRIM(I4601))</f>
        <v/>
      </c>
      <c r="Y4601" s="6">
        <f>IF(V4601&lt;&gt;"",IFERROR(INDEX(federal_program_name_lookup,MATCH(V4601,aln_lookup,0)),""),"")</f>
        <v/>
      </c>
    </row>
    <row r="4602">
      <c r="A4602" s="6">
        <f>IF(B4602&lt;&gt;"", "AWARD-"&amp;TEXT(ROW()-1,"0000"), "")</f>
        <v/>
      </c>
      <c r="B4602" s="7" t="n"/>
      <c r="C4602" s="7" t="n"/>
      <c r="D4602" s="7" t="n"/>
      <c r="E4602" s="8" t="n"/>
      <c r="F4602" s="9" t="n"/>
      <c r="G4602" s="8" t="n"/>
      <c r="H4602" s="8" t="n"/>
      <c r="I4602" s="8" t="n"/>
      <c r="J4602" s="10">
        <f>IF(A4602="",0,SUMIFS(amount_expended,cfda_key,V4602))</f>
        <v/>
      </c>
      <c r="K4602" s="10">
        <f>IF(G4602="OTHER CLUSTER NOT LISTED ABOVE",SUMIFS(amount_expended,uniform_other_cluster_name,X4602), IF(AND(OR(G4602="N/A",G4602=""),H4602=""),0,IF(G4602="STATE CLUSTER",SUMIFS(amount_expended,uniform_state_cluster_name,W4602),SUMIFS(amount_expended,cluster_name,G4602))))</f>
        <v/>
      </c>
      <c r="L4602" s="8" t="n"/>
      <c r="M4602" s="7" t="n"/>
      <c r="N4602" s="8" t="n"/>
      <c r="O4602" s="7" t="n"/>
      <c r="P4602" s="7" t="n"/>
      <c r="Q4602" s="8" t="n"/>
      <c r="R4602" s="9" t="n"/>
      <c r="S4602" s="8" t="n"/>
      <c r="T4602" s="8" t="n"/>
      <c r="U4602" s="8" t="n"/>
      <c r="V4602" s="11">
        <f>IF(OR(B4602="",C4602=""),"",CONCATENATE(B4602,".",C4602))</f>
        <v/>
      </c>
      <c r="W4602" s="6">
        <f>UPPER(TRIM(H4602))</f>
        <v/>
      </c>
      <c r="X4602" s="6">
        <f>UPPER(TRIM(I4602))</f>
        <v/>
      </c>
      <c r="Y4602" s="6">
        <f>IF(V4602&lt;&gt;"",IFERROR(INDEX(federal_program_name_lookup,MATCH(V4602,aln_lookup,0)),""),"")</f>
        <v/>
      </c>
    </row>
    <row r="4603">
      <c r="A4603" s="6">
        <f>IF(B4603&lt;&gt;"", "AWARD-"&amp;TEXT(ROW()-1,"0000"), "")</f>
        <v/>
      </c>
      <c r="B4603" s="7" t="n"/>
      <c r="C4603" s="7" t="n"/>
      <c r="D4603" s="7" t="n"/>
      <c r="E4603" s="8" t="n"/>
      <c r="F4603" s="9" t="n"/>
      <c r="G4603" s="8" t="n"/>
      <c r="H4603" s="8" t="n"/>
      <c r="I4603" s="8" t="n"/>
      <c r="J4603" s="10">
        <f>IF(A4603="",0,SUMIFS(amount_expended,cfda_key,V4603))</f>
        <v/>
      </c>
      <c r="K4603" s="10">
        <f>IF(G4603="OTHER CLUSTER NOT LISTED ABOVE",SUMIFS(amount_expended,uniform_other_cluster_name,X4603), IF(AND(OR(G4603="N/A",G4603=""),H4603=""),0,IF(G4603="STATE CLUSTER",SUMIFS(amount_expended,uniform_state_cluster_name,W4603),SUMIFS(amount_expended,cluster_name,G4603))))</f>
        <v/>
      </c>
      <c r="L4603" s="8" t="n"/>
      <c r="M4603" s="7" t="n"/>
      <c r="N4603" s="8" t="n"/>
      <c r="O4603" s="7" t="n"/>
      <c r="P4603" s="7" t="n"/>
      <c r="Q4603" s="8" t="n"/>
      <c r="R4603" s="9" t="n"/>
      <c r="S4603" s="8" t="n"/>
      <c r="T4603" s="8" t="n"/>
      <c r="U4603" s="8" t="n"/>
      <c r="V4603" s="11">
        <f>IF(OR(B4603="",C4603=""),"",CONCATENATE(B4603,".",C4603))</f>
        <v/>
      </c>
      <c r="W4603" s="6">
        <f>UPPER(TRIM(H4603))</f>
        <v/>
      </c>
      <c r="X4603" s="6">
        <f>UPPER(TRIM(I4603))</f>
        <v/>
      </c>
      <c r="Y4603" s="6">
        <f>IF(V4603&lt;&gt;"",IFERROR(INDEX(federal_program_name_lookup,MATCH(V4603,aln_lookup,0)),""),"")</f>
        <v/>
      </c>
    </row>
    <row r="4604">
      <c r="A4604" s="6">
        <f>IF(B4604&lt;&gt;"", "AWARD-"&amp;TEXT(ROW()-1,"0000"), "")</f>
        <v/>
      </c>
      <c r="B4604" s="7" t="n"/>
      <c r="C4604" s="7" t="n"/>
      <c r="D4604" s="7" t="n"/>
      <c r="E4604" s="8" t="n"/>
      <c r="F4604" s="9" t="n"/>
      <c r="G4604" s="8" t="n"/>
      <c r="H4604" s="8" t="n"/>
      <c r="I4604" s="8" t="n"/>
      <c r="J4604" s="10">
        <f>IF(A4604="",0,SUMIFS(amount_expended,cfda_key,V4604))</f>
        <v/>
      </c>
      <c r="K4604" s="10">
        <f>IF(G4604="OTHER CLUSTER NOT LISTED ABOVE",SUMIFS(amount_expended,uniform_other_cluster_name,X4604), IF(AND(OR(G4604="N/A",G4604=""),H4604=""),0,IF(G4604="STATE CLUSTER",SUMIFS(amount_expended,uniform_state_cluster_name,W4604),SUMIFS(amount_expended,cluster_name,G4604))))</f>
        <v/>
      </c>
      <c r="L4604" s="8" t="n"/>
      <c r="M4604" s="7" t="n"/>
      <c r="N4604" s="8" t="n"/>
      <c r="O4604" s="7" t="n"/>
      <c r="P4604" s="7" t="n"/>
      <c r="Q4604" s="8" t="n"/>
      <c r="R4604" s="9" t="n"/>
      <c r="S4604" s="8" t="n"/>
      <c r="T4604" s="8" t="n"/>
      <c r="U4604" s="8" t="n"/>
      <c r="V4604" s="11">
        <f>IF(OR(B4604="",C4604=""),"",CONCATENATE(B4604,".",C4604))</f>
        <v/>
      </c>
      <c r="W4604" s="6">
        <f>UPPER(TRIM(H4604))</f>
        <v/>
      </c>
      <c r="X4604" s="6">
        <f>UPPER(TRIM(I4604))</f>
        <v/>
      </c>
      <c r="Y4604" s="6">
        <f>IF(V4604&lt;&gt;"",IFERROR(INDEX(federal_program_name_lookup,MATCH(V4604,aln_lookup,0)),""),"")</f>
        <v/>
      </c>
    </row>
    <row r="4605">
      <c r="A4605" s="6">
        <f>IF(B4605&lt;&gt;"", "AWARD-"&amp;TEXT(ROW()-1,"0000"), "")</f>
        <v/>
      </c>
      <c r="B4605" s="7" t="n"/>
      <c r="C4605" s="7" t="n"/>
      <c r="D4605" s="7" t="n"/>
      <c r="E4605" s="8" t="n"/>
      <c r="F4605" s="9" t="n"/>
      <c r="G4605" s="8" t="n"/>
      <c r="H4605" s="8" t="n"/>
      <c r="I4605" s="8" t="n"/>
      <c r="J4605" s="10">
        <f>IF(A4605="",0,SUMIFS(amount_expended,cfda_key,V4605))</f>
        <v/>
      </c>
      <c r="K4605" s="10">
        <f>IF(G4605="OTHER CLUSTER NOT LISTED ABOVE",SUMIFS(amount_expended,uniform_other_cluster_name,X4605), IF(AND(OR(G4605="N/A",G4605=""),H4605=""),0,IF(G4605="STATE CLUSTER",SUMIFS(amount_expended,uniform_state_cluster_name,W4605),SUMIFS(amount_expended,cluster_name,G4605))))</f>
        <v/>
      </c>
      <c r="L4605" s="8" t="n"/>
      <c r="M4605" s="7" t="n"/>
      <c r="N4605" s="8" t="n"/>
      <c r="O4605" s="7" t="n"/>
      <c r="P4605" s="7" t="n"/>
      <c r="Q4605" s="8" t="n"/>
      <c r="R4605" s="9" t="n"/>
      <c r="S4605" s="8" t="n"/>
      <c r="T4605" s="8" t="n"/>
      <c r="U4605" s="8" t="n"/>
      <c r="V4605" s="11">
        <f>IF(OR(B4605="",C4605=""),"",CONCATENATE(B4605,".",C4605))</f>
        <v/>
      </c>
      <c r="W4605" s="6">
        <f>UPPER(TRIM(H4605))</f>
        <v/>
      </c>
      <c r="X4605" s="6">
        <f>UPPER(TRIM(I4605))</f>
        <v/>
      </c>
      <c r="Y4605" s="6">
        <f>IF(V4605&lt;&gt;"",IFERROR(INDEX(federal_program_name_lookup,MATCH(V4605,aln_lookup,0)),""),"")</f>
        <v/>
      </c>
    </row>
    <row r="4606">
      <c r="A4606" s="6">
        <f>IF(B4606&lt;&gt;"", "AWARD-"&amp;TEXT(ROW()-1,"0000"), "")</f>
        <v/>
      </c>
      <c r="B4606" s="7" t="n"/>
      <c r="C4606" s="7" t="n"/>
      <c r="D4606" s="7" t="n"/>
      <c r="E4606" s="8" t="n"/>
      <c r="F4606" s="9" t="n"/>
      <c r="G4606" s="8" t="n"/>
      <c r="H4606" s="8" t="n"/>
      <c r="I4606" s="8" t="n"/>
      <c r="J4606" s="10">
        <f>IF(A4606="",0,SUMIFS(amount_expended,cfda_key,V4606))</f>
        <v/>
      </c>
      <c r="K4606" s="10">
        <f>IF(G4606="OTHER CLUSTER NOT LISTED ABOVE",SUMIFS(amount_expended,uniform_other_cluster_name,X4606), IF(AND(OR(G4606="N/A",G4606=""),H4606=""),0,IF(G4606="STATE CLUSTER",SUMIFS(amount_expended,uniform_state_cluster_name,W4606),SUMIFS(amount_expended,cluster_name,G4606))))</f>
        <v/>
      </c>
      <c r="L4606" s="8" t="n"/>
      <c r="M4606" s="7" t="n"/>
      <c r="N4606" s="8" t="n"/>
      <c r="O4606" s="7" t="n"/>
      <c r="P4606" s="7" t="n"/>
      <c r="Q4606" s="8" t="n"/>
      <c r="R4606" s="9" t="n"/>
      <c r="S4606" s="8" t="n"/>
      <c r="T4606" s="8" t="n"/>
      <c r="U4606" s="8" t="n"/>
      <c r="V4606" s="11">
        <f>IF(OR(B4606="",C4606=""),"",CONCATENATE(B4606,".",C4606))</f>
        <v/>
      </c>
      <c r="W4606" s="6">
        <f>UPPER(TRIM(H4606))</f>
        <v/>
      </c>
      <c r="X4606" s="6">
        <f>UPPER(TRIM(I4606))</f>
        <v/>
      </c>
      <c r="Y4606" s="6">
        <f>IF(V4606&lt;&gt;"",IFERROR(INDEX(federal_program_name_lookup,MATCH(V4606,aln_lookup,0)),""),"")</f>
        <v/>
      </c>
    </row>
    <row r="4607">
      <c r="A4607" s="6">
        <f>IF(B4607&lt;&gt;"", "AWARD-"&amp;TEXT(ROW()-1,"0000"), "")</f>
        <v/>
      </c>
      <c r="B4607" s="7" t="n"/>
      <c r="C4607" s="7" t="n"/>
      <c r="D4607" s="7" t="n"/>
      <c r="E4607" s="8" t="n"/>
      <c r="F4607" s="9" t="n"/>
      <c r="G4607" s="8" t="n"/>
      <c r="H4607" s="8" t="n"/>
      <c r="I4607" s="8" t="n"/>
      <c r="J4607" s="10">
        <f>IF(A4607="",0,SUMIFS(amount_expended,cfda_key,V4607))</f>
        <v/>
      </c>
      <c r="K4607" s="10">
        <f>IF(G4607="OTHER CLUSTER NOT LISTED ABOVE",SUMIFS(amount_expended,uniform_other_cluster_name,X4607), IF(AND(OR(G4607="N/A",G4607=""),H4607=""),0,IF(G4607="STATE CLUSTER",SUMIFS(amount_expended,uniform_state_cluster_name,W4607),SUMIFS(amount_expended,cluster_name,G4607))))</f>
        <v/>
      </c>
      <c r="L4607" s="8" t="n"/>
      <c r="M4607" s="7" t="n"/>
      <c r="N4607" s="8" t="n"/>
      <c r="O4607" s="7" t="n"/>
      <c r="P4607" s="7" t="n"/>
      <c r="Q4607" s="8" t="n"/>
      <c r="R4607" s="9" t="n"/>
      <c r="S4607" s="8" t="n"/>
      <c r="T4607" s="8" t="n"/>
      <c r="U4607" s="8" t="n"/>
      <c r="V4607" s="11">
        <f>IF(OR(B4607="",C4607=""),"",CONCATENATE(B4607,".",C4607))</f>
        <v/>
      </c>
      <c r="W4607" s="6">
        <f>UPPER(TRIM(H4607))</f>
        <v/>
      </c>
      <c r="X4607" s="6">
        <f>UPPER(TRIM(I4607))</f>
        <v/>
      </c>
      <c r="Y4607" s="6">
        <f>IF(V4607&lt;&gt;"",IFERROR(INDEX(federal_program_name_lookup,MATCH(V4607,aln_lookup,0)),""),"")</f>
        <v/>
      </c>
    </row>
    <row r="4608">
      <c r="A4608" s="6">
        <f>IF(B4608&lt;&gt;"", "AWARD-"&amp;TEXT(ROW()-1,"0000"), "")</f>
        <v/>
      </c>
      <c r="B4608" s="7" t="n"/>
      <c r="C4608" s="7" t="n"/>
      <c r="D4608" s="7" t="n"/>
      <c r="E4608" s="8" t="n"/>
      <c r="F4608" s="9" t="n"/>
      <c r="G4608" s="8" t="n"/>
      <c r="H4608" s="8" t="n"/>
      <c r="I4608" s="8" t="n"/>
      <c r="J4608" s="10">
        <f>IF(A4608="",0,SUMIFS(amount_expended,cfda_key,V4608))</f>
        <v/>
      </c>
      <c r="K4608" s="10">
        <f>IF(G4608="OTHER CLUSTER NOT LISTED ABOVE",SUMIFS(amount_expended,uniform_other_cluster_name,X4608), IF(AND(OR(G4608="N/A",G4608=""),H4608=""),0,IF(G4608="STATE CLUSTER",SUMIFS(amount_expended,uniform_state_cluster_name,W4608),SUMIFS(amount_expended,cluster_name,G4608))))</f>
        <v/>
      </c>
      <c r="L4608" s="8" t="n"/>
      <c r="M4608" s="7" t="n"/>
      <c r="N4608" s="8" t="n"/>
      <c r="O4608" s="7" t="n"/>
      <c r="P4608" s="7" t="n"/>
      <c r="Q4608" s="8" t="n"/>
      <c r="R4608" s="9" t="n"/>
      <c r="S4608" s="8" t="n"/>
      <c r="T4608" s="8" t="n"/>
      <c r="U4608" s="8" t="n"/>
      <c r="V4608" s="11">
        <f>IF(OR(B4608="",C4608=""),"",CONCATENATE(B4608,".",C4608))</f>
        <v/>
      </c>
      <c r="W4608" s="6">
        <f>UPPER(TRIM(H4608))</f>
        <v/>
      </c>
      <c r="X4608" s="6">
        <f>UPPER(TRIM(I4608))</f>
        <v/>
      </c>
      <c r="Y4608" s="6">
        <f>IF(V4608&lt;&gt;"",IFERROR(INDEX(federal_program_name_lookup,MATCH(V4608,aln_lookup,0)),""),"")</f>
        <v/>
      </c>
    </row>
    <row r="4609">
      <c r="A4609" s="6">
        <f>IF(B4609&lt;&gt;"", "AWARD-"&amp;TEXT(ROW()-1,"0000"), "")</f>
        <v/>
      </c>
      <c r="B4609" s="7" t="n"/>
      <c r="C4609" s="7" t="n"/>
      <c r="D4609" s="7" t="n"/>
      <c r="E4609" s="8" t="n"/>
      <c r="F4609" s="9" t="n"/>
      <c r="G4609" s="8" t="n"/>
      <c r="H4609" s="8" t="n"/>
      <c r="I4609" s="8" t="n"/>
      <c r="J4609" s="10">
        <f>IF(A4609="",0,SUMIFS(amount_expended,cfda_key,V4609))</f>
        <v/>
      </c>
      <c r="K4609" s="10">
        <f>IF(G4609="OTHER CLUSTER NOT LISTED ABOVE",SUMIFS(amount_expended,uniform_other_cluster_name,X4609), IF(AND(OR(G4609="N/A",G4609=""),H4609=""),0,IF(G4609="STATE CLUSTER",SUMIFS(amount_expended,uniform_state_cluster_name,W4609),SUMIFS(amount_expended,cluster_name,G4609))))</f>
        <v/>
      </c>
      <c r="L4609" s="8" t="n"/>
      <c r="M4609" s="7" t="n"/>
      <c r="N4609" s="8" t="n"/>
      <c r="O4609" s="7" t="n"/>
      <c r="P4609" s="7" t="n"/>
      <c r="Q4609" s="8" t="n"/>
      <c r="R4609" s="9" t="n"/>
      <c r="S4609" s="8" t="n"/>
      <c r="T4609" s="8" t="n"/>
      <c r="U4609" s="8" t="n"/>
      <c r="V4609" s="11">
        <f>IF(OR(B4609="",C4609=""),"",CONCATENATE(B4609,".",C4609))</f>
        <v/>
      </c>
      <c r="W4609" s="6">
        <f>UPPER(TRIM(H4609))</f>
        <v/>
      </c>
      <c r="X4609" s="6">
        <f>UPPER(TRIM(I4609))</f>
        <v/>
      </c>
      <c r="Y4609" s="6">
        <f>IF(V4609&lt;&gt;"",IFERROR(INDEX(federal_program_name_lookup,MATCH(V4609,aln_lookup,0)),""),"")</f>
        <v/>
      </c>
    </row>
    <row r="4610">
      <c r="A4610" s="6">
        <f>IF(B4610&lt;&gt;"", "AWARD-"&amp;TEXT(ROW()-1,"0000"), "")</f>
        <v/>
      </c>
      <c r="B4610" s="7" t="n"/>
      <c r="C4610" s="7" t="n"/>
      <c r="D4610" s="7" t="n"/>
      <c r="E4610" s="8" t="n"/>
      <c r="F4610" s="9" t="n"/>
      <c r="G4610" s="8" t="n"/>
      <c r="H4610" s="8" t="n"/>
      <c r="I4610" s="8" t="n"/>
      <c r="J4610" s="10">
        <f>IF(A4610="",0,SUMIFS(amount_expended,cfda_key,V4610))</f>
        <v/>
      </c>
      <c r="K4610" s="10">
        <f>IF(G4610="OTHER CLUSTER NOT LISTED ABOVE",SUMIFS(amount_expended,uniform_other_cluster_name,X4610), IF(AND(OR(G4610="N/A",G4610=""),H4610=""),0,IF(G4610="STATE CLUSTER",SUMIFS(amount_expended,uniform_state_cluster_name,W4610),SUMIFS(amount_expended,cluster_name,G4610))))</f>
        <v/>
      </c>
      <c r="L4610" s="8" t="n"/>
      <c r="M4610" s="7" t="n"/>
      <c r="N4610" s="8" t="n"/>
      <c r="O4610" s="7" t="n"/>
      <c r="P4610" s="7" t="n"/>
      <c r="Q4610" s="8" t="n"/>
      <c r="R4610" s="9" t="n"/>
      <c r="S4610" s="8" t="n"/>
      <c r="T4610" s="8" t="n"/>
      <c r="U4610" s="8" t="n"/>
      <c r="V4610" s="11">
        <f>IF(OR(B4610="",C4610=""),"",CONCATENATE(B4610,".",C4610))</f>
        <v/>
      </c>
      <c r="W4610" s="6">
        <f>UPPER(TRIM(H4610))</f>
        <v/>
      </c>
      <c r="X4610" s="6">
        <f>UPPER(TRIM(I4610))</f>
        <v/>
      </c>
      <c r="Y4610" s="6">
        <f>IF(V4610&lt;&gt;"",IFERROR(INDEX(federal_program_name_lookup,MATCH(V4610,aln_lookup,0)),""),"")</f>
        <v/>
      </c>
    </row>
    <row r="4611">
      <c r="A4611" s="6">
        <f>IF(B4611&lt;&gt;"", "AWARD-"&amp;TEXT(ROW()-1,"0000"), "")</f>
        <v/>
      </c>
      <c r="B4611" s="7" t="n"/>
      <c r="C4611" s="7" t="n"/>
      <c r="D4611" s="7" t="n"/>
      <c r="E4611" s="8" t="n"/>
      <c r="F4611" s="9" t="n"/>
      <c r="G4611" s="8" t="n"/>
      <c r="H4611" s="8" t="n"/>
      <c r="I4611" s="8" t="n"/>
      <c r="J4611" s="10">
        <f>IF(A4611="",0,SUMIFS(amount_expended,cfda_key,V4611))</f>
        <v/>
      </c>
      <c r="K4611" s="10">
        <f>IF(G4611="OTHER CLUSTER NOT LISTED ABOVE",SUMIFS(amount_expended,uniform_other_cluster_name,X4611), IF(AND(OR(G4611="N/A",G4611=""),H4611=""),0,IF(G4611="STATE CLUSTER",SUMIFS(amount_expended,uniform_state_cluster_name,W4611),SUMIFS(amount_expended,cluster_name,G4611))))</f>
        <v/>
      </c>
      <c r="L4611" s="8" t="n"/>
      <c r="M4611" s="7" t="n"/>
      <c r="N4611" s="8" t="n"/>
      <c r="O4611" s="7" t="n"/>
      <c r="P4611" s="7" t="n"/>
      <c r="Q4611" s="8" t="n"/>
      <c r="R4611" s="9" t="n"/>
      <c r="S4611" s="8" t="n"/>
      <c r="T4611" s="8" t="n"/>
      <c r="U4611" s="8" t="n"/>
      <c r="V4611" s="11">
        <f>IF(OR(B4611="",C4611=""),"",CONCATENATE(B4611,".",C4611))</f>
        <v/>
      </c>
      <c r="W4611" s="6">
        <f>UPPER(TRIM(H4611))</f>
        <v/>
      </c>
      <c r="X4611" s="6">
        <f>UPPER(TRIM(I4611))</f>
        <v/>
      </c>
      <c r="Y4611" s="6">
        <f>IF(V4611&lt;&gt;"",IFERROR(INDEX(federal_program_name_lookup,MATCH(V4611,aln_lookup,0)),""),"")</f>
        <v/>
      </c>
    </row>
    <row r="4612">
      <c r="A4612" s="6">
        <f>IF(B4612&lt;&gt;"", "AWARD-"&amp;TEXT(ROW()-1,"0000"), "")</f>
        <v/>
      </c>
      <c r="B4612" s="7" t="n"/>
      <c r="C4612" s="7" t="n"/>
      <c r="D4612" s="7" t="n"/>
      <c r="E4612" s="8" t="n"/>
      <c r="F4612" s="9" t="n"/>
      <c r="G4612" s="8" t="n"/>
      <c r="H4612" s="8" t="n"/>
      <c r="I4612" s="8" t="n"/>
      <c r="J4612" s="10">
        <f>IF(A4612="",0,SUMIFS(amount_expended,cfda_key,V4612))</f>
        <v/>
      </c>
      <c r="K4612" s="10">
        <f>IF(G4612="OTHER CLUSTER NOT LISTED ABOVE",SUMIFS(amount_expended,uniform_other_cluster_name,X4612), IF(AND(OR(G4612="N/A",G4612=""),H4612=""),0,IF(G4612="STATE CLUSTER",SUMIFS(amount_expended,uniform_state_cluster_name,W4612),SUMIFS(amount_expended,cluster_name,G4612))))</f>
        <v/>
      </c>
      <c r="L4612" s="8" t="n"/>
      <c r="M4612" s="7" t="n"/>
      <c r="N4612" s="8" t="n"/>
      <c r="O4612" s="7" t="n"/>
      <c r="P4612" s="7" t="n"/>
      <c r="Q4612" s="8" t="n"/>
      <c r="R4612" s="9" t="n"/>
      <c r="S4612" s="8" t="n"/>
      <c r="T4612" s="8" t="n"/>
      <c r="U4612" s="8" t="n"/>
      <c r="V4612" s="11">
        <f>IF(OR(B4612="",C4612=""),"",CONCATENATE(B4612,".",C4612))</f>
        <v/>
      </c>
      <c r="W4612" s="6">
        <f>UPPER(TRIM(H4612))</f>
        <v/>
      </c>
      <c r="X4612" s="6">
        <f>UPPER(TRIM(I4612))</f>
        <v/>
      </c>
      <c r="Y4612" s="6">
        <f>IF(V4612&lt;&gt;"",IFERROR(INDEX(federal_program_name_lookup,MATCH(V4612,aln_lookup,0)),""),"")</f>
        <v/>
      </c>
    </row>
    <row r="4613">
      <c r="A4613" s="6">
        <f>IF(B4613&lt;&gt;"", "AWARD-"&amp;TEXT(ROW()-1,"0000"), "")</f>
        <v/>
      </c>
      <c r="B4613" s="7" t="n"/>
      <c r="C4613" s="7" t="n"/>
      <c r="D4613" s="7" t="n"/>
      <c r="E4613" s="8" t="n"/>
      <c r="F4613" s="9" t="n"/>
      <c r="G4613" s="8" t="n"/>
      <c r="H4613" s="8" t="n"/>
      <c r="I4613" s="8" t="n"/>
      <c r="J4613" s="10">
        <f>IF(A4613="",0,SUMIFS(amount_expended,cfda_key,V4613))</f>
        <v/>
      </c>
      <c r="K4613" s="10">
        <f>IF(G4613="OTHER CLUSTER NOT LISTED ABOVE",SUMIFS(amount_expended,uniform_other_cluster_name,X4613), IF(AND(OR(G4613="N/A",G4613=""),H4613=""),0,IF(G4613="STATE CLUSTER",SUMIFS(amount_expended,uniform_state_cluster_name,W4613),SUMIFS(amount_expended,cluster_name,G4613))))</f>
        <v/>
      </c>
      <c r="L4613" s="8" t="n"/>
      <c r="M4613" s="7" t="n"/>
      <c r="N4613" s="8" t="n"/>
      <c r="O4613" s="7" t="n"/>
      <c r="P4613" s="7" t="n"/>
      <c r="Q4613" s="8" t="n"/>
      <c r="R4613" s="9" t="n"/>
      <c r="S4613" s="8" t="n"/>
      <c r="T4613" s="8" t="n"/>
      <c r="U4613" s="8" t="n"/>
      <c r="V4613" s="11">
        <f>IF(OR(B4613="",C4613=""),"",CONCATENATE(B4613,".",C4613))</f>
        <v/>
      </c>
      <c r="W4613" s="6">
        <f>UPPER(TRIM(H4613))</f>
        <v/>
      </c>
      <c r="X4613" s="6">
        <f>UPPER(TRIM(I4613))</f>
        <v/>
      </c>
      <c r="Y4613" s="6">
        <f>IF(V4613&lt;&gt;"",IFERROR(INDEX(federal_program_name_lookup,MATCH(V4613,aln_lookup,0)),""),"")</f>
        <v/>
      </c>
    </row>
    <row r="4614">
      <c r="A4614" s="6">
        <f>IF(B4614&lt;&gt;"", "AWARD-"&amp;TEXT(ROW()-1,"0000"), "")</f>
        <v/>
      </c>
      <c r="B4614" s="7" t="n"/>
      <c r="C4614" s="7" t="n"/>
      <c r="D4614" s="7" t="n"/>
      <c r="E4614" s="8" t="n"/>
      <c r="F4614" s="9" t="n"/>
      <c r="G4614" s="8" t="n"/>
      <c r="H4614" s="8" t="n"/>
      <c r="I4614" s="8" t="n"/>
      <c r="J4614" s="10">
        <f>IF(A4614="",0,SUMIFS(amount_expended,cfda_key,V4614))</f>
        <v/>
      </c>
      <c r="K4614" s="10">
        <f>IF(G4614="OTHER CLUSTER NOT LISTED ABOVE",SUMIFS(amount_expended,uniform_other_cluster_name,X4614), IF(AND(OR(G4614="N/A",G4614=""),H4614=""),0,IF(G4614="STATE CLUSTER",SUMIFS(amount_expended,uniform_state_cluster_name,W4614),SUMIFS(amount_expended,cluster_name,G4614))))</f>
        <v/>
      </c>
      <c r="L4614" s="8" t="n"/>
      <c r="M4614" s="7" t="n"/>
      <c r="N4614" s="8" t="n"/>
      <c r="O4614" s="7" t="n"/>
      <c r="P4614" s="7" t="n"/>
      <c r="Q4614" s="8" t="n"/>
      <c r="R4614" s="9" t="n"/>
      <c r="S4614" s="8" t="n"/>
      <c r="T4614" s="8" t="n"/>
      <c r="U4614" s="8" t="n"/>
      <c r="V4614" s="11">
        <f>IF(OR(B4614="",C4614=""),"",CONCATENATE(B4614,".",C4614))</f>
        <v/>
      </c>
      <c r="W4614" s="6">
        <f>UPPER(TRIM(H4614))</f>
        <v/>
      </c>
      <c r="X4614" s="6">
        <f>UPPER(TRIM(I4614))</f>
        <v/>
      </c>
      <c r="Y4614" s="6">
        <f>IF(V4614&lt;&gt;"",IFERROR(INDEX(federal_program_name_lookup,MATCH(V4614,aln_lookup,0)),""),"")</f>
        <v/>
      </c>
    </row>
    <row r="4615">
      <c r="A4615" s="6">
        <f>IF(B4615&lt;&gt;"", "AWARD-"&amp;TEXT(ROW()-1,"0000"), "")</f>
        <v/>
      </c>
      <c r="B4615" s="7" t="n"/>
      <c r="C4615" s="7" t="n"/>
      <c r="D4615" s="7" t="n"/>
      <c r="E4615" s="8" t="n"/>
      <c r="F4615" s="9" t="n"/>
      <c r="G4615" s="8" t="n"/>
      <c r="H4615" s="8" t="n"/>
      <c r="I4615" s="8" t="n"/>
      <c r="J4615" s="10">
        <f>IF(A4615="",0,SUMIFS(amount_expended,cfda_key,V4615))</f>
        <v/>
      </c>
      <c r="K4615" s="10">
        <f>IF(G4615="OTHER CLUSTER NOT LISTED ABOVE",SUMIFS(amount_expended,uniform_other_cluster_name,X4615), IF(AND(OR(G4615="N/A",G4615=""),H4615=""),0,IF(G4615="STATE CLUSTER",SUMIFS(amount_expended,uniform_state_cluster_name,W4615),SUMIFS(amount_expended,cluster_name,G4615))))</f>
        <v/>
      </c>
      <c r="L4615" s="8" t="n"/>
      <c r="M4615" s="7" t="n"/>
      <c r="N4615" s="8" t="n"/>
      <c r="O4615" s="7" t="n"/>
      <c r="P4615" s="7" t="n"/>
      <c r="Q4615" s="8" t="n"/>
      <c r="R4615" s="9" t="n"/>
      <c r="S4615" s="8" t="n"/>
      <c r="T4615" s="8" t="n"/>
      <c r="U4615" s="8" t="n"/>
      <c r="V4615" s="11">
        <f>IF(OR(B4615="",C4615=""),"",CONCATENATE(B4615,".",C4615))</f>
        <v/>
      </c>
      <c r="W4615" s="6">
        <f>UPPER(TRIM(H4615))</f>
        <v/>
      </c>
      <c r="X4615" s="6">
        <f>UPPER(TRIM(I4615))</f>
        <v/>
      </c>
      <c r="Y4615" s="6">
        <f>IF(V4615&lt;&gt;"",IFERROR(INDEX(federal_program_name_lookup,MATCH(V4615,aln_lookup,0)),""),"")</f>
        <v/>
      </c>
    </row>
    <row r="4616">
      <c r="A4616" s="6">
        <f>IF(B4616&lt;&gt;"", "AWARD-"&amp;TEXT(ROW()-1,"0000"), "")</f>
        <v/>
      </c>
      <c r="B4616" s="7" t="n"/>
      <c r="C4616" s="7" t="n"/>
      <c r="D4616" s="7" t="n"/>
      <c r="E4616" s="8" t="n"/>
      <c r="F4616" s="9" t="n"/>
      <c r="G4616" s="8" t="n"/>
      <c r="H4616" s="8" t="n"/>
      <c r="I4616" s="8" t="n"/>
      <c r="J4616" s="10">
        <f>IF(A4616="",0,SUMIFS(amount_expended,cfda_key,V4616))</f>
        <v/>
      </c>
      <c r="K4616" s="10">
        <f>IF(G4616="OTHER CLUSTER NOT LISTED ABOVE",SUMIFS(amount_expended,uniform_other_cluster_name,X4616), IF(AND(OR(G4616="N/A",G4616=""),H4616=""),0,IF(G4616="STATE CLUSTER",SUMIFS(amount_expended,uniform_state_cluster_name,W4616),SUMIFS(amount_expended,cluster_name,G4616))))</f>
        <v/>
      </c>
      <c r="L4616" s="8" t="n"/>
      <c r="M4616" s="7" t="n"/>
      <c r="N4616" s="8" t="n"/>
      <c r="O4616" s="7" t="n"/>
      <c r="P4616" s="7" t="n"/>
      <c r="Q4616" s="8" t="n"/>
      <c r="R4616" s="9" t="n"/>
      <c r="S4616" s="8" t="n"/>
      <c r="T4616" s="8" t="n"/>
      <c r="U4616" s="8" t="n"/>
      <c r="V4616" s="11">
        <f>IF(OR(B4616="",C4616=""),"",CONCATENATE(B4616,".",C4616))</f>
        <v/>
      </c>
      <c r="W4616" s="6">
        <f>UPPER(TRIM(H4616))</f>
        <v/>
      </c>
      <c r="X4616" s="6">
        <f>UPPER(TRIM(I4616))</f>
        <v/>
      </c>
      <c r="Y4616" s="6">
        <f>IF(V4616&lt;&gt;"",IFERROR(INDEX(federal_program_name_lookup,MATCH(V4616,aln_lookup,0)),""),"")</f>
        <v/>
      </c>
    </row>
    <row r="4617">
      <c r="A4617" s="6">
        <f>IF(B4617&lt;&gt;"", "AWARD-"&amp;TEXT(ROW()-1,"0000"), "")</f>
        <v/>
      </c>
      <c r="B4617" s="7" t="n"/>
      <c r="C4617" s="7" t="n"/>
      <c r="D4617" s="7" t="n"/>
      <c r="E4617" s="8" t="n"/>
      <c r="F4617" s="9" t="n"/>
      <c r="G4617" s="8" t="n"/>
      <c r="H4617" s="8" t="n"/>
      <c r="I4617" s="8" t="n"/>
      <c r="J4617" s="10">
        <f>IF(A4617="",0,SUMIFS(amount_expended,cfda_key,V4617))</f>
        <v/>
      </c>
      <c r="K4617" s="10">
        <f>IF(G4617="OTHER CLUSTER NOT LISTED ABOVE",SUMIFS(amount_expended,uniform_other_cluster_name,X4617), IF(AND(OR(G4617="N/A",G4617=""),H4617=""),0,IF(G4617="STATE CLUSTER",SUMIFS(amount_expended,uniform_state_cluster_name,W4617),SUMIFS(amount_expended,cluster_name,G4617))))</f>
        <v/>
      </c>
      <c r="L4617" s="8" t="n"/>
      <c r="M4617" s="7" t="n"/>
      <c r="N4617" s="8" t="n"/>
      <c r="O4617" s="7" t="n"/>
      <c r="P4617" s="7" t="n"/>
      <c r="Q4617" s="8" t="n"/>
      <c r="R4617" s="9" t="n"/>
      <c r="S4617" s="8" t="n"/>
      <c r="T4617" s="8" t="n"/>
      <c r="U4617" s="8" t="n"/>
      <c r="V4617" s="11">
        <f>IF(OR(B4617="",C4617=""),"",CONCATENATE(B4617,".",C4617))</f>
        <v/>
      </c>
      <c r="W4617" s="6">
        <f>UPPER(TRIM(H4617))</f>
        <v/>
      </c>
      <c r="X4617" s="6">
        <f>UPPER(TRIM(I4617))</f>
        <v/>
      </c>
      <c r="Y4617" s="6">
        <f>IF(V4617&lt;&gt;"",IFERROR(INDEX(federal_program_name_lookup,MATCH(V4617,aln_lookup,0)),""),"")</f>
        <v/>
      </c>
    </row>
    <row r="4618">
      <c r="A4618" s="6">
        <f>IF(B4618&lt;&gt;"", "AWARD-"&amp;TEXT(ROW()-1,"0000"), "")</f>
        <v/>
      </c>
      <c r="B4618" s="7" t="n"/>
      <c r="C4618" s="7" t="n"/>
      <c r="D4618" s="7" t="n"/>
      <c r="E4618" s="8" t="n"/>
      <c r="F4618" s="9" t="n"/>
      <c r="G4618" s="8" t="n"/>
      <c r="H4618" s="8" t="n"/>
      <c r="I4618" s="8" t="n"/>
      <c r="J4618" s="10">
        <f>IF(A4618="",0,SUMIFS(amount_expended,cfda_key,V4618))</f>
        <v/>
      </c>
      <c r="K4618" s="10">
        <f>IF(G4618="OTHER CLUSTER NOT LISTED ABOVE",SUMIFS(amount_expended,uniform_other_cluster_name,X4618), IF(AND(OR(G4618="N/A",G4618=""),H4618=""),0,IF(G4618="STATE CLUSTER",SUMIFS(amount_expended,uniform_state_cluster_name,W4618),SUMIFS(amount_expended,cluster_name,G4618))))</f>
        <v/>
      </c>
      <c r="L4618" s="8" t="n"/>
      <c r="M4618" s="7" t="n"/>
      <c r="N4618" s="8" t="n"/>
      <c r="O4618" s="7" t="n"/>
      <c r="P4618" s="7" t="n"/>
      <c r="Q4618" s="8" t="n"/>
      <c r="R4618" s="9" t="n"/>
      <c r="S4618" s="8" t="n"/>
      <c r="T4618" s="8" t="n"/>
      <c r="U4618" s="8" t="n"/>
      <c r="V4618" s="11">
        <f>IF(OR(B4618="",C4618=""),"",CONCATENATE(B4618,".",C4618))</f>
        <v/>
      </c>
      <c r="W4618" s="6">
        <f>UPPER(TRIM(H4618))</f>
        <v/>
      </c>
      <c r="X4618" s="6">
        <f>UPPER(TRIM(I4618))</f>
        <v/>
      </c>
      <c r="Y4618" s="6">
        <f>IF(V4618&lt;&gt;"",IFERROR(INDEX(federal_program_name_lookup,MATCH(V4618,aln_lookup,0)),""),"")</f>
        <v/>
      </c>
    </row>
    <row r="4619">
      <c r="A4619" s="6">
        <f>IF(B4619&lt;&gt;"", "AWARD-"&amp;TEXT(ROW()-1,"0000"), "")</f>
        <v/>
      </c>
      <c r="B4619" s="7" t="n"/>
      <c r="C4619" s="7" t="n"/>
      <c r="D4619" s="7" t="n"/>
      <c r="E4619" s="8" t="n"/>
      <c r="F4619" s="9" t="n"/>
      <c r="G4619" s="8" t="n"/>
      <c r="H4619" s="8" t="n"/>
      <c r="I4619" s="8" t="n"/>
      <c r="J4619" s="10">
        <f>IF(A4619="",0,SUMIFS(amount_expended,cfda_key,V4619))</f>
        <v/>
      </c>
      <c r="K4619" s="10">
        <f>IF(G4619="OTHER CLUSTER NOT LISTED ABOVE",SUMIFS(amount_expended,uniform_other_cluster_name,X4619), IF(AND(OR(G4619="N/A",G4619=""),H4619=""),0,IF(G4619="STATE CLUSTER",SUMIFS(amount_expended,uniform_state_cluster_name,W4619),SUMIFS(amount_expended,cluster_name,G4619))))</f>
        <v/>
      </c>
      <c r="L4619" s="8" t="n"/>
      <c r="M4619" s="7" t="n"/>
      <c r="N4619" s="8" t="n"/>
      <c r="O4619" s="7" t="n"/>
      <c r="P4619" s="7" t="n"/>
      <c r="Q4619" s="8" t="n"/>
      <c r="R4619" s="9" t="n"/>
      <c r="S4619" s="8" t="n"/>
      <c r="T4619" s="8" t="n"/>
      <c r="U4619" s="8" t="n"/>
      <c r="V4619" s="11">
        <f>IF(OR(B4619="",C4619=""),"",CONCATENATE(B4619,".",C4619))</f>
        <v/>
      </c>
      <c r="W4619" s="6">
        <f>UPPER(TRIM(H4619))</f>
        <v/>
      </c>
      <c r="X4619" s="6">
        <f>UPPER(TRIM(I4619))</f>
        <v/>
      </c>
      <c r="Y4619" s="6">
        <f>IF(V4619&lt;&gt;"",IFERROR(INDEX(federal_program_name_lookup,MATCH(V4619,aln_lookup,0)),""),"")</f>
        <v/>
      </c>
    </row>
    <row r="4620">
      <c r="A4620" s="6">
        <f>IF(B4620&lt;&gt;"", "AWARD-"&amp;TEXT(ROW()-1,"0000"), "")</f>
        <v/>
      </c>
      <c r="B4620" s="7" t="n"/>
      <c r="C4620" s="7" t="n"/>
      <c r="D4620" s="7" t="n"/>
      <c r="E4620" s="8" t="n"/>
      <c r="F4620" s="9" t="n"/>
      <c r="G4620" s="8" t="n"/>
      <c r="H4620" s="8" t="n"/>
      <c r="I4620" s="8" t="n"/>
      <c r="J4620" s="10">
        <f>IF(A4620="",0,SUMIFS(amount_expended,cfda_key,V4620))</f>
        <v/>
      </c>
      <c r="K4620" s="10">
        <f>IF(G4620="OTHER CLUSTER NOT LISTED ABOVE",SUMIFS(amount_expended,uniform_other_cluster_name,X4620), IF(AND(OR(G4620="N/A",G4620=""),H4620=""),0,IF(G4620="STATE CLUSTER",SUMIFS(amount_expended,uniform_state_cluster_name,W4620),SUMIFS(amount_expended,cluster_name,G4620))))</f>
        <v/>
      </c>
      <c r="L4620" s="8" t="n"/>
      <c r="M4620" s="7" t="n"/>
      <c r="N4620" s="8" t="n"/>
      <c r="O4620" s="7" t="n"/>
      <c r="P4620" s="7" t="n"/>
      <c r="Q4620" s="8" t="n"/>
      <c r="R4620" s="9" t="n"/>
      <c r="S4620" s="8" t="n"/>
      <c r="T4620" s="8" t="n"/>
      <c r="U4620" s="8" t="n"/>
      <c r="V4620" s="11">
        <f>IF(OR(B4620="",C4620=""),"",CONCATENATE(B4620,".",C4620))</f>
        <v/>
      </c>
      <c r="W4620" s="6">
        <f>UPPER(TRIM(H4620))</f>
        <v/>
      </c>
      <c r="X4620" s="6">
        <f>UPPER(TRIM(I4620))</f>
        <v/>
      </c>
      <c r="Y4620" s="6">
        <f>IF(V4620&lt;&gt;"",IFERROR(INDEX(federal_program_name_lookup,MATCH(V4620,aln_lookup,0)),""),"")</f>
        <v/>
      </c>
    </row>
    <row r="4621">
      <c r="A4621" s="6">
        <f>IF(B4621&lt;&gt;"", "AWARD-"&amp;TEXT(ROW()-1,"0000"), "")</f>
        <v/>
      </c>
      <c r="B4621" s="7" t="n"/>
      <c r="C4621" s="7" t="n"/>
      <c r="D4621" s="7" t="n"/>
      <c r="E4621" s="8" t="n"/>
      <c r="F4621" s="9" t="n"/>
      <c r="G4621" s="8" t="n"/>
      <c r="H4621" s="8" t="n"/>
      <c r="I4621" s="8" t="n"/>
      <c r="J4621" s="10">
        <f>IF(A4621="",0,SUMIFS(amount_expended,cfda_key,V4621))</f>
        <v/>
      </c>
      <c r="K4621" s="10">
        <f>IF(G4621="OTHER CLUSTER NOT LISTED ABOVE",SUMIFS(amount_expended,uniform_other_cluster_name,X4621), IF(AND(OR(G4621="N/A",G4621=""),H4621=""),0,IF(G4621="STATE CLUSTER",SUMIFS(amount_expended,uniform_state_cluster_name,W4621),SUMIFS(amount_expended,cluster_name,G4621))))</f>
        <v/>
      </c>
      <c r="L4621" s="8" t="n"/>
      <c r="M4621" s="7" t="n"/>
      <c r="N4621" s="8" t="n"/>
      <c r="O4621" s="7" t="n"/>
      <c r="P4621" s="7" t="n"/>
      <c r="Q4621" s="8" t="n"/>
      <c r="R4621" s="9" t="n"/>
      <c r="S4621" s="8" t="n"/>
      <c r="T4621" s="8" t="n"/>
      <c r="U4621" s="8" t="n"/>
      <c r="V4621" s="11">
        <f>IF(OR(B4621="",C4621=""),"",CONCATENATE(B4621,".",C4621))</f>
        <v/>
      </c>
      <c r="W4621" s="6">
        <f>UPPER(TRIM(H4621))</f>
        <v/>
      </c>
      <c r="X4621" s="6">
        <f>UPPER(TRIM(I4621))</f>
        <v/>
      </c>
      <c r="Y4621" s="6">
        <f>IF(V4621&lt;&gt;"",IFERROR(INDEX(federal_program_name_lookup,MATCH(V4621,aln_lookup,0)),""),"")</f>
        <v/>
      </c>
    </row>
    <row r="4622">
      <c r="A4622" s="6">
        <f>IF(B4622&lt;&gt;"", "AWARD-"&amp;TEXT(ROW()-1,"0000"), "")</f>
        <v/>
      </c>
      <c r="B4622" s="7" t="n"/>
      <c r="C4622" s="7" t="n"/>
      <c r="D4622" s="7" t="n"/>
      <c r="E4622" s="8" t="n"/>
      <c r="F4622" s="9" t="n"/>
      <c r="G4622" s="8" t="n"/>
      <c r="H4622" s="8" t="n"/>
      <c r="I4622" s="8" t="n"/>
      <c r="J4622" s="10">
        <f>IF(A4622="",0,SUMIFS(amount_expended,cfda_key,V4622))</f>
        <v/>
      </c>
      <c r="K4622" s="10">
        <f>IF(G4622="OTHER CLUSTER NOT LISTED ABOVE",SUMIFS(amount_expended,uniform_other_cluster_name,X4622), IF(AND(OR(G4622="N/A",G4622=""),H4622=""),0,IF(G4622="STATE CLUSTER",SUMIFS(amount_expended,uniform_state_cluster_name,W4622),SUMIFS(amount_expended,cluster_name,G4622))))</f>
        <v/>
      </c>
      <c r="L4622" s="8" t="n"/>
      <c r="M4622" s="7" t="n"/>
      <c r="N4622" s="8" t="n"/>
      <c r="O4622" s="7" t="n"/>
      <c r="P4622" s="7" t="n"/>
      <c r="Q4622" s="8" t="n"/>
      <c r="R4622" s="9" t="n"/>
      <c r="S4622" s="8" t="n"/>
      <c r="T4622" s="8" t="n"/>
      <c r="U4622" s="8" t="n"/>
      <c r="V4622" s="11">
        <f>IF(OR(B4622="",C4622=""),"",CONCATENATE(B4622,".",C4622))</f>
        <v/>
      </c>
      <c r="W4622" s="6">
        <f>UPPER(TRIM(H4622))</f>
        <v/>
      </c>
      <c r="X4622" s="6">
        <f>UPPER(TRIM(I4622))</f>
        <v/>
      </c>
      <c r="Y4622" s="6">
        <f>IF(V4622&lt;&gt;"",IFERROR(INDEX(federal_program_name_lookup,MATCH(V4622,aln_lookup,0)),""),"")</f>
        <v/>
      </c>
    </row>
    <row r="4623">
      <c r="A4623" s="6">
        <f>IF(B4623&lt;&gt;"", "AWARD-"&amp;TEXT(ROW()-1,"0000"), "")</f>
        <v/>
      </c>
      <c r="B4623" s="7" t="n"/>
      <c r="C4623" s="7" t="n"/>
      <c r="D4623" s="7" t="n"/>
      <c r="E4623" s="8" t="n"/>
      <c r="F4623" s="9" t="n"/>
      <c r="G4623" s="8" t="n"/>
      <c r="H4623" s="8" t="n"/>
      <c r="I4623" s="8" t="n"/>
      <c r="J4623" s="10">
        <f>IF(A4623="",0,SUMIFS(amount_expended,cfda_key,V4623))</f>
        <v/>
      </c>
      <c r="K4623" s="10">
        <f>IF(G4623="OTHER CLUSTER NOT LISTED ABOVE",SUMIFS(amount_expended,uniform_other_cluster_name,X4623), IF(AND(OR(G4623="N/A",G4623=""),H4623=""),0,IF(G4623="STATE CLUSTER",SUMIFS(amount_expended,uniform_state_cluster_name,W4623),SUMIFS(amount_expended,cluster_name,G4623))))</f>
        <v/>
      </c>
      <c r="L4623" s="8" t="n"/>
      <c r="M4623" s="7" t="n"/>
      <c r="N4623" s="8" t="n"/>
      <c r="O4623" s="7" t="n"/>
      <c r="P4623" s="7" t="n"/>
      <c r="Q4623" s="8" t="n"/>
      <c r="R4623" s="9" t="n"/>
      <c r="S4623" s="8" t="n"/>
      <c r="T4623" s="8" t="n"/>
      <c r="U4623" s="8" t="n"/>
      <c r="V4623" s="11">
        <f>IF(OR(B4623="",C4623=""),"",CONCATENATE(B4623,".",C4623))</f>
        <v/>
      </c>
      <c r="W4623" s="6">
        <f>UPPER(TRIM(H4623))</f>
        <v/>
      </c>
      <c r="X4623" s="6">
        <f>UPPER(TRIM(I4623))</f>
        <v/>
      </c>
      <c r="Y4623" s="6">
        <f>IF(V4623&lt;&gt;"",IFERROR(INDEX(federal_program_name_lookup,MATCH(V4623,aln_lookup,0)),""),"")</f>
        <v/>
      </c>
    </row>
    <row r="4624">
      <c r="A4624" s="6">
        <f>IF(B4624&lt;&gt;"", "AWARD-"&amp;TEXT(ROW()-1,"0000"), "")</f>
        <v/>
      </c>
      <c r="B4624" s="7" t="n"/>
      <c r="C4624" s="7" t="n"/>
      <c r="D4624" s="7" t="n"/>
      <c r="E4624" s="8" t="n"/>
      <c r="F4624" s="9" t="n"/>
      <c r="G4624" s="8" t="n"/>
      <c r="H4624" s="8" t="n"/>
      <c r="I4624" s="8" t="n"/>
      <c r="J4624" s="10">
        <f>IF(A4624="",0,SUMIFS(amount_expended,cfda_key,V4624))</f>
        <v/>
      </c>
      <c r="K4624" s="10">
        <f>IF(G4624="OTHER CLUSTER NOT LISTED ABOVE",SUMIFS(amount_expended,uniform_other_cluster_name,X4624), IF(AND(OR(G4624="N/A",G4624=""),H4624=""),0,IF(G4624="STATE CLUSTER",SUMIFS(amount_expended,uniform_state_cluster_name,W4624),SUMIFS(amount_expended,cluster_name,G4624))))</f>
        <v/>
      </c>
      <c r="L4624" s="8" t="n"/>
      <c r="M4624" s="7" t="n"/>
      <c r="N4624" s="8" t="n"/>
      <c r="O4624" s="7" t="n"/>
      <c r="P4624" s="7" t="n"/>
      <c r="Q4624" s="8" t="n"/>
      <c r="R4624" s="9" t="n"/>
      <c r="S4624" s="8" t="n"/>
      <c r="T4624" s="8" t="n"/>
      <c r="U4624" s="8" t="n"/>
      <c r="V4624" s="11">
        <f>IF(OR(B4624="",C4624=""),"",CONCATENATE(B4624,".",C4624))</f>
        <v/>
      </c>
      <c r="W4624" s="6">
        <f>UPPER(TRIM(H4624))</f>
        <v/>
      </c>
      <c r="X4624" s="6">
        <f>UPPER(TRIM(I4624))</f>
        <v/>
      </c>
      <c r="Y4624" s="6">
        <f>IF(V4624&lt;&gt;"",IFERROR(INDEX(federal_program_name_lookup,MATCH(V4624,aln_lookup,0)),""),"")</f>
        <v/>
      </c>
    </row>
    <row r="4625">
      <c r="A4625" s="6">
        <f>IF(B4625&lt;&gt;"", "AWARD-"&amp;TEXT(ROW()-1,"0000"), "")</f>
        <v/>
      </c>
      <c r="B4625" s="7" t="n"/>
      <c r="C4625" s="7" t="n"/>
      <c r="D4625" s="7" t="n"/>
      <c r="E4625" s="8" t="n"/>
      <c r="F4625" s="9" t="n"/>
      <c r="G4625" s="8" t="n"/>
      <c r="H4625" s="8" t="n"/>
      <c r="I4625" s="8" t="n"/>
      <c r="J4625" s="10">
        <f>IF(A4625="",0,SUMIFS(amount_expended,cfda_key,V4625))</f>
        <v/>
      </c>
      <c r="K4625" s="10">
        <f>IF(G4625="OTHER CLUSTER NOT LISTED ABOVE",SUMIFS(amount_expended,uniform_other_cluster_name,X4625), IF(AND(OR(G4625="N/A",G4625=""),H4625=""),0,IF(G4625="STATE CLUSTER",SUMIFS(amount_expended,uniform_state_cluster_name,W4625),SUMIFS(amount_expended,cluster_name,G4625))))</f>
        <v/>
      </c>
      <c r="L4625" s="8" t="n"/>
      <c r="M4625" s="7" t="n"/>
      <c r="N4625" s="8" t="n"/>
      <c r="O4625" s="7" t="n"/>
      <c r="P4625" s="7" t="n"/>
      <c r="Q4625" s="8" t="n"/>
      <c r="R4625" s="9" t="n"/>
      <c r="S4625" s="8" t="n"/>
      <c r="T4625" s="8" t="n"/>
      <c r="U4625" s="8" t="n"/>
      <c r="V4625" s="11">
        <f>IF(OR(B4625="",C4625=""),"",CONCATENATE(B4625,".",C4625))</f>
        <v/>
      </c>
      <c r="W4625" s="6">
        <f>UPPER(TRIM(H4625))</f>
        <v/>
      </c>
      <c r="X4625" s="6">
        <f>UPPER(TRIM(I4625))</f>
        <v/>
      </c>
      <c r="Y4625" s="6">
        <f>IF(V4625&lt;&gt;"",IFERROR(INDEX(federal_program_name_lookup,MATCH(V4625,aln_lookup,0)),""),"")</f>
        <v/>
      </c>
    </row>
    <row r="4626">
      <c r="A4626" s="6">
        <f>IF(B4626&lt;&gt;"", "AWARD-"&amp;TEXT(ROW()-1,"0000"), "")</f>
        <v/>
      </c>
      <c r="B4626" s="7" t="n"/>
      <c r="C4626" s="7" t="n"/>
      <c r="D4626" s="7" t="n"/>
      <c r="E4626" s="8" t="n"/>
      <c r="F4626" s="9" t="n"/>
      <c r="G4626" s="8" t="n"/>
      <c r="H4626" s="8" t="n"/>
      <c r="I4626" s="8" t="n"/>
      <c r="J4626" s="10">
        <f>IF(A4626="",0,SUMIFS(amount_expended,cfda_key,V4626))</f>
        <v/>
      </c>
      <c r="K4626" s="10">
        <f>IF(G4626="OTHER CLUSTER NOT LISTED ABOVE",SUMIFS(amount_expended,uniform_other_cluster_name,X4626), IF(AND(OR(G4626="N/A",G4626=""),H4626=""),0,IF(G4626="STATE CLUSTER",SUMIFS(amount_expended,uniform_state_cluster_name,W4626),SUMIFS(amount_expended,cluster_name,G4626))))</f>
        <v/>
      </c>
      <c r="L4626" s="8" t="n"/>
      <c r="M4626" s="7" t="n"/>
      <c r="N4626" s="8" t="n"/>
      <c r="O4626" s="7" t="n"/>
      <c r="P4626" s="7" t="n"/>
      <c r="Q4626" s="8" t="n"/>
      <c r="R4626" s="9" t="n"/>
      <c r="S4626" s="8" t="n"/>
      <c r="T4626" s="8" t="n"/>
      <c r="U4626" s="8" t="n"/>
      <c r="V4626" s="11">
        <f>IF(OR(B4626="",C4626=""),"",CONCATENATE(B4626,".",C4626))</f>
        <v/>
      </c>
      <c r="W4626" s="6">
        <f>UPPER(TRIM(H4626))</f>
        <v/>
      </c>
      <c r="X4626" s="6">
        <f>UPPER(TRIM(I4626))</f>
        <v/>
      </c>
      <c r="Y4626" s="6">
        <f>IF(V4626&lt;&gt;"",IFERROR(INDEX(federal_program_name_lookup,MATCH(V4626,aln_lookup,0)),""),"")</f>
        <v/>
      </c>
    </row>
    <row r="4627">
      <c r="A4627" s="6">
        <f>IF(B4627&lt;&gt;"", "AWARD-"&amp;TEXT(ROW()-1,"0000"), "")</f>
        <v/>
      </c>
      <c r="B4627" s="7" t="n"/>
      <c r="C4627" s="7" t="n"/>
      <c r="D4627" s="7" t="n"/>
      <c r="E4627" s="8" t="n"/>
      <c r="F4627" s="9" t="n"/>
      <c r="G4627" s="8" t="n"/>
      <c r="H4627" s="8" t="n"/>
      <c r="I4627" s="8" t="n"/>
      <c r="J4627" s="10">
        <f>IF(A4627="",0,SUMIFS(amount_expended,cfda_key,V4627))</f>
        <v/>
      </c>
      <c r="K4627" s="10">
        <f>IF(G4627="OTHER CLUSTER NOT LISTED ABOVE",SUMIFS(amount_expended,uniform_other_cluster_name,X4627), IF(AND(OR(G4627="N/A",G4627=""),H4627=""),0,IF(G4627="STATE CLUSTER",SUMIFS(amount_expended,uniform_state_cluster_name,W4627),SUMIFS(amount_expended,cluster_name,G4627))))</f>
        <v/>
      </c>
      <c r="L4627" s="8" t="n"/>
      <c r="M4627" s="7" t="n"/>
      <c r="N4627" s="8" t="n"/>
      <c r="O4627" s="7" t="n"/>
      <c r="P4627" s="7" t="n"/>
      <c r="Q4627" s="8" t="n"/>
      <c r="R4627" s="9" t="n"/>
      <c r="S4627" s="8" t="n"/>
      <c r="T4627" s="8" t="n"/>
      <c r="U4627" s="8" t="n"/>
      <c r="V4627" s="11">
        <f>IF(OR(B4627="",C4627=""),"",CONCATENATE(B4627,".",C4627))</f>
        <v/>
      </c>
      <c r="W4627" s="6">
        <f>UPPER(TRIM(H4627))</f>
        <v/>
      </c>
      <c r="X4627" s="6">
        <f>UPPER(TRIM(I4627))</f>
        <v/>
      </c>
      <c r="Y4627" s="6">
        <f>IF(V4627&lt;&gt;"",IFERROR(INDEX(federal_program_name_lookup,MATCH(V4627,aln_lookup,0)),""),"")</f>
        <v/>
      </c>
    </row>
    <row r="4628">
      <c r="A4628" s="6">
        <f>IF(B4628&lt;&gt;"", "AWARD-"&amp;TEXT(ROW()-1,"0000"), "")</f>
        <v/>
      </c>
      <c r="B4628" s="7" t="n"/>
      <c r="C4628" s="7" t="n"/>
      <c r="D4628" s="7" t="n"/>
      <c r="E4628" s="8" t="n"/>
      <c r="F4628" s="9" t="n"/>
      <c r="G4628" s="8" t="n"/>
      <c r="H4628" s="8" t="n"/>
      <c r="I4628" s="8" t="n"/>
      <c r="J4628" s="10">
        <f>IF(A4628="",0,SUMIFS(amount_expended,cfda_key,V4628))</f>
        <v/>
      </c>
      <c r="K4628" s="10">
        <f>IF(G4628="OTHER CLUSTER NOT LISTED ABOVE",SUMIFS(amount_expended,uniform_other_cluster_name,X4628), IF(AND(OR(G4628="N/A",G4628=""),H4628=""),0,IF(G4628="STATE CLUSTER",SUMIFS(amount_expended,uniform_state_cluster_name,W4628),SUMIFS(amount_expended,cluster_name,G4628))))</f>
        <v/>
      </c>
      <c r="L4628" s="8" t="n"/>
      <c r="M4628" s="7" t="n"/>
      <c r="N4628" s="8" t="n"/>
      <c r="O4628" s="7" t="n"/>
      <c r="P4628" s="7" t="n"/>
      <c r="Q4628" s="8" t="n"/>
      <c r="R4628" s="9" t="n"/>
      <c r="S4628" s="8" t="n"/>
      <c r="T4628" s="8" t="n"/>
      <c r="U4628" s="8" t="n"/>
      <c r="V4628" s="11">
        <f>IF(OR(B4628="",C4628=""),"",CONCATENATE(B4628,".",C4628))</f>
        <v/>
      </c>
      <c r="W4628" s="6">
        <f>UPPER(TRIM(H4628))</f>
        <v/>
      </c>
      <c r="X4628" s="6">
        <f>UPPER(TRIM(I4628))</f>
        <v/>
      </c>
      <c r="Y4628" s="6">
        <f>IF(V4628&lt;&gt;"",IFERROR(INDEX(federal_program_name_lookup,MATCH(V4628,aln_lookup,0)),""),"")</f>
        <v/>
      </c>
    </row>
    <row r="4629">
      <c r="A4629" s="6">
        <f>IF(B4629&lt;&gt;"", "AWARD-"&amp;TEXT(ROW()-1,"0000"), "")</f>
        <v/>
      </c>
      <c r="B4629" s="7" t="n"/>
      <c r="C4629" s="7" t="n"/>
      <c r="D4629" s="7" t="n"/>
      <c r="E4629" s="8" t="n"/>
      <c r="F4629" s="9" t="n"/>
      <c r="G4629" s="8" t="n"/>
      <c r="H4629" s="8" t="n"/>
      <c r="I4629" s="8" t="n"/>
      <c r="J4629" s="10">
        <f>IF(A4629="",0,SUMIFS(amount_expended,cfda_key,V4629))</f>
        <v/>
      </c>
      <c r="K4629" s="10">
        <f>IF(G4629="OTHER CLUSTER NOT LISTED ABOVE",SUMIFS(amount_expended,uniform_other_cluster_name,X4629), IF(AND(OR(G4629="N/A",G4629=""),H4629=""),0,IF(G4629="STATE CLUSTER",SUMIFS(amount_expended,uniform_state_cluster_name,W4629),SUMIFS(amount_expended,cluster_name,G4629))))</f>
        <v/>
      </c>
      <c r="L4629" s="8" t="n"/>
      <c r="M4629" s="7" t="n"/>
      <c r="N4629" s="8" t="n"/>
      <c r="O4629" s="7" t="n"/>
      <c r="P4629" s="7" t="n"/>
      <c r="Q4629" s="8" t="n"/>
      <c r="R4629" s="9" t="n"/>
      <c r="S4629" s="8" t="n"/>
      <c r="T4629" s="8" t="n"/>
      <c r="U4629" s="8" t="n"/>
      <c r="V4629" s="11">
        <f>IF(OR(B4629="",C4629=""),"",CONCATENATE(B4629,".",C4629))</f>
        <v/>
      </c>
      <c r="W4629" s="6">
        <f>UPPER(TRIM(H4629))</f>
        <v/>
      </c>
      <c r="X4629" s="6">
        <f>UPPER(TRIM(I4629))</f>
        <v/>
      </c>
      <c r="Y4629" s="6">
        <f>IF(V4629&lt;&gt;"",IFERROR(INDEX(federal_program_name_lookup,MATCH(V4629,aln_lookup,0)),""),"")</f>
        <v/>
      </c>
    </row>
    <row r="4630">
      <c r="A4630" s="6">
        <f>IF(B4630&lt;&gt;"", "AWARD-"&amp;TEXT(ROW()-1,"0000"), "")</f>
        <v/>
      </c>
      <c r="B4630" s="7" t="n"/>
      <c r="C4630" s="7" t="n"/>
      <c r="D4630" s="7" t="n"/>
      <c r="E4630" s="8" t="n"/>
      <c r="F4630" s="9" t="n"/>
      <c r="G4630" s="8" t="n"/>
      <c r="H4630" s="8" t="n"/>
      <c r="I4630" s="8" t="n"/>
      <c r="J4630" s="10">
        <f>IF(A4630="",0,SUMIFS(amount_expended,cfda_key,V4630))</f>
        <v/>
      </c>
      <c r="K4630" s="10">
        <f>IF(G4630="OTHER CLUSTER NOT LISTED ABOVE",SUMIFS(amount_expended,uniform_other_cluster_name,X4630), IF(AND(OR(G4630="N/A",G4630=""),H4630=""),0,IF(G4630="STATE CLUSTER",SUMIFS(amount_expended,uniform_state_cluster_name,W4630),SUMIFS(amount_expended,cluster_name,G4630))))</f>
        <v/>
      </c>
      <c r="L4630" s="8" t="n"/>
      <c r="M4630" s="7" t="n"/>
      <c r="N4630" s="8" t="n"/>
      <c r="O4630" s="7" t="n"/>
      <c r="P4630" s="7" t="n"/>
      <c r="Q4630" s="8" t="n"/>
      <c r="R4630" s="9" t="n"/>
      <c r="S4630" s="8" t="n"/>
      <c r="T4630" s="8" t="n"/>
      <c r="U4630" s="8" t="n"/>
      <c r="V4630" s="11">
        <f>IF(OR(B4630="",C4630=""),"",CONCATENATE(B4630,".",C4630))</f>
        <v/>
      </c>
      <c r="W4630" s="6">
        <f>UPPER(TRIM(H4630))</f>
        <v/>
      </c>
      <c r="X4630" s="6">
        <f>UPPER(TRIM(I4630))</f>
        <v/>
      </c>
      <c r="Y4630" s="6">
        <f>IF(V4630&lt;&gt;"",IFERROR(INDEX(federal_program_name_lookup,MATCH(V4630,aln_lookup,0)),""),"")</f>
        <v/>
      </c>
    </row>
    <row r="4631">
      <c r="A4631" s="6">
        <f>IF(B4631&lt;&gt;"", "AWARD-"&amp;TEXT(ROW()-1,"0000"), "")</f>
        <v/>
      </c>
      <c r="B4631" s="7" t="n"/>
      <c r="C4631" s="7" t="n"/>
      <c r="D4631" s="7" t="n"/>
      <c r="E4631" s="8" t="n"/>
      <c r="F4631" s="9" t="n"/>
      <c r="G4631" s="8" t="n"/>
      <c r="H4631" s="8" t="n"/>
      <c r="I4631" s="8" t="n"/>
      <c r="J4631" s="10">
        <f>IF(A4631="",0,SUMIFS(amount_expended,cfda_key,V4631))</f>
        <v/>
      </c>
      <c r="K4631" s="10">
        <f>IF(G4631="OTHER CLUSTER NOT LISTED ABOVE",SUMIFS(amount_expended,uniform_other_cluster_name,X4631), IF(AND(OR(G4631="N/A",G4631=""),H4631=""),0,IF(G4631="STATE CLUSTER",SUMIFS(amount_expended,uniform_state_cluster_name,W4631),SUMIFS(amount_expended,cluster_name,G4631))))</f>
        <v/>
      </c>
      <c r="L4631" s="8" t="n"/>
      <c r="M4631" s="7" t="n"/>
      <c r="N4631" s="8" t="n"/>
      <c r="O4631" s="7" t="n"/>
      <c r="P4631" s="7" t="n"/>
      <c r="Q4631" s="8" t="n"/>
      <c r="R4631" s="9" t="n"/>
      <c r="S4631" s="8" t="n"/>
      <c r="T4631" s="8" t="n"/>
      <c r="U4631" s="8" t="n"/>
      <c r="V4631" s="11">
        <f>IF(OR(B4631="",C4631=""),"",CONCATENATE(B4631,".",C4631))</f>
        <v/>
      </c>
      <c r="W4631" s="6">
        <f>UPPER(TRIM(H4631))</f>
        <v/>
      </c>
      <c r="X4631" s="6">
        <f>UPPER(TRIM(I4631))</f>
        <v/>
      </c>
      <c r="Y4631" s="6">
        <f>IF(V4631&lt;&gt;"",IFERROR(INDEX(federal_program_name_lookup,MATCH(V4631,aln_lookup,0)),""),"")</f>
        <v/>
      </c>
    </row>
    <row r="4632">
      <c r="A4632" s="6">
        <f>IF(B4632&lt;&gt;"", "AWARD-"&amp;TEXT(ROW()-1,"0000"), "")</f>
        <v/>
      </c>
      <c r="B4632" s="7" t="n"/>
      <c r="C4632" s="7" t="n"/>
      <c r="D4632" s="7" t="n"/>
      <c r="E4632" s="8" t="n"/>
      <c r="F4632" s="9" t="n"/>
      <c r="G4632" s="8" t="n"/>
      <c r="H4632" s="8" t="n"/>
      <c r="I4632" s="8" t="n"/>
      <c r="J4632" s="10">
        <f>IF(A4632="",0,SUMIFS(amount_expended,cfda_key,V4632))</f>
        <v/>
      </c>
      <c r="K4632" s="10">
        <f>IF(G4632="OTHER CLUSTER NOT LISTED ABOVE",SUMIFS(amount_expended,uniform_other_cluster_name,X4632), IF(AND(OR(G4632="N/A",G4632=""),H4632=""),0,IF(G4632="STATE CLUSTER",SUMIFS(amount_expended,uniform_state_cluster_name,W4632),SUMIFS(amount_expended,cluster_name,G4632))))</f>
        <v/>
      </c>
      <c r="L4632" s="8" t="n"/>
      <c r="M4632" s="7" t="n"/>
      <c r="N4632" s="8" t="n"/>
      <c r="O4632" s="7" t="n"/>
      <c r="P4632" s="7" t="n"/>
      <c r="Q4632" s="8" t="n"/>
      <c r="R4632" s="9" t="n"/>
      <c r="S4632" s="8" t="n"/>
      <c r="T4632" s="8" t="n"/>
      <c r="U4632" s="8" t="n"/>
      <c r="V4632" s="11">
        <f>IF(OR(B4632="",C4632=""),"",CONCATENATE(B4632,".",C4632))</f>
        <v/>
      </c>
      <c r="W4632" s="6">
        <f>UPPER(TRIM(H4632))</f>
        <v/>
      </c>
      <c r="X4632" s="6">
        <f>UPPER(TRIM(I4632))</f>
        <v/>
      </c>
      <c r="Y4632" s="6">
        <f>IF(V4632&lt;&gt;"",IFERROR(INDEX(federal_program_name_lookup,MATCH(V4632,aln_lookup,0)),""),"")</f>
        <v/>
      </c>
    </row>
    <row r="4633">
      <c r="A4633" s="6">
        <f>IF(B4633&lt;&gt;"", "AWARD-"&amp;TEXT(ROW()-1,"0000"), "")</f>
        <v/>
      </c>
      <c r="B4633" s="7" t="n"/>
      <c r="C4633" s="7" t="n"/>
      <c r="D4633" s="7" t="n"/>
      <c r="E4633" s="8" t="n"/>
      <c r="F4633" s="9" t="n"/>
      <c r="G4633" s="8" t="n"/>
      <c r="H4633" s="8" t="n"/>
      <c r="I4633" s="8" t="n"/>
      <c r="J4633" s="10">
        <f>IF(A4633="",0,SUMIFS(amount_expended,cfda_key,V4633))</f>
        <v/>
      </c>
      <c r="K4633" s="10">
        <f>IF(G4633="OTHER CLUSTER NOT LISTED ABOVE",SUMIFS(amount_expended,uniform_other_cluster_name,X4633), IF(AND(OR(G4633="N/A",G4633=""),H4633=""),0,IF(G4633="STATE CLUSTER",SUMIFS(amount_expended,uniform_state_cluster_name,W4633),SUMIFS(amount_expended,cluster_name,G4633))))</f>
        <v/>
      </c>
      <c r="L4633" s="8" t="n"/>
      <c r="M4633" s="7" t="n"/>
      <c r="N4633" s="8" t="n"/>
      <c r="O4633" s="7" t="n"/>
      <c r="P4633" s="7" t="n"/>
      <c r="Q4633" s="8" t="n"/>
      <c r="R4633" s="9" t="n"/>
      <c r="S4633" s="8" t="n"/>
      <c r="T4633" s="8" t="n"/>
      <c r="U4633" s="8" t="n"/>
      <c r="V4633" s="11">
        <f>IF(OR(B4633="",C4633=""),"",CONCATENATE(B4633,".",C4633))</f>
        <v/>
      </c>
      <c r="W4633" s="6">
        <f>UPPER(TRIM(H4633))</f>
        <v/>
      </c>
      <c r="X4633" s="6">
        <f>UPPER(TRIM(I4633))</f>
        <v/>
      </c>
      <c r="Y4633" s="6">
        <f>IF(V4633&lt;&gt;"",IFERROR(INDEX(federal_program_name_lookup,MATCH(V4633,aln_lookup,0)),""),"")</f>
        <v/>
      </c>
    </row>
    <row r="4634">
      <c r="A4634" s="6">
        <f>IF(B4634&lt;&gt;"", "AWARD-"&amp;TEXT(ROW()-1,"0000"), "")</f>
        <v/>
      </c>
      <c r="B4634" s="7" t="n"/>
      <c r="C4634" s="7" t="n"/>
      <c r="D4634" s="7" t="n"/>
      <c r="E4634" s="8" t="n"/>
      <c r="F4634" s="9" t="n"/>
      <c r="G4634" s="8" t="n"/>
      <c r="H4634" s="8" t="n"/>
      <c r="I4634" s="8" t="n"/>
      <c r="J4634" s="10">
        <f>IF(A4634="",0,SUMIFS(amount_expended,cfda_key,V4634))</f>
        <v/>
      </c>
      <c r="K4634" s="10">
        <f>IF(G4634="OTHER CLUSTER NOT LISTED ABOVE",SUMIFS(amount_expended,uniform_other_cluster_name,X4634), IF(AND(OR(G4634="N/A",G4634=""),H4634=""),0,IF(G4634="STATE CLUSTER",SUMIFS(amount_expended,uniform_state_cluster_name,W4634),SUMIFS(amount_expended,cluster_name,G4634))))</f>
        <v/>
      </c>
      <c r="L4634" s="8" t="n"/>
      <c r="M4634" s="7" t="n"/>
      <c r="N4634" s="8" t="n"/>
      <c r="O4634" s="7" t="n"/>
      <c r="P4634" s="7" t="n"/>
      <c r="Q4634" s="8" t="n"/>
      <c r="R4634" s="9" t="n"/>
      <c r="S4634" s="8" t="n"/>
      <c r="T4634" s="8" t="n"/>
      <c r="U4634" s="8" t="n"/>
      <c r="V4634" s="11">
        <f>IF(OR(B4634="",C4634=""),"",CONCATENATE(B4634,".",C4634))</f>
        <v/>
      </c>
      <c r="W4634" s="6">
        <f>UPPER(TRIM(H4634))</f>
        <v/>
      </c>
      <c r="X4634" s="6">
        <f>UPPER(TRIM(I4634))</f>
        <v/>
      </c>
      <c r="Y4634" s="6">
        <f>IF(V4634&lt;&gt;"",IFERROR(INDEX(federal_program_name_lookup,MATCH(V4634,aln_lookup,0)),""),"")</f>
        <v/>
      </c>
    </row>
    <row r="4635">
      <c r="A4635" s="6">
        <f>IF(B4635&lt;&gt;"", "AWARD-"&amp;TEXT(ROW()-1,"0000"), "")</f>
        <v/>
      </c>
      <c r="B4635" s="7" t="n"/>
      <c r="C4635" s="7" t="n"/>
      <c r="D4635" s="7" t="n"/>
      <c r="E4635" s="8" t="n"/>
      <c r="F4635" s="9" t="n"/>
      <c r="G4635" s="8" t="n"/>
      <c r="H4635" s="8" t="n"/>
      <c r="I4635" s="8" t="n"/>
      <c r="J4635" s="10">
        <f>IF(A4635="",0,SUMIFS(amount_expended,cfda_key,V4635))</f>
        <v/>
      </c>
      <c r="K4635" s="10">
        <f>IF(G4635="OTHER CLUSTER NOT LISTED ABOVE",SUMIFS(amount_expended,uniform_other_cluster_name,X4635), IF(AND(OR(G4635="N/A",G4635=""),H4635=""),0,IF(G4635="STATE CLUSTER",SUMIFS(amount_expended,uniform_state_cluster_name,W4635),SUMIFS(amount_expended,cluster_name,G4635))))</f>
        <v/>
      </c>
      <c r="L4635" s="8" t="n"/>
      <c r="M4635" s="7" t="n"/>
      <c r="N4635" s="8" t="n"/>
      <c r="O4635" s="7" t="n"/>
      <c r="P4635" s="7" t="n"/>
      <c r="Q4635" s="8" t="n"/>
      <c r="R4635" s="9" t="n"/>
      <c r="S4635" s="8" t="n"/>
      <c r="T4635" s="8" t="n"/>
      <c r="U4635" s="8" t="n"/>
      <c r="V4635" s="11">
        <f>IF(OR(B4635="",C4635=""),"",CONCATENATE(B4635,".",C4635))</f>
        <v/>
      </c>
      <c r="W4635" s="6">
        <f>UPPER(TRIM(H4635))</f>
        <v/>
      </c>
      <c r="X4635" s="6">
        <f>UPPER(TRIM(I4635))</f>
        <v/>
      </c>
      <c r="Y4635" s="6">
        <f>IF(V4635&lt;&gt;"",IFERROR(INDEX(federal_program_name_lookup,MATCH(V4635,aln_lookup,0)),""),"")</f>
        <v/>
      </c>
    </row>
    <row r="4636">
      <c r="A4636" s="6">
        <f>IF(B4636&lt;&gt;"", "AWARD-"&amp;TEXT(ROW()-1,"0000"), "")</f>
        <v/>
      </c>
      <c r="B4636" s="7" t="n"/>
      <c r="C4636" s="7" t="n"/>
      <c r="D4636" s="7" t="n"/>
      <c r="E4636" s="8" t="n"/>
      <c r="F4636" s="9" t="n"/>
      <c r="G4636" s="8" t="n"/>
      <c r="H4636" s="8" t="n"/>
      <c r="I4636" s="8" t="n"/>
      <c r="J4636" s="10">
        <f>IF(A4636="",0,SUMIFS(amount_expended,cfda_key,V4636))</f>
        <v/>
      </c>
      <c r="K4636" s="10">
        <f>IF(G4636="OTHER CLUSTER NOT LISTED ABOVE",SUMIFS(amount_expended,uniform_other_cluster_name,X4636), IF(AND(OR(G4636="N/A",G4636=""),H4636=""),0,IF(G4636="STATE CLUSTER",SUMIFS(amount_expended,uniform_state_cluster_name,W4636),SUMIFS(amount_expended,cluster_name,G4636))))</f>
        <v/>
      </c>
      <c r="L4636" s="8" t="n"/>
      <c r="M4636" s="7" t="n"/>
      <c r="N4636" s="8" t="n"/>
      <c r="O4636" s="7" t="n"/>
      <c r="P4636" s="7" t="n"/>
      <c r="Q4636" s="8" t="n"/>
      <c r="R4636" s="9" t="n"/>
      <c r="S4636" s="8" t="n"/>
      <c r="T4636" s="8" t="n"/>
      <c r="U4636" s="8" t="n"/>
      <c r="V4636" s="11">
        <f>IF(OR(B4636="",C4636=""),"",CONCATENATE(B4636,".",C4636))</f>
        <v/>
      </c>
      <c r="W4636" s="6">
        <f>UPPER(TRIM(H4636))</f>
        <v/>
      </c>
      <c r="X4636" s="6">
        <f>UPPER(TRIM(I4636))</f>
        <v/>
      </c>
      <c r="Y4636" s="6">
        <f>IF(V4636&lt;&gt;"",IFERROR(INDEX(federal_program_name_lookup,MATCH(V4636,aln_lookup,0)),""),"")</f>
        <v/>
      </c>
    </row>
    <row r="4637">
      <c r="A4637" s="6">
        <f>IF(B4637&lt;&gt;"", "AWARD-"&amp;TEXT(ROW()-1,"0000"), "")</f>
        <v/>
      </c>
      <c r="B4637" s="7" t="n"/>
      <c r="C4637" s="7" t="n"/>
      <c r="D4637" s="7" t="n"/>
      <c r="E4637" s="8" t="n"/>
      <c r="F4637" s="9" t="n"/>
      <c r="G4637" s="8" t="n"/>
      <c r="H4637" s="8" t="n"/>
      <c r="I4637" s="8" t="n"/>
      <c r="J4637" s="10">
        <f>IF(A4637="",0,SUMIFS(amount_expended,cfda_key,V4637))</f>
        <v/>
      </c>
      <c r="K4637" s="10">
        <f>IF(G4637="OTHER CLUSTER NOT LISTED ABOVE",SUMIFS(amount_expended,uniform_other_cluster_name,X4637), IF(AND(OR(G4637="N/A",G4637=""),H4637=""),0,IF(G4637="STATE CLUSTER",SUMIFS(amount_expended,uniform_state_cluster_name,W4637),SUMIFS(amount_expended,cluster_name,G4637))))</f>
        <v/>
      </c>
      <c r="L4637" s="8" t="n"/>
      <c r="M4637" s="7" t="n"/>
      <c r="N4637" s="8" t="n"/>
      <c r="O4637" s="7" t="n"/>
      <c r="P4637" s="7" t="n"/>
      <c r="Q4637" s="8" t="n"/>
      <c r="R4637" s="9" t="n"/>
      <c r="S4637" s="8" t="n"/>
      <c r="T4637" s="8" t="n"/>
      <c r="U4637" s="8" t="n"/>
      <c r="V4637" s="11">
        <f>IF(OR(B4637="",C4637=""),"",CONCATENATE(B4637,".",C4637))</f>
        <v/>
      </c>
      <c r="W4637" s="6">
        <f>UPPER(TRIM(H4637))</f>
        <v/>
      </c>
      <c r="X4637" s="6">
        <f>UPPER(TRIM(I4637))</f>
        <v/>
      </c>
      <c r="Y4637" s="6">
        <f>IF(V4637&lt;&gt;"",IFERROR(INDEX(federal_program_name_lookup,MATCH(V4637,aln_lookup,0)),""),"")</f>
        <v/>
      </c>
    </row>
    <row r="4638">
      <c r="A4638" s="6">
        <f>IF(B4638&lt;&gt;"", "AWARD-"&amp;TEXT(ROW()-1,"0000"), "")</f>
        <v/>
      </c>
      <c r="B4638" s="7" t="n"/>
      <c r="C4638" s="7" t="n"/>
      <c r="D4638" s="7" t="n"/>
      <c r="E4638" s="8" t="n"/>
      <c r="F4638" s="9" t="n"/>
      <c r="G4638" s="8" t="n"/>
      <c r="H4638" s="8" t="n"/>
      <c r="I4638" s="8" t="n"/>
      <c r="J4638" s="10">
        <f>IF(A4638="",0,SUMIFS(amount_expended,cfda_key,V4638))</f>
        <v/>
      </c>
      <c r="K4638" s="10">
        <f>IF(G4638="OTHER CLUSTER NOT LISTED ABOVE",SUMIFS(amount_expended,uniform_other_cluster_name,X4638), IF(AND(OR(G4638="N/A",G4638=""),H4638=""),0,IF(G4638="STATE CLUSTER",SUMIFS(amount_expended,uniform_state_cluster_name,W4638),SUMIFS(amount_expended,cluster_name,G4638))))</f>
        <v/>
      </c>
      <c r="L4638" s="8" t="n"/>
      <c r="M4638" s="7" t="n"/>
      <c r="N4638" s="8" t="n"/>
      <c r="O4638" s="7" t="n"/>
      <c r="P4638" s="7" t="n"/>
      <c r="Q4638" s="8" t="n"/>
      <c r="R4638" s="9" t="n"/>
      <c r="S4638" s="8" t="n"/>
      <c r="T4638" s="8" t="n"/>
      <c r="U4638" s="8" t="n"/>
      <c r="V4638" s="11">
        <f>IF(OR(B4638="",C4638=""),"",CONCATENATE(B4638,".",C4638))</f>
        <v/>
      </c>
      <c r="W4638" s="6">
        <f>UPPER(TRIM(H4638))</f>
        <v/>
      </c>
      <c r="X4638" s="6">
        <f>UPPER(TRIM(I4638))</f>
        <v/>
      </c>
      <c r="Y4638" s="6">
        <f>IF(V4638&lt;&gt;"",IFERROR(INDEX(federal_program_name_lookup,MATCH(V4638,aln_lookup,0)),""),"")</f>
        <v/>
      </c>
    </row>
    <row r="4639">
      <c r="A4639" s="6">
        <f>IF(B4639&lt;&gt;"", "AWARD-"&amp;TEXT(ROW()-1,"0000"), "")</f>
        <v/>
      </c>
      <c r="B4639" s="7" t="n"/>
      <c r="C4639" s="7" t="n"/>
      <c r="D4639" s="7" t="n"/>
      <c r="E4639" s="8" t="n"/>
      <c r="F4639" s="9" t="n"/>
      <c r="G4639" s="8" t="n"/>
      <c r="H4639" s="8" t="n"/>
      <c r="I4639" s="8" t="n"/>
      <c r="J4639" s="10">
        <f>IF(A4639="",0,SUMIFS(amount_expended,cfda_key,V4639))</f>
        <v/>
      </c>
      <c r="K4639" s="10">
        <f>IF(G4639="OTHER CLUSTER NOT LISTED ABOVE",SUMIFS(amount_expended,uniform_other_cluster_name,X4639), IF(AND(OR(G4639="N/A",G4639=""),H4639=""),0,IF(G4639="STATE CLUSTER",SUMIFS(amount_expended,uniform_state_cluster_name,W4639),SUMIFS(amount_expended,cluster_name,G4639))))</f>
        <v/>
      </c>
      <c r="L4639" s="8" t="n"/>
      <c r="M4639" s="7" t="n"/>
      <c r="N4639" s="8" t="n"/>
      <c r="O4639" s="7" t="n"/>
      <c r="P4639" s="7" t="n"/>
      <c r="Q4639" s="8" t="n"/>
      <c r="R4639" s="9" t="n"/>
      <c r="S4639" s="8" t="n"/>
      <c r="T4639" s="8" t="n"/>
      <c r="U4639" s="8" t="n"/>
      <c r="V4639" s="11">
        <f>IF(OR(B4639="",C4639=""),"",CONCATENATE(B4639,".",C4639))</f>
        <v/>
      </c>
      <c r="W4639" s="6">
        <f>UPPER(TRIM(H4639))</f>
        <v/>
      </c>
      <c r="X4639" s="6">
        <f>UPPER(TRIM(I4639))</f>
        <v/>
      </c>
      <c r="Y4639" s="6">
        <f>IF(V4639&lt;&gt;"",IFERROR(INDEX(federal_program_name_lookup,MATCH(V4639,aln_lookup,0)),""),"")</f>
        <v/>
      </c>
    </row>
    <row r="4640">
      <c r="A4640" s="6">
        <f>IF(B4640&lt;&gt;"", "AWARD-"&amp;TEXT(ROW()-1,"0000"), "")</f>
        <v/>
      </c>
      <c r="B4640" s="7" t="n"/>
      <c r="C4640" s="7" t="n"/>
      <c r="D4640" s="7" t="n"/>
      <c r="E4640" s="8" t="n"/>
      <c r="F4640" s="9" t="n"/>
      <c r="G4640" s="8" t="n"/>
      <c r="H4640" s="8" t="n"/>
      <c r="I4640" s="8" t="n"/>
      <c r="J4640" s="10">
        <f>IF(A4640="",0,SUMIFS(amount_expended,cfda_key,V4640))</f>
        <v/>
      </c>
      <c r="K4640" s="10">
        <f>IF(G4640="OTHER CLUSTER NOT LISTED ABOVE",SUMIFS(amount_expended,uniform_other_cluster_name,X4640), IF(AND(OR(G4640="N/A",G4640=""),H4640=""),0,IF(G4640="STATE CLUSTER",SUMIFS(amount_expended,uniform_state_cluster_name,W4640),SUMIFS(amount_expended,cluster_name,G4640))))</f>
        <v/>
      </c>
      <c r="L4640" s="8" t="n"/>
      <c r="M4640" s="7" t="n"/>
      <c r="N4640" s="8" t="n"/>
      <c r="O4640" s="7" t="n"/>
      <c r="P4640" s="7" t="n"/>
      <c r="Q4640" s="8" t="n"/>
      <c r="R4640" s="9" t="n"/>
      <c r="S4640" s="8" t="n"/>
      <c r="T4640" s="8" t="n"/>
      <c r="U4640" s="8" t="n"/>
      <c r="V4640" s="11">
        <f>IF(OR(B4640="",C4640=""),"",CONCATENATE(B4640,".",C4640))</f>
        <v/>
      </c>
      <c r="W4640" s="6">
        <f>UPPER(TRIM(H4640))</f>
        <v/>
      </c>
      <c r="X4640" s="6">
        <f>UPPER(TRIM(I4640))</f>
        <v/>
      </c>
      <c r="Y4640" s="6">
        <f>IF(V4640&lt;&gt;"",IFERROR(INDEX(federal_program_name_lookup,MATCH(V4640,aln_lookup,0)),""),"")</f>
        <v/>
      </c>
    </row>
    <row r="4641">
      <c r="A4641" s="6">
        <f>IF(B4641&lt;&gt;"", "AWARD-"&amp;TEXT(ROW()-1,"0000"), "")</f>
        <v/>
      </c>
      <c r="B4641" s="7" t="n"/>
      <c r="C4641" s="7" t="n"/>
      <c r="D4641" s="7" t="n"/>
      <c r="E4641" s="8" t="n"/>
      <c r="F4641" s="9" t="n"/>
      <c r="G4641" s="8" t="n"/>
      <c r="H4641" s="8" t="n"/>
      <c r="I4641" s="8" t="n"/>
      <c r="J4641" s="10">
        <f>IF(A4641="",0,SUMIFS(amount_expended,cfda_key,V4641))</f>
        <v/>
      </c>
      <c r="K4641" s="10">
        <f>IF(G4641="OTHER CLUSTER NOT LISTED ABOVE",SUMIFS(amount_expended,uniform_other_cluster_name,X4641), IF(AND(OR(G4641="N/A",G4641=""),H4641=""),0,IF(G4641="STATE CLUSTER",SUMIFS(amount_expended,uniform_state_cluster_name,W4641),SUMIFS(amount_expended,cluster_name,G4641))))</f>
        <v/>
      </c>
      <c r="L4641" s="8" t="n"/>
      <c r="M4641" s="7" t="n"/>
      <c r="N4641" s="8" t="n"/>
      <c r="O4641" s="7" t="n"/>
      <c r="P4641" s="7" t="n"/>
      <c r="Q4641" s="8" t="n"/>
      <c r="R4641" s="9" t="n"/>
      <c r="S4641" s="8" t="n"/>
      <c r="T4641" s="8" t="n"/>
      <c r="U4641" s="8" t="n"/>
      <c r="V4641" s="11">
        <f>IF(OR(B4641="",C4641=""),"",CONCATENATE(B4641,".",C4641))</f>
        <v/>
      </c>
      <c r="W4641" s="6">
        <f>UPPER(TRIM(H4641))</f>
        <v/>
      </c>
      <c r="X4641" s="6">
        <f>UPPER(TRIM(I4641))</f>
        <v/>
      </c>
      <c r="Y4641" s="6">
        <f>IF(V4641&lt;&gt;"",IFERROR(INDEX(federal_program_name_lookup,MATCH(V4641,aln_lookup,0)),""),"")</f>
        <v/>
      </c>
    </row>
    <row r="4642">
      <c r="A4642" s="6">
        <f>IF(B4642&lt;&gt;"", "AWARD-"&amp;TEXT(ROW()-1,"0000"), "")</f>
        <v/>
      </c>
      <c r="B4642" s="7" t="n"/>
      <c r="C4642" s="7" t="n"/>
      <c r="D4642" s="7" t="n"/>
      <c r="E4642" s="8" t="n"/>
      <c r="F4642" s="9" t="n"/>
      <c r="G4642" s="8" t="n"/>
      <c r="H4642" s="8" t="n"/>
      <c r="I4642" s="8" t="n"/>
      <c r="J4642" s="10">
        <f>IF(A4642="",0,SUMIFS(amount_expended,cfda_key,V4642))</f>
        <v/>
      </c>
      <c r="K4642" s="10">
        <f>IF(G4642="OTHER CLUSTER NOT LISTED ABOVE",SUMIFS(amount_expended,uniform_other_cluster_name,X4642), IF(AND(OR(G4642="N/A",G4642=""),H4642=""),0,IF(G4642="STATE CLUSTER",SUMIFS(amount_expended,uniform_state_cluster_name,W4642),SUMIFS(amount_expended,cluster_name,G4642))))</f>
        <v/>
      </c>
      <c r="L4642" s="8" t="n"/>
      <c r="M4642" s="7" t="n"/>
      <c r="N4642" s="8" t="n"/>
      <c r="O4642" s="7" t="n"/>
      <c r="P4642" s="7" t="n"/>
      <c r="Q4642" s="8" t="n"/>
      <c r="R4642" s="9" t="n"/>
      <c r="S4642" s="8" t="n"/>
      <c r="T4642" s="8" t="n"/>
      <c r="U4642" s="8" t="n"/>
      <c r="V4642" s="11">
        <f>IF(OR(B4642="",C4642=""),"",CONCATENATE(B4642,".",C4642))</f>
        <v/>
      </c>
      <c r="W4642" s="6">
        <f>UPPER(TRIM(H4642))</f>
        <v/>
      </c>
      <c r="X4642" s="6">
        <f>UPPER(TRIM(I4642))</f>
        <v/>
      </c>
      <c r="Y4642" s="6">
        <f>IF(V4642&lt;&gt;"",IFERROR(INDEX(federal_program_name_lookup,MATCH(V4642,aln_lookup,0)),""),"")</f>
        <v/>
      </c>
    </row>
    <row r="4643">
      <c r="A4643" s="6">
        <f>IF(B4643&lt;&gt;"", "AWARD-"&amp;TEXT(ROW()-1,"0000"), "")</f>
        <v/>
      </c>
      <c r="B4643" s="7" t="n"/>
      <c r="C4643" s="7" t="n"/>
      <c r="D4643" s="7" t="n"/>
      <c r="E4643" s="8" t="n"/>
      <c r="F4643" s="9" t="n"/>
      <c r="G4643" s="8" t="n"/>
      <c r="H4643" s="8" t="n"/>
      <c r="I4643" s="8" t="n"/>
      <c r="J4643" s="10">
        <f>IF(A4643="",0,SUMIFS(amount_expended,cfda_key,V4643))</f>
        <v/>
      </c>
      <c r="K4643" s="10">
        <f>IF(G4643="OTHER CLUSTER NOT LISTED ABOVE",SUMIFS(amount_expended,uniform_other_cluster_name,X4643), IF(AND(OR(G4643="N/A",G4643=""),H4643=""),0,IF(G4643="STATE CLUSTER",SUMIFS(amount_expended,uniform_state_cluster_name,W4643),SUMIFS(amount_expended,cluster_name,G4643))))</f>
        <v/>
      </c>
      <c r="L4643" s="8" t="n"/>
      <c r="M4643" s="7" t="n"/>
      <c r="N4643" s="8" t="n"/>
      <c r="O4643" s="7" t="n"/>
      <c r="P4643" s="7" t="n"/>
      <c r="Q4643" s="8" t="n"/>
      <c r="R4643" s="9" t="n"/>
      <c r="S4643" s="8" t="n"/>
      <c r="T4643" s="8" t="n"/>
      <c r="U4643" s="8" t="n"/>
      <c r="V4643" s="11">
        <f>IF(OR(B4643="",C4643=""),"",CONCATENATE(B4643,".",C4643))</f>
        <v/>
      </c>
      <c r="W4643" s="6">
        <f>UPPER(TRIM(H4643))</f>
        <v/>
      </c>
      <c r="X4643" s="6">
        <f>UPPER(TRIM(I4643))</f>
        <v/>
      </c>
      <c r="Y4643" s="6">
        <f>IF(V4643&lt;&gt;"",IFERROR(INDEX(federal_program_name_lookup,MATCH(V4643,aln_lookup,0)),""),"")</f>
        <v/>
      </c>
    </row>
    <row r="4644">
      <c r="A4644" s="6">
        <f>IF(B4644&lt;&gt;"", "AWARD-"&amp;TEXT(ROW()-1,"0000"), "")</f>
        <v/>
      </c>
      <c r="B4644" s="7" t="n"/>
      <c r="C4644" s="7" t="n"/>
      <c r="D4644" s="7" t="n"/>
      <c r="E4644" s="8" t="n"/>
      <c r="F4644" s="9" t="n"/>
      <c r="G4644" s="8" t="n"/>
      <c r="H4644" s="8" t="n"/>
      <c r="I4644" s="8" t="n"/>
      <c r="J4644" s="10">
        <f>IF(A4644="",0,SUMIFS(amount_expended,cfda_key,V4644))</f>
        <v/>
      </c>
      <c r="K4644" s="10">
        <f>IF(G4644="OTHER CLUSTER NOT LISTED ABOVE",SUMIFS(amount_expended,uniform_other_cluster_name,X4644), IF(AND(OR(G4644="N/A",G4644=""),H4644=""),0,IF(G4644="STATE CLUSTER",SUMIFS(amount_expended,uniform_state_cluster_name,W4644),SUMIFS(amount_expended,cluster_name,G4644))))</f>
        <v/>
      </c>
      <c r="L4644" s="8" t="n"/>
      <c r="M4644" s="7" t="n"/>
      <c r="N4644" s="8" t="n"/>
      <c r="O4644" s="7" t="n"/>
      <c r="P4644" s="7" t="n"/>
      <c r="Q4644" s="8" t="n"/>
      <c r="R4644" s="9" t="n"/>
      <c r="S4644" s="8" t="n"/>
      <c r="T4644" s="8" t="n"/>
      <c r="U4644" s="8" t="n"/>
      <c r="V4644" s="11">
        <f>IF(OR(B4644="",C4644=""),"",CONCATENATE(B4644,".",C4644))</f>
        <v/>
      </c>
      <c r="W4644" s="6">
        <f>UPPER(TRIM(H4644))</f>
        <v/>
      </c>
      <c r="X4644" s="6">
        <f>UPPER(TRIM(I4644))</f>
        <v/>
      </c>
      <c r="Y4644" s="6">
        <f>IF(V4644&lt;&gt;"",IFERROR(INDEX(federal_program_name_lookup,MATCH(V4644,aln_lookup,0)),""),"")</f>
        <v/>
      </c>
    </row>
    <row r="4645">
      <c r="A4645" s="6">
        <f>IF(B4645&lt;&gt;"", "AWARD-"&amp;TEXT(ROW()-1,"0000"), "")</f>
        <v/>
      </c>
      <c r="B4645" s="7" t="n"/>
      <c r="C4645" s="7" t="n"/>
      <c r="D4645" s="7" t="n"/>
      <c r="E4645" s="8" t="n"/>
      <c r="F4645" s="9" t="n"/>
      <c r="G4645" s="8" t="n"/>
      <c r="H4645" s="8" t="n"/>
      <c r="I4645" s="8" t="n"/>
      <c r="J4645" s="10">
        <f>IF(A4645="",0,SUMIFS(amount_expended,cfda_key,V4645))</f>
        <v/>
      </c>
      <c r="K4645" s="10">
        <f>IF(G4645="OTHER CLUSTER NOT LISTED ABOVE",SUMIFS(amount_expended,uniform_other_cluster_name,X4645), IF(AND(OR(G4645="N/A",G4645=""),H4645=""),0,IF(G4645="STATE CLUSTER",SUMIFS(amount_expended,uniform_state_cluster_name,W4645),SUMIFS(amount_expended,cluster_name,G4645))))</f>
        <v/>
      </c>
      <c r="L4645" s="8" t="n"/>
      <c r="M4645" s="7" t="n"/>
      <c r="N4645" s="8" t="n"/>
      <c r="O4645" s="7" t="n"/>
      <c r="P4645" s="7" t="n"/>
      <c r="Q4645" s="8" t="n"/>
      <c r="R4645" s="9" t="n"/>
      <c r="S4645" s="8" t="n"/>
      <c r="T4645" s="8" t="n"/>
      <c r="U4645" s="8" t="n"/>
      <c r="V4645" s="11">
        <f>IF(OR(B4645="",C4645=""),"",CONCATENATE(B4645,".",C4645))</f>
        <v/>
      </c>
      <c r="W4645" s="6">
        <f>UPPER(TRIM(H4645))</f>
        <v/>
      </c>
      <c r="X4645" s="6">
        <f>UPPER(TRIM(I4645))</f>
        <v/>
      </c>
      <c r="Y4645" s="6">
        <f>IF(V4645&lt;&gt;"",IFERROR(INDEX(federal_program_name_lookup,MATCH(V4645,aln_lookup,0)),""),"")</f>
        <v/>
      </c>
    </row>
    <row r="4646">
      <c r="A4646" s="6">
        <f>IF(B4646&lt;&gt;"", "AWARD-"&amp;TEXT(ROW()-1,"0000"), "")</f>
        <v/>
      </c>
      <c r="B4646" s="7" t="n"/>
      <c r="C4646" s="7" t="n"/>
      <c r="D4646" s="7" t="n"/>
      <c r="E4646" s="8" t="n"/>
      <c r="F4646" s="9" t="n"/>
      <c r="G4646" s="8" t="n"/>
      <c r="H4646" s="8" t="n"/>
      <c r="I4646" s="8" t="n"/>
      <c r="J4646" s="10">
        <f>IF(A4646="",0,SUMIFS(amount_expended,cfda_key,V4646))</f>
        <v/>
      </c>
      <c r="K4646" s="10">
        <f>IF(G4646="OTHER CLUSTER NOT LISTED ABOVE",SUMIFS(amount_expended,uniform_other_cluster_name,X4646), IF(AND(OR(G4646="N/A",G4646=""),H4646=""),0,IF(G4646="STATE CLUSTER",SUMIFS(amount_expended,uniform_state_cluster_name,W4646),SUMIFS(amount_expended,cluster_name,G4646))))</f>
        <v/>
      </c>
      <c r="L4646" s="8" t="n"/>
      <c r="M4646" s="7" t="n"/>
      <c r="N4646" s="8" t="n"/>
      <c r="O4646" s="7" t="n"/>
      <c r="P4646" s="7" t="n"/>
      <c r="Q4646" s="8" t="n"/>
      <c r="R4646" s="9" t="n"/>
      <c r="S4646" s="8" t="n"/>
      <c r="T4646" s="8" t="n"/>
      <c r="U4646" s="8" t="n"/>
      <c r="V4646" s="11">
        <f>IF(OR(B4646="",C4646=""),"",CONCATENATE(B4646,".",C4646))</f>
        <v/>
      </c>
      <c r="W4646" s="6">
        <f>UPPER(TRIM(H4646))</f>
        <v/>
      </c>
      <c r="X4646" s="6">
        <f>UPPER(TRIM(I4646))</f>
        <v/>
      </c>
      <c r="Y4646" s="6">
        <f>IF(V4646&lt;&gt;"",IFERROR(INDEX(federal_program_name_lookup,MATCH(V4646,aln_lookup,0)),""),"")</f>
        <v/>
      </c>
    </row>
    <row r="4647">
      <c r="A4647" s="6">
        <f>IF(B4647&lt;&gt;"", "AWARD-"&amp;TEXT(ROW()-1,"0000"), "")</f>
        <v/>
      </c>
      <c r="B4647" s="7" t="n"/>
      <c r="C4647" s="7" t="n"/>
      <c r="D4647" s="7" t="n"/>
      <c r="E4647" s="8" t="n"/>
      <c r="F4647" s="9" t="n"/>
      <c r="G4647" s="8" t="n"/>
      <c r="H4647" s="8" t="n"/>
      <c r="I4647" s="8" t="n"/>
      <c r="J4647" s="10">
        <f>IF(A4647="",0,SUMIFS(amount_expended,cfda_key,V4647))</f>
        <v/>
      </c>
      <c r="K4647" s="10">
        <f>IF(G4647="OTHER CLUSTER NOT LISTED ABOVE",SUMIFS(amount_expended,uniform_other_cluster_name,X4647), IF(AND(OR(G4647="N/A",G4647=""),H4647=""),0,IF(G4647="STATE CLUSTER",SUMIFS(amount_expended,uniform_state_cluster_name,W4647),SUMIFS(amount_expended,cluster_name,G4647))))</f>
        <v/>
      </c>
      <c r="L4647" s="8" t="n"/>
      <c r="M4647" s="7" t="n"/>
      <c r="N4647" s="8" t="n"/>
      <c r="O4647" s="7" t="n"/>
      <c r="P4647" s="7" t="n"/>
      <c r="Q4647" s="8" t="n"/>
      <c r="R4647" s="9" t="n"/>
      <c r="S4647" s="8" t="n"/>
      <c r="T4647" s="8" t="n"/>
      <c r="U4647" s="8" t="n"/>
      <c r="V4647" s="11">
        <f>IF(OR(B4647="",C4647=""),"",CONCATENATE(B4647,".",C4647))</f>
        <v/>
      </c>
      <c r="W4647" s="6">
        <f>UPPER(TRIM(H4647))</f>
        <v/>
      </c>
      <c r="X4647" s="6">
        <f>UPPER(TRIM(I4647))</f>
        <v/>
      </c>
      <c r="Y4647" s="6">
        <f>IF(V4647&lt;&gt;"",IFERROR(INDEX(federal_program_name_lookup,MATCH(V4647,aln_lookup,0)),""),"")</f>
        <v/>
      </c>
    </row>
    <row r="4648">
      <c r="A4648" s="6">
        <f>IF(B4648&lt;&gt;"", "AWARD-"&amp;TEXT(ROW()-1,"0000"), "")</f>
        <v/>
      </c>
      <c r="B4648" s="7" t="n"/>
      <c r="C4648" s="7" t="n"/>
      <c r="D4648" s="7" t="n"/>
      <c r="E4648" s="8" t="n"/>
      <c r="F4648" s="9" t="n"/>
      <c r="G4648" s="8" t="n"/>
      <c r="H4648" s="8" t="n"/>
      <c r="I4648" s="8" t="n"/>
      <c r="J4648" s="10">
        <f>IF(A4648="",0,SUMIFS(amount_expended,cfda_key,V4648))</f>
        <v/>
      </c>
      <c r="K4648" s="10">
        <f>IF(G4648="OTHER CLUSTER NOT LISTED ABOVE",SUMIFS(amount_expended,uniform_other_cluster_name,X4648), IF(AND(OR(G4648="N/A",G4648=""),H4648=""),0,IF(G4648="STATE CLUSTER",SUMIFS(amount_expended,uniform_state_cluster_name,W4648),SUMIFS(amount_expended,cluster_name,G4648))))</f>
        <v/>
      </c>
      <c r="L4648" s="8" t="n"/>
      <c r="M4648" s="7" t="n"/>
      <c r="N4648" s="8" t="n"/>
      <c r="O4648" s="7" t="n"/>
      <c r="P4648" s="7" t="n"/>
      <c r="Q4648" s="8" t="n"/>
      <c r="R4648" s="9" t="n"/>
      <c r="S4648" s="8" t="n"/>
      <c r="T4648" s="8" t="n"/>
      <c r="U4648" s="8" t="n"/>
      <c r="V4648" s="11">
        <f>IF(OR(B4648="",C4648=""),"",CONCATENATE(B4648,".",C4648))</f>
        <v/>
      </c>
      <c r="W4648" s="6">
        <f>UPPER(TRIM(H4648))</f>
        <v/>
      </c>
      <c r="X4648" s="6">
        <f>UPPER(TRIM(I4648))</f>
        <v/>
      </c>
      <c r="Y4648" s="6">
        <f>IF(V4648&lt;&gt;"",IFERROR(INDEX(federal_program_name_lookup,MATCH(V4648,aln_lookup,0)),""),"")</f>
        <v/>
      </c>
    </row>
    <row r="4649">
      <c r="A4649" s="6">
        <f>IF(B4649&lt;&gt;"", "AWARD-"&amp;TEXT(ROW()-1,"0000"), "")</f>
        <v/>
      </c>
      <c r="B4649" s="7" t="n"/>
      <c r="C4649" s="7" t="n"/>
      <c r="D4649" s="7" t="n"/>
      <c r="E4649" s="8" t="n"/>
      <c r="F4649" s="9" t="n"/>
      <c r="G4649" s="8" t="n"/>
      <c r="H4649" s="8" t="n"/>
      <c r="I4649" s="8" t="n"/>
      <c r="J4649" s="10">
        <f>IF(A4649="",0,SUMIFS(amount_expended,cfda_key,V4649))</f>
        <v/>
      </c>
      <c r="K4649" s="10">
        <f>IF(G4649="OTHER CLUSTER NOT LISTED ABOVE",SUMIFS(amount_expended,uniform_other_cluster_name,X4649), IF(AND(OR(G4649="N/A",G4649=""),H4649=""),0,IF(G4649="STATE CLUSTER",SUMIFS(amount_expended,uniform_state_cluster_name,W4649),SUMIFS(amount_expended,cluster_name,G4649))))</f>
        <v/>
      </c>
      <c r="L4649" s="8" t="n"/>
      <c r="M4649" s="7" t="n"/>
      <c r="N4649" s="8" t="n"/>
      <c r="O4649" s="7" t="n"/>
      <c r="P4649" s="7" t="n"/>
      <c r="Q4649" s="8" t="n"/>
      <c r="R4649" s="9" t="n"/>
      <c r="S4649" s="8" t="n"/>
      <c r="T4649" s="8" t="n"/>
      <c r="U4649" s="8" t="n"/>
      <c r="V4649" s="11">
        <f>IF(OR(B4649="",C4649=""),"",CONCATENATE(B4649,".",C4649))</f>
        <v/>
      </c>
      <c r="W4649" s="6">
        <f>UPPER(TRIM(H4649))</f>
        <v/>
      </c>
      <c r="X4649" s="6">
        <f>UPPER(TRIM(I4649))</f>
        <v/>
      </c>
      <c r="Y4649" s="6">
        <f>IF(V4649&lt;&gt;"",IFERROR(INDEX(federal_program_name_lookup,MATCH(V4649,aln_lookup,0)),""),"")</f>
        <v/>
      </c>
    </row>
    <row r="4650">
      <c r="A4650" s="6">
        <f>IF(B4650&lt;&gt;"", "AWARD-"&amp;TEXT(ROW()-1,"0000"), "")</f>
        <v/>
      </c>
      <c r="B4650" s="7" t="n"/>
      <c r="C4650" s="7" t="n"/>
      <c r="D4650" s="7" t="n"/>
      <c r="E4650" s="8" t="n"/>
      <c r="F4650" s="9" t="n"/>
      <c r="G4650" s="8" t="n"/>
      <c r="H4650" s="8" t="n"/>
      <c r="I4650" s="8" t="n"/>
      <c r="J4650" s="10">
        <f>IF(A4650="",0,SUMIFS(amount_expended,cfda_key,V4650))</f>
        <v/>
      </c>
      <c r="K4650" s="10">
        <f>IF(G4650="OTHER CLUSTER NOT LISTED ABOVE",SUMIFS(amount_expended,uniform_other_cluster_name,X4650), IF(AND(OR(G4650="N/A",G4650=""),H4650=""),0,IF(G4650="STATE CLUSTER",SUMIFS(amount_expended,uniform_state_cluster_name,W4650),SUMIFS(amount_expended,cluster_name,G4650))))</f>
        <v/>
      </c>
      <c r="L4650" s="8" t="n"/>
      <c r="M4650" s="7" t="n"/>
      <c r="N4650" s="8" t="n"/>
      <c r="O4650" s="7" t="n"/>
      <c r="P4650" s="7" t="n"/>
      <c r="Q4650" s="8" t="n"/>
      <c r="R4650" s="9" t="n"/>
      <c r="S4650" s="8" t="n"/>
      <c r="T4650" s="8" t="n"/>
      <c r="U4650" s="8" t="n"/>
      <c r="V4650" s="11">
        <f>IF(OR(B4650="",C4650=""),"",CONCATENATE(B4650,".",C4650))</f>
        <v/>
      </c>
      <c r="W4650" s="6">
        <f>UPPER(TRIM(H4650))</f>
        <v/>
      </c>
      <c r="X4650" s="6">
        <f>UPPER(TRIM(I4650))</f>
        <v/>
      </c>
      <c r="Y4650" s="6">
        <f>IF(V4650&lt;&gt;"",IFERROR(INDEX(federal_program_name_lookup,MATCH(V4650,aln_lookup,0)),""),"")</f>
        <v/>
      </c>
    </row>
    <row r="4651">
      <c r="A4651" s="6">
        <f>IF(B4651&lt;&gt;"", "AWARD-"&amp;TEXT(ROW()-1,"0000"), "")</f>
        <v/>
      </c>
      <c r="B4651" s="7" t="n"/>
      <c r="C4651" s="7" t="n"/>
      <c r="D4651" s="7" t="n"/>
      <c r="E4651" s="8" t="n"/>
      <c r="F4651" s="9" t="n"/>
      <c r="G4651" s="8" t="n"/>
      <c r="H4651" s="8" t="n"/>
      <c r="I4651" s="8" t="n"/>
      <c r="J4651" s="10">
        <f>IF(A4651="",0,SUMIFS(amount_expended,cfda_key,V4651))</f>
        <v/>
      </c>
      <c r="K4651" s="10">
        <f>IF(G4651="OTHER CLUSTER NOT LISTED ABOVE",SUMIFS(amount_expended,uniform_other_cluster_name,X4651), IF(AND(OR(G4651="N/A",G4651=""),H4651=""),0,IF(G4651="STATE CLUSTER",SUMIFS(amount_expended,uniform_state_cluster_name,W4651),SUMIFS(amount_expended,cluster_name,G4651))))</f>
        <v/>
      </c>
      <c r="L4651" s="8" t="n"/>
      <c r="M4651" s="7" t="n"/>
      <c r="N4651" s="8" t="n"/>
      <c r="O4651" s="7" t="n"/>
      <c r="P4651" s="7" t="n"/>
      <c r="Q4651" s="8" t="n"/>
      <c r="R4651" s="9" t="n"/>
      <c r="S4651" s="8" t="n"/>
      <c r="T4651" s="8" t="n"/>
      <c r="U4651" s="8" t="n"/>
      <c r="V4651" s="11">
        <f>IF(OR(B4651="",C4651=""),"",CONCATENATE(B4651,".",C4651))</f>
        <v/>
      </c>
      <c r="W4651" s="6">
        <f>UPPER(TRIM(H4651))</f>
        <v/>
      </c>
      <c r="X4651" s="6">
        <f>UPPER(TRIM(I4651))</f>
        <v/>
      </c>
      <c r="Y4651" s="6">
        <f>IF(V4651&lt;&gt;"",IFERROR(INDEX(federal_program_name_lookup,MATCH(V4651,aln_lookup,0)),""),"")</f>
        <v/>
      </c>
    </row>
    <row r="4652">
      <c r="A4652" s="6">
        <f>IF(B4652&lt;&gt;"", "AWARD-"&amp;TEXT(ROW()-1,"0000"), "")</f>
        <v/>
      </c>
      <c r="B4652" s="7" t="n"/>
      <c r="C4652" s="7" t="n"/>
      <c r="D4652" s="7" t="n"/>
      <c r="E4652" s="8" t="n"/>
      <c r="F4652" s="9" t="n"/>
      <c r="G4652" s="8" t="n"/>
      <c r="H4652" s="8" t="n"/>
      <c r="I4652" s="8" t="n"/>
      <c r="J4652" s="10">
        <f>IF(A4652="",0,SUMIFS(amount_expended,cfda_key,V4652))</f>
        <v/>
      </c>
      <c r="K4652" s="10">
        <f>IF(G4652="OTHER CLUSTER NOT LISTED ABOVE",SUMIFS(amount_expended,uniform_other_cluster_name,X4652), IF(AND(OR(G4652="N/A",G4652=""),H4652=""),0,IF(G4652="STATE CLUSTER",SUMIFS(amount_expended,uniform_state_cluster_name,W4652),SUMIFS(amount_expended,cluster_name,G4652))))</f>
        <v/>
      </c>
      <c r="L4652" s="8" t="n"/>
      <c r="M4652" s="7" t="n"/>
      <c r="N4652" s="8" t="n"/>
      <c r="O4652" s="7" t="n"/>
      <c r="P4652" s="7" t="n"/>
      <c r="Q4652" s="8" t="n"/>
      <c r="R4652" s="9" t="n"/>
      <c r="S4652" s="8" t="n"/>
      <c r="T4652" s="8" t="n"/>
      <c r="U4652" s="8" t="n"/>
      <c r="V4652" s="11">
        <f>IF(OR(B4652="",C4652=""),"",CONCATENATE(B4652,".",C4652))</f>
        <v/>
      </c>
      <c r="W4652" s="6">
        <f>UPPER(TRIM(H4652))</f>
        <v/>
      </c>
      <c r="X4652" s="6">
        <f>UPPER(TRIM(I4652))</f>
        <v/>
      </c>
      <c r="Y4652" s="6">
        <f>IF(V4652&lt;&gt;"",IFERROR(INDEX(federal_program_name_lookup,MATCH(V4652,aln_lookup,0)),""),"")</f>
        <v/>
      </c>
    </row>
    <row r="4653">
      <c r="A4653" s="6">
        <f>IF(B4653&lt;&gt;"", "AWARD-"&amp;TEXT(ROW()-1,"0000"), "")</f>
        <v/>
      </c>
      <c r="B4653" s="7" t="n"/>
      <c r="C4653" s="7" t="n"/>
      <c r="D4653" s="7" t="n"/>
      <c r="E4653" s="8" t="n"/>
      <c r="F4653" s="9" t="n"/>
      <c r="G4653" s="8" t="n"/>
      <c r="H4653" s="8" t="n"/>
      <c r="I4653" s="8" t="n"/>
      <c r="J4653" s="10">
        <f>IF(A4653="",0,SUMIFS(amount_expended,cfda_key,V4653))</f>
        <v/>
      </c>
      <c r="K4653" s="10">
        <f>IF(G4653="OTHER CLUSTER NOT LISTED ABOVE",SUMIFS(amount_expended,uniform_other_cluster_name,X4653), IF(AND(OR(G4653="N/A",G4653=""),H4653=""),0,IF(G4653="STATE CLUSTER",SUMIFS(amount_expended,uniform_state_cluster_name,W4653),SUMIFS(amount_expended,cluster_name,G4653))))</f>
        <v/>
      </c>
      <c r="L4653" s="8" t="n"/>
      <c r="M4653" s="7" t="n"/>
      <c r="N4653" s="8" t="n"/>
      <c r="O4653" s="7" t="n"/>
      <c r="P4653" s="7" t="n"/>
      <c r="Q4653" s="8" t="n"/>
      <c r="R4653" s="9" t="n"/>
      <c r="S4653" s="8" t="n"/>
      <c r="T4653" s="8" t="n"/>
      <c r="U4653" s="8" t="n"/>
      <c r="V4653" s="11">
        <f>IF(OR(B4653="",C4653=""),"",CONCATENATE(B4653,".",C4653))</f>
        <v/>
      </c>
      <c r="W4653" s="6">
        <f>UPPER(TRIM(H4653))</f>
        <v/>
      </c>
      <c r="X4653" s="6">
        <f>UPPER(TRIM(I4653))</f>
        <v/>
      </c>
      <c r="Y4653" s="6">
        <f>IF(V4653&lt;&gt;"",IFERROR(INDEX(federal_program_name_lookup,MATCH(V4653,aln_lookup,0)),""),"")</f>
        <v/>
      </c>
    </row>
    <row r="4654">
      <c r="A4654" s="6">
        <f>IF(B4654&lt;&gt;"", "AWARD-"&amp;TEXT(ROW()-1,"0000"), "")</f>
        <v/>
      </c>
      <c r="B4654" s="7" t="n"/>
      <c r="C4654" s="7" t="n"/>
      <c r="D4654" s="7" t="n"/>
      <c r="E4654" s="8" t="n"/>
      <c r="F4654" s="9" t="n"/>
      <c r="G4654" s="8" t="n"/>
      <c r="H4654" s="8" t="n"/>
      <c r="I4654" s="8" t="n"/>
      <c r="J4654" s="10">
        <f>IF(A4654="",0,SUMIFS(amount_expended,cfda_key,V4654))</f>
        <v/>
      </c>
      <c r="K4654" s="10">
        <f>IF(G4654="OTHER CLUSTER NOT LISTED ABOVE",SUMIFS(amount_expended,uniform_other_cluster_name,X4654), IF(AND(OR(G4654="N/A",G4654=""),H4654=""),0,IF(G4654="STATE CLUSTER",SUMIFS(amount_expended,uniform_state_cluster_name,W4654),SUMIFS(amount_expended,cluster_name,G4654))))</f>
        <v/>
      </c>
      <c r="L4654" s="8" t="n"/>
      <c r="M4654" s="7" t="n"/>
      <c r="N4654" s="8" t="n"/>
      <c r="O4654" s="7" t="n"/>
      <c r="P4654" s="7" t="n"/>
      <c r="Q4654" s="8" t="n"/>
      <c r="R4654" s="9" t="n"/>
      <c r="S4654" s="8" t="n"/>
      <c r="T4654" s="8" t="n"/>
      <c r="U4654" s="8" t="n"/>
      <c r="V4654" s="11">
        <f>IF(OR(B4654="",C4654=""),"",CONCATENATE(B4654,".",C4654))</f>
        <v/>
      </c>
      <c r="W4654" s="6">
        <f>UPPER(TRIM(H4654))</f>
        <v/>
      </c>
      <c r="X4654" s="6">
        <f>UPPER(TRIM(I4654))</f>
        <v/>
      </c>
      <c r="Y4654" s="6">
        <f>IF(V4654&lt;&gt;"",IFERROR(INDEX(federal_program_name_lookup,MATCH(V4654,aln_lookup,0)),""),"")</f>
        <v/>
      </c>
    </row>
    <row r="4655">
      <c r="A4655" s="6">
        <f>IF(B4655&lt;&gt;"", "AWARD-"&amp;TEXT(ROW()-1,"0000"), "")</f>
        <v/>
      </c>
      <c r="B4655" s="7" t="n"/>
      <c r="C4655" s="7" t="n"/>
      <c r="D4655" s="7" t="n"/>
      <c r="E4655" s="8" t="n"/>
      <c r="F4655" s="9" t="n"/>
      <c r="G4655" s="8" t="n"/>
      <c r="H4655" s="8" t="n"/>
      <c r="I4655" s="8" t="n"/>
      <c r="J4655" s="10">
        <f>IF(A4655="",0,SUMIFS(amount_expended,cfda_key,V4655))</f>
        <v/>
      </c>
      <c r="K4655" s="10">
        <f>IF(G4655="OTHER CLUSTER NOT LISTED ABOVE",SUMIFS(amount_expended,uniform_other_cluster_name,X4655), IF(AND(OR(G4655="N/A",G4655=""),H4655=""),0,IF(G4655="STATE CLUSTER",SUMIFS(amount_expended,uniform_state_cluster_name,W4655),SUMIFS(amount_expended,cluster_name,G4655))))</f>
        <v/>
      </c>
      <c r="L4655" s="8" t="n"/>
      <c r="M4655" s="7" t="n"/>
      <c r="N4655" s="8" t="n"/>
      <c r="O4655" s="7" t="n"/>
      <c r="P4655" s="7" t="n"/>
      <c r="Q4655" s="8" t="n"/>
      <c r="R4655" s="9" t="n"/>
      <c r="S4655" s="8" t="n"/>
      <c r="T4655" s="8" t="n"/>
      <c r="U4655" s="8" t="n"/>
      <c r="V4655" s="11">
        <f>IF(OR(B4655="",C4655=""),"",CONCATENATE(B4655,".",C4655))</f>
        <v/>
      </c>
      <c r="W4655" s="6">
        <f>UPPER(TRIM(H4655))</f>
        <v/>
      </c>
      <c r="X4655" s="6">
        <f>UPPER(TRIM(I4655))</f>
        <v/>
      </c>
      <c r="Y4655" s="6">
        <f>IF(V4655&lt;&gt;"",IFERROR(INDEX(federal_program_name_lookup,MATCH(V4655,aln_lookup,0)),""),"")</f>
        <v/>
      </c>
    </row>
    <row r="4656">
      <c r="A4656" s="6">
        <f>IF(B4656&lt;&gt;"", "AWARD-"&amp;TEXT(ROW()-1,"0000"), "")</f>
        <v/>
      </c>
      <c r="B4656" s="7" t="n"/>
      <c r="C4656" s="7" t="n"/>
      <c r="D4656" s="7" t="n"/>
      <c r="E4656" s="8" t="n"/>
      <c r="F4656" s="9" t="n"/>
      <c r="G4656" s="8" t="n"/>
      <c r="H4656" s="8" t="n"/>
      <c r="I4656" s="8" t="n"/>
      <c r="J4656" s="10">
        <f>IF(A4656="",0,SUMIFS(amount_expended,cfda_key,V4656))</f>
        <v/>
      </c>
      <c r="K4656" s="10">
        <f>IF(G4656="OTHER CLUSTER NOT LISTED ABOVE",SUMIFS(amount_expended,uniform_other_cluster_name,X4656), IF(AND(OR(G4656="N/A",G4656=""),H4656=""),0,IF(G4656="STATE CLUSTER",SUMIFS(amount_expended,uniform_state_cluster_name,W4656),SUMIFS(amount_expended,cluster_name,G4656))))</f>
        <v/>
      </c>
      <c r="L4656" s="8" t="n"/>
      <c r="M4656" s="7" t="n"/>
      <c r="N4656" s="8" t="n"/>
      <c r="O4656" s="7" t="n"/>
      <c r="P4656" s="7" t="n"/>
      <c r="Q4656" s="8" t="n"/>
      <c r="R4656" s="9" t="n"/>
      <c r="S4656" s="8" t="n"/>
      <c r="T4656" s="8" t="n"/>
      <c r="U4656" s="8" t="n"/>
      <c r="V4656" s="11">
        <f>IF(OR(B4656="",C4656=""),"",CONCATENATE(B4656,".",C4656))</f>
        <v/>
      </c>
      <c r="W4656" s="6">
        <f>UPPER(TRIM(H4656))</f>
        <v/>
      </c>
      <c r="X4656" s="6">
        <f>UPPER(TRIM(I4656))</f>
        <v/>
      </c>
      <c r="Y4656" s="6">
        <f>IF(V4656&lt;&gt;"",IFERROR(INDEX(federal_program_name_lookup,MATCH(V4656,aln_lookup,0)),""),"")</f>
        <v/>
      </c>
    </row>
    <row r="4657">
      <c r="A4657" s="6">
        <f>IF(B4657&lt;&gt;"", "AWARD-"&amp;TEXT(ROW()-1,"0000"), "")</f>
        <v/>
      </c>
      <c r="B4657" s="7" t="n"/>
      <c r="C4657" s="7" t="n"/>
      <c r="D4657" s="7" t="n"/>
      <c r="E4657" s="8" t="n"/>
      <c r="F4657" s="9" t="n"/>
      <c r="G4657" s="8" t="n"/>
      <c r="H4657" s="8" t="n"/>
      <c r="I4657" s="8" t="n"/>
      <c r="J4657" s="10">
        <f>IF(A4657="",0,SUMIFS(amount_expended,cfda_key,V4657))</f>
        <v/>
      </c>
      <c r="K4657" s="10">
        <f>IF(G4657="OTHER CLUSTER NOT LISTED ABOVE",SUMIFS(amount_expended,uniform_other_cluster_name,X4657), IF(AND(OR(G4657="N/A",G4657=""),H4657=""),0,IF(G4657="STATE CLUSTER",SUMIFS(amount_expended,uniform_state_cluster_name,W4657),SUMIFS(amount_expended,cluster_name,G4657))))</f>
        <v/>
      </c>
      <c r="L4657" s="8" t="n"/>
      <c r="M4657" s="7" t="n"/>
      <c r="N4657" s="8" t="n"/>
      <c r="O4657" s="7" t="n"/>
      <c r="P4657" s="7" t="n"/>
      <c r="Q4657" s="8" t="n"/>
      <c r="R4657" s="9" t="n"/>
      <c r="S4657" s="8" t="n"/>
      <c r="T4657" s="8" t="n"/>
      <c r="U4657" s="8" t="n"/>
      <c r="V4657" s="11">
        <f>IF(OR(B4657="",C4657=""),"",CONCATENATE(B4657,".",C4657))</f>
        <v/>
      </c>
      <c r="W4657" s="6">
        <f>UPPER(TRIM(H4657))</f>
        <v/>
      </c>
      <c r="X4657" s="6">
        <f>UPPER(TRIM(I4657))</f>
        <v/>
      </c>
      <c r="Y4657" s="6">
        <f>IF(V4657&lt;&gt;"",IFERROR(INDEX(federal_program_name_lookup,MATCH(V4657,aln_lookup,0)),""),"")</f>
        <v/>
      </c>
    </row>
    <row r="4658">
      <c r="A4658" s="6">
        <f>IF(B4658&lt;&gt;"", "AWARD-"&amp;TEXT(ROW()-1,"0000"), "")</f>
        <v/>
      </c>
      <c r="B4658" s="7" t="n"/>
      <c r="C4658" s="7" t="n"/>
      <c r="D4658" s="7" t="n"/>
      <c r="E4658" s="8" t="n"/>
      <c r="F4658" s="9" t="n"/>
      <c r="G4658" s="8" t="n"/>
      <c r="H4658" s="8" t="n"/>
      <c r="I4658" s="8" t="n"/>
      <c r="J4658" s="10">
        <f>IF(A4658="",0,SUMIFS(amount_expended,cfda_key,V4658))</f>
        <v/>
      </c>
      <c r="K4658" s="10">
        <f>IF(G4658="OTHER CLUSTER NOT LISTED ABOVE",SUMIFS(amount_expended,uniform_other_cluster_name,X4658), IF(AND(OR(G4658="N/A",G4658=""),H4658=""),0,IF(G4658="STATE CLUSTER",SUMIFS(amount_expended,uniform_state_cluster_name,W4658),SUMIFS(amount_expended,cluster_name,G4658))))</f>
        <v/>
      </c>
      <c r="L4658" s="8" t="n"/>
      <c r="M4658" s="7" t="n"/>
      <c r="N4658" s="8" t="n"/>
      <c r="O4658" s="7" t="n"/>
      <c r="P4658" s="7" t="n"/>
      <c r="Q4658" s="8" t="n"/>
      <c r="R4658" s="9" t="n"/>
      <c r="S4658" s="8" t="n"/>
      <c r="T4658" s="8" t="n"/>
      <c r="U4658" s="8" t="n"/>
      <c r="V4658" s="11">
        <f>IF(OR(B4658="",C4658=""),"",CONCATENATE(B4658,".",C4658))</f>
        <v/>
      </c>
      <c r="W4658" s="6">
        <f>UPPER(TRIM(H4658))</f>
        <v/>
      </c>
      <c r="X4658" s="6">
        <f>UPPER(TRIM(I4658))</f>
        <v/>
      </c>
      <c r="Y4658" s="6">
        <f>IF(V4658&lt;&gt;"",IFERROR(INDEX(federal_program_name_lookup,MATCH(V4658,aln_lookup,0)),""),"")</f>
        <v/>
      </c>
    </row>
    <row r="4659">
      <c r="A4659" s="6">
        <f>IF(B4659&lt;&gt;"", "AWARD-"&amp;TEXT(ROW()-1,"0000"), "")</f>
        <v/>
      </c>
      <c r="B4659" s="7" t="n"/>
      <c r="C4659" s="7" t="n"/>
      <c r="D4659" s="7" t="n"/>
      <c r="E4659" s="8" t="n"/>
      <c r="F4659" s="9" t="n"/>
      <c r="G4659" s="8" t="n"/>
      <c r="H4659" s="8" t="n"/>
      <c r="I4659" s="8" t="n"/>
      <c r="J4659" s="10">
        <f>IF(A4659="",0,SUMIFS(amount_expended,cfda_key,V4659))</f>
        <v/>
      </c>
      <c r="K4659" s="10">
        <f>IF(G4659="OTHER CLUSTER NOT LISTED ABOVE",SUMIFS(amount_expended,uniform_other_cluster_name,X4659), IF(AND(OR(G4659="N/A",G4659=""),H4659=""),0,IF(G4659="STATE CLUSTER",SUMIFS(amount_expended,uniform_state_cluster_name,W4659),SUMIFS(amount_expended,cluster_name,G4659))))</f>
        <v/>
      </c>
      <c r="L4659" s="8" t="n"/>
      <c r="M4659" s="7" t="n"/>
      <c r="N4659" s="8" t="n"/>
      <c r="O4659" s="7" t="n"/>
      <c r="P4659" s="7" t="n"/>
      <c r="Q4659" s="8" t="n"/>
      <c r="R4659" s="9" t="n"/>
      <c r="S4659" s="8" t="n"/>
      <c r="T4659" s="8" t="n"/>
      <c r="U4659" s="8" t="n"/>
      <c r="V4659" s="11">
        <f>IF(OR(B4659="",C4659=""),"",CONCATENATE(B4659,".",C4659))</f>
        <v/>
      </c>
      <c r="W4659" s="6">
        <f>UPPER(TRIM(H4659))</f>
        <v/>
      </c>
      <c r="X4659" s="6">
        <f>UPPER(TRIM(I4659))</f>
        <v/>
      </c>
      <c r="Y4659" s="6">
        <f>IF(V4659&lt;&gt;"",IFERROR(INDEX(federal_program_name_lookup,MATCH(V4659,aln_lookup,0)),""),"")</f>
        <v/>
      </c>
    </row>
    <row r="4660">
      <c r="A4660" s="6">
        <f>IF(B4660&lt;&gt;"", "AWARD-"&amp;TEXT(ROW()-1,"0000"), "")</f>
        <v/>
      </c>
      <c r="B4660" s="7" t="n"/>
      <c r="C4660" s="7" t="n"/>
      <c r="D4660" s="7" t="n"/>
      <c r="E4660" s="8" t="n"/>
      <c r="F4660" s="9" t="n"/>
      <c r="G4660" s="8" t="n"/>
      <c r="H4660" s="8" t="n"/>
      <c r="I4660" s="8" t="n"/>
      <c r="J4660" s="10">
        <f>IF(A4660="",0,SUMIFS(amount_expended,cfda_key,V4660))</f>
        <v/>
      </c>
      <c r="K4660" s="10">
        <f>IF(G4660="OTHER CLUSTER NOT LISTED ABOVE",SUMIFS(amount_expended,uniform_other_cluster_name,X4660), IF(AND(OR(G4660="N/A",G4660=""),H4660=""),0,IF(G4660="STATE CLUSTER",SUMIFS(amount_expended,uniform_state_cluster_name,W4660),SUMIFS(amount_expended,cluster_name,G4660))))</f>
        <v/>
      </c>
      <c r="L4660" s="8" t="n"/>
      <c r="M4660" s="7" t="n"/>
      <c r="N4660" s="8" t="n"/>
      <c r="O4660" s="7" t="n"/>
      <c r="P4660" s="7" t="n"/>
      <c r="Q4660" s="8" t="n"/>
      <c r="R4660" s="9" t="n"/>
      <c r="S4660" s="8" t="n"/>
      <c r="T4660" s="8" t="n"/>
      <c r="U4660" s="8" t="n"/>
      <c r="V4660" s="11">
        <f>IF(OR(B4660="",C4660=""),"",CONCATENATE(B4660,".",C4660))</f>
        <v/>
      </c>
      <c r="W4660" s="6">
        <f>UPPER(TRIM(H4660))</f>
        <v/>
      </c>
      <c r="X4660" s="6">
        <f>UPPER(TRIM(I4660))</f>
        <v/>
      </c>
      <c r="Y4660" s="6">
        <f>IF(V4660&lt;&gt;"",IFERROR(INDEX(federal_program_name_lookup,MATCH(V4660,aln_lookup,0)),""),"")</f>
        <v/>
      </c>
    </row>
    <row r="4661">
      <c r="A4661" s="6">
        <f>IF(B4661&lt;&gt;"", "AWARD-"&amp;TEXT(ROW()-1,"0000"), "")</f>
        <v/>
      </c>
      <c r="B4661" s="7" t="n"/>
      <c r="C4661" s="7" t="n"/>
      <c r="D4661" s="7" t="n"/>
      <c r="E4661" s="8" t="n"/>
      <c r="F4661" s="9" t="n"/>
      <c r="G4661" s="8" t="n"/>
      <c r="H4661" s="8" t="n"/>
      <c r="I4661" s="8" t="n"/>
      <c r="J4661" s="10">
        <f>IF(A4661="",0,SUMIFS(amount_expended,cfda_key,V4661))</f>
        <v/>
      </c>
      <c r="K4661" s="10">
        <f>IF(G4661="OTHER CLUSTER NOT LISTED ABOVE",SUMIFS(amount_expended,uniform_other_cluster_name,X4661), IF(AND(OR(G4661="N/A",G4661=""),H4661=""),0,IF(G4661="STATE CLUSTER",SUMIFS(amount_expended,uniform_state_cluster_name,W4661),SUMIFS(amount_expended,cluster_name,G4661))))</f>
        <v/>
      </c>
      <c r="L4661" s="8" t="n"/>
      <c r="M4661" s="7" t="n"/>
      <c r="N4661" s="8" t="n"/>
      <c r="O4661" s="7" t="n"/>
      <c r="P4661" s="7" t="n"/>
      <c r="Q4661" s="8" t="n"/>
      <c r="R4661" s="9" t="n"/>
      <c r="S4661" s="8" t="n"/>
      <c r="T4661" s="8" t="n"/>
      <c r="U4661" s="8" t="n"/>
      <c r="V4661" s="11">
        <f>IF(OR(B4661="",C4661=""),"",CONCATENATE(B4661,".",C4661))</f>
        <v/>
      </c>
      <c r="W4661" s="6">
        <f>UPPER(TRIM(H4661))</f>
        <v/>
      </c>
      <c r="X4661" s="6">
        <f>UPPER(TRIM(I4661))</f>
        <v/>
      </c>
      <c r="Y4661" s="6">
        <f>IF(V4661&lt;&gt;"",IFERROR(INDEX(federal_program_name_lookup,MATCH(V4661,aln_lookup,0)),""),"")</f>
        <v/>
      </c>
    </row>
    <row r="4662">
      <c r="A4662" s="6">
        <f>IF(B4662&lt;&gt;"", "AWARD-"&amp;TEXT(ROW()-1,"0000"), "")</f>
        <v/>
      </c>
      <c r="B4662" s="7" t="n"/>
      <c r="C4662" s="7" t="n"/>
      <c r="D4662" s="7" t="n"/>
      <c r="E4662" s="8" t="n"/>
      <c r="F4662" s="9" t="n"/>
      <c r="G4662" s="8" t="n"/>
      <c r="H4662" s="8" t="n"/>
      <c r="I4662" s="8" t="n"/>
      <c r="J4662" s="10">
        <f>IF(A4662="",0,SUMIFS(amount_expended,cfda_key,V4662))</f>
        <v/>
      </c>
      <c r="K4662" s="10">
        <f>IF(G4662="OTHER CLUSTER NOT LISTED ABOVE",SUMIFS(amount_expended,uniform_other_cluster_name,X4662), IF(AND(OR(G4662="N/A",G4662=""),H4662=""),0,IF(G4662="STATE CLUSTER",SUMIFS(amount_expended,uniform_state_cluster_name,W4662),SUMIFS(amount_expended,cluster_name,G4662))))</f>
        <v/>
      </c>
      <c r="L4662" s="8" t="n"/>
      <c r="M4662" s="7" t="n"/>
      <c r="N4662" s="8" t="n"/>
      <c r="O4662" s="7" t="n"/>
      <c r="P4662" s="7" t="n"/>
      <c r="Q4662" s="8" t="n"/>
      <c r="R4662" s="9" t="n"/>
      <c r="S4662" s="8" t="n"/>
      <c r="T4662" s="8" t="n"/>
      <c r="U4662" s="8" t="n"/>
      <c r="V4662" s="11">
        <f>IF(OR(B4662="",C4662=""),"",CONCATENATE(B4662,".",C4662))</f>
        <v/>
      </c>
      <c r="W4662" s="6">
        <f>UPPER(TRIM(H4662))</f>
        <v/>
      </c>
      <c r="X4662" s="6">
        <f>UPPER(TRIM(I4662))</f>
        <v/>
      </c>
      <c r="Y4662" s="6">
        <f>IF(V4662&lt;&gt;"",IFERROR(INDEX(federal_program_name_lookup,MATCH(V4662,aln_lookup,0)),""),"")</f>
        <v/>
      </c>
    </row>
    <row r="4663">
      <c r="A4663" s="6">
        <f>IF(B4663&lt;&gt;"", "AWARD-"&amp;TEXT(ROW()-1,"0000"), "")</f>
        <v/>
      </c>
      <c r="B4663" s="7" t="n"/>
      <c r="C4663" s="7" t="n"/>
      <c r="D4663" s="7" t="n"/>
      <c r="E4663" s="8" t="n"/>
      <c r="F4663" s="9" t="n"/>
      <c r="G4663" s="8" t="n"/>
      <c r="H4663" s="8" t="n"/>
      <c r="I4663" s="8" t="n"/>
      <c r="J4663" s="10">
        <f>IF(A4663="",0,SUMIFS(amount_expended,cfda_key,V4663))</f>
        <v/>
      </c>
      <c r="K4663" s="10">
        <f>IF(G4663="OTHER CLUSTER NOT LISTED ABOVE",SUMIFS(amount_expended,uniform_other_cluster_name,X4663), IF(AND(OR(G4663="N/A",G4663=""),H4663=""),0,IF(G4663="STATE CLUSTER",SUMIFS(amount_expended,uniform_state_cluster_name,W4663),SUMIFS(amount_expended,cluster_name,G4663))))</f>
        <v/>
      </c>
      <c r="L4663" s="8" t="n"/>
      <c r="M4663" s="7" t="n"/>
      <c r="N4663" s="8" t="n"/>
      <c r="O4663" s="7" t="n"/>
      <c r="P4663" s="7" t="n"/>
      <c r="Q4663" s="8" t="n"/>
      <c r="R4663" s="9" t="n"/>
      <c r="S4663" s="8" t="n"/>
      <c r="T4663" s="8" t="n"/>
      <c r="U4663" s="8" t="n"/>
      <c r="V4663" s="11">
        <f>IF(OR(B4663="",C4663=""),"",CONCATENATE(B4663,".",C4663))</f>
        <v/>
      </c>
      <c r="W4663" s="6">
        <f>UPPER(TRIM(H4663))</f>
        <v/>
      </c>
      <c r="X4663" s="6">
        <f>UPPER(TRIM(I4663))</f>
        <v/>
      </c>
      <c r="Y4663" s="6">
        <f>IF(V4663&lt;&gt;"",IFERROR(INDEX(federal_program_name_lookup,MATCH(V4663,aln_lookup,0)),""),"")</f>
        <v/>
      </c>
    </row>
    <row r="4664">
      <c r="A4664" s="6">
        <f>IF(B4664&lt;&gt;"", "AWARD-"&amp;TEXT(ROW()-1,"0000"), "")</f>
        <v/>
      </c>
      <c r="B4664" s="7" t="n"/>
      <c r="C4664" s="7" t="n"/>
      <c r="D4664" s="7" t="n"/>
      <c r="E4664" s="8" t="n"/>
      <c r="F4664" s="9" t="n"/>
      <c r="G4664" s="8" t="n"/>
      <c r="H4664" s="8" t="n"/>
      <c r="I4664" s="8" t="n"/>
      <c r="J4664" s="10">
        <f>IF(A4664="",0,SUMIFS(amount_expended,cfda_key,V4664))</f>
        <v/>
      </c>
      <c r="K4664" s="10">
        <f>IF(G4664="OTHER CLUSTER NOT LISTED ABOVE",SUMIFS(amount_expended,uniform_other_cluster_name,X4664), IF(AND(OR(G4664="N/A",G4664=""),H4664=""),0,IF(G4664="STATE CLUSTER",SUMIFS(amount_expended,uniform_state_cluster_name,W4664),SUMIFS(amount_expended,cluster_name,G4664))))</f>
        <v/>
      </c>
      <c r="L4664" s="8" t="n"/>
      <c r="M4664" s="7" t="n"/>
      <c r="N4664" s="8" t="n"/>
      <c r="O4664" s="7" t="n"/>
      <c r="P4664" s="7" t="n"/>
      <c r="Q4664" s="8" t="n"/>
      <c r="R4664" s="9" t="n"/>
      <c r="S4664" s="8" t="n"/>
      <c r="T4664" s="8" t="n"/>
      <c r="U4664" s="8" t="n"/>
      <c r="V4664" s="11">
        <f>IF(OR(B4664="",C4664=""),"",CONCATENATE(B4664,".",C4664))</f>
        <v/>
      </c>
      <c r="W4664" s="6">
        <f>UPPER(TRIM(H4664))</f>
        <v/>
      </c>
      <c r="X4664" s="6">
        <f>UPPER(TRIM(I4664))</f>
        <v/>
      </c>
      <c r="Y4664" s="6">
        <f>IF(V4664&lt;&gt;"",IFERROR(INDEX(federal_program_name_lookup,MATCH(V4664,aln_lookup,0)),""),"")</f>
        <v/>
      </c>
    </row>
    <row r="4665">
      <c r="A4665" s="6">
        <f>IF(B4665&lt;&gt;"", "AWARD-"&amp;TEXT(ROW()-1,"0000"), "")</f>
        <v/>
      </c>
      <c r="B4665" s="7" t="n"/>
      <c r="C4665" s="7" t="n"/>
      <c r="D4665" s="7" t="n"/>
      <c r="E4665" s="8" t="n"/>
      <c r="F4665" s="9" t="n"/>
      <c r="G4665" s="8" t="n"/>
      <c r="H4665" s="8" t="n"/>
      <c r="I4665" s="8" t="n"/>
      <c r="J4665" s="10">
        <f>IF(A4665="",0,SUMIFS(amount_expended,cfda_key,V4665))</f>
        <v/>
      </c>
      <c r="K4665" s="10">
        <f>IF(G4665="OTHER CLUSTER NOT LISTED ABOVE",SUMIFS(amount_expended,uniform_other_cluster_name,X4665), IF(AND(OR(G4665="N/A",G4665=""),H4665=""),0,IF(G4665="STATE CLUSTER",SUMIFS(amount_expended,uniform_state_cluster_name,W4665),SUMIFS(amount_expended,cluster_name,G4665))))</f>
        <v/>
      </c>
      <c r="L4665" s="8" t="n"/>
      <c r="M4665" s="7" t="n"/>
      <c r="N4665" s="8" t="n"/>
      <c r="O4665" s="7" t="n"/>
      <c r="P4665" s="7" t="n"/>
      <c r="Q4665" s="8" t="n"/>
      <c r="R4665" s="9" t="n"/>
      <c r="S4665" s="8" t="n"/>
      <c r="T4665" s="8" t="n"/>
      <c r="U4665" s="8" t="n"/>
      <c r="V4665" s="11">
        <f>IF(OR(B4665="",C4665=""),"",CONCATENATE(B4665,".",C4665))</f>
        <v/>
      </c>
      <c r="W4665" s="6">
        <f>UPPER(TRIM(H4665))</f>
        <v/>
      </c>
      <c r="X4665" s="6">
        <f>UPPER(TRIM(I4665))</f>
        <v/>
      </c>
      <c r="Y4665" s="6">
        <f>IF(V4665&lt;&gt;"",IFERROR(INDEX(federal_program_name_lookup,MATCH(V4665,aln_lookup,0)),""),"")</f>
        <v/>
      </c>
    </row>
    <row r="4666">
      <c r="A4666" s="6">
        <f>IF(B4666&lt;&gt;"", "AWARD-"&amp;TEXT(ROW()-1,"0000"), "")</f>
        <v/>
      </c>
      <c r="B4666" s="7" t="n"/>
      <c r="C4666" s="7" t="n"/>
      <c r="D4666" s="7" t="n"/>
      <c r="E4666" s="8" t="n"/>
      <c r="F4666" s="9" t="n"/>
      <c r="G4666" s="8" t="n"/>
      <c r="H4666" s="8" t="n"/>
      <c r="I4666" s="8" t="n"/>
      <c r="J4666" s="10">
        <f>IF(A4666="",0,SUMIFS(amount_expended,cfda_key,V4666))</f>
        <v/>
      </c>
      <c r="K4666" s="10">
        <f>IF(G4666="OTHER CLUSTER NOT LISTED ABOVE",SUMIFS(amount_expended,uniform_other_cluster_name,X4666), IF(AND(OR(G4666="N/A",G4666=""),H4666=""),0,IF(G4666="STATE CLUSTER",SUMIFS(amount_expended,uniform_state_cluster_name,W4666),SUMIFS(amount_expended,cluster_name,G4666))))</f>
        <v/>
      </c>
      <c r="L4666" s="8" t="n"/>
      <c r="M4666" s="7" t="n"/>
      <c r="N4666" s="8" t="n"/>
      <c r="O4666" s="7" t="n"/>
      <c r="P4666" s="7" t="n"/>
      <c r="Q4666" s="8" t="n"/>
      <c r="R4666" s="9" t="n"/>
      <c r="S4666" s="8" t="n"/>
      <c r="T4666" s="8" t="n"/>
      <c r="U4666" s="8" t="n"/>
      <c r="V4666" s="11">
        <f>IF(OR(B4666="",C4666=""),"",CONCATENATE(B4666,".",C4666))</f>
        <v/>
      </c>
      <c r="W4666" s="6">
        <f>UPPER(TRIM(H4666))</f>
        <v/>
      </c>
      <c r="X4666" s="6">
        <f>UPPER(TRIM(I4666))</f>
        <v/>
      </c>
      <c r="Y4666" s="6">
        <f>IF(V4666&lt;&gt;"",IFERROR(INDEX(federal_program_name_lookup,MATCH(V4666,aln_lookup,0)),""),"")</f>
        <v/>
      </c>
    </row>
    <row r="4667">
      <c r="A4667" s="6">
        <f>IF(B4667&lt;&gt;"", "AWARD-"&amp;TEXT(ROW()-1,"0000"), "")</f>
        <v/>
      </c>
      <c r="B4667" s="7" t="n"/>
      <c r="C4667" s="7" t="n"/>
      <c r="D4667" s="7" t="n"/>
      <c r="E4667" s="8" t="n"/>
      <c r="F4667" s="9" t="n"/>
      <c r="G4667" s="8" t="n"/>
      <c r="H4667" s="8" t="n"/>
      <c r="I4667" s="8" t="n"/>
      <c r="J4667" s="10">
        <f>IF(A4667="",0,SUMIFS(amount_expended,cfda_key,V4667))</f>
        <v/>
      </c>
      <c r="K4667" s="10">
        <f>IF(G4667="OTHER CLUSTER NOT LISTED ABOVE",SUMIFS(amount_expended,uniform_other_cluster_name,X4667), IF(AND(OR(G4667="N/A",G4667=""),H4667=""),0,IF(G4667="STATE CLUSTER",SUMIFS(amount_expended,uniform_state_cluster_name,W4667),SUMIFS(amount_expended,cluster_name,G4667))))</f>
        <v/>
      </c>
      <c r="L4667" s="8" t="n"/>
      <c r="M4667" s="7" t="n"/>
      <c r="N4667" s="8" t="n"/>
      <c r="O4667" s="7" t="n"/>
      <c r="P4667" s="7" t="n"/>
      <c r="Q4667" s="8" t="n"/>
      <c r="R4667" s="9" t="n"/>
      <c r="S4667" s="8" t="n"/>
      <c r="T4667" s="8" t="n"/>
      <c r="U4667" s="8" t="n"/>
      <c r="V4667" s="11">
        <f>IF(OR(B4667="",C4667=""),"",CONCATENATE(B4667,".",C4667))</f>
        <v/>
      </c>
      <c r="W4667" s="6">
        <f>UPPER(TRIM(H4667))</f>
        <v/>
      </c>
      <c r="X4667" s="6">
        <f>UPPER(TRIM(I4667))</f>
        <v/>
      </c>
      <c r="Y4667" s="6">
        <f>IF(V4667&lt;&gt;"",IFERROR(INDEX(federal_program_name_lookup,MATCH(V4667,aln_lookup,0)),""),"")</f>
        <v/>
      </c>
    </row>
    <row r="4668">
      <c r="A4668" s="6">
        <f>IF(B4668&lt;&gt;"", "AWARD-"&amp;TEXT(ROW()-1,"0000"), "")</f>
        <v/>
      </c>
      <c r="B4668" s="7" t="n"/>
      <c r="C4668" s="7" t="n"/>
      <c r="D4668" s="7" t="n"/>
      <c r="E4668" s="8" t="n"/>
      <c r="F4668" s="9" t="n"/>
      <c r="G4668" s="8" t="n"/>
      <c r="H4668" s="8" t="n"/>
      <c r="I4668" s="8" t="n"/>
      <c r="J4668" s="10">
        <f>IF(A4668="",0,SUMIFS(amount_expended,cfda_key,V4668))</f>
        <v/>
      </c>
      <c r="K4668" s="10">
        <f>IF(G4668="OTHER CLUSTER NOT LISTED ABOVE",SUMIFS(amount_expended,uniform_other_cluster_name,X4668), IF(AND(OR(G4668="N/A",G4668=""),H4668=""),0,IF(G4668="STATE CLUSTER",SUMIFS(amount_expended,uniform_state_cluster_name,W4668),SUMIFS(amount_expended,cluster_name,G4668))))</f>
        <v/>
      </c>
      <c r="L4668" s="8" t="n"/>
      <c r="M4668" s="7" t="n"/>
      <c r="N4668" s="8" t="n"/>
      <c r="O4668" s="7" t="n"/>
      <c r="P4668" s="7" t="n"/>
      <c r="Q4668" s="8" t="n"/>
      <c r="R4668" s="9" t="n"/>
      <c r="S4668" s="8" t="n"/>
      <c r="T4668" s="8" t="n"/>
      <c r="U4668" s="8" t="n"/>
      <c r="V4668" s="11">
        <f>IF(OR(B4668="",C4668=""),"",CONCATENATE(B4668,".",C4668))</f>
        <v/>
      </c>
      <c r="W4668" s="6">
        <f>UPPER(TRIM(H4668))</f>
        <v/>
      </c>
      <c r="X4668" s="6">
        <f>UPPER(TRIM(I4668))</f>
        <v/>
      </c>
      <c r="Y4668" s="6">
        <f>IF(V4668&lt;&gt;"",IFERROR(INDEX(federal_program_name_lookup,MATCH(V4668,aln_lookup,0)),""),"")</f>
        <v/>
      </c>
    </row>
    <row r="4669">
      <c r="A4669" s="6">
        <f>IF(B4669&lt;&gt;"", "AWARD-"&amp;TEXT(ROW()-1,"0000"), "")</f>
        <v/>
      </c>
      <c r="B4669" s="7" t="n"/>
      <c r="C4669" s="7" t="n"/>
      <c r="D4669" s="7" t="n"/>
      <c r="E4669" s="8" t="n"/>
      <c r="F4669" s="9" t="n"/>
      <c r="G4669" s="8" t="n"/>
      <c r="H4669" s="8" t="n"/>
      <c r="I4669" s="8" t="n"/>
      <c r="J4669" s="10">
        <f>IF(A4669="",0,SUMIFS(amount_expended,cfda_key,V4669))</f>
        <v/>
      </c>
      <c r="K4669" s="10">
        <f>IF(G4669="OTHER CLUSTER NOT LISTED ABOVE",SUMIFS(amount_expended,uniform_other_cluster_name,X4669), IF(AND(OR(G4669="N/A",G4669=""),H4669=""),0,IF(G4669="STATE CLUSTER",SUMIFS(amount_expended,uniform_state_cluster_name,W4669),SUMIFS(amount_expended,cluster_name,G4669))))</f>
        <v/>
      </c>
      <c r="L4669" s="8" t="n"/>
      <c r="M4669" s="7" t="n"/>
      <c r="N4669" s="8" t="n"/>
      <c r="O4669" s="7" t="n"/>
      <c r="P4669" s="7" t="n"/>
      <c r="Q4669" s="8" t="n"/>
      <c r="R4669" s="9" t="n"/>
      <c r="S4669" s="8" t="n"/>
      <c r="T4669" s="8" t="n"/>
      <c r="U4669" s="8" t="n"/>
      <c r="V4669" s="11">
        <f>IF(OR(B4669="",C4669=""),"",CONCATENATE(B4669,".",C4669))</f>
        <v/>
      </c>
      <c r="W4669" s="6">
        <f>UPPER(TRIM(H4669))</f>
        <v/>
      </c>
      <c r="X4669" s="6">
        <f>UPPER(TRIM(I4669))</f>
        <v/>
      </c>
      <c r="Y4669" s="6">
        <f>IF(V4669&lt;&gt;"",IFERROR(INDEX(federal_program_name_lookup,MATCH(V4669,aln_lookup,0)),""),"")</f>
        <v/>
      </c>
    </row>
    <row r="4670">
      <c r="A4670" s="6">
        <f>IF(B4670&lt;&gt;"", "AWARD-"&amp;TEXT(ROW()-1,"0000"), "")</f>
        <v/>
      </c>
      <c r="B4670" s="7" t="n"/>
      <c r="C4670" s="7" t="n"/>
      <c r="D4670" s="7" t="n"/>
      <c r="E4670" s="8" t="n"/>
      <c r="F4670" s="9" t="n"/>
      <c r="G4670" s="8" t="n"/>
      <c r="H4670" s="8" t="n"/>
      <c r="I4670" s="8" t="n"/>
      <c r="J4670" s="10">
        <f>IF(A4670="",0,SUMIFS(amount_expended,cfda_key,V4670))</f>
        <v/>
      </c>
      <c r="K4670" s="10">
        <f>IF(G4670="OTHER CLUSTER NOT LISTED ABOVE",SUMIFS(amount_expended,uniform_other_cluster_name,X4670), IF(AND(OR(G4670="N/A",G4670=""),H4670=""),0,IF(G4670="STATE CLUSTER",SUMIFS(amount_expended,uniform_state_cluster_name,W4670),SUMIFS(amount_expended,cluster_name,G4670))))</f>
        <v/>
      </c>
      <c r="L4670" s="8" t="n"/>
      <c r="M4670" s="7" t="n"/>
      <c r="N4670" s="8" t="n"/>
      <c r="O4670" s="7" t="n"/>
      <c r="P4670" s="7" t="n"/>
      <c r="Q4670" s="8" t="n"/>
      <c r="R4670" s="9" t="n"/>
      <c r="S4670" s="8" t="n"/>
      <c r="T4670" s="8" t="n"/>
      <c r="U4670" s="8" t="n"/>
      <c r="V4670" s="11">
        <f>IF(OR(B4670="",C4670=""),"",CONCATENATE(B4670,".",C4670))</f>
        <v/>
      </c>
      <c r="W4670" s="6">
        <f>UPPER(TRIM(H4670))</f>
        <v/>
      </c>
      <c r="X4670" s="6">
        <f>UPPER(TRIM(I4670))</f>
        <v/>
      </c>
      <c r="Y4670" s="6">
        <f>IF(V4670&lt;&gt;"",IFERROR(INDEX(federal_program_name_lookup,MATCH(V4670,aln_lookup,0)),""),"")</f>
        <v/>
      </c>
    </row>
    <row r="4671">
      <c r="A4671" s="6">
        <f>IF(B4671&lt;&gt;"", "AWARD-"&amp;TEXT(ROW()-1,"0000"), "")</f>
        <v/>
      </c>
      <c r="B4671" s="7" t="n"/>
      <c r="C4671" s="7" t="n"/>
      <c r="D4671" s="7" t="n"/>
      <c r="E4671" s="8" t="n"/>
      <c r="F4671" s="9" t="n"/>
      <c r="G4671" s="8" t="n"/>
      <c r="H4671" s="8" t="n"/>
      <c r="I4671" s="8" t="n"/>
      <c r="J4671" s="10">
        <f>IF(A4671="",0,SUMIFS(amount_expended,cfda_key,V4671))</f>
        <v/>
      </c>
      <c r="K4671" s="10">
        <f>IF(G4671="OTHER CLUSTER NOT LISTED ABOVE",SUMIFS(amount_expended,uniform_other_cluster_name,X4671), IF(AND(OR(G4671="N/A",G4671=""),H4671=""),0,IF(G4671="STATE CLUSTER",SUMIFS(amount_expended,uniform_state_cluster_name,W4671),SUMIFS(amount_expended,cluster_name,G4671))))</f>
        <v/>
      </c>
      <c r="L4671" s="8" t="n"/>
      <c r="M4671" s="7" t="n"/>
      <c r="N4671" s="8" t="n"/>
      <c r="O4671" s="7" t="n"/>
      <c r="P4671" s="7" t="n"/>
      <c r="Q4671" s="8" t="n"/>
      <c r="R4671" s="9" t="n"/>
      <c r="S4671" s="8" t="n"/>
      <c r="T4671" s="8" t="n"/>
      <c r="U4671" s="8" t="n"/>
      <c r="V4671" s="11">
        <f>IF(OR(B4671="",C4671=""),"",CONCATENATE(B4671,".",C4671))</f>
        <v/>
      </c>
      <c r="W4671" s="6">
        <f>UPPER(TRIM(H4671))</f>
        <v/>
      </c>
      <c r="X4671" s="6">
        <f>UPPER(TRIM(I4671))</f>
        <v/>
      </c>
      <c r="Y4671" s="6">
        <f>IF(V4671&lt;&gt;"",IFERROR(INDEX(federal_program_name_lookup,MATCH(V4671,aln_lookup,0)),""),"")</f>
        <v/>
      </c>
    </row>
    <row r="4672">
      <c r="A4672" s="6">
        <f>IF(B4672&lt;&gt;"", "AWARD-"&amp;TEXT(ROW()-1,"0000"), "")</f>
        <v/>
      </c>
      <c r="B4672" s="7" t="n"/>
      <c r="C4672" s="7" t="n"/>
      <c r="D4672" s="7" t="n"/>
      <c r="E4672" s="8" t="n"/>
      <c r="F4672" s="9" t="n"/>
      <c r="G4672" s="8" t="n"/>
      <c r="H4672" s="8" t="n"/>
      <c r="I4672" s="8" t="n"/>
      <c r="J4672" s="10">
        <f>IF(A4672="",0,SUMIFS(amount_expended,cfda_key,V4672))</f>
        <v/>
      </c>
      <c r="K4672" s="10">
        <f>IF(G4672="OTHER CLUSTER NOT LISTED ABOVE",SUMIFS(amount_expended,uniform_other_cluster_name,X4672), IF(AND(OR(G4672="N/A",G4672=""),H4672=""),0,IF(G4672="STATE CLUSTER",SUMIFS(amount_expended,uniform_state_cluster_name,W4672),SUMIFS(amount_expended,cluster_name,G4672))))</f>
        <v/>
      </c>
      <c r="L4672" s="8" t="n"/>
      <c r="M4672" s="7" t="n"/>
      <c r="N4672" s="8" t="n"/>
      <c r="O4672" s="7" t="n"/>
      <c r="P4672" s="7" t="n"/>
      <c r="Q4672" s="8" t="n"/>
      <c r="R4672" s="9" t="n"/>
      <c r="S4672" s="8" t="n"/>
      <c r="T4672" s="8" t="n"/>
      <c r="U4672" s="8" t="n"/>
      <c r="V4672" s="11">
        <f>IF(OR(B4672="",C4672=""),"",CONCATENATE(B4672,".",C4672))</f>
        <v/>
      </c>
      <c r="W4672" s="6">
        <f>UPPER(TRIM(H4672))</f>
        <v/>
      </c>
      <c r="X4672" s="6">
        <f>UPPER(TRIM(I4672))</f>
        <v/>
      </c>
      <c r="Y4672" s="6">
        <f>IF(V4672&lt;&gt;"",IFERROR(INDEX(federal_program_name_lookup,MATCH(V4672,aln_lookup,0)),""),"")</f>
        <v/>
      </c>
    </row>
    <row r="4673">
      <c r="A4673" s="6">
        <f>IF(B4673&lt;&gt;"", "AWARD-"&amp;TEXT(ROW()-1,"0000"), "")</f>
        <v/>
      </c>
      <c r="B4673" s="7" t="n"/>
      <c r="C4673" s="7" t="n"/>
      <c r="D4673" s="7" t="n"/>
      <c r="E4673" s="8" t="n"/>
      <c r="F4673" s="9" t="n"/>
      <c r="G4673" s="8" t="n"/>
      <c r="H4673" s="8" t="n"/>
      <c r="I4673" s="8" t="n"/>
      <c r="J4673" s="10">
        <f>IF(A4673="",0,SUMIFS(amount_expended,cfda_key,V4673))</f>
        <v/>
      </c>
      <c r="K4673" s="10">
        <f>IF(G4673="OTHER CLUSTER NOT LISTED ABOVE",SUMIFS(amount_expended,uniform_other_cluster_name,X4673), IF(AND(OR(G4673="N/A",G4673=""),H4673=""),0,IF(G4673="STATE CLUSTER",SUMIFS(amount_expended,uniform_state_cluster_name,W4673),SUMIFS(amount_expended,cluster_name,G4673))))</f>
        <v/>
      </c>
      <c r="L4673" s="8" t="n"/>
      <c r="M4673" s="7" t="n"/>
      <c r="N4673" s="8" t="n"/>
      <c r="O4673" s="7" t="n"/>
      <c r="P4673" s="7" t="n"/>
      <c r="Q4673" s="8" t="n"/>
      <c r="R4673" s="9" t="n"/>
      <c r="S4673" s="8" t="n"/>
      <c r="T4673" s="8" t="n"/>
      <c r="U4673" s="8" t="n"/>
      <c r="V4673" s="11">
        <f>IF(OR(B4673="",C4673=""),"",CONCATENATE(B4673,".",C4673))</f>
        <v/>
      </c>
      <c r="W4673" s="6">
        <f>UPPER(TRIM(H4673))</f>
        <v/>
      </c>
      <c r="X4673" s="6">
        <f>UPPER(TRIM(I4673))</f>
        <v/>
      </c>
      <c r="Y4673" s="6">
        <f>IF(V4673&lt;&gt;"",IFERROR(INDEX(federal_program_name_lookup,MATCH(V4673,aln_lookup,0)),""),"")</f>
        <v/>
      </c>
    </row>
    <row r="4674">
      <c r="A4674" s="6">
        <f>IF(B4674&lt;&gt;"", "AWARD-"&amp;TEXT(ROW()-1,"0000"), "")</f>
        <v/>
      </c>
      <c r="B4674" s="7" t="n"/>
      <c r="C4674" s="7" t="n"/>
      <c r="D4674" s="7" t="n"/>
      <c r="E4674" s="8" t="n"/>
      <c r="F4674" s="9" t="n"/>
      <c r="G4674" s="8" t="n"/>
      <c r="H4674" s="8" t="n"/>
      <c r="I4674" s="8" t="n"/>
      <c r="J4674" s="10">
        <f>IF(A4674="",0,SUMIFS(amount_expended,cfda_key,V4674))</f>
        <v/>
      </c>
      <c r="K4674" s="10">
        <f>IF(G4674="OTHER CLUSTER NOT LISTED ABOVE",SUMIFS(amount_expended,uniform_other_cluster_name,X4674), IF(AND(OR(G4674="N/A",G4674=""),H4674=""),0,IF(G4674="STATE CLUSTER",SUMIFS(amount_expended,uniform_state_cluster_name,W4674),SUMIFS(amount_expended,cluster_name,G4674))))</f>
        <v/>
      </c>
      <c r="L4674" s="8" t="n"/>
      <c r="M4674" s="7" t="n"/>
      <c r="N4674" s="8" t="n"/>
      <c r="O4674" s="7" t="n"/>
      <c r="P4674" s="7" t="n"/>
      <c r="Q4674" s="8" t="n"/>
      <c r="R4674" s="9" t="n"/>
      <c r="S4674" s="8" t="n"/>
      <c r="T4674" s="8" t="n"/>
      <c r="U4674" s="8" t="n"/>
      <c r="V4674" s="11">
        <f>IF(OR(B4674="",C4674=""),"",CONCATENATE(B4674,".",C4674))</f>
        <v/>
      </c>
      <c r="W4674" s="6">
        <f>UPPER(TRIM(H4674))</f>
        <v/>
      </c>
      <c r="X4674" s="6">
        <f>UPPER(TRIM(I4674))</f>
        <v/>
      </c>
      <c r="Y4674" s="6">
        <f>IF(V4674&lt;&gt;"",IFERROR(INDEX(federal_program_name_lookup,MATCH(V4674,aln_lookup,0)),""),"")</f>
        <v/>
      </c>
    </row>
    <row r="4675">
      <c r="A4675" s="6">
        <f>IF(B4675&lt;&gt;"", "AWARD-"&amp;TEXT(ROW()-1,"0000"), "")</f>
        <v/>
      </c>
      <c r="B4675" s="7" t="n"/>
      <c r="C4675" s="7" t="n"/>
      <c r="D4675" s="7" t="n"/>
      <c r="E4675" s="8" t="n"/>
      <c r="F4675" s="9" t="n"/>
      <c r="G4675" s="8" t="n"/>
      <c r="H4675" s="8" t="n"/>
      <c r="I4675" s="8" t="n"/>
      <c r="J4675" s="10">
        <f>IF(A4675="",0,SUMIFS(amount_expended,cfda_key,V4675))</f>
        <v/>
      </c>
      <c r="K4675" s="10">
        <f>IF(G4675="OTHER CLUSTER NOT LISTED ABOVE",SUMIFS(amount_expended,uniform_other_cluster_name,X4675), IF(AND(OR(G4675="N/A",G4675=""),H4675=""),0,IF(G4675="STATE CLUSTER",SUMIFS(amount_expended,uniform_state_cluster_name,W4675),SUMIFS(amount_expended,cluster_name,G4675))))</f>
        <v/>
      </c>
      <c r="L4675" s="8" t="n"/>
      <c r="M4675" s="7" t="n"/>
      <c r="N4675" s="8" t="n"/>
      <c r="O4675" s="7" t="n"/>
      <c r="P4675" s="7" t="n"/>
      <c r="Q4675" s="8" t="n"/>
      <c r="R4675" s="9" t="n"/>
      <c r="S4675" s="8" t="n"/>
      <c r="T4675" s="8" t="n"/>
      <c r="U4675" s="8" t="n"/>
      <c r="V4675" s="11">
        <f>IF(OR(B4675="",C4675=""),"",CONCATENATE(B4675,".",C4675))</f>
        <v/>
      </c>
      <c r="W4675" s="6">
        <f>UPPER(TRIM(H4675))</f>
        <v/>
      </c>
      <c r="X4675" s="6">
        <f>UPPER(TRIM(I4675))</f>
        <v/>
      </c>
      <c r="Y4675" s="6">
        <f>IF(V4675&lt;&gt;"",IFERROR(INDEX(federal_program_name_lookup,MATCH(V4675,aln_lookup,0)),""),"")</f>
        <v/>
      </c>
    </row>
    <row r="4676">
      <c r="A4676" s="6">
        <f>IF(B4676&lt;&gt;"", "AWARD-"&amp;TEXT(ROW()-1,"0000"), "")</f>
        <v/>
      </c>
      <c r="B4676" s="7" t="n"/>
      <c r="C4676" s="7" t="n"/>
      <c r="D4676" s="7" t="n"/>
      <c r="E4676" s="8" t="n"/>
      <c r="F4676" s="9" t="n"/>
      <c r="G4676" s="8" t="n"/>
      <c r="H4676" s="8" t="n"/>
      <c r="I4676" s="8" t="n"/>
      <c r="J4676" s="10">
        <f>IF(A4676="",0,SUMIFS(amount_expended,cfda_key,V4676))</f>
        <v/>
      </c>
      <c r="K4676" s="10">
        <f>IF(G4676="OTHER CLUSTER NOT LISTED ABOVE",SUMIFS(amount_expended,uniform_other_cluster_name,X4676), IF(AND(OR(G4676="N/A",G4676=""),H4676=""),0,IF(G4676="STATE CLUSTER",SUMIFS(amount_expended,uniform_state_cluster_name,W4676),SUMIFS(amount_expended,cluster_name,G4676))))</f>
        <v/>
      </c>
      <c r="L4676" s="8" t="n"/>
      <c r="M4676" s="7" t="n"/>
      <c r="N4676" s="8" t="n"/>
      <c r="O4676" s="7" t="n"/>
      <c r="P4676" s="7" t="n"/>
      <c r="Q4676" s="8" t="n"/>
      <c r="R4676" s="9" t="n"/>
      <c r="S4676" s="8" t="n"/>
      <c r="T4676" s="8" t="n"/>
      <c r="U4676" s="8" t="n"/>
      <c r="V4676" s="11">
        <f>IF(OR(B4676="",C4676=""),"",CONCATENATE(B4676,".",C4676))</f>
        <v/>
      </c>
      <c r="W4676" s="6">
        <f>UPPER(TRIM(H4676))</f>
        <v/>
      </c>
      <c r="X4676" s="6">
        <f>UPPER(TRIM(I4676))</f>
        <v/>
      </c>
      <c r="Y4676" s="6">
        <f>IF(V4676&lt;&gt;"",IFERROR(INDEX(federal_program_name_lookup,MATCH(V4676,aln_lookup,0)),""),"")</f>
        <v/>
      </c>
    </row>
    <row r="4677">
      <c r="A4677" s="6">
        <f>IF(B4677&lt;&gt;"", "AWARD-"&amp;TEXT(ROW()-1,"0000"), "")</f>
        <v/>
      </c>
      <c r="B4677" s="7" t="n"/>
      <c r="C4677" s="7" t="n"/>
      <c r="D4677" s="7" t="n"/>
      <c r="E4677" s="8" t="n"/>
      <c r="F4677" s="9" t="n"/>
      <c r="G4677" s="8" t="n"/>
      <c r="H4677" s="8" t="n"/>
      <c r="I4677" s="8" t="n"/>
      <c r="J4677" s="10">
        <f>IF(A4677="",0,SUMIFS(amount_expended,cfda_key,V4677))</f>
        <v/>
      </c>
      <c r="K4677" s="10">
        <f>IF(G4677="OTHER CLUSTER NOT LISTED ABOVE",SUMIFS(amount_expended,uniform_other_cluster_name,X4677), IF(AND(OR(G4677="N/A",G4677=""),H4677=""),0,IF(G4677="STATE CLUSTER",SUMIFS(amount_expended,uniform_state_cluster_name,W4677),SUMIFS(amount_expended,cluster_name,G4677))))</f>
        <v/>
      </c>
      <c r="L4677" s="8" t="n"/>
      <c r="M4677" s="7" t="n"/>
      <c r="N4677" s="8" t="n"/>
      <c r="O4677" s="7" t="n"/>
      <c r="P4677" s="7" t="n"/>
      <c r="Q4677" s="8" t="n"/>
      <c r="R4677" s="9" t="n"/>
      <c r="S4677" s="8" t="n"/>
      <c r="T4677" s="8" t="n"/>
      <c r="U4677" s="8" t="n"/>
      <c r="V4677" s="11">
        <f>IF(OR(B4677="",C4677=""),"",CONCATENATE(B4677,".",C4677))</f>
        <v/>
      </c>
      <c r="W4677" s="6">
        <f>UPPER(TRIM(H4677))</f>
        <v/>
      </c>
      <c r="X4677" s="6">
        <f>UPPER(TRIM(I4677))</f>
        <v/>
      </c>
      <c r="Y4677" s="6">
        <f>IF(V4677&lt;&gt;"",IFERROR(INDEX(federal_program_name_lookup,MATCH(V4677,aln_lookup,0)),""),"")</f>
        <v/>
      </c>
    </row>
    <row r="4678">
      <c r="A4678" s="6">
        <f>IF(B4678&lt;&gt;"", "AWARD-"&amp;TEXT(ROW()-1,"0000"), "")</f>
        <v/>
      </c>
      <c r="B4678" s="7" t="n"/>
      <c r="C4678" s="7" t="n"/>
      <c r="D4678" s="7" t="n"/>
      <c r="E4678" s="8" t="n"/>
      <c r="F4678" s="9" t="n"/>
      <c r="G4678" s="8" t="n"/>
      <c r="H4678" s="8" t="n"/>
      <c r="I4678" s="8" t="n"/>
      <c r="J4678" s="10">
        <f>IF(A4678="",0,SUMIFS(amount_expended,cfda_key,V4678))</f>
        <v/>
      </c>
      <c r="K4678" s="10">
        <f>IF(G4678="OTHER CLUSTER NOT LISTED ABOVE",SUMIFS(amount_expended,uniform_other_cluster_name,X4678), IF(AND(OR(G4678="N/A",G4678=""),H4678=""),0,IF(G4678="STATE CLUSTER",SUMIFS(amount_expended,uniform_state_cluster_name,W4678),SUMIFS(amount_expended,cluster_name,G4678))))</f>
        <v/>
      </c>
      <c r="L4678" s="8" t="n"/>
      <c r="M4678" s="7" t="n"/>
      <c r="N4678" s="8" t="n"/>
      <c r="O4678" s="7" t="n"/>
      <c r="P4678" s="7" t="n"/>
      <c r="Q4678" s="8" t="n"/>
      <c r="R4678" s="9" t="n"/>
      <c r="S4678" s="8" t="n"/>
      <c r="T4678" s="8" t="n"/>
      <c r="U4678" s="8" t="n"/>
      <c r="V4678" s="11">
        <f>IF(OR(B4678="",C4678=""),"",CONCATENATE(B4678,".",C4678))</f>
        <v/>
      </c>
      <c r="W4678" s="6">
        <f>UPPER(TRIM(H4678))</f>
        <v/>
      </c>
      <c r="X4678" s="6">
        <f>UPPER(TRIM(I4678))</f>
        <v/>
      </c>
      <c r="Y4678" s="6">
        <f>IF(V4678&lt;&gt;"",IFERROR(INDEX(federal_program_name_lookup,MATCH(V4678,aln_lookup,0)),""),"")</f>
        <v/>
      </c>
    </row>
    <row r="4679">
      <c r="A4679" s="6">
        <f>IF(B4679&lt;&gt;"", "AWARD-"&amp;TEXT(ROW()-1,"0000"), "")</f>
        <v/>
      </c>
      <c r="B4679" s="7" t="n"/>
      <c r="C4679" s="7" t="n"/>
      <c r="D4679" s="7" t="n"/>
      <c r="E4679" s="8" t="n"/>
      <c r="F4679" s="9" t="n"/>
      <c r="G4679" s="8" t="n"/>
      <c r="H4679" s="8" t="n"/>
      <c r="I4679" s="8" t="n"/>
      <c r="J4679" s="10">
        <f>IF(A4679="",0,SUMIFS(amount_expended,cfda_key,V4679))</f>
        <v/>
      </c>
      <c r="K4679" s="10">
        <f>IF(G4679="OTHER CLUSTER NOT LISTED ABOVE",SUMIFS(amount_expended,uniform_other_cluster_name,X4679), IF(AND(OR(G4679="N/A",G4679=""),H4679=""),0,IF(G4679="STATE CLUSTER",SUMIFS(amount_expended,uniform_state_cluster_name,W4679),SUMIFS(amount_expended,cluster_name,G4679))))</f>
        <v/>
      </c>
      <c r="L4679" s="8" t="n"/>
      <c r="M4679" s="7" t="n"/>
      <c r="N4679" s="8" t="n"/>
      <c r="O4679" s="7" t="n"/>
      <c r="P4679" s="7" t="n"/>
      <c r="Q4679" s="8" t="n"/>
      <c r="R4679" s="9" t="n"/>
      <c r="S4679" s="8" t="n"/>
      <c r="T4679" s="8" t="n"/>
      <c r="U4679" s="8" t="n"/>
      <c r="V4679" s="11">
        <f>IF(OR(B4679="",C4679=""),"",CONCATENATE(B4679,".",C4679))</f>
        <v/>
      </c>
      <c r="W4679" s="6">
        <f>UPPER(TRIM(H4679))</f>
        <v/>
      </c>
      <c r="X4679" s="6">
        <f>UPPER(TRIM(I4679))</f>
        <v/>
      </c>
      <c r="Y4679" s="6">
        <f>IF(V4679&lt;&gt;"",IFERROR(INDEX(federal_program_name_lookup,MATCH(V4679,aln_lookup,0)),""),"")</f>
        <v/>
      </c>
    </row>
    <row r="4680">
      <c r="A4680" s="6">
        <f>IF(B4680&lt;&gt;"", "AWARD-"&amp;TEXT(ROW()-1,"0000"), "")</f>
        <v/>
      </c>
      <c r="B4680" s="7" t="n"/>
      <c r="C4680" s="7" t="n"/>
      <c r="D4680" s="7" t="n"/>
      <c r="E4680" s="8" t="n"/>
      <c r="F4680" s="9" t="n"/>
      <c r="G4680" s="8" t="n"/>
      <c r="H4680" s="8" t="n"/>
      <c r="I4680" s="8" t="n"/>
      <c r="J4680" s="10">
        <f>IF(A4680="",0,SUMIFS(amount_expended,cfda_key,V4680))</f>
        <v/>
      </c>
      <c r="K4680" s="10">
        <f>IF(G4680="OTHER CLUSTER NOT LISTED ABOVE",SUMIFS(amount_expended,uniform_other_cluster_name,X4680), IF(AND(OR(G4680="N/A",G4680=""),H4680=""),0,IF(G4680="STATE CLUSTER",SUMIFS(amount_expended,uniform_state_cluster_name,W4680),SUMIFS(amount_expended,cluster_name,G4680))))</f>
        <v/>
      </c>
      <c r="L4680" s="8" t="n"/>
      <c r="M4680" s="7" t="n"/>
      <c r="N4680" s="8" t="n"/>
      <c r="O4680" s="7" t="n"/>
      <c r="P4680" s="7" t="n"/>
      <c r="Q4680" s="8" t="n"/>
      <c r="R4680" s="9" t="n"/>
      <c r="S4680" s="8" t="n"/>
      <c r="T4680" s="8" t="n"/>
      <c r="U4680" s="8" t="n"/>
      <c r="V4680" s="11">
        <f>IF(OR(B4680="",C4680=""),"",CONCATENATE(B4680,".",C4680))</f>
        <v/>
      </c>
      <c r="W4680" s="6">
        <f>UPPER(TRIM(H4680))</f>
        <v/>
      </c>
      <c r="X4680" s="6">
        <f>UPPER(TRIM(I4680))</f>
        <v/>
      </c>
      <c r="Y4680" s="6">
        <f>IF(V4680&lt;&gt;"",IFERROR(INDEX(federal_program_name_lookup,MATCH(V4680,aln_lookup,0)),""),"")</f>
        <v/>
      </c>
    </row>
    <row r="4681">
      <c r="A4681" s="6">
        <f>IF(B4681&lt;&gt;"", "AWARD-"&amp;TEXT(ROW()-1,"0000"), "")</f>
        <v/>
      </c>
      <c r="B4681" s="7" t="n"/>
      <c r="C4681" s="7" t="n"/>
      <c r="D4681" s="7" t="n"/>
      <c r="E4681" s="8" t="n"/>
      <c r="F4681" s="9" t="n"/>
      <c r="G4681" s="8" t="n"/>
      <c r="H4681" s="8" t="n"/>
      <c r="I4681" s="8" t="n"/>
      <c r="J4681" s="10">
        <f>IF(A4681="",0,SUMIFS(amount_expended,cfda_key,V4681))</f>
        <v/>
      </c>
      <c r="K4681" s="10">
        <f>IF(G4681="OTHER CLUSTER NOT LISTED ABOVE",SUMIFS(amount_expended,uniform_other_cluster_name,X4681), IF(AND(OR(G4681="N/A",G4681=""),H4681=""),0,IF(G4681="STATE CLUSTER",SUMIFS(amount_expended,uniform_state_cluster_name,W4681),SUMIFS(amount_expended,cluster_name,G4681))))</f>
        <v/>
      </c>
      <c r="L4681" s="8" t="n"/>
      <c r="M4681" s="7" t="n"/>
      <c r="N4681" s="8" t="n"/>
      <c r="O4681" s="7" t="n"/>
      <c r="P4681" s="7" t="n"/>
      <c r="Q4681" s="8" t="n"/>
      <c r="R4681" s="9" t="n"/>
      <c r="S4681" s="8" t="n"/>
      <c r="T4681" s="8" t="n"/>
      <c r="U4681" s="8" t="n"/>
      <c r="V4681" s="11">
        <f>IF(OR(B4681="",C4681=""),"",CONCATENATE(B4681,".",C4681))</f>
        <v/>
      </c>
      <c r="W4681" s="6">
        <f>UPPER(TRIM(H4681))</f>
        <v/>
      </c>
      <c r="X4681" s="6">
        <f>UPPER(TRIM(I4681))</f>
        <v/>
      </c>
      <c r="Y4681" s="6">
        <f>IF(V4681&lt;&gt;"",IFERROR(INDEX(federal_program_name_lookup,MATCH(V4681,aln_lookup,0)),""),"")</f>
        <v/>
      </c>
    </row>
    <row r="4682">
      <c r="A4682" s="6">
        <f>IF(B4682&lt;&gt;"", "AWARD-"&amp;TEXT(ROW()-1,"0000"), "")</f>
        <v/>
      </c>
      <c r="B4682" s="7" t="n"/>
      <c r="C4682" s="7" t="n"/>
      <c r="D4682" s="7" t="n"/>
      <c r="E4682" s="8" t="n"/>
      <c r="F4682" s="9" t="n"/>
      <c r="G4682" s="8" t="n"/>
      <c r="H4682" s="8" t="n"/>
      <c r="I4682" s="8" t="n"/>
      <c r="J4682" s="10">
        <f>IF(A4682="",0,SUMIFS(amount_expended,cfda_key,V4682))</f>
        <v/>
      </c>
      <c r="K4682" s="10">
        <f>IF(G4682="OTHER CLUSTER NOT LISTED ABOVE",SUMIFS(amount_expended,uniform_other_cluster_name,X4682), IF(AND(OR(G4682="N/A",G4682=""),H4682=""),0,IF(G4682="STATE CLUSTER",SUMIFS(amount_expended,uniform_state_cluster_name,W4682),SUMIFS(amount_expended,cluster_name,G4682))))</f>
        <v/>
      </c>
      <c r="L4682" s="8" t="n"/>
      <c r="M4682" s="7" t="n"/>
      <c r="N4682" s="8" t="n"/>
      <c r="O4682" s="7" t="n"/>
      <c r="P4682" s="7" t="n"/>
      <c r="Q4682" s="8" t="n"/>
      <c r="R4682" s="9" t="n"/>
      <c r="S4682" s="8" t="n"/>
      <c r="T4682" s="8" t="n"/>
      <c r="U4682" s="8" t="n"/>
      <c r="V4682" s="11">
        <f>IF(OR(B4682="",C4682=""),"",CONCATENATE(B4682,".",C4682))</f>
        <v/>
      </c>
      <c r="W4682" s="6">
        <f>UPPER(TRIM(H4682))</f>
        <v/>
      </c>
      <c r="X4682" s="6">
        <f>UPPER(TRIM(I4682))</f>
        <v/>
      </c>
      <c r="Y4682" s="6">
        <f>IF(V4682&lt;&gt;"",IFERROR(INDEX(federal_program_name_lookup,MATCH(V4682,aln_lookup,0)),""),"")</f>
        <v/>
      </c>
    </row>
    <row r="4683">
      <c r="A4683" s="6">
        <f>IF(B4683&lt;&gt;"", "AWARD-"&amp;TEXT(ROW()-1,"0000"), "")</f>
        <v/>
      </c>
      <c r="B4683" s="7" t="n"/>
      <c r="C4683" s="7" t="n"/>
      <c r="D4683" s="7" t="n"/>
      <c r="E4683" s="8" t="n"/>
      <c r="F4683" s="9" t="n"/>
      <c r="G4683" s="8" t="n"/>
      <c r="H4683" s="8" t="n"/>
      <c r="I4683" s="8" t="n"/>
      <c r="J4683" s="10">
        <f>IF(A4683="",0,SUMIFS(amount_expended,cfda_key,V4683))</f>
        <v/>
      </c>
      <c r="K4683" s="10">
        <f>IF(G4683="OTHER CLUSTER NOT LISTED ABOVE",SUMIFS(amount_expended,uniform_other_cluster_name,X4683), IF(AND(OR(G4683="N/A",G4683=""),H4683=""),0,IF(G4683="STATE CLUSTER",SUMIFS(amount_expended,uniform_state_cluster_name,W4683),SUMIFS(amount_expended,cluster_name,G4683))))</f>
        <v/>
      </c>
      <c r="L4683" s="8" t="n"/>
      <c r="M4683" s="7" t="n"/>
      <c r="N4683" s="8" t="n"/>
      <c r="O4683" s="7" t="n"/>
      <c r="P4683" s="7" t="n"/>
      <c r="Q4683" s="8" t="n"/>
      <c r="R4683" s="9" t="n"/>
      <c r="S4683" s="8" t="n"/>
      <c r="T4683" s="8" t="n"/>
      <c r="U4683" s="8" t="n"/>
      <c r="V4683" s="11">
        <f>IF(OR(B4683="",C4683=""),"",CONCATENATE(B4683,".",C4683))</f>
        <v/>
      </c>
      <c r="W4683" s="6">
        <f>UPPER(TRIM(H4683))</f>
        <v/>
      </c>
      <c r="X4683" s="6">
        <f>UPPER(TRIM(I4683))</f>
        <v/>
      </c>
      <c r="Y4683" s="6">
        <f>IF(V4683&lt;&gt;"",IFERROR(INDEX(federal_program_name_lookup,MATCH(V4683,aln_lookup,0)),""),"")</f>
        <v/>
      </c>
    </row>
    <row r="4684">
      <c r="A4684" s="6">
        <f>IF(B4684&lt;&gt;"", "AWARD-"&amp;TEXT(ROW()-1,"0000"), "")</f>
        <v/>
      </c>
      <c r="B4684" s="7" t="n"/>
      <c r="C4684" s="7" t="n"/>
      <c r="D4684" s="7" t="n"/>
      <c r="E4684" s="8" t="n"/>
      <c r="F4684" s="9" t="n"/>
      <c r="G4684" s="8" t="n"/>
      <c r="H4684" s="8" t="n"/>
      <c r="I4684" s="8" t="n"/>
      <c r="J4684" s="10">
        <f>IF(A4684="",0,SUMIFS(amount_expended,cfda_key,V4684))</f>
        <v/>
      </c>
      <c r="K4684" s="10">
        <f>IF(G4684="OTHER CLUSTER NOT LISTED ABOVE",SUMIFS(amount_expended,uniform_other_cluster_name,X4684), IF(AND(OR(G4684="N/A",G4684=""),H4684=""),0,IF(G4684="STATE CLUSTER",SUMIFS(amount_expended,uniform_state_cluster_name,W4684),SUMIFS(amount_expended,cluster_name,G4684))))</f>
        <v/>
      </c>
      <c r="L4684" s="8" t="n"/>
      <c r="M4684" s="7" t="n"/>
      <c r="N4684" s="8" t="n"/>
      <c r="O4684" s="7" t="n"/>
      <c r="P4684" s="7" t="n"/>
      <c r="Q4684" s="8" t="n"/>
      <c r="R4684" s="9" t="n"/>
      <c r="S4684" s="8" t="n"/>
      <c r="T4684" s="8" t="n"/>
      <c r="U4684" s="8" t="n"/>
      <c r="V4684" s="11">
        <f>IF(OR(B4684="",C4684=""),"",CONCATENATE(B4684,".",C4684))</f>
        <v/>
      </c>
      <c r="W4684" s="6">
        <f>UPPER(TRIM(H4684))</f>
        <v/>
      </c>
      <c r="X4684" s="6">
        <f>UPPER(TRIM(I4684))</f>
        <v/>
      </c>
      <c r="Y4684" s="6">
        <f>IF(V4684&lt;&gt;"",IFERROR(INDEX(federal_program_name_lookup,MATCH(V4684,aln_lookup,0)),""),"")</f>
        <v/>
      </c>
    </row>
    <row r="4685">
      <c r="A4685" s="6">
        <f>IF(B4685&lt;&gt;"", "AWARD-"&amp;TEXT(ROW()-1,"0000"), "")</f>
        <v/>
      </c>
      <c r="B4685" s="7" t="n"/>
      <c r="C4685" s="7" t="n"/>
      <c r="D4685" s="7" t="n"/>
      <c r="E4685" s="8" t="n"/>
      <c r="F4685" s="9" t="n"/>
      <c r="G4685" s="8" t="n"/>
      <c r="H4685" s="8" t="n"/>
      <c r="I4685" s="8" t="n"/>
      <c r="J4685" s="10">
        <f>IF(A4685="",0,SUMIFS(amount_expended,cfda_key,V4685))</f>
        <v/>
      </c>
      <c r="K4685" s="10">
        <f>IF(G4685="OTHER CLUSTER NOT LISTED ABOVE",SUMIFS(amount_expended,uniform_other_cluster_name,X4685), IF(AND(OR(G4685="N/A",G4685=""),H4685=""),0,IF(G4685="STATE CLUSTER",SUMIFS(amount_expended,uniform_state_cluster_name,W4685),SUMIFS(amount_expended,cluster_name,G4685))))</f>
        <v/>
      </c>
      <c r="L4685" s="8" t="n"/>
      <c r="M4685" s="7" t="n"/>
      <c r="N4685" s="8" t="n"/>
      <c r="O4685" s="7" t="n"/>
      <c r="P4685" s="7" t="n"/>
      <c r="Q4685" s="8" t="n"/>
      <c r="R4685" s="9" t="n"/>
      <c r="S4685" s="8" t="n"/>
      <c r="T4685" s="8" t="n"/>
      <c r="U4685" s="8" t="n"/>
      <c r="V4685" s="11">
        <f>IF(OR(B4685="",C4685=""),"",CONCATENATE(B4685,".",C4685))</f>
        <v/>
      </c>
      <c r="W4685" s="6">
        <f>UPPER(TRIM(H4685))</f>
        <v/>
      </c>
      <c r="X4685" s="6">
        <f>UPPER(TRIM(I4685))</f>
        <v/>
      </c>
      <c r="Y4685" s="6">
        <f>IF(V4685&lt;&gt;"",IFERROR(INDEX(federal_program_name_lookup,MATCH(V4685,aln_lookup,0)),""),"")</f>
        <v/>
      </c>
    </row>
    <row r="4686">
      <c r="A4686" s="6">
        <f>IF(B4686&lt;&gt;"", "AWARD-"&amp;TEXT(ROW()-1,"0000"), "")</f>
        <v/>
      </c>
      <c r="B4686" s="7" t="n"/>
      <c r="C4686" s="7" t="n"/>
      <c r="D4686" s="7" t="n"/>
      <c r="E4686" s="8" t="n"/>
      <c r="F4686" s="9" t="n"/>
      <c r="G4686" s="8" t="n"/>
      <c r="H4686" s="8" t="n"/>
      <c r="I4686" s="8" t="n"/>
      <c r="J4686" s="10">
        <f>IF(A4686="",0,SUMIFS(amount_expended,cfda_key,V4686))</f>
        <v/>
      </c>
      <c r="K4686" s="10">
        <f>IF(G4686="OTHER CLUSTER NOT LISTED ABOVE",SUMIFS(amount_expended,uniform_other_cluster_name,X4686), IF(AND(OR(G4686="N/A",G4686=""),H4686=""),0,IF(G4686="STATE CLUSTER",SUMIFS(amount_expended,uniform_state_cluster_name,W4686),SUMIFS(amount_expended,cluster_name,G4686))))</f>
        <v/>
      </c>
      <c r="L4686" s="8" t="n"/>
      <c r="M4686" s="7" t="n"/>
      <c r="N4686" s="8" t="n"/>
      <c r="O4686" s="7" t="n"/>
      <c r="P4686" s="7" t="n"/>
      <c r="Q4686" s="8" t="n"/>
      <c r="R4686" s="9" t="n"/>
      <c r="S4686" s="8" t="n"/>
      <c r="T4686" s="8" t="n"/>
      <c r="U4686" s="8" t="n"/>
      <c r="V4686" s="11">
        <f>IF(OR(B4686="",C4686=""),"",CONCATENATE(B4686,".",C4686))</f>
        <v/>
      </c>
      <c r="W4686" s="6">
        <f>UPPER(TRIM(H4686))</f>
        <v/>
      </c>
      <c r="X4686" s="6">
        <f>UPPER(TRIM(I4686))</f>
        <v/>
      </c>
      <c r="Y4686" s="6">
        <f>IF(V4686&lt;&gt;"",IFERROR(INDEX(federal_program_name_lookup,MATCH(V4686,aln_lookup,0)),""),"")</f>
        <v/>
      </c>
    </row>
    <row r="4687">
      <c r="A4687" s="6">
        <f>IF(B4687&lt;&gt;"", "AWARD-"&amp;TEXT(ROW()-1,"0000"), "")</f>
        <v/>
      </c>
      <c r="B4687" s="7" t="n"/>
      <c r="C4687" s="7" t="n"/>
      <c r="D4687" s="7" t="n"/>
      <c r="E4687" s="8" t="n"/>
      <c r="F4687" s="9" t="n"/>
      <c r="G4687" s="8" t="n"/>
      <c r="H4687" s="8" t="n"/>
      <c r="I4687" s="8" t="n"/>
      <c r="J4687" s="10">
        <f>IF(A4687="",0,SUMIFS(amount_expended,cfda_key,V4687))</f>
        <v/>
      </c>
      <c r="K4687" s="10">
        <f>IF(G4687="OTHER CLUSTER NOT LISTED ABOVE",SUMIFS(amount_expended,uniform_other_cluster_name,X4687), IF(AND(OR(G4687="N/A",G4687=""),H4687=""),0,IF(G4687="STATE CLUSTER",SUMIFS(amount_expended,uniform_state_cluster_name,W4687),SUMIFS(amount_expended,cluster_name,G4687))))</f>
        <v/>
      </c>
      <c r="L4687" s="8" t="n"/>
      <c r="M4687" s="7" t="n"/>
      <c r="N4687" s="8" t="n"/>
      <c r="O4687" s="7" t="n"/>
      <c r="P4687" s="7" t="n"/>
      <c r="Q4687" s="8" t="n"/>
      <c r="R4687" s="9" t="n"/>
      <c r="S4687" s="8" t="n"/>
      <c r="T4687" s="8" t="n"/>
      <c r="U4687" s="8" t="n"/>
      <c r="V4687" s="11">
        <f>IF(OR(B4687="",C4687=""),"",CONCATENATE(B4687,".",C4687))</f>
        <v/>
      </c>
      <c r="W4687" s="6">
        <f>UPPER(TRIM(H4687))</f>
        <v/>
      </c>
      <c r="X4687" s="6">
        <f>UPPER(TRIM(I4687))</f>
        <v/>
      </c>
      <c r="Y4687" s="6">
        <f>IF(V4687&lt;&gt;"",IFERROR(INDEX(federal_program_name_lookup,MATCH(V4687,aln_lookup,0)),""),"")</f>
        <v/>
      </c>
    </row>
    <row r="4688">
      <c r="A4688" s="6">
        <f>IF(B4688&lt;&gt;"", "AWARD-"&amp;TEXT(ROW()-1,"0000"), "")</f>
        <v/>
      </c>
      <c r="B4688" s="7" t="n"/>
      <c r="C4688" s="7" t="n"/>
      <c r="D4688" s="7" t="n"/>
      <c r="E4688" s="8" t="n"/>
      <c r="F4688" s="9" t="n"/>
      <c r="G4688" s="8" t="n"/>
      <c r="H4688" s="8" t="n"/>
      <c r="I4688" s="8" t="n"/>
      <c r="J4688" s="10">
        <f>IF(A4688="",0,SUMIFS(amount_expended,cfda_key,V4688))</f>
        <v/>
      </c>
      <c r="K4688" s="10">
        <f>IF(G4688="OTHER CLUSTER NOT LISTED ABOVE",SUMIFS(amount_expended,uniform_other_cluster_name,X4688), IF(AND(OR(G4688="N/A",G4688=""),H4688=""),0,IF(G4688="STATE CLUSTER",SUMIFS(amount_expended,uniform_state_cluster_name,W4688),SUMIFS(amount_expended,cluster_name,G4688))))</f>
        <v/>
      </c>
      <c r="L4688" s="8" t="n"/>
      <c r="M4688" s="7" t="n"/>
      <c r="N4688" s="8" t="n"/>
      <c r="O4688" s="7" t="n"/>
      <c r="P4688" s="7" t="n"/>
      <c r="Q4688" s="8" t="n"/>
      <c r="R4688" s="9" t="n"/>
      <c r="S4688" s="8" t="n"/>
      <c r="T4688" s="8" t="n"/>
      <c r="U4688" s="8" t="n"/>
      <c r="V4688" s="11">
        <f>IF(OR(B4688="",C4688=""),"",CONCATENATE(B4688,".",C4688))</f>
        <v/>
      </c>
      <c r="W4688" s="6">
        <f>UPPER(TRIM(H4688))</f>
        <v/>
      </c>
      <c r="X4688" s="6">
        <f>UPPER(TRIM(I4688))</f>
        <v/>
      </c>
      <c r="Y4688" s="6">
        <f>IF(V4688&lt;&gt;"",IFERROR(INDEX(federal_program_name_lookup,MATCH(V4688,aln_lookup,0)),""),"")</f>
        <v/>
      </c>
    </row>
    <row r="4689">
      <c r="A4689" s="6">
        <f>IF(B4689&lt;&gt;"", "AWARD-"&amp;TEXT(ROW()-1,"0000"), "")</f>
        <v/>
      </c>
      <c r="B4689" s="7" t="n"/>
      <c r="C4689" s="7" t="n"/>
      <c r="D4689" s="7" t="n"/>
      <c r="E4689" s="8" t="n"/>
      <c r="F4689" s="9" t="n"/>
      <c r="G4689" s="8" t="n"/>
      <c r="H4689" s="8" t="n"/>
      <c r="I4689" s="8" t="n"/>
      <c r="J4689" s="10">
        <f>IF(A4689="",0,SUMIFS(amount_expended,cfda_key,V4689))</f>
        <v/>
      </c>
      <c r="K4689" s="10">
        <f>IF(G4689="OTHER CLUSTER NOT LISTED ABOVE",SUMIFS(amount_expended,uniform_other_cluster_name,X4689), IF(AND(OR(G4689="N/A",G4689=""),H4689=""),0,IF(G4689="STATE CLUSTER",SUMIFS(amount_expended,uniform_state_cluster_name,W4689),SUMIFS(amount_expended,cluster_name,G4689))))</f>
        <v/>
      </c>
      <c r="L4689" s="8" t="n"/>
      <c r="M4689" s="7" t="n"/>
      <c r="N4689" s="8" t="n"/>
      <c r="O4689" s="7" t="n"/>
      <c r="P4689" s="7" t="n"/>
      <c r="Q4689" s="8" t="n"/>
      <c r="R4689" s="9" t="n"/>
      <c r="S4689" s="8" t="n"/>
      <c r="T4689" s="8" t="n"/>
      <c r="U4689" s="8" t="n"/>
      <c r="V4689" s="11">
        <f>IF(OR(B4689="",C4689=""),"",CONCATENATE(B4689,".",C4689))</f>
        <v/>
      </c>
      <c r="W4689" s="6">
        <f>UPPER(TRIM(H4689))</f>
        <v/>
      </c>
      <c r="X4689" s="6">
        <f>UPPER(TRIM(I4689))</f>
        <v/>
      </c>
      <c r="Y4689" s="6">
        <f>IF(V4689&lt;&gt;"",IFERROR(INDEX(federal_program_name_lookup,MATCH(V4689,aln_lookup,0)),""),"")</f>
        <v/>
      </c>
    </row>
    <row r="4690">
      <c r="A4690" s="6">
        <f>IF(B4690&lt;&gt;"", "AWARD-"&amp;TEXT(ROW()-1,"0000"), "")</f>
        <v/>
      </c>
      <c r="B4690" s="7" t="n"/>
      <c r="C4690" s="7" t="n"/>
      <c r="D4690" s="7" t="n"/>
      <c r="E4690" s="8" t="n"/>
      <c r="F4690" s="9" t="n"/>
      <c r="G4690" s="8" t="n"/>
      <c r="H4690" s="8" t="n"/>
      <c r="I4690" s="8" t="n"/>
      <c r="J4690" s="10">
        <f>IF(A4690="",0,SUMIFS(amount_expended,cfda_key,V4690))</f>
        <v/>
      </c>
      <c r="K4690" s="10">
        <f>IF(G4690="OTHER CLUSTER NOT LISTED ABOVE",SUMIFS(amount_expended,uniform_other_cluster_name,X4690), IF(AND(OR(G4690="N/A",G4690=""),H4690=""),0,IF(G4690="STATE CLUSTER",SUMIFS(amount_expended,uniform_state_cluster_name,W4690),SUMIFS(amount_expended,cluster_name,G4690))))</f>
        <v/>
      </c>
      <c r="L4690" s="8" t="n"/>
      <c r="M4690" s="7" t="n"/>
      <c r="N4690" s="8" t="n"/>
      <c r="O4690" s="7" t="n"/>
      <c r="P4690" s="7" t="n"/>
      <c r="Q4690" s="8" t="n"/>
      <c r="R4690" s="9" t="n"/>
      <c r="S4690" s="8" t="n"/>
      <c r="T4690" s="8" t="n"/>
      <c r="U4690" s="8" t="n"/>
      <c r="V4690" s="11">
        <f>IF(OR(B4690="",C4690=""),"",CONCATENATE(B4690,".",C4690))</f>
        <v/>
      </c>
      <c r="W4690" s="6">
        <f>UPPER(TRIM(H4690))</f>
        <v/>
      </c>
      <c r="X4690" s="6">
        <f>UPPER(TRIM(I4690))</f>
        <v/>
      </c>
      <c r="Y4690" s="6">
        <f>IF(V4690&lt;&gt;"",IFERROR(INDEX(federal_program_name_lookup,MATCH(V4690,aln_lookup,0)),""),"")</f>
        <v/>
      </c>
    </row>
    <row r="4691">
      <c r="A4691" s="6">
        <f>IF(B4691&lt;&gt;"", "AWARD-"&amp;TEXT(ROW()-1,"0000"), "")</f>
        <v/>
      </c>
      <c r="B4691" s="7" t="n"/>
      <c r="C4691" s="7" t="n"/>
      <c r="D4691" s="7" t="n"/>
      <c r="E4691" s="8" t="n"/>
      <c r="F4691" s="9" t="n"/>
      <c r="G4691" s="8" t="n"/>
      <c r="H4691" s="8" t="n"/>
      <c r="I4691" s="8" t="n"/>
      <c r="J4691" s="10">
        <f>IF(A4691="",0,SUMIFS(amount_expended,cfda_key,V4691))</f>
        <v/>
      </c>
      <c r="K4691" s="10">
        <f>IF(G4691="OTHER CLUSTER NOT LISTED ABOVE",SUMIFS(amount_expended,uniform_other_cluster_name,X4691), IF(AND(OR(G4691="N/A",G4691=""),H4691=""),0,IF(G4691="STATE CLUSTER",SUMIFS(amount_expended,uniform_state_cluster_name,W4691),SUMIFS(amount_expended,cluster_name,G4691))))</f>
        <v/>
      </c>
      <c r="L4691" s="8" t="n"/>
      <c r="M4691" s="7" t="n"/>
      <c r="N4691" s="8" t="n"/>
      <c r="O4691" s="7" t="n"/>
      <c r="P4691" s="7" t="n"/>
      <c r="Q4691" s="8" t="n"/>
      <c r="R4691" s="9" t="n"/>
      <c r="S4691" s="8" t="n"/>
      <c r="T4691" s="8" t="n"/>
      <c r="U4691" s="8" t="n"/>
      <c r="V4691" s="11">
        <f>IF(OR(B4691="",C4691=""),"",CONCATENATE(B4691,".",C4691))</f>
        <v/>
      </c>
      <c r="W4691" s="6">
        <f>UPPER(TRIM(H4691))</f>
        <v/>
      </c>
      <c r="X4691" s="6">
        <f>UPPER(TRIM(I4691))</f>
        <v/>
      </c>
      <c r="Y4691" s="6">
        <f>IF(V4691&lt;&gt;"",IFERROR(INDEX(federal_program_name_lookup,MATCH(V4691,aln_lookup,0)),""),"")</f>
        <v/>
      </c>
    </row>
    <row r="4692">
      <c r="A4692" s="6">
        <f>IF(B4692&lt;&gt;"", "AWARD-"&amp;TEXT(ROW()-1,"0000"), "")</f>
        <v/>
      </c>
      <c r="B4692" s="7" t="n"/>
      <c r="C4692" s="7" t="n"/>
      <c r="D4692" s="7" t="n"/>
      <c r="E4692" s="8" t="n"/>
      <c r="F4692" s="9" t="n"/>
      <c r="G4692" s="8" t="n"/>
      <c r="H4692" s="8" t="n"/>
      <c r="I4692" s="8" t="n"/>
      <c r="J4692" s="10">
        <f>IF(A4692="",0,SUMIFS(amount_expended,cfda_key,V4692))</f>
        <v/>
      </c>
      <c r="K4692" s="10">
        <f>IF(G4692="OTHER CLUSTER NOT LISTED ABOVE",SUMIFS(amount_expended,uniform_other_cluster_name,X4692), IF(AND(OR(G4692="N/A",G4692=""),H4692=""),0,IF(G4692="STATE CLUSTER",SUMIFS(amount_expended,uniform_state_cluster_name,W4692),SUMIFS(amount_expended,cluster_name,G4692))))</f>
        <v/>
      </c>
      <c r="L4692" s="8" t="n"/>
      <c r="M4692" s="7" t="n"/>
      <c r="N4692" s="8" t="n"/>
      <c r="O4692" s="7" t="n"/>
      <c r="P4692" s="7" t="n"/>
      <c r="Q4692" s="8" t="n"/>
      <c r="R4692" s="9" t="n"/>
      <c r="S4692" s="8" t="n"/>
      <c r="T4692" s="8" t="n"/>
      <c r="U4692" s="8" t="n"/>
      <c r="V4692" s="11">
        <f>IF(OR(B4692="",C4692=""),"",CONCATENATE(B4692,".",C4692))</f>
        <v/>
      </c>
      <c r="W4692" s="6">
        <f>UPPER(TRIM(H4692))</f>
        <v/>
      </c>
      <c r="X4692" s="6">
        <f>UPPER(TRIM(I4692))</f>
        <v/>
      </c>
      <c r="Y4692" s="6">
        <f>IF(V4692&lt;&gt;"",IFERROR(INDEX(federal_program_name_lookup,MATCH(V4692,aln_lookup,0)),""),"")</f>
        <v/>
      </c>
    </row>
    <row r="4693">
      <c r="A4693" s="6">
        <f>IF(B4693&lt;&gt;"", "AWARD-"&amp;TEXT(ROW()-1,"0000"), "")</f>
        <v/>
      </c>
      <c r="B4693" s="7" t="n"/>
      <c r="C4693" s="7" t="n"/>
      <c r="D4693" s="7" t="n"/>
      <c r="E4693" s="8" t="n"/>
      <c r="F4693" s="9" t="n"/>
      <c r="G4693" s="8" t="n"/>
      <c r="H4693" s="8" t="n"/>
      <c r="I4693" s="8" t="n"/>
      <c r="J4693" s="10">
        <f>IF(A4693="",0,SUMIFS(amount_expended,cfda_key,V4693))</f>
        <v/>
      </c>
      <c r="K4693" s="10">
        <f>IF(G4693="OTHER CLUSTER NOT LISTED ABOVE",SUMIFS(amount_expended,uniform_other_cluster_name,X4693), IF(AND(OR(G4693="N/A",G4693=""),H4693=""),0,IF(G4693="STATE CLUSTER",SUMIFS(amount_expended,uniform_state_cluster_name,W4693),SUMIFS(amount_expended,cluster_name,G4693))))</f>
        <v/>
      </c>
      <c r="L4693" s="8" t="n"/>
      <c r="M4693" s="7" t="n"/>
      <c r="N4693" s="8" t="n"/>
      <c r="O4693" s="7" t="n"/>
      <c r="P4693" s="7" t="n"/>
      <c r="Q4693" s="8" t="n"/>
      <c r="R4693" s="9" t="n"/>
      <c r="S4693" s="8" t="n"/>
      <c r="T4693" s="8" t="n"/>
      <c r="U4693" s="8" t="n"/>
      <c r="V4693" s="11">
        <f>IF(OR(B4693="",C4693=""),"",CONCATENATE(B4693,".",C4693))</f>
        <v/>
      </c>
      <c r="W4693" s="6">
        <f>UPPER(TRIM(H4693))</f>
        <v/>
      </c>
      <c r="X4693" s="6">
        <f>UPPER(TRIM(I4693))</f>
        <v/>
      </c>
      <c r="Y4693" s="6">
        <f>IF(V4693&lt;&gt;"",IFERROR(INDEX(federal_program_name_lookup,MATCH(V4693,aln_lookup,0)),""),"")</f>
        <v/>
      </c>
    </row>
    <row r="4694">
      <c r="A4694" s="6">
        <f>IF(B4694&lt;&gt;"", "AWARD-"&amp;TEXT(ROW()-1,"0000"), "")</f>
        <v/>
      </c>
      <c r="B4694" s="7" t="n"/>
      <c r="C4694" s="7" t="n"/>
      <c r="D4694" s="7" t="n"/>
      <c r="E4694" s="8" t="n"/>
      <c r="F4694" s="9" t="n"/>
      <c r="G4694" s="8" t="n"/>
      <c r="H4694" s="8" t="n"/>
      <c r="I4694" s="8" t="n"/>
      <c r="J4694" s="10">
        <f>IF(A4694="",0,SUMIFS(amount_expended,cfda_key,V4694))</f>
        <v/>
      </c>
      <c r="K4694" s="10">
        <f>IF(G4694="OTHER CLUSTER NOT LISTED ABOVE",SUMIFS(amount_expended,uniform_other_cluster_name,X4694), IF(AND(OR(G4694="N/A",G4694=""),H4694=""),0,IF(G4694="STATE CLUSTER",SUMIFS(amount_expended,uniform_state_cluster_name,W4694),SUMIFS(amount_expended,cluster_name,G4694))))</f>
        <v/>
      </c>
      <c r="L4694" s="8" t="n"/>
      <c r="M4694" s="7" t="n"/>
      <c r="N4694" s="8" t="n"/>
      <c r="O4694" s="7" t="n"/>
      <c r="P4694" s="7" t="n"/>
      <c r="Q4694" s="8" t="n"/>
      <c r="R4694" s="9" t="n"/>
      <c r="S4694" s="8" t="n"/>
      <c r="T4694" s="8" t="n"/>
      <c r="U4694" s="8" t="n"/>
      <c r="V4694" s="11">
        <f>IF(OR(B4694="",C4694=""),"",CONCATENATE(B4694,".",C4694))</f>
        <v/>
      </c>
      <c r="W4694" s="6">
        <f>UPPER(TRIM(H4694))</f>
        <v/>
      </c>
      <c r="X4694" s="6">
        <f>UPPER(TRIM(I4694))</f>
        <v/>
      </c>
      <c r="Y4694" s="6">
        <f>IF(V4694&lt;&gt;"",IFERROR(INDEX(federal_program_name_lookup,MATCH(V4694,aln_lookup,0)),""),"")</f>
        <v/>
      </c>
    </row>
    <row r="4695">
      <c r="A4695" s="6">
        <f>IF(B4695&lt;&gt;"", "AWARD-"&amp;TEXT(ROW()-1,"0000"), "")</f>
        <v/>
      </c>
      <c r="B4695" s="7" t="n"/>
      <c r="C4695" s="7" t="n"/>
      <c r="D4695" s="7" t="n"/>
      <c r="E4695" s="8" t="n"/>
      <c r="F4695" s="9" t="n"/>
      <c r="G4695" s="8" t="n"/>
      <c r="H4695" s="8" t="n"/>
      <c r="I4695" s="8" t="n"/>
      <c r="J4695" s="10">
        <f>IF(A4695="",0,SUMIFS(amount_expended,cfda_key,V4695))</f>
        <v/>
      </c>
      <c r="K4695" s="10">
        <f>IF(G4695="OTHER CLUSTER NOT LISTED ABOVE",SUMIFS(amount_expended,uniform_other_cluster_name,X4695), IF(AND(OR(G4695="N/A",G4695=""),H4695=""),0,IF(G4695="STATE CLUSTER",SUMIFS(amount_expended,uniform_state_cluster_name,W4695),SUMIFS(amount_expended,cluster_name,G4695))))</f>
        <v/>
      </c>
      <c r="L4695" s="8" t="n"/>
      <c r="M4695" s="7" t="n"/>
      <c r="N4695" s="8" t="n"/>
      <c r="O4695" s="7" t="n"/>
      <c r="P4695" s="7" t="n"/>
      <c r="Q4695" s="8" t="n"/>
      <c r="R4695" s="9" t="n"/>
      <c r="S4695" s="8" t="n"/>
      <c r="T4695" s="8" t="n"/>
      <c r="U4695" s="8" t="n"/>
      <c r="V4695" s="11">
        <f>IF(OR(B4695="",C4695=""),"",CONCATENATE(B4695,".",C4695))</f>
        <v/>
      </c>
      <c r="W4695" s="6">
        <f>UPPER(TRIM(H4695))</f>
        <v/>
      </c>
      <c r="X4695" s="6">
        <f>UPPER(TRIM(I4695))</f>
        <v/>
      </c>
      <c r="Y4695" s="6">
        <f>IF(V4695&lt;&gt;"",IFERROR(INDEX(federal_program_name_lookup,MATCH(V4695,aln_lookup,0)),""),"")</f>
        <v/>
      </c>
    </row>
    <row r="4696">
      <c r="A4696" s="6">
        <f>IF(B4696&lt;&gt;"", "AWARD-"&amp;TEXT(ROW()-1,"0000"), "")</f>
        <v/>
      </c>
      <c r="B4696" s="7" t="n"/>
      <c r="C4696" s="7" t="n"/>
      <c r="D4696" s="7" t="n"/>
      <c r="E4696" s="8" t="n"/>
      <c r="F4696" s="9" t="n"/>
      <c r="G4696" s="8" t="n"/>
      <c r="H4696" s="8" t="n"/>
      <c r="I4696" s="8" t="n"/>
      <c r="J4696" s="10">
        <f>IF(A4696="",0,SUMIFS(amount_expended,cfda_key,V4696))</f>
        <v/>
      </c>
      <c r="K4696" s="10">
        <f>IF(G4696="OTHER CLUSTER NOT LISTED ABOVE",SUMIFS(amount_expended,uniform_other_cluster_name,X4696), IF(AND(OR(G4696="N/A",G4696=""),H4696=""),0,IF(G4696="STATE CLUSTER",SUMIFS(amount_expended,uniform_state_cluster_name,W4696),SUMIFS(amount_expended,cluster_name,G4696))))</f>
        <v/>
      </c>
      <c r="L4696" s="8" t="n"/>
      <c r="M4696" s="7" t="n"/>
      <c r="N4696" s="8" t="n"/>
      <c r="O4696" s="7" t="n"/>
      <c r="P4696" s="7" t="n"/>
      <c r="Q4696" s="8" t="n"/>
      <c r="R4696" s="9" t="n"/>
      <c r="S4696" s="8" t="n"/>
      <c r="T4696" s="8" t="n"/>
      <c r="U4696" s="8" t="n"/>
      <c r="V4696" s="11">
        <f>IF(OR(B4696="",C4696=""),"",CONCATENATE(B4696,".",C4696))</f>
        <v/>
      </c>
      <c r="W4696" s="6">
        <f>UPPER(TRIM(H4696))</f>
        <v/>
      </c>
      <c r="X4696" s="6">
        <f>UPPER(TRIM(I4696))</f>
        <v/>
      </c>
      <c r="Y4696" s="6">
        <f>IF(V4696&lt;&gt;"",IFERROR(INDEX(federal_program_name_lookup,MATCH(V4696,aln_lookup,0)),""),"")</f>
        <v/>
      </c>
    </row>
    <row r="4697">
      <c r="A4697" s="6">
        <f>IF(B4697&lt;&gt;"", "AWARD-"&amp;TEXT(ROW()-1,"0000"), "")</f>
        <v/>
      </c>
      <c r="B4697" s="7" t="n"/>
      <c r="C4697" s="7" t="n"/>
      <c r="D4697" s="7" t="n"/>
      <c r="E4697" s="8" t="n"/>
      <c r="F4697" s="9" t="n"/>
      <c r="G4697" s="8" t="n"/>
      <c r="H4697" s="8" t="n"/>
      <c r="I4697" s="8" t="n"/>
      <c r="J4697" s="10">
        <f>IF(A4697="",0,SUMIFS(amount_expended,cfda_key,V4697))</f>
        <v/>
      </c>
      <c r="K4697" s="10">
        <f>IF(G4697="OTHER CLUSTER NOT LISTED ABOVE",SUMIFS(amount_expended,uniform_other_cluster_name,X4697), IF(AND(OR(G4697="N/A",G4697=""),H4697=""),0,IF(G4697="STATE CLUSTER",SUMIFS(amount_expended,uniform_state_cluster_name,W4697),SUMIFS(amount_expended,cluster_name,G4697))))</f>
        <v/>
      </c>
      <c r="L4697" s="8" t="n"/>
      <c r="M4697" s="7" t="n"/>
      <c r="N4697" s="8" t="n"/>
      <c r="O4697" s="7" t="n"/>
      <c r="P4697" s="7" t="n"/>
      <c r="Q4697" s="8" t="n"/>
      <c r="R4697" s="9" t="n"/>
      <c r="S4697" s="8" t="n"/>
      <c r="T4697" s="8" t="n"/>
      <c r="U4697" s="8" t="n"/>
      <c r="V4697" s="11">
        <f>IF(OR(B4697="",C4697=""),"",CONCATENATE(B4697,".",C4697))</f>
        <v/>
      </c>
      <c r="W4697" s="6">
        <f>UPPER(TRIM(H4697))</f>
        <v/>
      </c>
      <c r="X4697" s="6">
        <f>UPPER(TRIM(I4697))</f>
        <v/>
      </c>
      <c r="Y4697" s="6">
        <f>IF(V4697&lt;&gt;"",IFERROR(INDEX(federal_program_name_lookup,MATCH(V4697,aln_lookup,0)),""),"")</f>
        <v/>
      </c>
    </row>
    <row r="4698">
      <c r="A4698" s="6">
        <f>IF(B4698&lt;&gt;"", "AWARD-"&amp;TEXT(ROW()-1,"0000"), "")</f>
        <v/>
      </c>
      <c r="B4698" s="7" t="n"/>
      <c r="C4698" s="7" t="n"/>
      <c r="D4698" s="7" t="n"/>
      <c r="E4698" s="8" t="n"/>
      <c r="F4698" s="9" t="n"/>
      <c r="G4698" s="8" t="n"/>
      <c r="H4698" s="8" t="n"/>
      <c r="I4698" s="8" t="n"/>
      <c r="J4698" s="10">
        <f>IF(A4698="",0,SUMIFS(amount_expended,cfda_key,V4698))</f>
        <v/>
      </c>
      <c r="K4698" s="10">
        <f>IF(G4698="OTHER CLUSTER NOT LISTED ABOVE",SUMIFS(amount_expended,uniform_other_cluster_name,X4698), IF(AND(OR(G4698="N/A",G4698=""),H4698=""),0,IF(G4698="STATE CLUSTER",SUMIFS(amount_expended,uniform_state_cluster_name,W4698),SUMIFS(amount_expended,cluster_name,G4698))))</f>
        <v/>
      </c>
      <c r="L4698" s="8" t="n"/>
      <c r="M4698" s="7" t="n"/>
      <c r="N4698" s="8" t="n"/>
      <c r="O4698" s="7" t="n"/>
      <c r="P4698" s="7" t="n"/>
      <c r="Q4698" s="8" t="n"/>
      <c r="R4698" s="9" t="n"/>
      <c r="S4698" s="8" t="n"/>
      <c r="T4698" s="8" t="n"/>
      <c r="U4698" s="8" t="n"/>
      <c r="V4698" s="11">
        <f>IF(OR(B4698="",C4698=""),"",CONCATENATE(B4698,".",C4698))</f>
        <v/>
      </c>
      <c r="W4698" s="6">
        <f>UPPER(TRIM(H4698))</f>
        <v/>
      </c>
      <c r="X4698" s="6">
        <f>UPPER(TRIM(I4698))</f>
        <v/>
      </c>
      <c r="Y4698" s="6">
        <f>IF(V4698&lt;&gt;"",IFERROR(INDEX(federal_program_name_lookup,MATCH(V4698,aln_lookup,0)),""),"")</f>
        <v/>
      </c>
    </row>
    <row r="4699">
      <c r="A4699" s="6">
        <f>IF(B4699&lt;&gt;"", "AWARD-"&amp;TEXT(ROW()-1,"0000"), "")</f>
        <v/>
      </c>
      <c r="B4699" s="7" t="n"/>
      <c r="C4699" s="7" t="n"/>
      <c r="D4699" s="7" t="n"/>
      <c r="E4699" s="8" t="n"/>
      <c r="F4699" s="9" t="n"/>
      <c r="G4699" s="8" t="n"/>
      <c r="H4699" s="8" t="n"/>
      <c r="I4699" s="8" t="n"/>
      <c r="J4699" s="10">
        <f>IF(A4699="",0,SUMIFS(amount_expended,cfda_key,V4699))</f>
        <v/>
      </c>
      <c r="K4699" s="10">
        <f>IF(G4699="OTHER CLUSTER NOT LISTED ABOVE",SUMIFS(amount_expended,uniform_other_cluster_name,X4699), IF(AND(OR(G4699="N/A",G4699=""),H4699=""),0,IF(G4699="STATE CLUSTER",SUMIFS(amount_expended,uniform_state_cluster_name,W4699),SUMIFS(amount_expended,cluster_name,G4699))))</f>
        <v/>
      </c>
      <c r="L4699" s="8" t="n"/>
      <c r="M4699" s="7" t="n"/>
      <c r="N4699" s="8" t="n"/>
      <c r="O4699" s="7" t="n"/>
      <c r="P4699" s="7" t="n"/>
      <c r="Q4699" s="8" t="n"/>
      <c r="R4699" s="9" t="n"/>
      <c r="S4699" s="8" t="n"/>
      <c r="T4699" s="8" t="n"/>
      <c r="U4699" s="8" t="n"/>
      <c r="V4699" s="11">
        <f>IF(OR(B4699="",C4699=""),"",CONCATENATE(B4699,".",C4699))</f>
        <v/>
      </c>
      <c r="W4699" s="6">
        <f>UPPER(TRIM(H4699))</f>
        <v/>
      </c>
      <c r="X4699" s="6">
        <f>UPPER(TRIM(I4699))</f>
        <v/>
      </c>
      <c r="Y4699" s="6">
        <f>IF(V4699&lt;&gt;"",IFERROR(INDEX(federal_program_name_lookup,MATCH(V4699,aln_lookup,0)),""),"")</f>
        <v/>
      </c>
    </row>
    <row r="4700">
      <c r="A4700" s="6">
        <f>IF(B4700&lt;&gt;"", "AWARD-"&amp;TEXT(ROW()-1,"0000"), "")</f>
        <v/>
      </c>
      <c r="B4700" s="7" t="n"/>
      <c r="C4700" s="7" t="n"/>
      <c r="D4700" s="7" t="n"/>
      <c r="E4700" s="8" t="n"/>
      <c r="F4700" s="9" t="n"/>
      <c r="G4700" s="8" t="n"/>
      <c r="H4700" s="8" t="n"/>
      <c r="I4700" s="8" t="n"/>
      <c r="J4700" s="10">
        <f>IF(A4700="",0,SUMIFS(amount_expended,cfda_key,V4700))</f>
        <v/>
      </c>
      <c r="K4700" s="10">
        <f>IF(G4700="OTHER CLUSTER NOT LISTED ABOVE",SUMIFS(amount_expended,uniform_other_cluster_name,X4700), IF(AND(OR(G4700="N/A",G4700=""),H4700=""),0,IF(G4700="STATE CLUSTER",SUMIFS(amount_expended,uniform_state_cluster_name,W4700),SUMIFS(amount_expended,cluster_name,G4700))))</f>
        <v/>
      </c>
      <c r="L4700" s="8" t="n"/>
      <c r="M4700" s="7" t="n"/>
      <c r="N4700" s="8" t="n"/>
      <c r="O4700" s="7" t="n"/>
      <c r="P4700" s="7" t="n"/>
      <c r="Q4700" s="8" t="n"/>
      <c r="R4700" s="9" t="n"/>
      <c r="S4700" s="8" t="n"/>
      <c r="T4700" s="8" t="n"/>
      <c r="U4700" s="8" t="n"/>
      <c r="V4700" s="11">
        <f>IF(OR(B4700="",C4700=""),"",CONCATENATE(B4700,".",C4700))</f>
        <v/>
      </c>
      <c r="W4700" s="6">
        <f>UPPER(TRIM(H4700))</f>
        <v/>
      </c>
      <c r="X4700" s="6">
        <f>UPPER(TRIM(I4700))</f>
        <v/>
      </c>
      <c r="Y4700" s="6">
        <f>IF(V4700&lt;&gt;"",IFERROR(INDEX(federal_program_name_lookup,MATCH(V4700,aln_lookup,0)),""),"")</f>
        <v/>
      </c>
    </row>
    <row r="4701">
      <c r="A4701" s="6">
        <f>IF(B4701&lt;&gt;"", "AWARD-"&amp;TEXT(ROW()-1,"0000"), "")</f>
        <v/>
      </c>
      <c r="B4701" s="7" t="n"/>
      <c r="C4701" s="7" t="n"/>
      <c r="D4701" s="7" t="n"/>
      <c r="E4701" s="8" t="n"/>
      <c r="F4701" s="9" t="n"/>
      <c r="G4701" s="8" t="n"/>
      <c r="H4701" s="8" t="n"/>
      <c r="I4701" s="8" t="n"/>
      <c r="J4701" s="10">
        <f>IF(A4701="",0,SUMIFS(amount_expended,cfda_key,V4701))</f>
        <v/>
      </c>
      <c r="K4701" s="10">
        <f>IF(G4701="OTHER CLUSTER NOT LISTED ABOVE",SUMIFS(amount_expended,uniform_other_cluster_name,X4701), IF(AND(OR(G4701="N/A",G4701=""),H4701=""),0,IF(G4701="STATE CLUSTER",SUMIFS(amount_expended,uniform_state_cluster_name,W4701),SUMIFS(amount_expended,cluster_name,G4701))))</f>
        <v/>
      </c>
      <c r="L4701" s="8" t="n"/>
      <c r="M4701" s="7" t="n"/>
      <c r="N4701" s="8" t="n"/>
      <c r="O4701" s="7" t="n"/>
      <c r="P4701" s="7" t="n"/>
      <c r="Q4701" s="8" t="n"/>
      <c r="R4701" s="9" t="n"/>
      <c r="S4701" s="8" t="n"/>
      <c r="T4701" s="8" t="n"/>
      <c r="U4701" s="8" t="n"/>
      <c r="V4701" s="11">
        <f>IF(OR(B4701="",C4701=""),"",CONCATENATE(B4701,".",C4701))</f>
        <v/>
      </c>
      <c r="W4701" s="6">
        <f>UPPER(TRIM(H4701))</f>
        <v/>
      </c>
      <c r="X4701" s="6">
        <f>UPPER(TRIM(I4701))</f>
        <v/>
      </c>
      <c r="Y4701" s="6">
        <f>IF(V4701&lt;&gt;"",IFERROR(INDEX(federal_program_name_lookup,MATCH(V4701,aln_lookup,0)),""),"")</f>
        <v/>
      </c>
    </row>
    <row r="4702">
      <c r="A4702" s="6">
        <f>IF(B4702&lt;&gt;"", "AWARD-"&amp;TEXT(ROW()-1,"0000"), "")</f>
        <v/>
      </c>
      <c r="B4702" s="7" t="n"/>
      <c r="C4702" s="7" t="n"/>
      <c r="D4702" s="7" t="n"/>
      <c r="E4702" s="8" t="n"/>
      <c r="F4702" s="9" t="n"/>
      <c r="G4702" s="8" t="n"/>
      <c r="H4702" s="8" t="n"/>
      <c r="I4702" s="8" t="n"/>
      <c r="J4702" s="10">
        <f>IF(A4702="",0,SUMIFS(amount_expended,cfda_key,V4702))</f>
        <v/>
      </c>
      <c r="K4702" s="10">
        <f>IF(G4702="OTHER CLUSTER NOT LISTED ABOVE",SUMIFS(amount_expended,uniform_other_cluster_name,X4702), IF(AND(OR(G4702="N/A",G4702=""),H4702=""),0,IF(G4702="STATE CLUSTER",SUMIFS(amount_expended,uniform_state_cluster_name,W4702),SUMIFS(amount_expended,cluster_name,G4702))))</f>
        <v/>
      </c>
      <c r="L4702" s="8" t="n"/>
      <c r="M4702" s="7" t="n"/>
      <c r="N4702" s="8" t="n"/>
      <c r="O4702" s="7" t="n"/>
      <c r="P4702" s="7" t="n"/>
      <c r="Q4702" s="8" t="n"/>
      <c r="R4702" s="9" t="n"/>
      <c r="S4702" s="8" t="n"/>
      <c r="T4702" s="8" t="n"/>
      <c r="U4702" s="8" t="n"/>
      <c r="V4702" s="11">
        <f>IF(OR(B4702="",C4702=""),"",CONCATENATE(B4702,".",C4702))</f>
        <v/>
      </c>
      <c r="W4702" s="6">
        <f>UPPER(TRIM(H4702))</f>
        <v/>
      </c>
      <c r="X4702" s="6">
        <f>UPPER(TRIM(I4702))</f>
        <v/>
      </c>
      <c r="Y4702" s="6">
        <f>IF(V4702&lt;&gt;"",IFERROR(INDEX(federal_program_name_lookup,MATCH(V4702,aln_lookup,0)),""),"")</f>
        <v/>
      </c>
    </row>
    <row r="4703">
      <c r="A4703" s="6">
        <f>IF(B4703&lt;&gt;"", "AWARD-"&amp;TEXT(ROW()-1,"0000"), "")</f>
        <v/>
      </c>
      <c r="B4703" s="7" t="n"/>
      <c r="C4703" s="7" t="n"/>
      <c r="D4703" s="7" t="n"/>
      <c r="E4703" s="8" t="n"/>
      <c r="F4703" s="9" t="n"/>
      <c r="G4703" s="8" t="n"/>
      <c r="H4703" s="8" t="n"/>
      <c r="I4703" s="8" t="n"/>
      <c r="J4703" s="10">
        <f>IF(A4703="",0,SUMIFS(amount_expended,cfda_key,V4703))</f>
        <v/>
      </c>
      <c r="K4703" s="10">
        <f>IF(G4703="OTHER CLUSTER NOT LISTED ABOVE",SUMIFS(amount_expended,uniform_other_cluster_name,X4703), IF(AND(OR(G4703="N/A",G4703=""),H4703=""),0,IF(G4703="STATE CLUSTER",SUMIFS(amount_expended,uniform_state_cluster_name,W4703),SUMIFS(amount_expended,cluster_name,G4703))))</f>
        <v/>
      </c>
      <c r="L4703" s="8" t="n"/>
      <c r="M4703" s="7" t="n"/>
      <c r="N4703" s="8" t="n"/>
      <c r="O4703" s="7" t="n"/>
      <c r="P4703" s="7" t="n"/>
      <c r="Q4703" s="8" t="n"/>
      <c r="R4703" s="9" t="n"/>
      <c r="S4703" s="8" t="n"/>
      <c r="T4703" s="8" t="n"/>
      <c r="U4703" s="8" t="n"/>
      <c r="V4703" s="11">
        <f>IF(OR(B4703="",C4703=""),"",CONCATENATE(B4703,".",C4703))</f>
        <v/>
      </c>
      <c r="W4703" s="6">
        <f>UPPER(TRIM(H4703))</f>
        <v/>
      </c>
      <c r="X4703" s="6">
        <f>UPPER(TRIM(I4703))</f>
        <v/>
      </c>
      <c r="Y4703" s="6">
        <f>IF(V4703&lt;&gt;"",IFERROR(INDEX(federal_program_name_lookup,MATCH(V4703,aln_lookup,0)),""),"")</f>
        <v/>
      </c>
    </row>
    <row r="4704">
      <c r="A4704" s="6">
        <f>IF(B4704&lt;&gt;"", "AWARD-"&amp;TEXT(ROW()-1,"0000"), "")</f>
        <v/>
      </c>
      <c r="B4704" s="7" t="n"/>
      <c r="C4704" s="7" t="n"/>
      <c r="D4704" s="7" t="n"/>
      <c r="E4704" s="8" t="n"/>
      <c r="F4704" s="9" t="n"/>
      <c r="G4704" s="8" t="n"/>
      <c r="H4704" s="8" t="n"/>
      <c r="I4704" s="8" t="n"/>
      <c r="J4704" s="10">
        <f>IF(A4704="",0,SUMIFS(amount_expended,cfda_key,V4704))</f>
        <v/>
      </c>
      <c r="K4704" s="10">
        <f>IF(G4704="OTHER CLUSTER NOT LISTED ABOVE",SUMIFS(amount_expended,uniform_other_cluster_name,X4704), IF(AND(OR(G4704="N/A",G4704=""),H4704=""),0,IF(G4704="STATE CLUSTER",SUMIFS(amount_expended,uniform_state_cluster_name,W4704),SUMIFS(amount_expended,cluster_name,G4704))))</f>
        <v/>
      </c>
      <c r="L4704" s="8" t="n"/>
      <c r="M4704" s="7" t="n"/>
      <c r="N4704" s="8" t="n"/>
      <c r="O4704" s="7" t="n"/>
      <c r="P4704" s="7" t="n"/>
      <c r="Q4704" s="8" t="n"/>
      <c r="R4704" s="9" t="n"/>
      <c r="S4704" s="8" t="n"/>
      <c r="T4704" s="8" t="n"/>
      <c r="U4704" s="8" t="n"/>
      <c r="V4704" s="11">
        <f>IF(OR(B4704="",C4704=""),"",CONCATENATE(B4704,".",C4704))</f>
        <v/>
      </c>
      <c r="W4704" s="6">
        <f>UPPER(TRIM(H4704))</f>
        <v/>
      </c>
      <c r="X4704" s="6">
        <f>UPPER(TRIM(I4704))</f>
        <v/>
      </c>
      <c r="Y4704" s="6">
        <f>IF(V4704&lt;&gt;"",IFERROR(INDEX(federal_program_name_lookup,MATCH(V4704,aln_lookup,0)),""),"")</f>
        <v/>
      </c>
    </row>
    <row r="4705">
      <c r="A4705" s="6">
        <f>IF(B4705&lt;&gt;"", "AWARD-"&amp;TEXT(ROW()-1,"0000"), "")</f>
        <v/>
      </c>
      <c r="B4705" s="7" t="n"/>
      <c r="C4705" s="7" t="n"/>
      <c r="D4705" s="7" t="n"/>
      <c r="E4705" s="8" t="n"/>
      <c r="F4705" s="9" t="n"/>
      <c r="G4705" s="8" t="n"/>
      <c r="H4705" s="8" t="n"/>
      <c r="I4705" s="8" t="n"/>
      <c r="J4705" s="10">
        <f>IF(A4705="",0,SUMIFS(amount_expended,cfda_key,V4705))</f>
        <v/>
      </c>
      <c r="K4705" s="10">
        <f>IF(G4705="OTHER CLUSTER NOT LISTED ABOVE",SUMIFS(amount_expended,uniform_other_cluster_name,X4705), IF(AND(OR(G4705="N/A",G4705=""),H4705=""),0,IF(G4705="STATE CLUSTER",SUMIFS(amount_expended,uniform_state_cluster_name,W4705),SUMIFS(amount_expended,cluster_name,G4705))))</f>
        <v/>
      </c>
      <c r="L4705" s="8" t="n"/>
      <c r="M4705" s="7" t="n"/>
      <c r="N4705" s="8" t="n"/>
      <c r="O4705" s="7" t="n"/>
      <c r="P4705" s="7" t="n"/>
      <c r="Q4705" s="8" t="n"/>
      <c r="R4705" s="9" t="n"/>
      <c r="S4705" s="8" t="n"/>
      <c r="T4705" s="8" t="n"/>
      <c r="U4705" s="8" t="n"/>
      <c r="V4705" s="11">
        <f>IF(OR(B4705="",C4705=""),"",CONCATENATE(B4705,".",C4705))</f>
        <v/>
      </c>
      <c r="W4705" s="6">
        <f>UPPER(TRIM(H4705))</f>
        <v/>
      </c>
      <c r="X4705" s="6">
        <f>UPPER(TRIM(I4705))</f>
        <v/>
      </c>
      <c r="Y4705" s="6">
        <f>IF(V4705&lt;&gt;"",IFERROR(INDEX(federal_program_name_lookup,MATCH(V4705,aln_lookup,0)),""),"")</f>
        <v/>
      </c>
    </row>
    <row r="4706">
      <c r="A4706" s="6">
        <f>IF(B4706&lt;&gt;"", "AWARD-"&amp;TEXT(ROW()-1,"0000"), "")</f>
        <v/>
      </c>
      <c r="B4706" s="7" t="n"/>
      <c r="C4706" s="7" t="n"/>
      <c r="D4706" s="7" t="n"/>
      <c r="E4706" s="8" t="n"/>
      <c r="F4706" s="9" t="n"/>
      <c r="G4706" s="8" t="n"/>
      <c r="H4706" s="8" t="n"/>
      <c r="I4706" s="8" t="n"/>
      <c r="J4706" s="10">
        <f>IF(A4706="",0,SUMIFS(amount_expended,cfda_key,V4706))</f>
        <v/>
      </c>
      <c r="K4706" s="10">
        <f>IF(G4706="OTHER CLUSTER NOT LISTED ABOVE",SUMIFS(amount_expended,uniform_other_cluster_name,X4706), IF(AND(OR(G4706="N/A",G4706=""),H4706=""),0,IF(G4706="STATE CLUSTER",SUMIFS(amount_expended,uniform_state_cluster_name,W4706),SUMIFS(amount_expended,cluster_name,G4706))))</f>
        <v/>
      </c>
      <c r="L4706" s="8" t="n"/>
      <c r="M4706" s="7" t="n"/>
      <c r="N4706" s="8" t="n"/>
      <c r="O4706" s="7" t="n"/>
      <c r="P4706" s="7" t="n"/>
      <c r="Q4706" s="8" t="n"/>
      <c r="R4706" s="9" t="n"/>
      <c r="S4706" s="8" t="n"/>
      <c r="T4706" s="8" t="n"/>
      <c r="U4706" s="8" t="n"/>
      <c r="V4706" s="11">
        <f>IF(OR(B4706="",C4706=""),"",CONCATENATE(B4706,".",C4706))</f>
        <v/>
      </c>
      <c r="W4706" s="6">
        <f>UPPER(TRIM(H4706))</f>
        <v/>
      </c>
      <c r="X4706" s="6">
        <f>UPPER(TRIM(I4706))</f>
        <v/>
      </c>
      <c r="Y4706" s="6">
        <f>IF(V4706&lt;&gt;"",IFERROR(INDEX(federal_program_name_lookup,MATCH(V4706,aln_lookup,0)),""),"")</f>
        <v/>
      </c>
    </row>
    <row r="4707">
      <c r="A4707" s="6">
        <f>IF(B4707&lt;&gt;"", "AWARD-"&amp;TEXT(ROW()-1,"0000"), "")</f>
        <v/>
      </c>
      <c r="B4707" s="7" t="n"/>
      <c r="C4707" s="7" t="n"/>
      <c r="D4707" s="7" t="n"/>
      <c r="E4707" s="8" t="n"/>
      <c r="F4707" s="9" t="n"/>
      <c r="G4707" s="8" t="n"/>
      <c r="H4707" s="8" t="n"/>
      <c r="I4707" s="8" t="n"/>
      <c r="J4707" s="10">
        <f>IF(A4707="",0,SUMIFS(amount_expended,cfda_key,V4707))</f>
        <v/>
      </c>
      <c r="K4707" s="10">
        <f>IF(G4707="OTHER CLUSTER NOT LISTED ABOVE",SUMIFS(amount_expended,uniform_other_cluster_name,X4707), IF(AND(OR(G4707="N/A",G4707=""),H4707=""),0,IF(G4707="STATE CLUSTER",SUMIFS(amount_expended,uniform_state_cluster_name,W4707),SUMIFS(amount_expended,cluster_name,G4707))))</f>
        <v/>
      </c>
      <c r="L4707" s="8" t="n"/>
      <c r="M4707" s="7" t="n"/>
      <c r="N4707" s="8" t="n"/>
      <c r="O4707" s="7" t="n"/>
      <c r="P4707" s="7" t="n"/>
      <c r="Q4707" s="8" t="n"/>
      <c r="R4707" s="9" t="n"/>
      <c r="S4707" s="8" t="n"/>
      <c r="T4707" s="8" t="n"/>
      <c r="U4707" s="8" t="n"/>
      <c r="V4707" s="11">
        <f>IF(OR(B4707="",C4707=""),"",CONCATENATE(B4707,".",C4707))</f>
        <v/>
      </c>
      <c r="W4707" s="6">
        <f>UPPER(TRIM(H4707))</f>
        <v/>
      </c>
      <c r="X4707" s="6">
        <f>UPPER(TRIM(I4707))</f>
        <v/>
      </c>
      <c r="Y4707" s="6">
        <f>IF(V4707&lt;&gt;"",IFERROR(INDEX(federal_program_name_lookup,MATCH(V4707,aln_lookup,0)),""),"")</f>
        <v/>
      </c>
    </row>
    <row r="4708">
      <c r="A4708" s="6">
        <f>IF(B4708&lt;&gt;"", "AWARD-"&amp;TEXT(ROW()-1,"0000"), "")</f>
        <v/>
      </c>
      <c r="B4708" s="7" t="n"/>
      <c r="C4708" s="7" t="n"/>
      <c r="D4708" s="7" t="n"/>
      <c r="E4708" s="8" t="n"/>
      <c r="F4708" s="9" t="n"/>
      <c r="G4708" s="8" t="n"/>
      <c r="H4708" s="8" t="n"/>
      <c r="I4708" s="8" t="n"/>
      <c r="J4708" s="10">
        <f>IF(A4708="",0,SUMIFS(amount_expended,cfda_key,V4708))</f>
        <v/>
      </c>
      <c r="K4708" s="10">
        <f>IF(G4708="OTHER CLUSTER NOT LISTED ABOVE",SUMIFS(amount_expended,uniform_other_cluster_name,X4708), IF(AND(OR(G4708="N/A",G4708=""),H4708=""),0,IF(G4708="STATE CLUSTER",SUMIFS(amount_expended,uniform_state_cluster_name,W4708),SUMIFS(amount_expended,cluster_name,G4708))))</f>
        <v/>
      </c>
      <c r="L4708" s="8" t="n"/>
      <c r="M4708" s="7" t="n"/>
      <c r="N4708" s="8" t="n"/>
      <c r="O4708" s="7" t="n"/>
      <c r="P4708" s="7" t="n"/>
      <c r="Q4708" s="8" t="n"/>
      <c r="R4708" s="9" t="n"/>
      <c r="S4708" s="8" t="n"/>
      <c r="T4708" s="8" t="n"/>
      <c r="U4708" s="8" t="n"/>
      <c r="V4708" s="11">
        <f>IF(OR(B4708="",C4708=""),"",CONCATENATE(B4708,".",C4708))</f>
        <v/>
      </c>
      <c r="W4708" s="6">
        <f>UPPER(TRIM(H4708))</f>
        <v/>
      </c>
      <c r="X4708" s="6">
        <f>UPPER(TRIM(I4708))</f>
        <v/>
      </c>
      <c r="Y4708" s="6">
        <f>IF(V4708&lt;&gt;"",IFERROR(INDEX(federal_program_name_lookup,MATCH(V4708,aln_lookup,0)),""),"")</f>
        <v/>
      </c>
    </row>
    <row r="4709">
      <c r="A4709" s="6">
        <f>IF(B4709&lt;&gt;"", "AWARD-"&amp;TEXT(ROW()-1,"0000"), "")</f>
        <v/>
      </c>
      <c r="B4709" s="7" t="n"/>
      <c r="C4709" s="7" t="n"/>
      <c r="D4709" s="7" t="n"/>
      <c r="E4709" s="8" t="n"/>
      <c r="F4709" s="9" t="n"/>
      <c r="G4709" s="8" t="n"/>
      <c r="H4709" s="8" t="n"/>
      <c r="I4709" s="8" t="n"/>
      <c r="J4709" s="10">
        <f>IF(A4709="",0,SUMIFS(amount_expended,cfda_key,V4709))</f>
        <v/>
      </c>
      <c r="K4709" s="10">
        <f>IF(G4709="OTHER CLUSTER NOT LISTED ABOVE",SUMIFS(amount_expended,uniform_other_cluster_name,X4709), IF(AND(OR(G4709="N/A",G4709=""),H4709=""),0,IF(G4709="STATE CLUSTER",SUMIFS(amount_expended,uniform_state_cluster_name,W4709),SUMIFS(amount_expended,cluster_name,G4709))))</f>
        <v/>
      </c>
      <c r="L4709" s="8" t="n"/>
      <c r="M4709" s="7" t="n"/>
      <c r="N4709" s="8" t="n"/>
      <c r="O4709" s="7" t="n"/>
      <c r="P4709" s="7" t="n"/>
      <c r="Q4709" s="8" t="n"/>
      <c r="R4709" s="9" t="n"/>
      <c r="S4709" s="8" t="n"/>
      <c r="T4709" s="8" t="n"/>
      <c r="U4709" s="8" t="n"/>
      <c r="V4709" s="11">
        <f>IF(OR(B4709="",C4709=""),"",CONCATENATE(B4709,".",C4709))</f>
        <v/>
      </c>
      <c r="W4709" s="6">
        <f>UPPER(TRIM(H4709))</f>
        <v/>
      </c>
      <c r="X4709" s="6">
        <f>UPPER(TRIM(I4709))</f>
        <v/>
      </c>
      <c r="Y4709" s="6">
        <f>IF(V4709&lt;&gt;"",IFERROR(INDEX(federal_program_name_lookup,MATCH(V4709,aln_lookup,0)),""),"")</f>
        <v/>
      </c>
    </row>
    <row r="4710">
      <c r="A4710" s="6">
        <f>IF(B4710&lt;&gt;"", "AWARD-"&amp;TEXT(ROW()-1,"0000"), "")</f>
        <v/>
      </c>
      <c r="B4710" s="7" t="n"/>
      <c r="C4710" s="7" t="n"/>
      <c r="D4710" s="7" t="n"/>
      <c r="E4710" s="8" t="n"/>
      <c r="F4710" s="9" t="n"/>
      <c r="G4710" s="8" t="n"/>
      <c r="H4710" s="8" t="n"/>
      <c r="I4710" s="8" t="n"/>
      <c r="J4710" s="10">
        <f>IF(A4710="",0,SUMIFS(amount_expended,cfda_key,V4710))</f>
        <v/>
      </c>
      <c r="K4710" s="10">
        <f>IF(G4710="OTHER CLUSTER NOT LISTED ABOVE",SUMIFS(amount_expended,uniform_other_cluster_name,X4710), IF(AND(OR(G4710="N/A",G4710=""),H4710=""),0,IF(G4710="STATE CLUSTER",SUMIFS(amount_expended,uniform_state_cluster_name,W4710),SUMIFS(amount_expended,cluster_name,G4710))))</f>
        <v/>
      </c>
      <c r="L4710" s="8" t="n"/>
      <c r="M4710" s="7" t="n"/>
      <c r="N4710" s="8" t="n"/>
      <c r="O4710" s="7" t="n"/>
      <c r="P4710" s="7" t="n"/>
      <c r="Q4710" s="8" t="n"/>
      <c r="R4710" s="9" t="n"/>
      <c r="S4710" s="8" t="n"/>
      <c r="T4710" s="8" t="n"/>
      <c r="U4710" s="8" t="n"/>
      <c r="V4710" s="11">
        <f>IF(OR(B4710="",C4710=""),"",CONCATENATE(B4710,".",C4710))</f>
        <v/>
      </c>
      <c r="W4710" s="6">
        <f>UPPER(TRIM(H4710))</f>
        <v/>
      </c>
      <c r="X4710" s="6">
        <f>UPPER(TRIM(I4710))</f>
        <v/>
      </c>
      <c r="Y4710" s="6">
        <f>IF(V4710&lt;&gt;"",IFERROR(INDEX(federal_program_name_lookup,MATCH(V4710,aln_lookup,0)),""),"")</f>
        <v/>
      </c>
    </row>
    <row r="4711">
      <c r="A4711" s="6">
        <f>IF(B4711&lt;&gt;"", "AWARD-"&amp;TEXT(ROW()-1,"0000"), "")</f>
        <v/>
      </c>
      <c r="B4711" s="7" t="n"/>
      <c r="C4711" s="7" t="n"/>
      <c r="D4711" s="7" t="n"/>
      <c r="E4711" s="8" t="n"/>
      <c r="F4711" s="9" t="n"/>
      <c r="G4711" s="8" t="n"/>
      <c r="H4711" s="8" t="n"/>
      <c r="I4711" s="8" t="n"/>
      <c r="J4711" s="10">
        <f>IF(A4711="",0,SUMIFS(amount_expended,cfda_key,V4711))</f>
        <v/>
      </c>
      <c r="K4711" s="10">
        <f>IF(G4711="OTHER CLUSTER NOT LISTED ABOVE",SUMIFS(amount_expended,uniform_other_cluster_name,X4711), IF(AND(OR(G4711="N/A",G4711=""),H4711=""),0,IF(G4711="STATE CLUSTER",SUMIFS(amount_expended,uniform_state_cluster_name,W4711),SUMIFS(amount_expended,cluster_name,G4711))))</f>
        <v/>
      </c>
      <c r="L4711" s="8" t="n"/>
      <c r="M4711" s="7" t="n"/>
      <c r="N4711" s="8" t="n"/>
      <c r="O4711" s="7" t="n"/>
      <c r="P4711" s="7" t="n"/>
      <c r="Q4711" s="8" t="n"/>
      <c r="R4711" s="9" t="n"/>
      <c r="S4711" s="8" t="n"/>
      <c r="T4711" s="8" t="n"/>
      <c r="U4711" s="8" t="n"/>
      <c r="V4711" s="11">
        <f>IF(OR(B4711="",C4711=""),"",CONCATENATE(B4711,".",C4711))</f>
        <v/>
      </c>
      <c r="W4711" s="6">
        <f>UPPER(TRIM(H4711))</f>
        <v/>
      </c>
      <c r="X4711" s="6">
        <f>UPPER(TRIM(I4711))</f>
        <v/>
      </c>
      <c r="Y4711" s="6">
        <f>IF(V4711&lt;&gt;"",IFERROR(INDEX(federal_program_name_lookup,MATCH(V4711,aln_lookup,0)),""),"")</f>
        <v/>
      </c>
    </row>
    <row r="4712">
      <c r="A4712" s="6">
        <f>IF(B4712&lt;&gt;"", "AWARD-"&amp;TEXT(ROW()-1,"0000"), "")</f>
        <v/>
      </c>
      <c r="B4712" s="7" t="n"/>
      <c r="C4712" s="7" t="n"/>
      <c r="D4712" s="7" t="n"/>
      <c r="E4712" s="8" t="n"/>
      <c r="F4712" s="9" t="n"/>
      <c r="G4712" s="8" t="n"/>
      <c r="H4712" s="8" t="n"/>
      <c r="I4712" s="8" t="n"/>
      <c r="J4712" s="10">
        <f>IF(A4712="",0,SUMIFS(amount_expended,cfda_key,V4712))</f>
        <v/>
      </c>
      <c r="K4712" s="10">
        <f>IF(G4712="OTHER CLUSTER NOT LISTED ABOVE",SUMIFS(amount_expended,uniform_other_cluster_name,X4712), IF(AND(OR(G4712="N/A",G4712=""),H4712=""),0,IF(G4712="STATE CLUSTER",SUMIFS(amount_expended,uniform_state_cluster_name,W4712),SUMIFS(amount_expended,cluster_name,G4712))))</f>
        <v/>
      </c>
      <c r="L4712" s="8" t="n"/>
      <c r="M4712" s="7" t="n"/>
      <c r="N4712" s="8" t="n"/>
      <c r="O4712" s="7" t="n"/>
      <c r="P4712" s="7" t="n"/>
      <c r="Q4712" s="8" t="n"/>
      <c r="R4712" s="9" t="n"/>
      <c r="S4712" s="8" t="n"/>
      <c r="T4712" s="8" t="n"/>
      <c r="U4712" s="8" t="n"/>
      <c r="V4712" s="11">
        <f>IF(OR(B4712="",C4712=""),"",CONCATENATE(B4712,".",C4712))</f>
        <v/>
      </c>
      <c r="W4712" s="6">
        <f>UPPER(TRIM(H4712))</f>
        <v/>
      </c>
      <c r="X4712" s="6">
        <f>UPPER(TRIM(I4712))</f>
        <v/>
      </c>
      <c r="Y4712" s="6">
        <f>IF(V4712&lt;&gt;"",IFERROR(INDEX(federal_program_name_lookup,MATCH(V4712,aln_lookup,0)),""),"")</f>
        <v/>
      </c>
    </row>
    <row r="4713">
      <c r="A4713" s="6">
        <f>IF(B4713&lt;&gt;"", "AWARD-"&amp;TEXT(ROW()-1,"0000"), "")</f>
        <v/>
      </c>
      <c r="B4713" s="7" t="n"/>
      <c r="C4713" s="7" t="n"/>
      <c r="D4713" s="7" t="n"/>
      <c r="E4713" s="8" t="n"/>
      <c r="F4713" s="9" t="n"/>
      <c r="G4713" s="8" t="n"/>
      <c r="H4713" s="8" t="n"/>
      <c r="I4713" s="8" t="n"/>
      <c r="J4713" s="10">
        <f>IF(A4713="",0,SUMIFS(amount_expended,cfda_key,V4713))</f>
        <v/>
      </c>
      <c r="K4713" s="10">
        <f>IF(G4713="OTHER CLUSTER NOT LISTED ABOVE",SUMIFS(amount_expended,uniform_other_cluster_name,X4713), IF(AND(OR(G4713="N/A",G4713=""),H4713=""),0,IF(G4713="STATE CLUSTER",SUMIFS(amount_expended,uniform_state_cluster_name,W4713),SUMIFS(amount_expended,cluster_name,G4713))))</f>
        <v/>
      </c>
      <c r="L4713" s="8" t="n"/>
      <c r="M4713" s="7" t="n"/>
      <c r="N4713" s="8" t="n"/>
      <c r="O4713" s="7" t="n"/>
      <c r="P4713" s="7" t="n"/>
      <c r="Q4713" s="8" t="n"/>
      <c r="R4713" s="9" t="n"/>
      <c r="S4713" s="8" t="n"/>
      <c r="T4713" s="8" t="n"/>
      <c r="U4713" s="8" t="n"/>
      <c r="V4713" s="11">
        <f>IF(OR(B4713="",C4713=""),"",CONCATENATE(B4713,".",C4713))</f>
        <v/>
      </c>
      <c r="W4713" s="6">
        <f>UPPER(TRIM(H4713))</f>
        <v/>
      </c>
      <c r="X4713" s="6">
        <f>UPPER(TRIM(I4713))</f>
        <v/>
      </c>
      <c r="Y4713" s="6">
        <f>IF(V4713&lt;&gt;"",IFERROR(INDEX(federal_program_name_lookup,MATCH(V4713,aln_lookup,0)),""),"")</f>
        <v/>
      </c>
    </row>
    <row r="4714">
      <c r="A4714" s="6">
        <f>IF(B4714&lt;&gt;"", "AWARD-"&amp;TEXT(ROW()-1,"0000"), "")</f>
        <v/>
      </c>
      <c r="B4714" s="7" t="n"/>
      <c r="C4714" s="7" t="n"/>
      <c r="D4714" s="7" t="n"/>
      <c r="E4714" s="8" t="n"/>
      <c r="F4714" s="9" t="n"/>
      <c r="G4714" s="8" t="n"/>
      <c r="H4714" s="8" t="n"/>
      <c r="I4714" s="8" t="n"/>
      <c r="J4714" s="10">
        <f>IF(A4714="",0,SUMIFS(amount_expended,cfda_key,V4714))</f>
        <v/>
      </c>
      <c r="K4714" s="10">
        <f>IF(G4714="OTHER CLUSTER NOT LISTED ABOVE",SUMIFS(amount_expended,uniform_other_cluster_name,X4714), IF(AND(OR(G4714="N/A",G4714=""),H4714=""),0,IF(G4714="STATE CLUSTER",SUMIFS(amount_expended,uniform_state_cluster_name,W4714),SUMIFS(amount_expended,cluster_name,G4714))))</f>
        <v/>
      </c>
      <c r="L4714" s="8" t="n"/>
      <c r="M4714" s="7" t="n"/>
      <c r="N4714" s="8" t="n"/>
      <c r="O4714" s="7" t="n"/>
      <c r="P4714" s="7" t="n"/>
      <c r="Q4714" s="8" t="n"/>
      <c r="R4714" s="9" t="n"/>
      <c r="S4714" s="8" t="n"/>
      <c r="T4714" s="8" t="n"/>
      <c r="U4714" s="8" t="n"/>
      <c r="V4714" s="11">
        <f>IF(OR(B4714="",C4714=""),"",CONCATENATE(B4714,".",C4714))</f>
        <v/>
      </c>
      <c r="W4714" s="6">
        <f>UPPER(TRIM(H4714))</f>
        <v/>
      </c>
      <c r="X4714" s="6">
        <f>UPPER(TRIM(I4714))</f>
        <v/>
      </c>
      <c r="Y4714" s="6">
        <f>IF(V4714&lt;&gt;"",IFERROR(INDEX(federal_program_name_lookup,MATCH(V4714,aln_lookup,0)),""),"")</f>
        <v/>
      </c>
    </row>
    <row r="4715">
      <c r="A4715" s="6">
        <f>IF(B4715&lt;&gt;"", "AWARD-"&amp;TEXT(ROW()-1,"0000"), "")</f>
        <v/>
      </c>
      <c r="B4715" s="7" t="n"/>
      <c r="C4715" s="7" t="n"/>
      <c r="D4715" s="7" t="n"/>
      <c r="E4715" s="8" t="n"/>
      <c r="F4715" s="9" t="n"/>
      <c r="G4715" s="8" t="n"/>
      <c r="H4715" s="8" t="n"/>
      <c r="I4715" s="8" t="n"/>
      <c r="J4715" s="10">
        <f>IF(A4715="",0,SUMIFS(amount_expended,cfda_key,V4715))</f>
        <v/>
      </c>
      <c r="K4715" s="10">
        <f>IF(G4715="OTHER CLUSTER NOT LISTED ABOVE",SUMIFS(amount_expended,uniform_other_cluster_name,X4715), IF(AND(OR(G4715="N/A",G4715=""),H4715=""),0,IF(G4715="STATE CLUSTER",SUMIFS(amount_expended,uniform_state_cluster_name,W4715),SUMIFS(amount_expended,cluster_name,G4715))))</f>
        <v/>
      </c>
      <c r="L4715" s="8" t="n"/>
      <c r="M4715" s="7" t="n"/>
      <c r="N4715" s="8" t="n"/>
      <c r="O4715" s="7" t="n"/>
      <c r="P4715" s="7" t="n"/>
      <c r="Q4715" s="8" t="n"/>
      <c r="R4715" s="9" t="n"/>
      <c r="S4715" s="8" t="n"/>
      <c r="T4715" s="8" t="n"/>
      <c r="U4715" s="8" t="n"/>
      <c r="V4715" s="11">
        <f>IF(OR(B4715="",C4715=""),"",CONCATENATE(B4715,".",C4715))</f>
        <v/>
      </c>
      <c r="W4715" s="6">
        <f>UPPER(TRIM(H4715))</f>
        <v/>
      </c>
      <c r="X4715" s="6">
        <f>UPPER(TRIM(I4715))</f>
        <v/>
      </c>
      <c r="Y4715" s="6">
        <f>IF(V4715&lt;&gt;"",IFERROR(INDEX(federal_program_name_lookup,MATCH(V4715,aln_lookup,0)),""),"")</f>
        <v/>
      </c>
    </row>
    <row r="4716">
      <c r="A4716" s="6">
        <f>IF(B4716&lt;&gt;"", "AWARD-"&amp;TEXT(ROW()-1,"0000"), "")</f>
        <v/>
      </c>
      <c r="B4716" s="7" t="n"/>
      <c r="C4716" s="7" t="n"/>
      <c r="D4716" s="7" t="n"/>
      <c r="E4716" s="8" t="n"/>
      <c r="F4716" s="9" t="n"/>
      <c r="G4716" s="8" t="n"/>
      <c r="H4716" s="8" t="n"/>
      <c r="I4716" s="8" t="n"/>
      <c r="J4716" s="10">
        <f>IF(A4716="",0,SUMIFS(amount_expended,cfda_key,V4716))</f>
        <v/>
      </c>
      <c r="K4716" s="10">
        <f>IF(G4716="OTHER CLUSTER NOT LISTED ABOVE",SUMIFS(amount_expended,uniform_other_cluster_name,X4716), IF(AND(OR(G4716="N/A",G4716=""),H4716=""),0,IF(G4716="STATE CLUSTER",SUMIFS(amount_expended,uniform_state_cluster_name,W4716),SUMIFS(amount_expended,cluster_name,G4716))))</f>
        <v/>
      </c>
      <c r="L4716" s="8" t="n"/>
      <c r="M4716" s="7" t="n"/>
      <c r="N4716" s="8" t="n"/>
      <c r="O4716" s="7" t="n"/>
      <c r="P4716" s="7" t="n"/>
      <c r="Q4716" s="8" t="n"/>
      <c r="R4716" s="9" t="n"/>
      <c r="S4716" s="8" t="n"/>
      <c r="T4716" s="8" t="n"/>
      <c r="U4716" s="8" t="n"/>
      <c r="V4716" s="11">
        <f>IF(OR(B4716="",C4716=""),"",CONCATENATE(B4716,".",C4716))</f>
        <v/>
      </c>
      <c r="W4716" s="6">
        <f>UPPER(TRIM(H4716))</f>
        <v/>
      </c>
      <c r="X4716" s="6">
        <f>UPPER(TRIM(I4716))</f>
        <v/>
      </c>
      <c r="Y4716" s="6">
        <f>IF(V4716&lt;&gt;"",IFERROR(INDEX(federal_program_name_lookup,MATCH(V4716,aln_lookup,0)),""),"")</f>
        <v/>
      </c>
    </row>
    <row r="4717">
      <c r="A4717" s="6">
        <f>IF(B4717&lt;&gt;"", "AWARD-"&amp;TEXT(ROW()-1,"0000"), "")</f>
        <v/>
      </c>
      <c r="B4717" s="7" t="n"/>
      <c r="C4717" s="7" t="n"/>
      <c r="D4717" s="7" t="n"/>
      <c r="E4717" s="8" t="n"/>
      <c r="F4717" s="9" t="n"/>
      <c r="G4717" s="8" t="n"/>
      <c r="H4717" s="8" t="n"/>
      <c r="I4717" s="8" t="n"/>
      <c r="J4717" s="10">
        <f>IF(A4717="",0,SUMIFS(amount_expended,cfda_key,V4717))</f>
        <v/>
      </c>
      <c r="K4717" s="10">
        <f>IF(G4717="OTHER CLUSTER NOT LISTED ABOVE",SUMIFS(amount_expended,uniform_other_cluster_name,X4717), IF(AND(OR(G4717="N/A",G4717=""),H4717=""),0,IF(G4717="STATE CLUSTER",SUMIFS(amount_expended,uniform_state_cluster_name,W4717),SUMIFS(amount_expended,cluster_name,G4717))))</f>
        <v/>
      </c>
      <c r="L4717" s="8" t="n"/>
      <c r="M4717" s="7" t="n"/>
      <c r="N4717" s="8" t="n"/>
      <c r="O4717" s="7" t="n"/>
      <c r="P4717" s="7" t="n"/>
      <c r="Q4717" s="8" t="n"/>
      <c r="R4717" s="9" t="n"/>
      <c r="S4717" s="8" t="n"/>
      <c r="T4717" s="8" t="n"/>
      <c r="U4717" s="8" t="n"/>
      <c r="V4717" s="11">
        <f>IF(OR(B4717="",C4717=""),"",CONCATENATE(B4717,".",C4717))</f>
        <v/>
      </c>
      <c r="W4717" s="6">
        <f>UPPER(TRIM(H4717))</f>
        <v/>
      </c>
      <c r="X4717" s="6">
        <f>UPPER(TRIM(I4717))</f>
        <v/>
      </c>
      <c r="Y4717" s="6">
        <f>IF(V4717&lt;&gt;"",IFERROR(INDEX(federal_program_name_lookup,MATCH(V4717,aln_lookup,0)),""),"")</f>
        <v/>
      </c>
    </row>
    <row r="4718">
      <c r="A4718" s="6">
        <f>IF(B4718&lt;&gt;"", "AWARD-"&amp;TEXT(ROW()-1,"0000"), "")</f>
        <v/>
      </c>
      <c r="B4718" s="7" t="n"/>
      <c r="C4718" s="7" t="n"/>
      <c r="D4718" s="7" t="n"/>
      <c r="E4718" s="8" t="n"/>
      <c r="F4718" s="9" t="n"/>
      <c r="G4718" s="8" t="n"/>
      <c r="H4718" s="8" t="n"/>
      <c r="I4718" s="8" t="n"/>
      <c r="J4718" s="10">
        <f>IF(A4718="",0,SUMIFS(amount_expended,cfda_key,V4718))</f>
        <v/>
      </c>
      <c r="K4718" s="10">
        <f>IF(G4718="OTHER CLUSTER NOT LISTED ABOVE",SUMIFS(amount_expended,uniform_other_cluster_name,X4718), IF(AND(OR(G4718="N/A",G4718=""),H4718=""),0,IF(G4718="STATE CLUSTER",SUMIFS(amount_expended,uniform_state_cluster_name,W4718),SUMIFS(amount_expended,cluster_name,G4718))))</f>
        <v/>
      </c>
      <c r="L4718" s="8" t="n"/>
      <c r="M4718" s="7" t="n"/>
      <c r="N4718" s="8" t="n"/>
      <c r="O4718" s="7" t="n"/>
      <c r="P4718" s="7" t="n"/>
      <c r="Q4718" s="8" t="n"/>
      <c r="R4718" s="9" t="n"/>
      <c r="S4718" s="8" t="n"/>
      <c r="T4718" s="8" t="n"/>
      <c r="U4718" s="8" t="n"/>
      <c r="V4718" s="11">
        <f>IF(OR(B4718="",C4718=""),"",CONCATENATE(B4718,".",C4718))</f>
        <v/>
      </c>
      <c r="W4718" s="6">
        <f>UPPER(TRIM(H4718))</f>
        <v/>
      </c>
      <c r="X4718" s="6">
        <f>UPPER(TRIM(I4718))</f>
        <v/>
      </c>
      <c r="Y4718" s="6">
        <f>IF(V4718&lt;&gt;"",IFERROR(INDEX(federal_program_name_lookup,MATCH(V4718,aln_lookup,0)),""),"")</f>
        <v/>
      </c>
    </row>
    <row r="4719">
      <c r="A4719" s="6">
        <f>IF(B4719&lt;&gt;"", "AWARD-"&amp;TEXT(ROW()-1,"0000"), "")</f>
        <v/>
      </c>
      <c r="B4719" s="7" t="n"/>
      <c r="C4719" s="7" t="n"/>
      <c r="D4719" s="7" t="n"/>
      <c r="E4719" s="8" t="n"/>
      <c r="F4719" s="9" t="n"/>
      <c r="G4719" s="8" t="n"/>
      <c r="H4719" s="8" t="n"/>
      <c r="I4719" s="8" t="n"/>
      <c r="J4719" s="10">
        <f>IF(A4719="",0,SUMIFS(amount_expended,cfda_key,V4719))</f>
        <v/>
      </c>
      <c r="K4719" s="10">
        <f>IF(G4719="OTHER CLUSTER NOT LISTED ABOVE",SUMIFS(amount_expended,uniform_other_cluster_name,X4719), IF(AND(OR(G4719="N/A",G4719=""),H4719=""),0,IF(G4719="STATE CLUSTER",SUMIFS(amount_expended,uniform_state_cluster_name,W4719),SUMIFS(amount_expended,cluster_name,G4719))))</f>
        <v/>
      </c>
      <c r="L4719" s="8" t="n"/>
      <c r="M4719" s="7" t="n"/>
      <c r="N4719" s="8" t="n"/>
      <c r="O4719" s="7" t="n"/>
      <c r="P4719" s="7" t="n"/>
      <c r="Q4719" s="8" t="n"/>
      <c r="R4719" s="9" t="n"/>
      <c r="S4719" s="8" t="n"/>
      <c r="T4719" s="8" t="n"/>
      <c r="U4719" s="8" t="n"/>
      <c r="V4719" s="11">
        <f>IF(OR(B4719="",C4719=""),"",CONCATENATE(B4719,".",C4719))</f>
        <v/>
      </c>
      <c r="W4719" s="6">
        <f>UPPER(TRIM(H4719))</f>
        <v/>
      </c>
      <c r="X4719" s="6">
        <f>UPPER(TRIM(I4719))</f>
        <v/>
      </c>
      <c r="Y4719" s="6">
        <f>IF(V4719&lt;&gt;"",IFERROR(INDEX(federal_program_name_lookup,MATCH(V4719,aln_lookup,0)),""),"")</f>
        <v/>
      </c>
    </row>
    <row r="4720">
      <c r="A4720" s="6">
        <f>IF(B4720&lt;&gt;"", "AWARD-"&amp;TEXT(ROW()-1,"0000"), "")</f>
        <v/>
      </c>
      <c r="B4720" s="7" t="n"/>
      <c r="C4720" s="7" t="n"/>
      <c r="D4720" s="7" t="n"/>
      <c r="E4720" s="8" t="n"/>
      <c r="F4720" s="9" t="n"/>
      <c r="G4720" s="8" t="n"/>
      <c r="H4720" s="8" t="n"/>
      <c r="I4720" s="8" t="n"/>
      <c r="J4720" s="10">
        <f>IF(A4720="",0,SUMIFS(amount_expended,cfda_key,V4720))</f>
        <v/>
      </c>
      <c r="K4720" s="10">
        <f>IF(G4720="OTHER CLUSTER NOT LISTED ABOVE",SUMIFS(amount_expended,uniform_other_cluster_name,X4720), IF(AND(OR(G4720="N/A",G4720=""),H4720=""),0,IF(G4720="STATE CLUSTER",SUMIFS(amount_expended,uniform_state_cluster_name,W4720),SUMIFS(amount_expended,cluster_name,G4720))))</f>
        <v/>
      </c>
      <c r="L4720" s="8" t="n"/>
      <c r="M4720" s="7" t="n"/>
      <c r="N4720" s="8" t="n"/>
      <c r="O4720" s="7" t="n"/>
      <c r="P4720" s="7" t="n"/>
      <c r="Q4720" s="8" t="n"/>
      <c r="R4720" s="9" t="n"/>
      <c r="S4720" s="8" t="n"/>
      <c r="T4720" s="8" t="n"/>
      <c r="U4720" s="8" t="n"/>
      <c r="V4720" s="11">
        <f>IF(OR(B4720="",C4720=""),"",CONCATENATE(B4720,".",C4720))</f>
        <v/>
      </c>
      <c r="W4720" s="6">
        <f>UPPER(TRIM(H4720))</f>
        <v/>
      </c>
      <c r="X4720" s="6">
        <f>UPPER(TRIM(I4720))</f>
        <v/>
      </c>
      <c r="Y4720" s="6">
        <f>IF(V4720&lt;&gt;"",IFERROR(INDEX(federal_program_name_lookup,MATCH(V4720,aln_lookup,0)),""),"")</f>
        <v/>
      </c>
    </row>
    <row r="4721">
      <c r="A4721" s="6">
        <f>IF(B4721&lt;&gt;"", "AWARD-"&amp;TEXT(ROW()-1,"0000"), "")</f>
        <v/>
      </c>
      <c r="B4721" s="7" t="n"/>
      <c r="C4721" s="7" t="n"/>
      <c r="D4721" s="7" t="n"/>
      <c r="E4721" s="8" t="n"/>
      <c r="F4721" s="9" t="n"/>
      <c r="G4721" s="8" t="n"/>
      <c r="H4721" s="8" t="n"/>
      <c r="I4721" s="8" t="n"/>
      <c r="J4721" s="10">
        <f>IF(A4721="",0,SUMIFS(amount_expended,cfda_key,V4721))</f>
        <v/>
      </c>
      <c r="K4721" s="10">
        <f>IF(G4721="OTHER CLUSTER NOT LISTED ABOVE",SUMIFS(amount_expended,uniform_other_cluster_name,X4721), IF(AND(OR(G4721="N/A",G4721=""),H4721=""),0,IF(G4721="STATE CLUSTER",SUMIFS(amount_expended,uniform_state_cluster_name,W4721),SUMIFS(amount_expended,cluster_name,G4721))))</f>
        <v/>
      </c>
      <c r="L4721" s="8" t="n"/>
      <c r="M4721" s="7" t="n"/>
      <c r="N4721" s="8" t="n"/>
      <c r="O4721" s="7" t="n"/>
      <c r="P4721" s="7" t="n"/>
      <c r="Q4721" s="8" t="n"/>
      <c r="R4721" s="9" t="n"/>
      <c r="S4721" s="8" t="n"/>
      <c r="T4721" s="8" t="n"/>
      <c r="U4721" s="8" t="n"/>
      <c r="V4721" s="11">
        <f>IF(OR(B4721="",C4721=""),"",CONCATENATE(B4721,".",C4721))</f>
        <v/>
      </c>
      <c r="W4721" s="6">
        <f>UPPER(TRIM(H4721))</f>
        <v/>
      </c>
      <c r="X4721" s="6">
        <f>UPPER(TRIM(I4721))</f>
        <v/>
      </c>
      <c r="Y4721" s="6">
        <f>IF(V4721&lt;&gt;"",IFERROR(INDEX(federal_program_name_lookup,MATCH(V4721,aln_lookup,0)),""),"")</f>
        <v/>
      </c>
    </row>
    <row r="4722">
      <c r="A4722" s="6">
        <f>IF(B4722&lt;&gt;"", "AWARD-"&amp;TEXT(ROW()-1,"0000"), "")</f>
        <v/>
      </c>
      <c r="B4722" s="7" t="n"/>
      <c r="C4722" s="7" t="n"/>
      <c r="D4722" s="7" t="n"/>
      <c r="E4722" s="8" t="n"/>
      <c r="F4722" s="9" t="n"/>
      <c r="G4722" s="8" t="n"/>
      <c r="H4722" s="8" t="n"/>
      <c r="I4722" s="8" t="n"/>
      <c r="J4722" s="10">
        <f>IF(A4722="",0,SUMIFS(amount_expended,cfda_key,V4722))</f>
        <v/>
      </c>
      <c r="K4722" s="10">
        <f>IF(G4722="OTHER CLUSTER NOT LISTED ABOVE",SUMIFS(amount_expended,uniform_other_cluster_name,X4722), IF(AND(OR(G4722="N/A",G4722=""),H4722=""),0,IF(G4722="STATE CLUSTER",SUMIFS(amount_expended,uniform_state_cluster_name,W4722),SUMIFS(amount_expended,cluster_name,G4722))))</f>
        <v/>
      </c>
      <c r="L4722" s="8" t="n"/>
      <c r="M4722" s="7" t="n"/>
      <c r="N4722" s="8" t="n"/>
      <c r="O4722" s="7" t="n"/>
      <c r="P4722" s="7" t="n"/>
      <c r="Q4722" s="8" t="n"/>
      <c r="R4722" s="9" t="n"/>
      <c r="S4722" s="8" t="n"/>
      <c r="T4722" s="8" t="n"/>
      <c r="U4722" s="8" t="n"/>
      <c r="V4722" s="11">
        <f>IF(OR(B4722="",C4722=""),"",CONCATENATE(B4722,".",C4722))</f>
        <v/>
      </c>
      <c r="W4722" s="6">
        <f>UPPER(TRIM(H4722))</f>
        <v/>
      </c>
      <c r="X4722" s="6">
        <f>UPPER(TRIM(I4722))</f>
        <v/>
      </c>
      <c r="Y4722" s="6">
        <f>IF(V4722&lt;&gt;"",IFERROR(INDEX(federal_program_name_lookup,MATCH(V4722,aln_lookup,0)),""),"")</f>
        <v/>
      </c>
    </row>
    <row r="4723">
      <c r="A4723" s="6">
        <f>IF(B4723&lt;&gt;"", "AWARD-"&amp;TEXT(ROW()-1,"0000"), "")</f>
        <v/>
      </c>
      <c r="B4723" s="7" t="n"/>
      <c r="C4723" s="7" t="n"/>
      <c r="D4723" s="7" t="n"/>
      <c r="E4723" s="8" t="n"/>
      <c r="F4723" s="9" t="n"/>
      <c r="G4723" s="8" t="n"/>
      <c r="H4723" s="8" t="n"/>
      <c r="I4723" s="8" t="n"/>
      <c r="J4723" s="10">
        <f>IF(A4723="",0,SUMIFS(amount_expended,cfda_key,V4723))</f>
        <v/>
      </c>
      <c r="K4723" s="10">
        <f>IF(G4723="OTHER CLUSTER NOT LISTED ABOVE",SUMIFS(amount_expended,uniform_other_cluster_name,X4723), IF(AND(OR(G4723="N/A",G4723=""),H4723=""),0,IF(G4723="STATE CLUSTER",SUMIFS(amount_expended,uniform_state_cluster_name,W4723),SUMIFS(amount_expended,cluster_name,G4723))))</f>
        <v/>
      </c>
      <c r="L4723" s="8" t="n"/>
      <c r="M4723" s="7" t="n"/>
      <c r="N4723" s="8" t="n"/>
      <c r="O4723" s="7" t="n"/>
      <c r="P4723" s="7" t="n"/>
      <c r="Q4723" s="8" t="n"/>
      <c r="R4723" s="9" t="n"/>
      <c r="S4723" s="8" t="n"/>
      <c r="T4723" s="8" t="n"/>
      <c r="U4723" s="8" t="n"/>
      <c r="V4723" s="11">
        <f>IF(OR(B4723="",C4723=""),"",CONCATENATE(B4723,".",C4723))</f>
        <v/>
      </c>
      <c r="W4723" s="6">
        <f>UPPER(TRIM(H4723))</f>
        <v/>
      </c>
      <c r="X4723" s="6">
        <f>UPPER(TRIM(I4723))</f>
        <v/>
      </c>
      <c r="Y4723" s="6">
        <f>IF(V4723&lt;&gt;"",IFERROR(INDEX(federal_program_name_lookup,MATCH(V4723,aln_lookup,0)),""),"")</f>
        <v/>
      </c>
    </row>
    <row r="4724">
      <c r="A4724" s="6">
        <f>IF(B4724&lt;&gt;"", "AWARD-"&amp;TEXT(ROW()-1,"0000"), "")</f>
        <v/>
      </c>
      <c r="B4724" s="7" t="n"/>
      <c r="C4724" s="7" t="n"/>
      <c r="D4724" s="7" t="n"/>
      <c r="E4724" s="8" t="n"/>
      <c r="F4724" s="9" t="n"/>
      <c r="G4724" s="8" t="n"/>
      <c r="H4724" s="8" t="n"/>
      <c r="I4724" s="8" t="n"/>
      <c r="J4724" s="10">
        <f>IF(A4724="",0,SUMIFS(amount_expended,cfda_key,V4724))</f>
        <v/>
      </c>
      <c r="K4724" s="10">
        <f>IF(G4724="OTHER CLUSTER NOT LISTED ABOVE",SUMIFS(amount_expended,uniform_other_cluster_name,X4724), IF(AND(OR(G4724="N/A",G4724=""),H4724=""),0,IF(G4724="STATE CLUSTER",SUMIFS(amount_expended,uniform_state_cluster_name,W4724),SUMIFS(amount_expended,cluster_name,G4724))))</f>
        <v/>
      </c>
      <c r="L4724" s="8" t="n"/>
      <c r="M4724" s="7" t="n"/>
      <c r="N4724" s="8" t="n"/>
      <c r="O4724" s="7" t="n"/>
      <c r="P4724" s="7" t="n"/>
      <c r="Q4724" s="8" t="n"/>
      <c r="R4724" s="9" t="n"/>
      <c r="S4724" s="8" t="n"/>
      <c r="T4724" s="8" t="n"/>
      <c r="U4724" s="8" t="n"/>
      <c r="V4724" s="11">
        <f>IF(OR(B4724="",C4724=""),"",CONCATENATE(B4724,".",C4724))</f>
        <v/>
      </c>
      <c r="W4724" s="6">
        <f>UPPER(TRIM(H4724))</f>
        <v/>
      </c>
      <c r="X4724" s="6">
        <f>UPPER(TRIM(I4724))</f>
        <v/>
      </c>
      <c r="Y4724" s="6">
        <f>IF(V4724&lt;&gt;"",IFERROR(INDEX(federal_program_name_lookup,MATCH(V4724,aln_lookup,0)),""),"")</f>
        <v/>
      </c>
    </row>
    <row r="4725">
      <c r="A4725" s="6">
        <f>IF(B4725&lt;&gt;"", "AWARD-"&amp;TEXT(ROW()-1,"0000"), "")</f>
        <v/>
      </c>
      <c r="B4725" s="7" t="n"/>
      <c r="C4725" s="7" t="n"/>
      <c r="D4725" s="7" t="n"/>
      <c r="E4725" s="8" t="n"/>
      <c r="F4725" s="9" t="n"/>
      <c r="G4725" s="8" t="n"/>
      <c r="H4725" s="8" t="n"/>
      <c r="I4725" s="8" t="n"/>
      <c r="J4725" s="10">
        <f>IF(A4725="",0,SUMIFS(amount_expended,cfda_key,V4725))</f>
        <v/>
      </c>
      <c r="K4725" s="10">
        <f>IF(G4725="OTHER CLUSTER NOT LISTED ABOVE",SUMIFS(amount_expended,uniform_other_cluster_name,X4725), IF(AND(OR(G4725="N/A",G4725=""),H4725=""),0,IF(G4725="STATE CLUSTER",SUMIFS(amount_expended,uniform_state_cluster_name,W4725),SUMIFS(amount_expended,cluster_name,G4725))))</f>
        <v/>
      </c>
      <c r="L4725" s="8" t="n"/>
      <c r="M4725" s="7" t="n"/>
      <c r="N4725" s="8" t="n"/>
      <c r="O4725" s="7" t="n"/>
      <c r="P4725" s="7" t="n"/>
      <c r="Q4725" s="8" t="n"/>
      <c r="R4725" s="9" t="n"/>
      <c r="S4725" s="8" t="n"/>
      <c r="T4725" s="8" t="n"/>
      <c r="U4725" s="8" t="n"/>
      <c r="V4725" s="11">
        <f>IF(OR(B4725="",C4725=""),"",CONCATENATE(B4725,".",C4725))</f>
        <v/>
      </c>
      <c r="W4725" s="6">
        <f>UPPER(TRIM(H4725))</f>
        <v/>
      </c>
      <c r="X4725" s="6">
        <f>UPPER(TRIM(I4725))</f>
        <v/>
      </c>
      <c r="Y4725" s="6">
        <f>IF(V4725&lt;&gt;"",IFERROR(INDEX(federal_program_name_lookup,MATCH(V4725,aln_lookup,0)),""),"")</f>
        <v/>
      </c>
    </row>
    <row r="4726">
      <c r="A4726" s="6">
        <f>IF(B4726&lt;&gt;"", "AWARD-"&amp;TEXT(ROW()-1,"0000"), "")</f>
        <v/>
      </c>
      <c r="B4726" s="7" t="n"/>
      <c r="C4726" s="7" t="n"/>
      <c r="D4726" s="7" t="n"/>
      <c r="E4726" s="8" t="n"/>
      <c r="F4726" s="9" t="n"/>
      <c r="G4726" s="8" t="n"/>
      <c r="H4726" s="8" t="n"/>
      <c r="I4726" s="8" t="n"/>
      <c r="J4726" s="10">
        <f>IF(A4726="",0,SUMIFS(amount_expended,cfda_key,V4726))</f>
        <v/>
      </c>
      <c r="K4726" s="10">
        <f>IF(G4726="OTHER CLUSTER NOT LISTED ABOVE",SUMIFS(amount_expended,uniform_other_cluster_name,X4726), IF(AND(OR(G4726="N/A",G4726=""),H4726=""),0,IF(G4726="STATE CLUSTER",SUMIFS(amount_expended,uniform_state_cluster_name,W4726),SUMIFS(amount_expended,cluster_name,G4726))))</f>
        <v/>
      </c>
      <c r="L4726" s="8" t="n"/>
      <c r="M4726" s="7" t="n"/>
      <c r="N4726" s="8" t="n"/>
      <c r="O4726" s="7" t="n"/>
      <c r="P4726" s="7" t="n"/>
      <c r="Q4726" s="8" t="n"/>
      <c r="R4726" s="9" t="n"/>
      <c r="S4726" s="8" t="n"/>
      <c r="T4726" s="8" t="n"/>
      <c r="U4726" s="8" t="n"/>
      <c r="V4726" s="11">
        <f>IF(OR(B4726="",C4726=""),"",CONCATENATE(B4726,".",C4726))</f>
        <v/>
      </c>
      <c r="W4726" s="6">
        <f>UPPER(TRIM(H4726))</f>
        <v/>
      </c>
      <c r="X4726" s="6">
        <f>UPPER(TRIM(I4726))</f>
        <v/>
      </c>
      <c r="Y4726" s="6">
        <f>IF(V4726&lt;&gt;"",IFERROR(INDEX(federal_program_name_lookup,MATCH(V4726,aln_lookup,0)),""),"")</f>
        <v/>
      </c>
    </row>
    <row r="4727">
      <c r="A4727" s="6">
        <f>IF(B4727&lt;&gt;"", "AWARD-"&amp;TEXT(ROW()-1,"0000"), "")</f>
        <v/>
      </c>
      <c r="B4727" s="7" t="n"/>
      <c r="C4727" s="7" t="n"/>
      <c r="D4727" s="7" t="n"/>
      <c r="E4727" s="8" t="n"/>
      <c r="F4727" s="9" t="n"/>
      <c r="G4727" s="8" t="n"/>
      <c r="H4727" s="8" t="n"/>
      <c r="I4727" s="8" t="n"/>
      <c r="J4727" s="10">
        <f>IF(A4727="",0,SUMIFS(amount_expended,cfda_key,V4727))</f>
        <v/>
      </c>
      <c r="K4727" s="10">
        <f>IF(G4727="OTHER CLUSTER NOT LISTED ABOVE",SUMIFS(amount_expended,uniform_other_cluster_name,X4727), IF(AND(OR(G4727="N/A",G4727=""),H4727=""),0,IF(G4727="STATE CLUSTER",SUMIFS(amount_expended,uniform_state_cluster_name,W4727),SUMIFS(amount_expended,cluster_name,G4727))))</f>
        <v/>
      </c>
      <c r="L4727" s="8" t="n"/>
      <c r="M4727" s="7" t="n"/>
      <c r="N4727" s="8" t="n"/>
      <c r="O4727" s="7" t="n"/>
      <c r="P4727" s="7" t="n"/>
      <c r="Q4727" s="8" t="n"/>
      <c r="R4727" s="9" t="n"/>
      <c r="S4727" s="8" t="n"/>
      <c r="T4727" s="8" t="n"/>
      <c r="U4727" s="8" t="n"/>
      <c r="V4727" s="11">
        <f>IF(OR(B4727="",C4727=""),"",CONCATENATE(B4727,".",C4727))</f>
        <v/>
      </c>
      <c r="W4727" s="6">
        <f>UPPER(TRIM(H4727))</f>
        <v/>
      </c>
      <c r="X4727" s="6">
        <f>UPPER(TRIM(I4727))</f>
        <v/>
      </c>
      <c r="Y4727" s="6">
        <f>IF(V4727&lt;&gt;"",IFERROR(INDEX(federal_program_name_lookup,MATCH(V4727,aln_lookup,0)),""),"")</f>
        <v/>
      </c>
    </row>
    <row r="4728">
      <c r="A4728" s="6">
        <f>IF(B4728&lt;&gt;"", "AWARD-"&amp;TEXT(ROW()-1,"0000"), "")</f>
        <v/>
      </c>
      <c r="B4728" s="7" t="n"/>
      <c r="C4728" s="7" t="n"/>
      <c r="D4728" s="7" t="n"/>
      <c r="E4728" s="8" t="n"/>
      <c r="F4728" s="9" t="n"/>
      <c r="G4728" s="8" t="n"/>
      <c r="H4728" s="8" t="n"/>
      <c r="I4728" s="8" t="n"/>
      <c r="J4728" s="10">
        <f>IF(A4728="",0,SUMIFS(amount_expended,cfda_key,V4728))</f>
        <v/>
      </c>
      <c r="K4728" s="10">
        <f>IF(G4728="OTHER CLUSTER NOT LISTED ABOVE",SUMIFS(amount_expended,uniform_other_cluster_name,X4728), IF(AND(OR(G4728="N/A",G4728=""),H4728=""),0,IF(G4728="STATE CLUSTER",SUMIFS(amount_expended,uniform_state_cluster_name,W4728),SUMIFS(amount_expended,cluster_name,G4728))))</f>
        <v/>
      </c>
      <c r="L4728" s="8" t="n"/>
      <c r="M4728" s="7" t="n"/>
      <c r="N4728" s="8" t="n"/>
      <c r="O4728" s="7" t="n"/>
      <c r="P4728" s="7" t="n"/>
      <c r="Q4728" s="8" t="n"/>
      <c r="R4728" s="9" t="n"/>
      <c r="S4728" s="8" t="n"/>
      <c r="T4728" s="8" t="n"/>
      <c r="U4728" s="8" t="n"/>
      <c r="V4728" s="11">
        <f>IF(OR(B4728="",C4728=""),"",CONCATENATE(B4728,".",C4728))</f>
        <v/>
      </c>
      <c r="W4728" s="6">
        <f>UPPER(TRIM(H4728))</f>
        <v/>
      </c>
      <c r="X4728" s="6">
        <f>UPPER(TRIM(I4728))</f>
        <v/>
      </c>
      <c r="Y4728" s="6">
        <f>IF(V4728&lt;&gt;"",IFERROR(INDEX(federal_program_name_lookup,MATCH(V4728,aln_lookup,0)),""),"")</f>
        <v/>
      </c>
    </row>
    <row r="4729">
      <c r="A4729" s="6">
        <f>IF(B4729&lt;&gt;"", "AWARD-"&amp;TEXT(ROW()-1,"0000"), "")</f>
        <v/>
      </c>
      <c r="B4729" s="7" t="n"/>
      <c r="C4729" s="7" t="n"/>
      <c r="D4729" s="7" t="n"/>
      <c r="E4729" s="8" t="n"/>
      <c r="F4729" s="9" t="n"/>
      <c r="G4729" s="8" t="n"/>
      <c r="H4729" s="8" t="n"/>
      <c r="I4729" s="8" t="n"/>
      <c r="J4729" s="10">
        <f>IF(A4729="",0,SUMIFS(amount_expended,cfda_key,V4729))</f>
        <v/>
      </c>
      <c r="K4729" s="10">
        <f>IF(G4729="OTHER CLUSTER NOT LISTED ABOVE",SUMIFS(amount_expended,uniform_other_cluster_name,X4729), IF(AND(OR(G4729="N/A",G4729=""),H4729=""),0,IF(G4729="STATE CLUSTER",SUMIFS(amount_expended,uniform_state_cluster_name,W4729),SUMIFS(amount_expended,cluster_name,G4729))))</f>
        <v/>
      </c>
      <c r="L4729" s="8" t="n"/>
      <c r="M4729" s="7" t="n"/>
      <c r="N4729" s="8" t="n"/>
      <c r="O4729" s="7" t="n"/>
      <c r="P4729" s="7" t="n"/>
      <c r="Q4729" s="8" t="n"/>
      <c r="R4729" s="9" t="n"/>
      <c r="S4729" s="8" t="n"/>
      <c r="T4729" s="8" t="n"/>
      <c r="U4729" s="8" t="n"/>
      <c r="V4729" s="11">
        <f>IF(OR(B4729="",C4729=""),"",CONCATENATE(B4729,".",C4729))</f>
        <v/>
      </c>
      <c r="W4729" s="6">
        <f>UPPER(TRIM(H4729))</f>
        <v/>
      </c>
      <c r="X4729" s="6">
        <f>UPPER(TRIM(I4729))</f>
        <v/>
      </c>
      <c r="Y4729" s="6">
        <f>IF(V4729&lt;&gt;"",IFERROR(INDEX(federal_program_name_lookup,MATCH(V4729,aln_lookup,0)),""),"")</f>
        <v/>
      </c>
    </row>
    <row r="4730">
      <c r="A4730" s="6">
        <f>IF(B4730&lt;&gt;"", "AWARD-"&amp;TEXT(ROW()-1,"0000"), "")</f>
        <v/>
      </c>
      <c r="B4730" s="7" t="n"/>
      <c r="C4730" s="7" t="n"/>
      <c r="D4730" s="7" t="n"/>
      <c r="E4730" s="8" t="n"/>
      <c r="F4730" s="9" t="n"/>
      <c r="G4730" s="8" t="n"/>
      <c r="H4730" s="8" t="n"/>
      <c r="I4730" s="8" t="n"/>
      <c r="J4730" s="10">
        <f>IF(A4730="",0,SUMIFS(amount_expended,cfda_key,V4730))</f>
        <v/>
      </c>
      <c r="K4730" s="10">
        <f>IF(G4730="OTHER CLUSTER NOT LISTED ABOVE",SUMIFS(amount_expended,uniform_other_cluster_name,X4730), IF(AND(OR(G4730="N/A",G4730=""),H4730=""),0,IF(G4730="STATE CLUSTER",SUMIFS(amount_expended,uniform_state_cluster_name,W4730),SUMIFS(amount_expended,cluster_name,G4730))))</f>
        <v/>
      </c>
      <c r="L4730" s="8" t="n"/>
      <c r="M4730" s="7" t="n"/>
      <c r="N4730" s="8" t="n"/>
      <c r="O4730" s="7" t="n"/>
      <c r="P4730" s="7" t="n"/>
      <c r="Q4730" s="8" t="n"/>
      <c r="R4730" s="9" t="n"/>
      <c r="S4730" s="8" t="n"/>
      <c r="T4730" s="8" t="n"/>
      <c r="U4730" s="8" t="n"/>
      <c r="V4730" s="11">
        <f>IF(OR(B4730="",C4730=""),"",CONCATENATE(B4730,".",C4730))</f>
        <v/>
      </c>
      <c r="W4730" s="6">
        <f>UPPER(TRIM(H4730))</f>
        <v/>
      </c>
      <c r="X4730" s="6">
        <f>UPPER(TRIM(I4730))</f>
        <v/>
      </c>
      <c r="Y4730" s="6">
        <f>IF(V4730&lt;&gt;"",IFERROR(INDEX(federal_program_name_lookup,MATCH(V4730,aln_lookup,0)),""),"")</f>
        <v/>
      </c>
    </row>
    <row r="4731">
      <c r="A4731" s="6">
        <f>IF(B4731&lt;&gt;"", "AWARD-"&amp;TEXT(ROW()-1,"0000"), "")</f>
        <v/>
      </c>
      <c r="B4731" s="7" t="n"/>
      <c r="C4731" s="7" t="n"/>
      <c r="D4731" s="7" t="n"/>
      <c r="E4731" s="8" t="n"/>
      <c r="F4731" s="9" t="n"/>
      <c r="G4731" s="8" t="n"/>
      <c r="H4731" s="8" t="n"/>
      <c r="I4731" s="8" t="n"/>
      <c r="J4731" s="10">
        <f>IF(A4731="",0,SUMIFS(amount_expended,cfda_key,V4731))</f>
        <v/>
      </c>
      <c r="K4731" s="10">
        <f>IF(G4731="OTHER CLUSTER NOT LISTED ABOVE",SUMIFS(amount_expended,uniform_other_cluster_name,X4731), IF(AND(OR(G4731="N/A",G4731=""),H4731=""),0,IF(G4731="STATE CLUSTER",SUMIFS(amount_expended,uniform_state_cluster_name,W4731),SUMIFS(amount_expended,cluster_name,G4731))))</f>
        <v/>
      </c>
      <c r="L4731" s="8" t="n"/>
      <c r="M4731" s="7" t="n"/>
      <c r="N4731" s="8" t="n"/>
      <c r="O4731" s="7" t="n"/>
      <c r="P4731" s="7" t="n"/>
      <c r="Q4731" s="8" t="n"/>
      <c r="R4731" s="9" t="n"/>
      <c r="S4731" s="8" t="n"/>
      <c r="T4731" s="8" t="n"/>
      <c r="U4731" s="8" t="n"/>
      <c r="V4731" s="11">
        <f>IF(OR(B4731="",C4731=""),"",CONCATENATE(B4731,".",C4731))</f>
        <v/>
      </c>
      <c r="W4731" s="6">
        <f>UPPER(TRIM(H4731))</f>
        <v/>
      </c>
      <c r="X4731" s="6">
        <f>UPPER(TRIM(I4731))</f>
        <v/>
      </c>
      <c r="Y4731" s="6">
        <f>IF(V4731&lt;&gt;"",IFERROR(INDEX(federal_program_name_lookup,MATCH(V4731,aln_lookup,0)),""),"")</f>
        <v/>
      </c>
    </row>
    <row r="4732">
      <c r="A4732" s="6">
        <f>IF(B4732&lt;&gt;"", "AWARD-"&amp;TEXT(ROW()-1,"0000"), "")</f>
        <v/>
      </c>
      <c r="B4732" s="7" t="n"/>
      <c r="C4732" s="7" t="n"/>
      <c r="D4732" s="7" t="n"/>
      <c r="E4732" s="8" t="n"/>
      <c r="F4732" s="9" t="n"/>
      <c r="G4732" s="8" t="n"/>
      <c r="H4732" s="8" t="n"/>
      <c r="I4732" s="8" t="n"/>
      <c r="J4732" s="10">
        <f>IF(A4732="",0,SUMIFS(amount_expended,cfda_key,V4732))</f>
        <v/>
      </c>
      <c r="K4732" s="10">
        <f>IF(G4732="OTHER CLUSTER NOT LISTED ABOVE",SUMIFS(amount_expended,uniform_other_cluster_name,X4732), IF(AND(OR(G4732="N/A",G4732=""),H4732=""),0,IF(G4732="STATE CLUSTER",SUMIFS(amount_expended,uniform_state_cluster_name,W4732),SUMIFS(amount_expended,cluster_name,G4732))))</f>
        <v/>
      </c>
      <c r="L4732" s="8" t="n"/>
      <c r="M4732" s="7" t="n"/>
      <c r="N4732" s="8" t="n"/>
      <c r="O4732" s="7" t="n"/>
      <c r="P4732" s="7" t="n"/>
      <c r="Q4732" s="8" t="n"/>
      <c r="R4732" s="9" t="n"/>
      <c r="S4732" s="8" t="n"/>
      <c r="T4732" s="8" t="n"/>
      <c r="U4732" s="8" t="n"/>
      <c r="V4732" s="11">
        <f>IF(OR(B4732="",C4732=""),"",CONCATENATE(B4732,".",C4732))</f>
        <v/>
      </c>
      <c r="W4732" s="6">
        <f>UPPER(TRIM(H4732))</f>
        <v/>
      </c>
      <c r="X4732" s="6">
        <f>UPPER(TRIM(I4732))</f>
        <v/>
      </c>
      <c r="Y4732" s="6">
        <f>IF(V4732&lt;&gt;"",IFERROR(INDEX(federal_program_name_lookup,MATCH(V4732,aln_lookup,0)),""),"")</f>
        <v/>
      </c>
    </row>
    <row r="4733">
      <c r="A4733" s="6">
        <f>IF(B4733&lt;&gt;"", "AWARD-"&amp;TEXT(ROW()-1,"0000"), "")</f>
        <v/>
      </c>
      <c r="B4733" s="7" t="n"/>
      <c r="C4733" s="7" t="n"/>
      <c r="D4733" s="7" t="n"/>
      <c r="E4733" s="8" t="n"/>
      <c r="F4733" s="9" t="n"/>
      <c r="G4733" s="8" t="n"/>
      <c r="H4733" s="8" t="n"/>
      <c r="I4733" s="8" t="n"/>
      <c r="J4733" s="10">
        <f>IF(A4733="",0,SUMIFS(amount_expended,cfda_key,V4733))</f>
        <v/>
      </c>
      <c r="K4733" s="10">
        <f>IF(G4733="OTHER CLUSTER NOT LISTED ABOVE",SUMIFS(amount_expended,uniform_other_cluster_name,X4733), IF(AND(OR(G4733="N/A",G4733=""),H4733=""),0,IF(G4733="STATE CLUSTER",SUMIFS(amount_expended,uniform_state_cluster_name,W4733),SUMIFS(amount_expended,cluster_name,G4733))))</f>
        <v/>
      </c>
      <c r="L4733" s="8" t="n"/>
      <c r="M4733" s="7" t="n"/>
      <c r="N4733" s="8" t="n"/>
      <c r="O4733" s="7" t="n"/>
      <c r="P4733" s="7" t="n"/>
      <c r="Q4733" s="8" t="n"/>
      <c r="R4733" s="9" t="n"/>
      <c r="S4733" s="8" t="n"/>
      <c r="T4733" s="8" t="n"/>
      <c r="U4733" s="8" t="n"/>
      <c r="V4733" s="11">
        <f>IF(OR(B4733="",C4733=""),"",CONCATENATE(B4733,".",C4733))</f>
        <v/>
      </c>
      <c r="W4733" s="6">
        <f>UPPER(TRIM(H4733))</f>
        <v/>
      </c>
      <c r="X4733" s="6">
        <f>UPPER(TRIM(I4733))</f>
        <v/>
      </c>
      <c r="Y4733" s="6">
        <f>IF(V4733&lt;&gt;"",IFERROR(INDEX(federal_program_name_lookup,MATCH(V4733,aln_lookup,0)),""),"")</f>
        <v/>
      </c>
    </row>
    <row r="4734">
      <c r="A4734" s="6">
        <f>IF(B4734&lt;&gt;"", "AWARD-"&amp;TEXT(ROW()-1,"0000"), "")</f>
        <v/>
      </c>
      <c r="B4734" s="7" t="n"/>
      <c r="C4734" s="7" t="n"/>
      <c r="D4734" s="7" t="n"/>
      <c r="E4734" s="8" t="n"/>
      <c r="F4734" s="9" t="n"/>
      <c r="G4734" s="8" t="n"/>
      <c r="H4734" s="8" t="n"/>
      <c r="I4734" s="8" t="n"/>
      <c r="J4734" s="10">
        <f>IF(A4734="",0,SUMIFS(amount_expended,cfda_key,V4734))</f>
        <v/>
      </c>
      <c r="K4734" s="10">
        <f>IF(G4734="OTHER CLUSTER NOT LISTED ABOVE",SUMIFS(amount_expended,uniform_other_cluster_name,X4734), IF(AND(OR(G4734="N/A",G4734=""),H4734=""),0,IF(G4734="STATE CLUSTER",SUMIFS(amount_expended,uniform_state_cluster_name,W4734),SUMIFS(amount_expended,cluster_name,G4734))))</f>
        <v/>
      </c>
      <c r="L4734" s="8" t="n"/>
      <c r="M4734" s="7" t="n"/>
      <c r="N4734" s="8" t="n"/>
      <c r="O4734" s="7" t="n"/>
      <c r="P4734" s="7" t="n"/>
      <c r="Q4734" s="8" t="n"/>
      <c r="R4734" s="9" t="n"/>
      <c r="S4734" s="8" t="n"/>
      <c r="T4734" s="8" t="n"/>
      <c r="U4734" s="8" t="n"/>
      <c r="V4734" s="11">
        <f>IF(OR(B4734="",C4734=""),"",CONCATENATE(B4734,".",C4734))</f>
        <v/>
      </c>
      <c r="W4734" s="6">
        <f>UPPER(TRIM(H4734))</f>
        <v/>
      </c>
      <c r="X4734" s="6">
        <f>UPPER(TRIM(I4734))</f>
        <v/>
      </c>
      <c r="Y4734" s="6">
        <f>IF(V4734&lt;&gt;"",IFERROR(INDEX(federal_program_name_lookup,MATCH(V4734,aln_lookup,0)),""),"")</f>
        <v/>
      </c>
    </row>
    <row r="4735">
      <c r="A4735" s="6">
        <f>IF(B4735&lt;&gt;"", "AWARD-"&amp;TEXT(ROW()-1,"0000"), "")</f>
        <v/>
      </c>
      <c r="B4735" s="7" t="n"/>
      <c r="C4735" s="7" t="n"/>
      <c r="D4735" s="7" t="n"/>
      <c r="E4735" s="8" t="n"/>
      <c r="F4735" s="9" t="n"/>
      <c r="G4735" s="8" t="n"/>
      <c r="H4735" s="8" t="n"/>
      <c r="I4735" s="8" t="n"/>
      <c r="J4735" s="10">
        <f>IF(A4735="",0,SUMIFS(amount_expended,cfda_key,V4735))</f>
        <v/>
      </c>
      <c r="K4735" s="10">
        <f>IF(G4735="OTHER CLUSTER NOT LISTED ABOVE",SUMIFS(amount_expended,uniform_other_cluster_name,X4735), IF(AND(OR(G4735="N/A",G4735=""),H4735=""),0,IF(G4735="STATE CLUSTER",SUMIFS(amount_expended,uniform_state_cluster_name,W4735),SUMIFS(amount_expended,cluster_name,G4735))))</f>
        <v/>
      </c>
      <c r="L4735" s="8" t="n"/>
      <c r="M4735" s="7" t="n"/>
      <c r="N4735" s="8" t="n"/>
      <c r="O4735" s="7" t="n"/>
      <c r="P4735" s="7" t="n"/>
      <c r="Q4735" s="8" t="n"/>
      <c r="R4735" s="9" t="n"/>
      <c r="S4735" s="8" t="n"/>
      <c r="T4735" s="8" t="n"/>
      <c r="U4735" s="8" t="n"/>
      <c r="V4735" s="11">
        <f>IF(OR(B4735="",C4735=""),"",CONCATENATE(B4735,".",C4735))</f>
        <v/>
      </c>
      <c r="W4735" s="6">
        <f>UPPER(TRIM(H4735))</f>
        <v/>
      </c>
      <c r="X4735" s="6">
        <f>UPPER(TRIM(I4735))</f>
        <v/>
      </c>
      <c r="Y4735" s="6">
        <f>IF(V4735&lt;&gt;"",IFERROR(INDEX(federal_program_name_lookup,MATCH(V4735,aln_lookup,0)),""),"")</f>
        <v/>
      </c>
    </row>
    <row r="4736">
      <c r="A4736" s="6">
        <f>IF(B4736&lt;&gt;"", "AWARD-"&amp;TEXT(ROW()-1,"0000"), "")</f>
        <v/>
      </c>
      <c r="B4736" s="7" t="n"/>
      <c r="C4736" s="7" t="n"/>
      <c r="D4736" s="7" t="n"/>
      <c r="E4736" s="8" t="n"/>
      <c r="F4736" s="9" t="n"/>
      <c r="G4736" s="8" t="n"/>
      <c r="H4736" s="8" t="n"/>
      <c r="I4736" s="8" t="n"/>
      <c r="J4736" s="10">
        <f>IF(A4736="",0,SUMIFS(amount_expended,cfda_key,V4736))</f>
        <v/>
      </c>
      <c r="K4736" s="10">
        <f>IF(G4736="OTHER CLUSTER NOT LISTED ABOVE",SUMIFS(amount_expended,uniform_other_cluster_name,X4736), IF(AND(OR(G4736="N/A",G4736=""),H4736=""),0,IF(G4736="STATE CLUSTER",SUMIFS(amount_expended,uniform_state_cluster_name,W4736),SUMIFS(amount_expended,cluster_name,G4736))))</f>
        <v/>
      </c>
      <c r="L4736" s="8" t="n"/>
      <c r="M4736" s="7" t="n"/>
      <c r="N4736" s="8" t="n"/>
      <c r="O4736" s="7" t="n"/>
      <c r="P4736" s="7" t="n"/>
      <c r="Q4736" s="8" t="n"/>
      <c r="R4736" s="9" t="n"/>
      <c r="S4736" s="8" t="n"/>
      <c r="T4736" s="8" t="n"/>
      <c r="U4736" s="8" t="n"/>
      <c r="V4736" s="11">
        <f>IF(OR(B4736="",C4736=""),"",CONCATENATE(B4736,".",C4736))</f>
        <v/>
      </c>
      <c r="W4736" s="6">
        <f>UPPER(TRIM(H4736))</f>
        <v/>
      </c>
      <c r="X4736" s="6">
        <f>UPPER(TRIM(I4736))</f>
        <v/>
      </c>
      <c r="Y4736" s="6">
        <f>IF(V4736&lt;&gt;"",IFERROR(INDEX(federal_program_name_lookup,MATCH(V4736,aln_lookup,0)),""),"")</f>
        <v/>
      </c>
    </row>
    <row r="4737">
      <c r="A4737" s="6">
        <f>IF(B4737&lt;&gt;"", "AWARD-"&amp;TEXT(ROW()-1,"0000"), "")</f>
        <v/>
      </c>
      <c r="B4737" s="7" t="n"/>
      <c r="C4737" s="7" t="n"/>
      <c r="D4737" s="7" t="n"/>
      <c r="E4737" s="8" t="n"/>
      <c r="F4737" s="9" t="n"/>
      <c r="G4737" s="8" t="n"/>
      <c r="H4737" s="8" t="n"/>
      <c r="I4737" s="8" t="n"/>
      <c r="J4737" s="10">
        <f>IF(A4737="",0,SUMIFS(amount_expended,cfda_key,V4737))</f>
        <v/>
      </c>
      <c r="K4737" s="10">
        <f>IF(G4737="OTHER CLUSTER NOT LISTED ABOVE",SUMIFS(amount_expended,uniform_other_cluster_name,X4737), IF(AND(OR(G4737="N/A",G4737=""),H4737=""),0,IF(G4737="STATE CLUSTER",SUMIFS(amount_expended,uniform_state_cluster_name,W4737),SUMIFS(amount_expended,cluster_name,G4737))))</f>
        <v/>
      </c>
      <c r="L4737" s="8" t="n"/>
      <c r="M4737" s="7" t="n"/>
      <c r="N4737" s="8" t="n"/>
      <c r="O4737" s="7" t="n"/>
      <c r="P4737" s="7" t="n"/>
      <c r="Q4737" s="8" t="n"/>
      <c r="R4737" s="9" t="n"/>
      <c r="S4737" s="8" t="n"/>
      <c r="T4737" s="8" t="n"/>
      <c r="U4737" s="8" t="n"/>
      <c r="V4737" s="11">
        <f>IF(OR(B4737="",C4737=""),"",CONCATENATE(B4737,".",C4737))</f>
        <v/>
      </c>
      <c r="W4737" s="6">
        <f>UPPER(TRIM(H4737))</f>
        <v/>
      </c>
      <c r="X4737" s="6">
        <f>UPPER(TRIM(I4737))</f>
        <v/>
      </c>
      <c r="Y4737" s="6">
        <f>IF(V4737&lt;&gt;"",IFERROR(INDEX(federal_program_name_lookup,MATCH(V4737,aln_lookup,0)),""),"")</f>
        <v/>
      </c>
    </row>
    <row r="4738">
      <c r="A4738" s="6">
        <f>IF(B4738&lt;&gt;"", "AWARD-"&amp;TEXT(ROW()-1,"0000"), "")</f>
        <v/>
      </c>
      <c r="B4738" s="7" t="n"/>
      <c r="C4738" s="7" t="n"/>
      <c r="D4738" s="7" t="n"/>
      <c r="E4738" s="8" t="n"/>
      <c r="F4738" s="9" t="n"/>
      <c r="G4738" s="8" t="n"/>
      <c r="H4738" s="8" t="n"/>
      <c r="I4738" s="8" t="n"/>
      <c r="J4738" s="10">
        <f>IF(A4738="",0,SUMIFS(amount_expended,cfda_key,V4738))</f>
        <v/>
      </c>
      <c r="K4738" s="10">
        <f>IF(G4738="OTHER CLUSTER NOT LISTED ABOVE",SUMIFS(amount_expended,uniform_other_cluster_name,X4738), IF(AND(OR(G4738="N/A",G4738=""),H4738=""),0,IF(G4738="STATE CLUSTER",SUMIFS(amount_expended,uniform_state_cluster_name,W4738),SUMIFS(amount_expended,cluster_name,G4738))))</f>
        <v/>
      </c>
      <c r="L4738" s="8" t="n"/>
      <c r="M4738" s="7" t="n"/>
      <c r="N4738" s="8" t="n"/>
      <c r="O4738" s="7" t="n"/>
      <c r="P4738" s="7" t="n"/>
      <c r="Q4738" s="8" t="n"/>
      <c r="R4738" s="9" t="n"/>
      <c r="S4738" s="8" t="n"/>
      <c r="T4738" s="8" t="n"/>
      <c r="U4738" s="8" t="n"/>
      <c r="V4738" s="11">
        <f>IF(OR(B4738="",C4738=""),"",CONCATENATE(B4738,".",C4738))</f>
        <v/>
      </c>
      <c r="W4738" s="6">
        <f>UPPER(TRIM(H4738))</f>
        <v/>
      </c>
      <c r="X4738" s="6">
        <f>UPPER(TRIM(I4738))</f>
        <v/>
      </c>
      <c r="Y4738" s="6">
        <f>IF(V4738&lt;&gt;"",IFERROR(INDEX(federal_program_name_lookup,MATCH(V4738,aln_lookup,0)),""),"")</f>
        <v/>
      </c>
    </row>
    <row r="4739">
      <c r="A4739" s="6">
        <f>IF(B4739&lt;&gt;"", "AWARD-"&amp;TEXT(ROW()-1,"0000"), "")</f>
        <v/>
      </c>
      <c r="B4739" s="7" t="n"/>
      <c r="C4739" s="7" t="n"/>
      <c r="D4739" s="7" t="n"/>
      <c r="E4739" s="8" t="n"/>
      <c r="F4739" s="9" t="n"/>
      <c r="G4739" s="8" t="n"/>
      <c r="H4739" s="8" t="n"/>
      <c r="I4739" s="8" t="n"/>
      <c r="J4739" s="10">
        <f>IF(A4739="",0,SUMIFS(amount_expended,cfda_key,V4739))</f>
        <v/>
      </c>
      <c r="K4739" s="10">
        <f>IF(G4739="OTHER CLUSTER NOT LISTED ABOVE",SUMIFS(amount_expended,uniform_other_cluster_name,X4739), IF(AND(OR(G4739="N/A",G4739=""),H4739=""),0,IF(G4739="STATE CLUSTER",SUMIFS(amount_expended,uniform_state_cluster_name,W4739),SUMIFS(amount_expended,cluster_name,G4739))))</f>
        <v/>
      </c>
      <c r="L4739" s="8" t="n"/>
      <c r="M4739" s="7" t="n"/>
      <c r="N4739" s="8" t="n"/>
      <c r="O4739" s="7" t="n"/>
      <c r="P4739" s="7" t="n"/>
      <c r="Q4739" s="8" t="n"/>
      <c r="R4739" s="9" t="n"/>
      <c r="S4739" s="8" t="n"/>
      <c r="T4739" s="8" t="n"/>
      <c r="U4739" s="8" t="n"/>
      <c r="V4739" s="11">
        <f>IF(OR(B4739="",C4739=""),"",CONCATENATE(B4739,".",C4739))</f>
        <v/>
      </c>
      <c r="W4739" s="6">
        <f>UPPER(TRIM(H4739))</f>
        <v/>
      </c>
      <c r="X4739" s="6">
        <f>UPPER(TRIM(I4739))</f>
        <v/>
      </c>
      <c r="Y4739" s="6">
        <f>IF(V4739&lt;&gt;"",IFERROR(INDEX(federal_program_name_lookup,MATCH(V4739,aln_lookup,0)),""),"")</f>
        <v/>
      </c>
    </row>
    <row r="4740">
      <c r="A4740" s="6">
        <f>IF(B4740&lt;&gt;"", "AWARD-"&amp;TEXT(ROW()-1,"0000"), "")</f>
        <v/>
      </c>
      <c r="B4740" s="7" t="n"/>
      <c r="C4740" s="7" t="n"/>
      <c r="D4740" s="7" t="n"/>
      <c r="E4740" s="8" t="n"/>
      <c r="F4740" s="9" t="n"/>
      <c r="G4740" s="8" t="n"/>
      <c r="H4740" s="8" t="n"/>
      <c r="I4740" s="8" t="n"/>
      <c r="J4740" s="10">
        <f>IF(A4740="",0,SUMIFS(amount_expended,cfda_key,V4740))</f>
        <v/>
      </c>
      <c r="K4740" s="10">
        <f>IF(G4740="OTHER CLUSTER NOT LISTED ABOVE",SUMIFS(amount_expended,uniform_other_cluster_name,X4740), IF(AND(OR(G4740="N/A",G4740=""),H4740=""),0,IF(G4740="STATE CLUSTER",SUMIFS(amount_expended,uniform_state_cluster_name,W4740),SUMIFS(amount_expended,cluster_name,G4740))))</f>
        <v/>
      </c>
      <c r="L4740" s="8" t="n"/>
      <c r="M4740" s="7" t="n"/>
      <c r="N4740" s="8" t="n"/>
      <c r="O4740" s="7" t="n"/>
      <c r="P4740" s="7" t="n"/>
      <c r="Q4740" s="8" t="n"/>
      <c r="R4740" s="9" t="n"/>
      <c r="S4740" s="8" t="n"/>
      <c r="T4740" s="8" t="n"/>
      <c r="U4740" s="8" t="n"/>
      <c r="V4740" s="11">
        <f>IF(OR(B4740="",C4740=""),"",CONCATENATE(B4740,".",C4740))</f>
        <v/>
      </c>
      <c r="W4740" s="6">
        <f>UPPER(TRIM(H4740))</f>
        <v/>
      </c>
      <c r="X4740" s="6">
        <f>UPPER(TRIM(I4740))</f>
        <v/>
      </c>
      <c r="Y4740" s="6">
        <f>IF(V4740&lt;&gt;"",IFERROR(INDEX(federal_program_name_lookup,MATCH(V4740,aln_lookup,0)),""),"")</f>
        <v/>
      </c>
    </row>
    <row r="4741">
      <c r="A4741" s="6">
        <f>IF(B4741&lt;&gt;"", "AWARD-"&amp;TEXT(ROW()-1,"0000"), "")</f>
        <v/>
      </c>
      <c r="B4741" s="7" t="n"/>
      <c r="C4741" s="7" t="n"/>
      <c r="D4741" s="7" t="n"/>
      <c r="E4741" s="8" t="n"/>
      <c r="F4741" s="9" t="n"/>
      <c r="G4741" s="8" t="n"/>
      <c r="H4741" s="8" t="n"/>
      <c r="I4741" s="8" t="n"/>
      <c r="J4741" s="10">
        <f>IF(A4741="",0,SUMIFS(amount_expended,cfda_key,V4741))</f>
        <v/>
      </c>
      <c r="K4741" s="10">
        <f>IF(G4741="OTHER CLUSTER NOT LISTED ABOVE",SUMIFS(amount_expended,uniform_other_cluster_name,X4741), IF(AND(OR(G4741="N/A",G4741=""),H4741=""),0,IF(G4741="STATE CLUSTER",SUMIFS(amount_expended,uniform_state_cluster_name,W4741),SUMIFS(amount_expended,cluster_name,G4741))))</f>
        <v/>
      </c>
      <c r="L4741" s="8" t="n"/>
      <c r="M4741" s="7" t="n"/>
      <c r="N4741" s="8" t="n"/>
      <c r="O4741" s="7" t="n"/>
      <c r="P4741" s="7" t="n"/>
      <c r="Q4741" s="8" t="n"/>
      <c r="R4741" s="9" t="n"/>
      <c r="S4741" s="8" t="n"/>
      <c r="T4741" s="8" t="n"/>
      <c r="U4741" s="8" t="n"/>
      <c r="V4741" s="11">
        <f>IF(OR(B4741="",C4741=""),"",CONCATENATE(B4741,".",C4741))</f>
        <v/>
      </c>
      <c r="W4741" s="6">
        <f>UPPER(TRIM(H4741))</f>
        <v/>
      </c>
      <c r="X4741" s="6">
        <f>UPPER(TRIM(I4741))</f>
        <v/>
      </c>
      <c r="Y4741" s="6">
        <f>IF(V4741&lt;&gt;"",IFERROR(INDEX(federal_program_name_lookup,MATCH(V4741,aln_lookup,0)),""),"")</f>
        <v/>
      </c>
    </row>
    <row r="4742">
      <c r="A4742" s="6">
        <f>IF(B4742&lt;&gt;"", "AWARD-"&amp;TEXT(ROW()-1,"0000"), "")</f>
        <v/>
      </c>
      <c r="B4742" s="7" t="n"/>
      <c r="C4742" s="7" t="n"/>
      <c r="D4742" s="7" t="n"/>
      <c r="E4742" s="8" t="n"/>
      <c r="F4742" s="9" t="n"/>
      <c r="G4742" s="8" t="n"/>
      <c r="H4742" s="8" t="n"/>
      <c r="I4742" s="8" t="n"/>
      <c r="J4742" s="10">
        <f>IF(A4742="",0,SUMIFS(amount_expended,cfda_key,V4742))</f>
        <v/>
      </c>
      <c r="K4742" s="10">
        <f>IF(G4742="OTHER CLUSTER NOT LISTED ABOVE",SUMIFS(amount_expended,uniform_other_cluster_name,X4742), IF(AND(OR(G4742="N/A",G4742=""),H4742=""),0,IF(G4742="STATE CLUSTER",SUMIFS(amount_expended,uniform_state_cluster_name,W4742),SUMIFS(amount_expended,cluster_name,G4742))))</f>
        <v/>
      </c>
      <c r="L4742" s="8" t="n"/>
      <c r="M4742" s="7" t="n"/>
      <c r="N4742" s="8" t="n"/>
      <c r="O4742" s="7" t="n"/>
      <c r="P4742" s="7" t="n"/>
      <c r="Q4742" s="8" t="n"/>
      <c r="R4742" s="9" t="n"/>
      <c r="S4742" s="8" t="n"/>
      <c r="T4742" s="8" t="n"/>
      <c r="U4742" s="8" t="n"/>
      <c r="V4742" s="11">
        <f>IF(OR(B4742="",C4742=""),"",CONCATENATE(B4742,".",C4742))</f>
        <v/>
      </c>
      <c r="W4742" s="6">
        <f>UPPER(TRIM(H4742))</f>
        <v/>
      </c>
      <c r="X4742" s="6">
        <f>UPPER(TRIM(I4742))</f>
        <v/>
      </c>
      <c r="Y4742" s="6">
        <f>IF(V4742&lt;&gt;"",IFERROR(INDEX(federal_program_name_lookup,MATCH(V4742,aln_lookup,0)),""),"")</f>
        <v/>
      </c>
    </row>
    <row r="4743">
      <c r="A4743" s="6">
        <f>IF(B4743&lt;&gt;"", "AWARD-"&amp;TEXT(ROW()-1,"0000"), "")</f>
        <v/>
      </c>
      <c r="B4743" s="7" t="n"/>
      <c r="C4743" s="7" t="n"/>
      <c r="D4743" s="7" t="n"/>
      <c r="E4743" s="8" t="n"/>
      <c r="F4743" s="9" t="n"/>
      <c r="G4743" s="8" t="n"/>
      <c r="H4743" s="8" t="n"/>
      <c r="I4743" s="8" t="n"/>
      <c r="J4743" s="10">
        <f>IF(A4743="",0,SUMIFS(amount_expended,cfda_key,V4743))</f>
        <v/>
      </c>
      <c r="K4743" s="10">
        <f>IF(G4743="OTHER CLUSTER NOT LISTED ABOVE",SUMIFS(amount_expended,uniform_other_cluster_name,X4743), IF(AND(OR(G4743="N/A",G4743=""),H4743=""),0,IF(G4743="STATE CLUSTER",SUMIFS(amount_expended,uniform_state_cluster_name,W4743),SUMIFS(amount_expended,cluster_name,G4743))))</f>
        <v/>
      </c>
      <c r="L4743" s="8" t="n"/>
      <c r="M4743" s="7" t="n"/>
      <c r="N4743" s="8" t="n"/>
      <c r="O4743" s="7" t="n"/>
      <c r="P4743" s="7" t="n"/>
      <c r="Q4743" s="8" t="n"/>
      <c r="R4743" s="9" t="n"/>
      <c r="S4743" s="8" t="n"/>
      <c r="T4743" s="8" t="n"/>
      <c r="U4743" s="8" t="n"/>
      <c r="V4743" s="11">
        <f>IF(OR(B4743="",C4743=""),"",CONCATENATE(B4743,".",C4743))</f>
        <v/>
      </c>
      <c r="W4743" s="6">
        <f>UPPER(TRIM(H4743))</f>
        <v/>
      </c>
      <c r="X4743" s="6">
        <f>UPPER(TRIM(I4743))</f>
        <v/>
      </c>
      <c r="Y4743" s="6">
        <f>IF(V4743&lt;&gt;"",IFERROR(INDEX(federal_program_name_lookup,MATCH(V4743,aln_lookup,0)),""),"")</f>
        <v/>
      </c>
    </row>
    <row r="4744">
      <c r="A4744" s="6">
        <f>IF(B4744&lt;&gt;"", "AWARD-"&amp;TEXT(ROW()-1,"0000"), "")</f>
        <v/>
      </c>
      <c r="B4744" s="7" t="n"/>
      <c r="C4744" s="7" t="n"/>
      <c r="D4744" s="7" t="n"/>
      <c r="E4744" s="8" t="n"/>
      <c r="F4744" s="9" t="n"/>
      <c r="G4744" s="8" t="n"/>
      <c r="H4744" s="8" t="n"/>
      <c r="I4744" s="8" t="n"/>
      <c r="J4744" s="10">
        <f>IF(A4744="",0,SUMIFS(amount_expended,cfda_key,V4744))</f>
        <v/>
      </c>
      <c r="K4744" s="10">
        <f>IF(G4744="OTHER CLUSTER NOT LISTED ABOVE",SUMIFS(amount_expended,uniform_other_cluster_name,X4744), IF(AND(OR(G4744="N/A",G4744=""),H4744=""),0,IF(G4744="STATE CLUSTER",SUMIFS(amount_expended,uniform_state_cluster_name,W4744),SUMIFS(amount_expended,cluster_name,G4744))))</f>
        <v/>
      </c>
      <c r="L4744" s="8" t="n"/>
      <c r="M4744" s="7" t="n"/>
      <c r="N4744" s="8" t="n"/>
      <c r="O4744" s="7" t="n"/>
      <c r="P4744" s="7" t="n"/>
      <c r="Q4744" s="8" t="n"/>
      <c r="R4744" s="9" t="n"/>
      <c r="S4744" s="8" t="n"/>
      <c r="T4744" s="8" t="n"/>
      <c r="U4744" s="8" t="n"/>
      <c r="V4744" s="11">
        <f>IF(OR(B4744="",C4744=""),"",CONCATENATE(B4744,".",C4744))</f>
        <v/>
      </c>
      <c r="W4744" s="6">
        <f>UPPER(TRIM(H4744))</f>
        <v/>
      </c>
      <c r="X4744" s="6">
        <f>UPPER(TRIM(I4744))</f>
        <v/>
      </c>
      <c r="Y4744" s="6">
        <f>IF(V4744&lt;&gt;"",IFERROR(INDEX(federal_program_name_lookup,MATCH(V4744,aln_lookup,0)),""),"")</f>
        <v/>
      </c>
    </row>
    <row r="4745">
      <c r="A4745" s="6">
        <f>IF(B4745&lt;&gt;"", "AWARD-"&amp;TEXT(ROW()-1,"0000"), "")</f>
        <v/>
      </c>
      <c r="B4745" s="7" t="n"/>
      <c r="C4745" s="7" t="n"/>
      <c r="D4745" s="7" t="n"/>
      <c r="E4745" s="8" t="n"/>
      <c r="F4745" s="9" t="n"/>
      <c r="G4745" s="8" t="n"/>
      <c r="H4745" s="8" t="n"/>
      <c r="I4745" s="8" t="n"/>
      <c r="J4745" s="10">
        <f>IF(A4745="",0,SUMIFS(amount_expended,cfda_key,V4745))</f>
        <v/>
      </c>
      <c r="K4745" s="10">
        <f>IF(G4745="OTHER CLUSTER NOT LISTED ABOVE",SUMIFS(amount_expended,uniform_other_cluster_name,X4745), IF(AND(OR(G4745="N/A",G4745=""),H4745=""),0,IF(G4745="STATE CLUSTER",SUMIFS(amount_expended,uniform_state_cluster_name,W4745),SUMIFS(amount_expended,cluster_name,G4745))))</f>
        <v/>
      </c>
      <c r="L4745" s="8" t="n"/>
      <c r="M4745" s="7" t="n"/>
      <c r="N4745" s="8" t="n"/>
      <c r="O4745" s="7" t="n"/>
      <c r="P4745" s="7" t="n"/>
      <c r="Q4745" s="8" t="n"/>
      <c r="R4745" s="9" t="n"/>
      <c r="S4745" s="8" t="n"/>
      <c r="T4745" s="8" t="n"/>
      <c r="U4745" s="8" t="n"/>
      <c r="V4745" s="11">
        <f>IF(OR(B4745="",C4745=""),"",CONCATENATE(B4745,".",C4745))</f>
        <v/>
      </c>
      <c r="W4745" s="6">
        <f>UPPER(TRIM(H4745))</f>
        <v/>
      </c>
      <c r="X4745" s="6">
        <f>UPPER(TRIM(I4745))</f>
        <v/>
      </c>
      <c r="Y4745" s="6">
        <f>IF(V4745&lt;&gt;"",IFERROR(INDEX(federal_program_name_lookup,MATCH(V4745,aln_lookup,0)),""),"")</f>
        <v/>
      </c>
    </row>
    <row r="4746">
      <c r="A4746" s="6">
        <f>IF(B4746&lt;&gt;"", "AWARD-"&amp;TEXT(ROW()-1,"0000"), "")</f>
        <v/>
      </c>
      <c r="B4746" s="7" t="n"/>
      <c r="C4746" s="7" t="n"/>
      <c r="D4746" s="7" t="n"/>
      <c r="E4746" s="8" t="n"/>
      <c r="F4746" s="9" t="n"/>
      <c r="G4746" s="8" t="n"/>
      <c r="H4746" s="8" t="n"/>
      <c r="I4746" s="8" t="n"/>
      <c r="J4746" s="10">
        <f>IF(A4746="",0,SUMIFS(amount_expended,cfda_key,V4746))</f>
        <v/>
      </c>
      <c r="K4746" s="10">
        <f>IF(G4746="OTHER CLUSTER NOT LISTED ABOVE",SUMIFS(amount_expended,uniform_other_cluster_name,X4746), IF(AND(OR(G4746="N/A",G4746=""),H4746=""),0,IF(G4746="STATE CLUSTER",SUMIFS(amount_expended,uniform_state_cluster_name,W4746),SUMIFS(amount_expended,cluster_name,G4746))))</f>
        <v/>
      </c>
      <c r="L4746" s="8" t="n"/>
      <c r="M4746" s="7" t="n"/>
      <c r="N4746" s="8" t="n"/>
      <c r="O4746" s="7" t="n"/>
      <c r="P4746" s="7" t="n"/>
      <c r="Q4746" s="8" t="n"/>
      <c r="R4746" s="9" t="n"/>
      <c r="S4746" s="8" t="n"/>
      <c r="T4746" s="8" t="n"/>
      <c r="U4746" s="8" t="n"/>
      <c r="V4746" s="11">
        <f>IF(OR(B4746="",C4746=""),"",CONCATENATE(B4746,".",C4746))</f>
        <v/>
      </c>
      <c r="W4746" s="6">
        <f>UPPER(TRIM(H4746))</f>
        <v/>
      </c>
      <c r="X4746" s="6">
        <f>UPPER(TRIM(I4746))</f>
        <v/>
      </c>
      <c r="Y4746" s="6">
        <f>IF(V4746&lt;&gt;"",IFERROR(INDEX(federal_program_name_lookup,MATCH(V4746,aln_lookup,0)),""),"")</f>
        <v/>
      </c>
    </row>
    <row r="4747">
      <c r="A4747" s="6">
        <f>IF(B4747&lt;&gt;"", "AWARD-"&amp;TEXT(ROW()-1,"0000"), "")</f>
        <v/>
      </c>
      <c r="B4747" s="7" t="n"/>
      <c r="C4747" s="7" t="n"/>
      <c r="D4747" s="7" t="n"/>
      <c r="E4747" s="8" t="n"/>
      <c r="F4747" s="9" t="n"/>
      <c r="G4747" s="8" t="n"/>
      <c r="H4747" s="8" t="n"/>
      <c r="I4747" s="8" t="n"/>
      <c r="J4747" s="10">
        <f>IF(A4747="",0,SUMIFS(amount_expended,cfda_key,V4747))</f>
        <v/>
      </c>
      <c r="K4747" s="10">
        <f>IF(G4747="OTHER CLUSTER NOT LISTED ABOVE",SUMIFS(amount_expended,uniform_other_cluster_name,X4747), IF(AND(OR(G4747="N/A",G4747=""),H4747=""),0,IF(G4747="STATE CLUSTER",SUMIFS(amount_expended,uniform_state_cluster_name,W4747),SUMIFS(amount_expended,cluster_name,G4747))))</f>
        <v/>
      </c>
      <c r="L4747" s="8" t="n"/>
      <c r="M4747" s="7" t="n"/>
      <c r="N4747" s="8" t="n"/>
      <c r="O4747" s="7" t="n"/>
      <c r="P4747" s="7" t="n"/>
      <c r="Q4747" s="8" t="n"/>
      <c r="R4747" s="9" t="n"/>
      <c r="S4747" s="8" t="n"/>
      <c r="T4747" s="8" t="n"/>
      <c r="U4747" s="8" t="n"/>
      <c r="V4747" s="11">
        <f>IF(OR(B4747="",C4747=""),"",CONCATENATE(B4747,".",C4747))</f>
        <v/>
      </c>
      <c r="W4747" s="6">
        <f>UPPER(TRIM(H4747))</f>
        <v/>
      </c>
      <c r="X4747" s="6">
        <f>UPPER(TRIM(I4747))</f>
        <v/>
      </c>
      <c r="Y4747" s="6">
        <f>IF(V4747&lt;&gt;"",IFERROR(INDEX(federal_program_name_lookup,MATCH(V4747,aln_lookup,0)),""),"")</f>
        <v/>
      </c>
    </row>
    <row r="4748">
      <c r="A4748" s="6">
        <f>IF(B4748&lt;&gt;"", "AWARD-"&amp;TEXT(ROW()-1,"0000"), "")</f>
        <v/>
      </c>
      <c r="B4748" s="7" t="n"/>
      <c r="C4748" s="7" t="n"/>
      <c r="D4748" s="7" t="n"/>
      <c r="E4748" s="8" t="n"/>
      <c r="F4748" s="9" t="n"/>
      <c r="G4748" s="8" t="n"/>
      <c r="H4748" s="8" t="n"/>
      <c r="I4748" s="8" t="n"/>
      <c r="J4748" s="10">
        <f>IF(A4748="",0,SUMIFS(amount_expended,cfda_key,V4748))</f>
        <v/>
      </c>
      <c r="K4748" s="10">
        <f>IF(G4748="OTHER CLUSTER NOT LISTED ABOVE",SUMIFS(amount_expended,uniform_other_cluster_name,X4748), IF(AND(OR(G4748="N/A",G4748=""),H4748=""),0,IF(G4748="STATE CLUSTER",SUMIFS(amount_expended,uniform_state_cluster_name,W4748),SUMIFS(amount_expended,cluster_name,G4748))))</f>
        <v/>
      </c>
      <c r="L4748" s="8" t="n"/>
      <c r="M4748" s="7" t="n"/>
      <c r="N4748" s="8" t="n"/>
      <c r="O4748" s="7" t="n"/>
      <c r="P4748" s="7" t="n"/>
      <c r="Q4748" s="8" t="n"/>
      <c r="R4748" s="9" t="n"/>
      <c r="S4748" s="8" t="n"/>
      <c r="T4748" s="8" t="n"/>
      <c r="U4748" s="8" t="n"/>
      <c r="V4748" s="11">
        <f>IF(OR(B4748="",C4748=""),"",CONCATENATE(B4748,".",C4748))</f>
        <v/>
      </c>
      <c r="W4748" s="6">
        <f>UPPER(TRIM(H4748))</f>
        <v/>
      </c>
      <c r="X4748" s="6">
        <f>UPPER(TRIM(I4748))</f>
        <v/>
      </c>
      <c r="Y4748" s="6">
        <f>IF(V4748&lt;&gt;"",IFERROR(INDEX(federal_program_name_lookup,MATCH(V4748,aln_lookup,0)),""),"")</f>
        <v/>
      </c>
    </row>
    <row r="4749">
      <c r="A4749" s="6">
        <f>IF(B4749&lt;&gt;"", "AWARD-"&amp;TEXT(ROW()-1,"0000"), "")</f>
        <v/>
      </c>
      <c r="B4749" s="7" t="n"/>
      <c r="C4749" s="7" t="n"/>
      <c r="D4749" s="7" t="n"/>
      <c r="E4749" s="8" t="n"/>
      <c r="F4749" s="9" t="n"/>
      <c r="G4749" s="8" t="n"/>
      <c r="H4749" s="8" t="n"/>
      <c r="I4749" s="8" t="n"/>
      <c r="J4749" s="10">
        <f>IF(A4749="",0,SUMIFS(amount_expended,cfda_key,V4749))</f>
        <v/>
      </c>
      <c r="K4749" s="10">
        <f>IF(G4749="OTHER CLUSTER NOT LISTED ABOVE",SUMIFS(amount_expended,uniform_other_cluster_name,X4749), IF(AND(OR(G4749="N/A",G4749=""),H4749=""),0,IF(G4749="STATE CLUSTER",SUMIFS(amount_expended,uniform_state_cluster_name,W4749),SUMIFS(amount_expended,cluster_name,G4749))))</f>
        <v/>
      </c>
      <c r="L4749" s="8" t="n"/>
      <c r="M4749" s="7" t="n"/>
      <c r="N4749" s="8" t="n"/>
      <c r="O4749" s="7" t="n"/>
      <c r="P4749" s="7" t="n"/>
      <c r="Q4749" s="8" t="n"/>
      <c r="R4749" s="9" t="n"/>
      <c r="S4749" s="8" t="n"/>
      <c r="T4749" s="8" t="n"/>
      <c r="U4749" s="8" t="n"/>
      <c r="V4749" s="11">
        <f>IF(OR(B4749="",C4749=""),"",CONCATENATE(B4749,".",C4749))</f>
        <v/>
      </c>
      <c r="W4749" s="6">
        <f>UPPER(TRIM(H4749))</f>
        <v/>
      </c>
      <c r="X4749" s="6">
        <f>UPPER(TRIM(I4749))</f>
        <v/>
      </c>
      <c r="Y4749" s="6">
        <f>IF(V4749&lt;&gt;"",IFERROR(INDEX(federal_program_name_lookup,MATCH(V4749,aln_lookup,0)),""),"")</f>
        <v/>
      </c>
    </row>
    <row r="4750">
      <c r="A4750" s="6">
        <f>IF(B4750&lt;&gt;"", "AWARD-"&amp;TEXT(ROW()-1,"0000"), "")</f>
        <v/>
      </c>
      <c r="B4750" s="7" t="n"/>
      <c r="C4750" s="7" t="n"/>
      <c r="D4750" s="7" t="n"/>
      <c r="E4750" s="8" t="n"/>
      <c r="F4750" s="9" t="n"/>
      <c r="G4750" s="8" t="n"/>
      <c r="H4750" s="8" t="n"/>
      <c r="I4750" s="8" t="n"/>
      <c r="J4750" s="10">
        <f>IF(A4750="",0,SUMIFS(amount_expended,cfda_key,V4750))</f>
        <v/>
      </c>
      <c r="K4750" s="10">
        <f>IF(G4750="OTHER CLUSTER NOT LISTED ABOVE",SUMIFS(amount_expended,uniform_other_cluster_name,X4750), IF(AND(OR(G4750="N/A",G4750=""),H4750=""),0,IF(G4750="STATE CLUSTER",SUMIFS(amount_expended,uniform_state_cluster_name,W4750),SUMIFS(amount_expended,cluster_name,G4750))))</f>
        <v/>
      </c>
      <c r="L4750" s="8" t="n"/>
      <c r="M4750" s="7" t="n"/>
      <c r="N4750" s="8" t="n"/>
      <c r="O4750" s="7" t="n"/>
      <c r="P4750" s="7" t="n"/>
      <c r="Q4750" s="8" t="n"/>
      <c r="R4750" s="9" t="n"/>
      <c r="S4750" s="8" t="n"/>
      <c r="T4750" s="8" t="n"/>
      <c r="U4750" s="8" t="n"/>
      <c r="V4750" s="11">
        <f>IF(OR(B4750="",C4750=""),"",CONCATENATE(B4750,".",C4750))</f>
        <v/>
      </c>
      <c r="W4750" s="6">
        <f>UPPER(TRIM(H4750))</f>
        <v/>
      </c>
      <c r="X4750" s="6">
        <f>UPPER(TRIM(I4750))</f>
        <v/>
      </c>
      <c r="Y4750" s="6">
        <f>IF(V4750&lt;&gt;"",IFERROR(INDEX(federal_program_name_lookup,MATCH(V4750,aln_lookup,0)),""),"")</f>
        <v/>
      </c>
    </row>
    <row r="4751">
      <c r="A4751" s="6">
        <f>IF(B4751&lt;&gt;"", "AWARD-"&amp;TEXT(ROW()-1,"0000"), "")</f>
        <v/>
      </c>
      <c r="B4751" s="7" t="n"/>
      <c r="C4751" s="7" t="n"/>
      <c r="D4751" s="7" t="n"/>
      <c r="E4751" s="8" t="n"/>
      <c r="F4751" s="9" t="n"/>
      <c r="G4751" s="8" t="n"/>
      <c r="H4751" s="8" t="n"/>
      <c r="I4751" s="8" t="n"/>
      <c r="J4751" s="10">
        <f>IF(A4751="",0,SUMIFS(amount_expended,cfda_key,V4751))</f>
        <v/>
      </c>
      <c r="K4751" s="10">
        <f>IF(G4751="OTHER CLUSTER NOT LISTED ABOVE",SUMIFS(amount_expended,uniform_other_cluster_name,X4751), IF(AND(OR(G4751="N/A",G4751=""),H4751=""),0,IF(G4751="STATE CLUSTER",SUMIFS(amount_expended,uniform_state_cluster_name,W4751),SUMIFS(amount_expended,cluster_name,G4751))))</f>
        <v/>
      </c>
      <c r="L4751" s="8" t="n"/>
      <c r="M4751" s="7" t="n"/>
      <c r="N4751" s="8" t="n"/>
      <c r="O4751" s="7" t="n"/>
      <c r="P4751" s="7" t="n"/>
      <c r="Q4751" s="8" t="n"/>
      <c r="R4751" s="9" t="n"/>
      <c r="S4751" s="8" t="n"/>
      <c r="T4751" s="8" t="n"/>
      <c r="U4751" s="8" t="n"/>
      <c r="V4751" s="11">
        <f>IF(OR(B4751="",C4751=""),"",CONCATENATE(B4751,".",C4751))</f>
        <v/>
      </c>
      <c r="W4751" s="6">
        <f>UPPER(TRIM(H4751))</f>
        <v/>
      </c>
      <c r="X4751" s="6">
        <f>UPPER(TRIM(I4751))</f>
        <v/>
      </c>
      <c r="Y4751" s="6">
        <f>IF(V4751&lt;&gt;"",IFERROR(INDEX(federal_program_name_lookup,MATCH(V4751,aln_lookup,0)),""),"")</f>
        <v/>
      </c>
    </row>
    <row r="4752">
      <c r="A4752" s="6">
        <f>IF(B4752&lt;&gt;"", "AWARD-"&amp;TEXT(ROW()-1,"0000"), "")</f>
        <v/>
      </c>
      <c r="B4752" s="7" t="n"/>
      <c r="C4752" s="7" t="n"/>
      <c r="D4752" s="7" t="n"/>
      <c r="E4752" s="8" t="n"/>
      <c r="F4752" s="9" t="n"/>
      <c r="G4752" s="8" t="n"/>
      <c r="H4752" s="8" t="n"/>
      <c r="I4752" s="8" t="n"/>
      <c r="J4752" s="10">
        <f>IF(A4752="",0,SUMIFS(amount_expended,cfda_key,V4752))</f>
        <v/>
      </c>
      <c r="K4752" s="10">
        <f>IF(G4752="OTHER CLUSTER NOT LISTED ABOVE",SUMIFS(amount_expended,uniform_other_cluster_name,X4752), IF(AND(OR(G4752="N/A",G4752=""),H4752=""),0,IF(G4752="STATE CLUSTER",SUMIFS(amount_expended,uniform_state_cluster_name,W4752),SUMIFS(amount_expended,cluster_name,G4752))))</f>
        <v/>
      </c>
      <c r="L4752" s="8" t="n"/>
      <c r="M4752" s="7" t="n"/>
      <c r="N4752" s="8" t="n"/>
      <c r="O4752" s="7" t="n"/>
      <c r="P4752" s="7" t="n"/>
      <c r="Q4752" s="8" t="n"/>
      <c r="R4752" s="9" t="n"/>
      <c r="S4752" s="8" t="n"/>
      <c r="T4752" s="8" t="n"/>
      <c r="U4752" s="8" t="n"/>
      <c r="V4752" s="11">
        <f>IF(OR(B4752="",C4752=""),"",CONCATENATE(B4752,".",C4752))</f>
        <v/>
      </c>
      <c r="W4752" s="6">
        <f>UPPER(TRIM(H4752))</f>
        <v/>
      </c>
      <c r="X4752" s="6">
        <f>UPPER(TRIM(I4752))</f>
        <v/>
      </c>
      <c r="Y4752" s="6">
        <f>IF(V4752&lt;&gt;"",IFERROR(INDEX(federal_program_name_lookup,MATCH(V4752,aln_lookup,0)),""),"")</f>
        <v/>
      </c>
    </row>
    <row r="4753">
      <c r="A4753" s="6">
        <f>IF(B4753&lt;&gt;"", "AWARD-"&amp;TEXT(ROW()-1,"0000"), "")</f>
        <v/>
      </c>
      <c r="B4753" s="7" t="n"/>
      <c r="C4753" s="7" t="n"/>
      <c r="D4753" s="7" t="n"/>
      <c r="E4753" s="8" t="n"/>
      <c r="F4753" s="9" t="n"/>
      <c r="G4753" s="8" t="n"/>
      <c r="H4753" s="8" t="n"/>
      <c r="I4753" s="8" t="n"/>
      <c r="J4753" s="10">
        <f>IF(A4753="",0,SUMIFS(amount_expended,cfda_key,V4753))</f>
        <v/>
      </c>
      <c r="K4753" s="10">
        <f>IF(G4753="OTHER CLUSTER NOT LISTED ABOVE",SUMIFS(amount_expended,uniform_other_cluster_name,X4753), IF(AND(OR(G4753="N/A",G4753=""),H4753=""),0,IF(G4753="STATE CLUSTER",SUMIFS(amount_expended,uniform_state_cluster_name,W4753),SUMIFS(amount_expended,cluster_name,G4753))))</f>
        <v/>
      </c>
      <c r="L4753" s="8" t="n"/>
      <c r="M4753" s="7" t="n"/>
      <c r="N4753" s="8" t="n"/>
      <c r="O4753" s="7" t="n"/>
      <c r="P4753" s="7" t="n"/>
      <c r="Q4753" s="8" t="n"/>
      <c r="R4753" s="9" t="n"/>
      <c r="S4753" s="8" t="n"/>
      <c r="T4753" s="8" t="n"/>
      <c r="U4753" s="8" t="n"/>
      <c r="V4753" s="11">
        <f>IF(OR(B4753="",C4753=""),"",CONCATENATE(B4753,".",C4753))</f>
        <v/>
      </c>
      <c r="W4753" s="6">
        <f>UPPER(TRIM(H4753))</f>
        <v/>
      </c>
      <c r="X4753" s="6">
        <f>UPPER(TRIM(I4753))</f>
        <v/>
      </c>
      <c r="Y4753" s="6">
        <f>IF(V4753&lt;&gt;"",IFERROR(INDEX(federal_program_name_lookup,MATCH(V4753,aln_lookup,0)),""),"")</f>
        <v/>
      </c>
    </row>
    <row r="4754">
      <c r="A4754" s="6">
        <f>IF(B4754&lt;&gt;"", "AWARD-"&amp;TEXT(ROW()-1,"0000"), "")</f>
        <v/>
      </c>
      <c r="B4754" s="7" t="n"/>
      <c r="C4754" s="7" t="n"/>
      <c r="D4754" s="7" t="n"/>
      <c r="E4754" s="8" t="n"/>
      <c r="F4754" s="9" t="n"/>
      <c r="G4754" s="8" t="n"/>
      <c r="H4754" s="8" t="n"/>
      <c r="I4754" s="8" t="n"/>
      <c r="J4754" s="10">
        <f>IF(A4754="",0,SUMIFS(amount_expended,cfda_key,V4754))</f>
        <v/>
      </c>
      <c r="K4754" s="10">
        <f>IF(G4754="OTHER CLUSTER NOT LISTED ABOVE",SUMIFS(amount_expended,uniform_other_cluster_name,X4754), IF(AND(OR(G4754="N/A",G4754=""),H4754=""),0,IF(G4754="STATE CLUSTER",SUMIFS(amount_expended,uniform_state_cluster_name,W4754),SUMIFS(amount_expended,cluster_name,G4754))))</f>
        <v/>
      </c>
      <c r="L4754" s="8" t="n"/>
      <c r="M4754" s="7" t="n"/>
      <c r="N4754" s="8" t="n"/>
      <c r="O4754" s="7" t="n"/>
      <c r="P4754" s="7" t="n"/>
      <c r="Q4754" s="8" t="n"/>
      <c r="R4754" s="9" t="n"/>
      <c r="S4754" s="8" t="n"/>
      <c r="T4754" s="8" t="n"/>
      <c r="U4754" s="8" t="n"/>
      <c r="V4754" s="11">
        <f>IF(OR(B4754="",C4754=""),"",CONCATENATE(B4754,".",C4754))</f>
        <v/>
      </c>
      <c r="W4754" s="6">
        <f>UPPER(TRIM(H4754))</f>
        <v/>
      </c>
      <c r="X4754" s="6">
        <f>UPPER(TRIM(I4754))</f>
        <v/>
      </c>
      <c r="Y4754" s="6">
        <f>IF(V4754&lt;&gt;"",IFERROR(INDEX(federal_program_name_lookup,MATCH(V4754,aln_lookup,0)),""),"")</f>
        <v/>
      </c>
    </row>
    <row r="4755">
      <c r="A4755" s="6">
        <f>IF(B4755&lt;&gt;"", "AWARD-"&amp;TEXT(ROW()-1,"0000"), "")</f>
        <v/>
      </c>
      <c r="B4755" s="7" t="n"/>
      <c r="C4755" s="7" t="n"/>
      <c r="D4755" s="7" t="n"/>
      <c r="E4755" s="8" t="n"/>
      <c r="F4755" s="9" t="n"/>
      <c r="G4755" s="8" t="n"/>
      <c r="H4755" s="8" t="n"/>
      <c r="I4755" s="8" t="n"/>
      <c r="J4755" s="10">
        <f>IF(A4755="",0,SUMIFS(amount_expended,cfda_key,V4755))</f>
        <v/>
      </c>
      <c r="K4755" s="10">
        <f>IF(G4755="OTHER CLUSTER NOT LISTED ABOVE",SUMIFS(amount_expended,uniform_other_cluster_name,X4755), IF(AND(OR(G4755="N/A",G4755=""),H4755=""),0,IF(G4755="STATE CLUSTER",SUMIFS(amount_expended,uniform_state_cluster_name,W4755),SUMIFS(amount_expended,cluster_name,G4755))))</f>
        <v/>
      </c>
      <c r="L4755" s="8" t="n"/>
      <c r="M4755" s="7" t="n"/>
      <c r="N4755" s="8" t="n"/>
      <c r="O4755" s="7" t="n"/>
      <c r="P4755" s="7" t="n"/>
      <c r="Q4755" s="8" t="n"/>
      <c r="R4755" s="9" t="n"/>
      <c r="S4755" s="8" t="n"/>
      <c r="T4755" s="8" t="n"/>
      <c r="U4755" s="8" t="n"/>
      <c r="V4755" s="11">
        <f>IF(OR(B4755="",C4755=""),"",CONCATENATE(B4755,".",C4755))</f>
        <v/>
      </c>
      <c r="W4755" s="6">
        <f>UPPER(TRIM(H4755))</f>
        <v/>
      </c>
      <c r="X4755" s="6">
        <f>UPPER(TRIM(I4755))</f>
        <v/>
      </c>
      <c r="Y4755" s="6">
        <f>IF(V4755&lt;&gt;"",IFERROR(INDEX(federal_program_name_lookup,MATCH(V4755,aln_lookup,0)),""),"")</f>
        <v/>
      </c>
    </row>
    <row r="4756">
      <c r="A4756" s="6">
        <f>IF(B4756&lt;&gt;"", "AWARD-"&amp;TEXT(ROW()-1,"0000"), "")</f>
        <v/>
      </c>
      <c r="B4756" s="7" t="n"/>
      <c r="C4756" s="7" t="n"/>
      <c r="D4756" s="7" t="n"/>
      <c r="E4756" s="8" t="n"/>
      <c r="F4756" s="9" t="n"/>
      <c r="G4756" s="8" t="n"/>
      <c r="H4756" s="8" t="n"/>
      <c r="I4756" s="8" t="n"/>
      <c r="J4756" s="10">
        <f>IF(A4756="",0,SUMIFS(amount_expended,cfda_key,V4756))</f>
        <v/>
      </c>
      <c r="K4756" s="10">
        <f>IF(G4756="OTHER CLUSTER NOT LISTED ABOVE",SUMIFS(amount_expended,uniform_other_cluster_name,X4756), IF(AND(OR(G4756="N/A",G4756=""),H4756=""),0,IF(G4756="STATE CLUSTER",SUMIFS(amount_expended,uniform_state_cluster_name,W4756),SUMIFS(amount_expended,cluster_name,G4756))))</f>
        <v/>
      </c>
      <c r="L4756" s="8" t="n"/>
      <c r="M4756" s="7" t="n"/>
      <c r="N4756" s="8" t="n"/>
      <c r="O4756" s="7" t="n"/>
      <c r="P4756" s="7" t="n"/>
      <c r="Q4756" s="8" t="n"/>
      <c r="R4756" s="9" t="n"/>
      <c r="S4756" s="8" t="n"/>
      <c r="T4756" s="8" t="n"/>
      <c r="U4756" s="8" t="n"/>
      <c r="V4756" s="11">
        <f>IF(OR(B4756="",C4756=""),"",CONCATENATE(B4756,".",C4756))</f>
        <v/>
      </c>
      <c r="W4756" s="6">
        <f>UPPER(TRIM(H4756))</f>
        <v/>
      </c>
      <c r="X4756" s="6">
        <f>UPPER(TRIM(I4756))</f>
        <v/>
      </c>
      <c r="Y4756" s="6">
        <f>IF(V4756&lt;&gt;"",IFERROR(INDEX(federal_program_name_lookup,MATCH(V4756,aln_lookup,0)),""),"")</f>
        <v/>
      </c>
    </row>
    <row r="4757">
      <c r="A4757" s="6">
        <f>IF(B4757&lt;&gt;"", "AWARD-"&amp;TEXT(ROW()-1,"0000"), "")</f>
        <v/>
      </c>
      <c r="B4757" s="7" t="n"/>
      <c r="C4757" s="7" t="n"/>
      <c r="D4757" s="7" t="n"/>
      <c r="E4757" s="8" t="n"/>
      <c r="F4757" s="9" t="n"/>
      <c r="G4757" s="8" t="n"/>
      <c r="H4757" s="8" t="n"/>
      <c r="I4757" s="8" t="n"/>
      <c r="J4757" s="10">
        <f>IF(A4757="",0,SUMIFS(amount_expended,cfda_key,V4757))</f>
        <v/>
      </c>
      <c r="K4757" s="10">
        <f>IF(G4757="OTHER CLUSTER NOT LISTED ABOVE",SUMIFS(amount_expended,uniform_other_cluster_name,X4757), IF(AND(OR(G4757="N/A",G4757=""),H4757=""),0,IF(G4757="STATE CLUSTER",SUMIFS(amount_expended,uniform_state_cluster_name,W4757),SUMIFS(amount_expended,cluster_name,G4757))))</f>
        <v/>
      </c>
      <c r="L4757" s="8" t="n"/>
      <c r="M4757" s="7" t="n"/>
      <c r="N4757" s="8" t="n"/>
      <c r="O4757" s="7" t="n"/>
      <c r="P4757" s="7" t="n"/>
      <c r="Q4757" s="8" t="n"/>
      <c r="R4757" s="9" t="n"/>
      <c r="S4757" s="8" t="n"/>
      <c r="T4757" s="8" t="n"/>
      <c r="U4757" s="8" t="n"/>
      <c r="V4757" s="11">
        <f>IF(OR(B4757="",C4757=""),"",CONCATENATE(B4757,".",C4757))</f>
        <v/>
      </c>
      <c r="W4757" s="6">
        <f>UPPER(TRIM(H4757))</f>
        <v/>
      </c>
      <c r="X4757" s="6">
        <f>UPPER(TRIM(I4757))</f>
        <v/>
      </c>
      <c r="Y4757" s="6">
        <f>IF(V4757&lt;&gt;"",IFERROR(INDEX(federal_program_name_lookup,MATCH(V4757,aln_lookup,0)),""),"")</f>
        <v/>
      </c>
    </row>
    <row r="4758">
      <c r="A4758" s="6">
        <f>IF(B4758&lt;&gt;"", "AWARD-"&amp;TEXT(ROW()-1,"0000"), "")</f>
        <v/>
      </c>
      <c r="B4758" s="7" t="n"/>
      <c r="C4758" s="7" t="n"/>
      <c r="D4758" s="7" t="n"/>
      <c r="E4758" s="8" t="n"/>
      <c r="F4758" s="9" t="n"/>
      <c r="G4758" s="8" t="n"/>
      <c r="H4758" s="8" t="n"/>
      <c r="I4758" s="8" t="n"/>
      <c r="J4758" s="10">
        <f>IF(A4758="",0,SUMIFS(amount_expended,cfda_key,V4758))</f>
        <v/>
      </c>
      <c r="K4758" s="10">
        <f>IF(G4758="OTHER CLUSTER NOT LISTED ABOVE",SUMIFS(amount_expended,uniform_other_cluster_name,X4758), IF(AND(OR(G4758="N/A",G4758=""),H4758=""),0,IF(G4758="STATE CLUSTER",SUMIFS(amount_expended,uniform_state_cluster_name,W4758),SUMIFS(amount_expended,cluster_name,G4758))))</f>
        <v/>
      </c>
      <c r="L4758" s="8" t="n"/>
      <c r="M4758" s="7" t="n"/>
      <c r="N4758" s="8" t="n"/>
      <c r="O4758" s="7" t="n"/>
      <c r="P4758" s="7" t="n"/>
      <c r="Q4758" s="8" t="n"/>
      <c r="R4758" s="9" t="n"/>
      <c r="S4758" s="8" t="n"/>
      <c r="T4758" s="8" t="n"/>
      <c r="U4758" s="8" t="n"/>
      <c r="V4758" s="11">
        <f>IF(OR(B4758="",C4758=""),"",CONCATENATE(B4758,".",C4758))</f>
        <v/>
      </c>
      <c r="W4758" s="6">
        <f>UPPER(TRIM(H4758))</f>
        <v/>
      </c>
      <c r="X4758" s="6">
        <f>UPPER(TRIM(I4758))</f>
        <v/>
      </c>
      <c r="Y4758" s="6">
        <f>IF(V4758&lt;&gt;"",IFERROR(INDEX(federal_program_name_lookup,MATCH(V4758,aln_lookup,0)),""),"")</f>
        <v/>
      </c>
    </row>
    <row r="4759">
      <c r="A4759" s="6">
        <f>IF(B4759&lt;&gt;"", "AWARD-"&amp;TEXT(ROW()-1,"0000"), "")</f>
        <v/>
      </c>
      <c r="B4759" s="7" t="n"/>
      <c r="C4759" s="7" t="n"/>
      <c r="D4759" s="7" t="n"/>
      <c r="E4759" s="8" t="n"/>
      <c r="F4759" s="9" t="n"/>
      <c r="G4759" s="8" t="n"/>
      <c r="H4759" s="8" t="n"/>
      <c r="I4759" s="8" t="n"/>
      <c r="J4759" s="10">
        <f>IF(A4759="",0,SUMIFS(amount_expended,cfda_key,V4759))</f>
        <v/>
      </c>
      <c r="K4759" s="10">
        <f>IF(G4759="OTHER CLUSTER NOT LISTED ABOVE",SUMIFS(amount_expended,uniform_other_cluster_name,X4759), IF(AND(OR(G4759="N/A",G4759=""),H4759=""),0,IF(G4759="STATE CLUSTER",SUMIFS(amount_expended,uniform_state_cluster_name,W4759),SUMIFS(amount_expended,cluster_name,G4759))))</f>
        <v/>
      </c>
      <c r="L4759" s="8" t="n"/>
      <c r="M4759" s="7" t="n"/>
      <c r="N4759" s="8" t="n"/>
      <c r="O4759" s="7" t="n"/>
      <c r="P4759" s="7" t="n"/>
      <c r="Q4759" s="8" t="n"/>
      <c r="R4759" s="9" t="n"/>
      <c r="S4759" s="8" t="n"/>
      <c r="T4759" s="8" t="n"/>
      <c r="U4759" s="8" t="n"/>
      <c r="V4759" s="11">
        <f>IF(OR(B4759="",C4759=""),"",CONCATENATE(B4759,".",C4759))</f>
        <v/>
      </c>
      <c r="W4759" s="6">
        <f>UPPER(TRIM(H4759))</f>
        <v/>
      </c>
      <c r="X4759" s="6">
        <f>UPPER(TRIM(I4759))</f>
        <v/>
      </c>
      <c r="Y4759" s="6">
        <f>IF(V4759&lt;&gt;"",IFERROR(INDEX(federal_program_name_lookup,MATCH(V4759,aln_lookup,0)),""),"")</f>
        <v/>
      </c>
    </row>
    <row r="4760">
      <c r="A4760" s="6">
        <f>IF(B4760&lt;&gt;"", "AWARD-"&amp;TEXT(ROW()-1,"0000"), "")</f>
        <v/>
      </c>
      <c r="B4760" s="7" t="n"/>
      <c r="C4760" s="7" t="n"/>
      <c r="D4760" s="7" t="n"/>
      <c r="E4760" s="8" t="n"/>
      <c r="F4760" s="9" t="n"/>
      <c r="G4760" s="8" t="n"/>
      <c r="H4760" s="8" t="n"/>
      <c r="I4760" s="8" t="n"/>
      <c r="J4760" s="10">
        <f>IF(A4760="",0,SUMIFS(amount_expended,cfda_key,V4760))</f>
        <v/>
      </c>
      <c r="K4760" s="10">
        <f>IF(G4760="OTHER CLUSTER NOT LISTED ABOVE",SUMIFS(amount_expended,uniform_other_cluster_name,X4760), IF(AND(OR(G4760="N/A",G4760=""),H4760=""),0,IF(G4760="STATE CLUSTER",SUMIFS(amount_expended,uniform_state_cluster_name,W4760),SUMIFS(amount_expended,cluster_name,G4760))))</f>
        <v/>
      </c>
      <c r="L4760" s="8" t="n"/>
      <c r="M4760" s="7" t="n"/>
      <c r="N4760" s="8" t="n"/>
      <c r="O4760" s="7" t="n"/>
      <c r="P4760" s="7" t="n"/>
      <c r="Q4760" s="8" t="n"/>
      <c r="R4760" s="9" t="n"/>
      <c r="S4760" s="8" t="n"/>
      <c r="T4760" s="8" t="n"/>
      <c r="U4760" s="8" t="n"/>
      <c r="V4760" s="11">
        <f>IF(OR(B4760="",C4760=""),"",CONCATENATE(B4760,".",C4760))</f>
        <v/>
      </c>
      <c r="W4760" s="6">
        <f>UPPER(TRIM(H4760))</f>
        <v/>
      </c>
      <c r="X4760" s="6">
        <f>UPPER(TRIM(I4760))</f>
        <v/>
      </c>
      <c r="Y4760" s="6">
        <f>IF(V4760&lt;&gt;"",IFERROR(INDEX(federal_program_name_lookup,MATCH(V4760,aln_lookup,0)),""),"")</f>
        <v/>
      </c>
    </row>
    <row r="4761">
      <c r="A4761" s="6">
        <f>IF(B4761&lt;&gt;"", "AWARD-"&amp;TEXT(ROW()-1,"0000"), "")</f>
        <v/>
      </c>
      <c r="B4761" s="7" t="n"/>
      <c r="C4761" s="7" t="n"/>
      <c r="D4761" s="7" t="n"/>
      <c r="E4761" s="8" t="n"/>
      <c r="F4761" s="9" t="n"/>
      <c r="G4761" s="8" t="n"/>
      <c r="H4761" s="8" t="n"/>
      <c r="I4761" s="8" t="n"/>
      <c r="J4761" s="10">
        <f>IF(A4761="",0,SUMIFS(amount_expended,cfda_key,V4761))</f>
        <v/>
      </c>
      <c r="K4761" s="10">
        <f>IF(G4761="OTHER CLUSTER NOT LISTED ABOVE",SUMIFS(amount_expended,uniform_other_cluster_name,X4761), IF(AND(OR(G4761="N/A",G4761=""),H4761=""),0,IF(G4761="STATE CLUSTER",SUMIFS(amount_expended,uniform_state_cluster_name,W4761),SUMIFS(amount_expended,cluster_name,G4761))))</f>
        <v/>
      </c>
      <c r="L4761" s="8" t="n"/>
      <c r="M4761" s="7" t="n"/>
      <c r="N4761" s="8" t="n"/>
      <c r="O4761" s="7" t="n"/>
      <c r="P4761" s="7" t="n"/>
      <c r="Q4761" s="8" t="n"/>
      <c r="R4761" s="9" t="n"/>
      <c r="S4761" s="8" t="n"/>
      <c r="T4761" s="8" t="n"/>
      <c r="U4761" s="8" t="n"/>
      <c r="V4761" s="11">
        <f>IF(OR(B4761="",C4761=""),"",CONCATENATE(B4761,".",C4761))</f>
        <v/>
      </c>
      <c r="W4761" s="6">
        <f>UPPER(TRIM(H4761))</f>
        <v/>
      </c>
      <c r="X4761" s="6">
        <f>UPPER(TRIM(I4761))</f>
        <v/>
      </c>
      <c r="Y4761" s="6">
        <f>IF(V4761&lt;&gt;"",IFERROR(INDEX(federal_program_name_lookup,MATCH(V4761,aln_lookup,0)),""),"")</f>
        <v/>
      </c>
    </row>
    <row r="4762">
      <c r="A4762" s="6">
        <f>IF(B4762&lt;&gt;"", "AWARD-"&amp;TEXT(ROW()-1,"0000"), "")</f>
        <v/>
      </c>
      <c r="B4762" s="7" t="n"/>
      <c r="C4762" s="7" t="n"/>
      <c r="D4762" s="7" t="n"/>
      <c r="E4762" s="8" t="n"/>
      <c r="F4762" s="9" t="n"/>
      <c r="G4762" s="8" t="n"/>
      <c r="H4762" s="8" t="n"/>
      <c r="I4762" s="8" t="n"/>
      <c r="J4762" s="10">
        <f>IF(A4762="",0,SUMIFS(amount_expended,cfda_key,V4762))</f>
        <v/>
      </c>
      <c r="K4762" s="10">
        <f>IF(G4762="OTHER CLUSTER NOT LISTED ABOVE",SUMIFS(amount_expended,uniform_other_cluster_name,X4762), IF(AND(OR(G4762="N/A",G4762=""),H4762=""),0,IF(G4762="STATE CLUSTER",SUMIFS(amount_expended,uniform_state_cluster_name,W4762),SUMIFS(amount_expended,cluster_name,G4762))))</f>
        <v/>
      </c>
      <c r="L4762" s="8" t="n"/>
      <c r="M4762" s="7" t="n"/>
      <c r="N4762" s="8" t="n"/>
      <c r="O4762" s="7" t="n"/>
      <c r="P4762" s="7" t="n"/>
      <c r="Q4762" s="8" t="n"/>
      <c r="R4762" s="9" t="n"/>
      <c r="S4762" s="8" t="n"/>
      <c r="T4762" s="8" t="n"/>
      <c r="U4762" s="8" t="n"/>
      <c r="V4762" s="11">
        <f>IF(OR(B4762="",C4762=""),"",CONCATENATE(B4762,".",C4762))</f>
        <v/>
      </c>
      <c r="W4762" s="6">
        <f>UPPER(TRIM(H4762))</f>
        <v/>
      </c>
      <c r="X4762" s="6">
        <f>UPPER(TRIM(I4762))</f>
        <v/>
      </c>
      <c r="Y4762" s="6">
        <f>IF(V4762&lt;&gt;"",IFERROR(INDEX(federal_program_name_lookup,MATCH(V4762,aln_lookup,0)),""),"")</f>
        <v/>
      </c>
    </row>
    <row r="4763">
      <c r="A4763" s="6">
        <f>IF(B4763&lt;&gt;"", "AWARD-"&amp;TEXT(ROW()-1,"0000"), "")</f>
        <v/>
      </c>
      <c r="B4763" s="7" t="n"/>
      <c r="C4763" s="7" t="n"/>
      <c r="D4763" s="7" t="n"/>
      <c r="E4763" s="8" t="n"/>
      <c r="F4763" s="9" t="n"/>
      <c r="G4763" s="8" t="n"/>
      <c r="H4763" s="8" t="n"/>
      <c r="I4763" s="8" t="n"/>
      <c r="J4763" s="10">
        <f>IF(A4763="",0,SUMIFS(amount_expended,cfda_key,V4763))</f>
        <v/>
      </c>
      <c r="K4763" s="10">
        <f>IF(G4763="OTHER CLUSTER NOT LISTED ABOVE",SUMIFS(amount_expended,uniform_other_cluster_name,X4763), IF(AND(OR(G4763="N/A",G4763=""),H4763=""),0,IF(G4763="STATE CLUSTER",SUMIFS(amount_expended,uniform_state_cluster_name,W4763),SUMIFS(amount_expended,cluster_name,G4763))))</f>
        <v/>
      </c>
      <c r="L4763" s="8" t="n"/>
      <c r="M4763" s="7" t="n"/>
      <c r="N4763" s="8" t="n"/>
      <c r="O4763" s="7" t="n"/>
      <c r="P4763" s="7" t="n"/>
      <c r="Q4763" s="8" t="n"/>
      <c r="R4763" s="9" t="n"/>
      <c r="S4763" s="8" t="n"/>
      <c r="T4763" s="8" t="n"/>
      <c r="U4763" s="8" t="n"/>
      <c r="V4763" s="11">
        <f>IF(OR(B4763="",C4763=""),"",CONCATENATE(B4763,".",C4763))</f>
        <v/>
      </c>
      <c r="W4763" s="6">
        <f>UPPER(TRIM(H4763))</f>
        <v/>
      </c>
      <c r="X4763" s="6">
        <f>UPPER(TRIM(I4763))</f>
        <v/>
      </c>
      <c r="Y4763" s="6">
        <f>IF(V4763&lt;&gt;"",IFERROR(INDEX(federal_program_name_lookup,MATCH(V4763,aln_lookup,0)),""),"")</f>
        <v/>
      </c>
    </row>
    <row r="4764">
      <c r="A4764" s="6">
        <f>IF(B4764&lt;&gt;"", "AWARD-"&amp;TEXT(ROW()-1,"0000"), "")</f>
        <v/>
      </c>
      <c r="B4764" s="7" t="n"/>
      <c r="C4764" s="7" t="n"/>
      <c r="D4764" s="7" t="n"/>
      <c r="E4764" s="8" t="n"/>
      <c r="F4764" s="9" t="n"/>
      <c r="G4764" s="8" t="n"/>
      <c r="H4764" s="8" t="n"/>
      <c r="I4764" s="8" t="n"/>
      <c r="J4764" s="10">
        <f>IF(A4764="",0,SUMIFS(amount_expended,cfda_key,V4764))</f>
        <v/>
      </c>
      <c r="K4764" s="10">
        <f>IF(G4764="OTHER CLUSTER NOT LISTED ABOVE",SUMIFS(amount_expended,uniform_other_cluster_name,X4764), IF(AND(OR(G4764="N/A",G4764=""),H4764=""),0,IF(G4764="STATE CLUSTER",SUMIFS(amount_expended,uniform_state_cluster_name,W4764),SUMIFS(amount_expended,cluster_name,G4764))))</f>
        <v/>
      </c>
      <c r="L4764" s="8" t="n"/>
      <c r="M4764" s="7" t="n"/>
      <c r="N4764" s="8" t="n"/>
      <c r="O4764" s="7" t="n"/>
      <c r="P4764" s="7" t="n"/>
      <c r="Q4764" s="8" t="n"/>
      <c r="R4764" s="9" t="n"/>
      <c r="S4764" s="8" t="n"/>
      <c r="T4764" s="8" t="n"/>
      <c r="U4764" s="8" t="n"/>
      <c r="V4764" s="11">
        <f>IF(OR(B4764="",C4764=""),"",CONCATENATE(B4764,".",C4764))</f>
        <v/>
      </c>
      <c r="W4764" s="6">
        <f>UPPER(TRIM(H4764))</f>
        <v/>
      </c>
      <c r="X4764" s="6">
        <f>UPPER(TRIM(I4764))</f>
        <v/>
      </c>
      <c r="Y4764" s="6">
        <f>IF(V4764&lt;&gt;"",IFERROR(INDEX(federal_program_name_lookup,MATCH(V4764,aln_lookup,0)),""),"")</f>
        <v/>
      </c>
    </row>
    <row r="4765">
      <c r="A4765" s="6">
        <f>IF(B4765&lt;&gt;"", "AWARD-"&amp;TEXT(ROW()-1,"0000"), "")</f>
        <v/>
      </c>
      <c r="B4765" s="7" t="n"/>
      <c r="C4765" s="7" t="n"/>
      <c r="D4765" s="7" t="n"/>
      <c r="E4765" s="8" t="n"/>
      <c r="F4765" s="9" t="n"/>
      <c r="G4765" s="8" t="n"/>
      <c r="H4765" s="8" t="n"/>
      <c r="I4765" s="8" t="n"/>
      <c r="J4765" s="10">
        <f>IF(A4765="",0,SUMIFS(amount_expended,cfda_key,V4765))</f>
        <v/>
      </c>
      <c r="K4765" s="10">
        <f>IF(G4765="OTHER CLUSTER NOT LISTED ABOVE",SUMIFS(amount_expended,uniform_other_cluster_name,X4765), IF(AND(OR(G4765="N/A",G4765=""),H4765=""),0,IF(G4765="STATE CLUSTER",SUMIFS(amount_expended,uniform_state_cluster_name,W4765),SUMIFS(amount_expended,cluster_name,G4765))))</f>
        <v/>
      </c>
      <c r="L4765" s="8" t="n"/>
      <c r="M4765" s="7" t="n"/>
      <c r="N4765" s="8" t="n"/>
      <c r="O4765" s="7" t="n"/>
      <c r="P4765" s="7" t="n"/>
      <c r="Q4765" s="8" t="n"/>
      <c r="R4765" s="9" t="n"/>
      <c r="S4765" s="8" t="n"/>
      <c r="T4765" s="8" t="n"/>
      <c r="U4765" s="8" t="n"/>
      <c r="V4765" s="11">
        <f>IF(OR(B4765="",C4765=""),"",CONCATENATE(B4765,".",C4765))</f>
        <v/>
      </c>
      <c r="W4765" s="6">
        <f>UPPER(TRIM(H4765))</f>
        <v/>
      </c>
      <c r="X4765" s="6">
        <f>UPPER(TRIM(I4765))</f>
        <v/>
      </c>
      <c r="Y4765" s="6">
        <f>IF(V4765&lt;&gt;"",IFERROR(INDEX(federal_program_name_lookup,MATCH(V4765,aln_lookup,0)),""),"")</f>
        <v/>
      </c>
    </row>
    <row r="4766">
      <c r="A4766" s="6">
        <f>IF(B4766&lt;&gt;"", "AWARD-"&amp;TEXT(ROW()-1,"0000"), "")</f>
        <v/>
      </c>
      <c r="B4766" s="7" t="n"/>
      <c r="C4766" s="7" t="n"/>
      <c r="D4766" s="7" t="n"/>
      <c r="E4766" s="8" t="n"/>
      <c r="F4766" s="9" t="n"/>
      <c r="G4766" s="8" t="n"/>
      <c r="H4766" s="8" t="n"/>
      <c r="I4766" s="8" t="n"/>
      <c r="J4766" s="10">
        <f>IF(A4766="",0,SUMIFS(amount_expended,cfda_key,V4766))</f>
        <v/>
      </c>
      <c r="K4766" s="10">
        <f>IF(G4766="OTHER CLUSTER NOT LISTED ABOVE",SUMIFS(amount_expended,uniform_other_cluster_name,X4766), IF(AND(OR(G4766="N/A",G4766=""),H4766=""),0,IF(G4766="STATE CLUSTER",SUMIFS(amount_expended,uniform_state_cluster_name,W4766),SUMIFS(amount_expended,cluster_name,G4766))))</f>
        <v/>
      </c>
      <c r="L4766" s="8" t="n"/>
      <c r="M4766" s="7" t="n"/>
      <c r="N4766" s="8" t="n"/>
      <c r="O4766" s="7" t="n"/>
      <c r="P4766" s="7" t="n"/>
      <c r="Q4766" s="8" t="n"/>
      <c r="R4766" s="9" t="n"/>
      <c r="S4766" s="8" t="n"/>
      <c r="T4766" s="8" t="n"/>
      <c r="U4766" s="8" t="n"/>
      <c r="V4766" s="11">
        <f>IF(OR(B4766="",C4766=""),"",CONCATENATE(B4766,".",C4766))</f>
        <v/>
      </c>
      <c r="W4766" s="6">
        <f>UPPER(TRIM(H4766))</f>
        <v/>
      </c>
      <c r="X4766" s="6">
        <f>UPPER(TRIM(I4766))</f>
        <v/>
      </c>
      <c r="Y4766" s="6">
        <f>IF(V4766&lt;&gt;"",IFERROR(INDEX(federal_program_name_lookup,MATCH(V4766,aln_lookup,0)),""),"")</f>
        <v/>
      </c>
    </row>
    <row r="4767">
      <c r="A4767" s="6">
        <f>IF(B4767&lt;&gt;"", "AWARD-"&amp;TEXT(ROW()-1,"0000"), "")</f>
        <v/>
      </c>
      <c r="B4767" s="7" t="n"/>
      <c r="C4767" s="7" t="n"/>
      <c r="D4767" s="7" t="n"/>
      <c r="E4767" s="8" t="n"/>
      <c r="F4767" s="9" t="n"/>
      <c r="G4767" s="8" t="n"/>
      <c r="H4767" s="8" t="n"/>
      <c r="I4767" s="8" t="n"/>
      <c r="J4767" s="10">
        <f>IF(A4767="",0,SUMIFS(amount_expended,cfda_key,V4767))</f>
        <v/>
      </c>
      <c r="K4767" s="10">
        <f>IF(G4767="OTHER CLUSTER NOT LISTED ABOVE",SUMIFS(amount_expended,uniform_other_cluster_name,X4767), IF(AND(OR(G4767="N/A",G4767=""),H4767=""),0,IF(G4767="STATE CLUSTER",SUMIFS(amount_expended,uniform_state_cluster_name,W4767),SUMIFS(amount_expended,cluster_name,G4767))))</f>
        <v/>
      </c>
      <c r="L4767" s="8" t="n"/>
      <c r="M4767" s="7" t="n"/>
      <c r="N4767" s="8" t="n"/>
      <c r="O4767" s="7" t="n"/>
      <c r="P4767" s="7" t="n"/>
      <c r="Q4767" s="8" t="n"/>
      <c r="R4767" s="9" t="n"/>
      <c r="S4767" s="8" t="n"/>
      <c r="T4767" s="8" t="n"/>
      <c r="U4767" s="8" t="n"/>
      <c r="V4767" s="11">
        <f>IF(OR(B4767="",C4767=""),"",CONCATENATE(B4767,".",C4767))</f>
        <v/>
      </c>
      <c r="W4767" s="6">
        <f>UPPER(TRIM(H4767))</f>
        <v/>
      </c>
      <c r="X4767" s="6">
        <f>UPPER(TRIM(I4767))</f>
        <v/>
      </c>
      <c r="Y4767" s="6">
        <f>IF(V4767&lt;&gt;"",IFERROR(INDEX(federal_program_name_lookup,MATCH(V4767,aln_lookup,0)),""),"")</f>
        <v/>
      </c>
    </row>
    <row r="4768">
      <c r="A4768" s="6">
        <f>IF(B4768&lt;&gt;"", "AWARD-"&amp;TEXT(ROW()-1,"0000"), "")</f>
        <v/>
      </c>
      <c r="B4768" s="7" t="n"/>
      <c r="C4768" s="7" t="n"/>
      <c r="D4768" s="7" t="n"/>
      <c r="E4768" s="8" t="n"/>
      <c r="F4768" s="9" t="n"/>
      <c r="G4768" s="8" t="n"/>
      <c r="H4768" s="8" t="n"/>
      <c r="I4768" s="8" t="n"/>
      <c r="J4768" s="10">
        <f>IF(A4768="",0,SUMIFS(amount_expended,cfda_key,V4768))</f>
        <v/>
      </c>
      <c r="K4768" s="10">
        <f>IF(G4768="OTHER CLUSTER NOT LISTED ABOVE",SUMIFS(amount_expended,uniform_other_cluster_name,X4768), IF(AND(OR(G4768="N/A",G4768=""),H4768=""),0,IF(G4768="STATE CLUSTER",SUMIFS(amount_expended,uniform_state_cluster_name,W4768),SUMIFS(amount_expended,cluster_name,G4768))))</f>
        <v/>
      </c>
      <c r="L4768" s="8" t="n"/>
      <c r="M4768" s="7" t="n"/>
      <c r="N4768" s="8" t="n"/>
      <c r="O4768" s="7" t="n"/>
      <c r="P4768" s="7" t="n"/>
      <c r="Q4768" s="8" t="n"/>
      <c r="R4768" s="9" t="n"/>
      <c r="S4768" s="8" t="n"/>
      <c r="T4768" s="8" t="n"/>
      <c r="U4768" s="8" t="n"/>
      <c r="V4768" s="11">
        <f>IF(OR(B4768="",C4768=""),"",CONCATENATE(B4768,".",C4768))</f>
        <v/>
      </c>
      <c r="W4768" s="6">
        <f>UPPER(TRIM(H4768))</f>
        <v/>
      </c>
      <c r="X4768" s="6">
        <f>UPPER(TRIM(I4768))</f>
        <v/>
      </c>
      <c r="Y4768" s="6">
        <f>IF(V4768&lt;&gt;"",IFERROR(INDEX(federal_program_name_lookup,MATCH(V4768,aln_lookup,0)),""),"")</f>
        <v/>
      </c>
    </row>
    <row r="4769">
      <c r="A4769" s="6">
        <f>IF(B4769&lt;&gt;"", "AWARD-"&amp;TEXT(ROW()-1,"0000"), "")</f>
        <v/>
      </c>
      <c r="B4769" s="7" t="n"/>
      <c r="C4769" s="7" t="n"/>
      <c r="D4769" s="7" t="n"/>
      <c r="E4769" s="8" t="n"/>
      <c r="F4769" s="9" t="n"/>
      <c r="G4769" s="8" t="n"/>
      <c r="H4769" s="8" t="n"/>
      <c r="I4769" s="8" t="n"/>
      <c r="J4769" s="10">
        <f>IF(A4769="",0,SUMIFS(amount_expended,cfda_key,V4769))</f>
        <v/>
      </c>
      <c r="K4769" s="10">
        <f>IF(G4769="OTHER CLUSTER NOT LISTED ABOVE",SUMIFS(amount_expended,uniform_other_cluster_name,X4769), IF(AND(OR(G4769="N/A",G4769=""),H4769=""),0,IF(G4769="STATE CLUSTER",SUMIFS(amount_expended,uniform_state_cluster_name,W4769),SUMIFS(amount_expended,cluster_name,G4769))))</f>
        <v/>
      </c>
      <c r="L4769" s="8" t="n"/>
      <c r="M4769" s="7" t="n"/>
      <c r="N4769" s="8" t="n"/>
      <c r="O4769" s="7" t="n"/>
      <c r="P4769" s="7" t="n"/>
      <c r="Q4769" s="8" t="n"/>
      <c r="R4769" s="9" t="n"/>
      <c r="S4769" s="8" t="n"/>
      <c r="T4769" s="8" t="n"/>
      <c r="U4769" s="8" t="n"/>
      <c r="V4769" s="11">
        <f>IF(OR(B4769="",C4769=""),"",CONCATENATE(B4769,".",C4769))</f>
        <v/>
      </c>
      <c r="W4769" s="6">
        <f>UPPER(TRIM(H4769))</f>
        <v/>
      </c>
      <c r="X4769" s="6">
        <f>UPPER(TRIM(I4769))</f>
        <v/>
      </c>
      <c r="Y4769" s="6">
        <f>IF(V4769&lt;&gt;"",IFERROR(INDEX(federal_program_name_lookup,MATCH(V4769,aln_lookup,0)),""),"")</f>
        <v/>
      </c>
    </row>
    <row r="4770">
      <c r="A4770" s="6">
        <f>IF(B4770&lt;&gt;"", "AWARD-"&amp;TEXT(ROW()-1,"0000"), "")</f>
        <v/>
      </c>
      <c r="B4770" s="7" t="n"/>
      <c r="C4770" s="7" t="n"/>
      <c r="D4770" s="7" t="n"/>
      <c r="E4770" s="8" t="n"/>
      <c r="F4770" s="9" t="n"/>
      <c r="G4770" s="8" t="n"/>
      <c r="H4770" s="8" t="n"/>
      <c r="I4770" s="8" t="n"/>
      <c r="J4770" s="10">
        <f>IF(A4770="",0,SUMIFS(amount_expended,cfda_key,V4770))</f>
        <v/>
      </c>
      <c r="K4770" s="10">
        <f>IF(G4770="OTHER CLUSTER NOT LISTED ABOVE",SUMIFS(amount_expended,uniform_other_cluster_name,X4770), IF(AND(OR(G4770="N/A",G4770=""),H4770=""),0,IF(G4770="STATE CLUSTER",SUMIFS(amount_expended,uniform_state_cluster_name,W4770),SUMIFS(amount_expended,cluster_name,G4770))))</f>
        <v/>
      </c>
      <c r="L4770" s="8" t="n"/>
      <c r="M4770" s="7" t="n"/>
      <c r="N4770" s="8" t="n"/>
      <c r="O4770" s="7" t="n"/>
      <c r="P4770" s="7" t="n"/>
      <c r="Q4770" s="8" t="n"/>
      <c r="R4770" s="9" t="n"/>
      <c r="S4770" s="8" t="n"/>
      <c r="T4770" s="8" t="n"/>
      <c r="U4770" s="8" t="n"/>
      <c r="V4770" s="11">
        <f>IF(OR(B4770="",C4770=""),"",CONCATENATE(B4770,".",C4770))</f>
        <v/>
      </c>
      <c r="W4770" s="6">
        <f>UPPER(TRIM(H4770))</f>
        <v/>
      </c>
      <c r="X4770" s="6">
        <f>UPPER(TRIM(I4770))</f>
        <v/>
      </c>
      <c r="Y4770" s="6">
        <f>IF(V4770&lt;&gt;"",IFERROR(INDEX(federal_program_name_lookup,MATCH(V4770,aln_lookup,0)),""),"")</f>
        <v/>
      </c>
    </row>
    <row r="4771">
      <c r="A4771" s="6">
        <f>IF(B4771&lt;&gt;"", "AWARD-"&amp;TEXT(ROW()-1,"0000"), "")</f>
        <v/>
      </c>
      <c r="B4771" s="7" t="n"/>
      <c r="C4771" s="7" t="n"/>
      <c r="D4771" s="7" t="n"/>
      <c r="E4771" s="8" t="n"/>
      <c r="F4771" s="9" t="n"/>
      <c r="G4771" s="8" t="n"/>
      <c r="H4771" s="8" t="n"/>
      <c r="I4771" s="8" t="n"/>
      <c r="J4771" s="10">
        <f>IF(A4771="",0,SUMIFS(amount_expended,cfda_key,V4771))</f>
        <v/>
      </c>
      <c r="K4771" s="10">
        <f>IF(G4771="OTHER CLUSTER NOT LISTED ABOVE",SUMIFS(amount_expended,uniform_other_cluster_name,X4771), IF(AND(OR(G4771="N/A",G4771=""),H4771=""),0,IF(G4771="STATE CLUSTER",SUMIFS(amount_expended,uniform_state_cluster_name,W4771),SUMIFS(amount_expended,cluster_name,G4771))))</f>
        <v/>
      </c>
      <c r="L4771" s="8" t="n"/>
      <c r="M4771" s="7" t="n"/>
      <c r="N4771" s="8" t="n"/>
      <c r="O4771" s="7" t="n"/>
      <c r="P4771" s="7" t="n"/>
      <c r="Q4771" s="8" t="n"/>
      <c r="R4771" s="9" t="n"/>
      <c r="S4771" s="8" t="n"/>
      <c r="T4771" s="8" t="n"/>
      <c r="U4771" s="8" t="n"/>
      <c r="V4771" s="11">
        <f>IF(OR(B4771="",C4771=""),"",CONCATENATE(B4771,".",C4771))</f>
        <v/>
      </c>
      <c r="W4771" s="6">
        <f>UPPER(TRIM(H4771))</f>
        <v/>
      </c>
      <c r="X4771" s="6">
        <f>UPPER(TRIM(I4771))</f>
        <v/>
      </c>
      <c r="Y4771" s="6">
        <f>IF(V4771&lt;&gt;"",IFERROR(INDEX(federal_program_name_lookup,MATCH(V4771,aln_lookup,0)),""),"")</f>
        <v/>
      </c>
    </row>
    <row r="4772">
      <c r="A4772" s="6">
        <f>IF(B4772&lt;&gt;"", "AWARD-"&amp;TEXT(ROW()-1,"0000"), "")</f>
        <v/>
      </c>
      <c r="B4772" s="7" t="n"/>
      <c r="C4772" s="7" t="n"/>
      <c r="D4772" s="7" t="n"/>
      <c r="E4772" s="8" t="n"/>
      <c r="F4772" s="9" t="n"/>
      <c r="G4772" s="8" t="n"/>
      <c r="H4772" s="8" t="n"/>
      <c r="I4772" s="8" t="n"/>
      <c r="J4772" s="10">
        <f>IF(A4772="",0,SUMIFS(amount_expended,cfda_key,V4772))</f>
        <v/>
      </c>
      <c r="K4772" s="10">
        <f>IF(G4772="OTHER CLUSTER NOT LISTED ABOVE",SUMIFS(amount_expended,uniform_other_cluster_name,X4772), IF(AND(OR(G4772="N/A",G4772=""),H4772=""),0,IF(G4772="STATE CLUSTER",SUMIFS(amount_expended,uniform_state_cluster_name,W4772),SUMIFS(amount_expended,cluster_name,G4772))))</f>
        <v/>
      </c>
      <c r="L4772" s="8" t="n"/>
      <c r="M4772" s="7" t="n"/>
      <c r="N4772" s="8" t="n"/>
      <c r="O4772" s="7" t="n"/>
      <c r="P4772" s="7" t="n"/>
      <c r="Q4772" s="8" t="n"/>
      <c r="R4772" s="9" t="n"/>
      <c r="S4772" s="8" t="n"/>
      <c r="T4772" s="8" t="n"/>
      <c r="U4772" s="8" t="n"/>
      <c r="V4772" s="11">
        <f>IF(OR(B4772="",C4772=""),"",CONCATENATE(B4772,".",C4772))</f>
        <v/>
      </c>
      <c r="W4772" s="6">
        <f>UPPER(TRIM(H4772))</f>
        <v/>
      </c>
      <c r="X4772" s="6">
        <f>UPPER(TRIM(I4772))</f>
        <v/>
      </c>
      <c r="Y4772" s="6">
        <f>IF(V4772&lt;&gt;"",IFERROR(INDEX(federal_program_name_lookup,MATCH(V4772,aln_lookup,0)),""),"")</f>
        <v/>
      </c>
    </row>
    <row r="4773">
      <c r="A4773" s="6">
        <f>IF(B4773&lt;&gt;"", "AWARD-"&amp;TEXT(ROW()-1,"0000"), "")</f>
        <v/>
      </c>
      <c r="B4773" s="7" t="n"/>
      <c r="C4773" s="7" t="n"/>
      <c r="D4773" s="7" t="n"/>
      <c r="E4773" s="8" t="n"/>
      <c r="F4773" s="9" t="n"/>
      <c r="G4773" s="8" t="n"/>
      <c r="H4773" s="8" t="n"/>
      <c r="I4773" s="8" t="n"/>
      <c r="J4773" s="10">
        <f>IF(A4773="",0,SUMIFS(amount_expended,cfda_key,V4773))</f>
        <v/>
      </c>
      <c r="K4773" s="10">
        <f>IF(G4773="OTHER CLUSTER NOT LISTED ABOVE",SUMIFS(amount_expended,uniform_other_cluster_name,X4773), IF(AND(OR(G4773="N/A",G4773=""),H4773=""),0,IF(G4773="STATE CLUSTER",SUMIFS(amount_expended,uniform_state_cluster_name,W4773),SUMIFS(amount_expended,cluster_name,G4773))))</f>
        <v/>
      </c>
      <c r="L4773" s="8" t="n"/>
      <c r="M4773" s="7" t="n"/>
      <c r="N4773" s="8" t="n"/>
      <c r="O4773" s="7" t="n"/>
      <c r="P4773" s="7" t="n"/>
      <c r="Q4773" s="8" t="n"/>
      <c r="R4773" s="9" t="n"/>
      <c r="S4773" s="8" t="n"/>
      <c r="T4773" s="8" t="n"/>
      <c r="U4773" s="8" t="n"/>
      <c r="V4773" s="11">
        <f>IF(OR(B4773="",C4773=""),"",CONCATENATE(B4773,".",C4773))</f>
        <v/>
      </c>
      <c r="W4773" s="6">
        <f>UPPER(TRIM(H4773))</f>
        <v/>
      </c>
      <c r="X4773" s="6">
        <f>UPPER(TRIM(I4773))</f>
        <v/>
      </c>
      <c r="Y4773" s="6">
        <f>IF(V4773&lt;&gt;"",IFERROR(INDEX(federal_program_name_lookup,MATCH(V4773,aln_lookup,0)),""),"")</f>
        <v/>
      </c>
    </row>
    <row r="4774">
      <c r="A4774" s="6">
        <f>IF(B4774&lt;&gt;"", "AWARD-"&amp;TEXT(ROW()-1,"0000"), "")</f>
        <v/>
      </c>
      <c r="B4774" s="7" t="n"/>
      <c r="C4774" s="7" t="n"/>
      <c r="D4774" s="7" t="n"/>
      <c r="E4774" s="8" t="n"/>
      <c r="F4774" s="9" t="n"/>
      <c r="G4774" s="8" t="n"/>
      <c r="H4774" s="8" t="n"/>
      <c r="I4774" s="8" t="n"/>
      <c r="J4774" s="10">
        <f>IF(A4774="",0,SUMIFS(amount_expended,cfda_key,V4774))</f>
        <v/>
      </c>
      <c r="K4774" s="10">
        <f>IF(G4774="OTHER CLUSTER NOT LISTED ABOVE",SUMIFS(amount_expended,uniform_other_cluster_name,X4774), IF(AND(OR(G4774="N/A",G4774=""),H4774=""),0,IF(G4774="STATE CLUSTER",SUMIFS(amount_expended,uniform_state_cluster_name,W4774),SUMIFS(amount_expended,cluster_name,G4774))))</f>
        <v/>
      </c>
      <c r="L4774" s="8" t="n"/>
      <c r="M4774" s="7" t="n"/>
      <c r="N4774" s="8" t="n"/>
      <c r="O4774" s="7" t="n"/>
      <c r="P4774" s="7" t="n"/>
      <c r="Q4774" s="8" t="n"/>
      <c r="R4774" s="9" t="n"/>
      <c r="S4774" s="8" t="n"/>
      <c r="T4774" s="8" t="n"/>
      <c r="U4774" s="8" t="n"/>
      <c r="V4774" s="11">
        <f>IF(OR(B4774="",C4774=""),"",CONCATENATE(B4774,".",C4774))</f>
        <v/>
      </c>
      <c r="W4774" s="6">
        <f>UPPER(TRIM(H4774))</f>
        <v/>
      </c>
      <c r="X4774" s="6">
        <f>UPPER(TRIM(I4774))</f>
        <v/>
      </c>
      <c r="Y4774" s="6">
        <f>IF(V4774&lt;&gt;"",IFERROR(INDEX(federal_program_name_lookup,MATCH(V4774,aln_lookup,0)),""),"")</f>
        <v/>
      </c>
    </row>
    <row r="4775">
      <c r="A4775" s="6">
        <f>IF(B4775&lt;&gt;"", "AWARD-"&amp;TEXT(ROW()-1,"0000"), "")</f>
        <v/>
      </c>
      <c r="B4775" s="7" t="n"/>
      <c r="C4775" s="7" t="n"/>
      <c r="D4775" s="7" t="n"/>
      <c r="E4775" s="8" t="n"/>
      <c r="F4775" s="9" t="n"/>
      <c r="G4775" s="8" t="n"/>
      <c r="H4775" s="8" t="n"/>
      <c r="I4775" s="8" t="n"/>
      <c r="J4775" s="10">
        <f>IF(A4775="",0,SUMIFS(amount_expended,cfda_key,V4775))</f>
        <v/>
      </c>
      <c r="K4775" s="10">
        <f>IF(G4775="OTHER CLUSTER NOT LISTED ABOVE",SUMIFS(amount_expended,uniform_other_cluster_name,X4775), IF(AND(OR(G4775="N/A",G4775=""),H4775=""),0,IF(G4775="STATE CLUSTER",SUMIFS(amount_expended,uniform_state_cluster_name,W4775),SUMIFS(amount_expended,cluster_name,G4775))))</f>
        <v/>
      </c>
      <c r="L4775" s="8" t="n"/>
      <c r="M4775" s="7" t="n"/>
      <c r="N4775" s="8" t="n"/>
      <c r="O4775" s="7" t="n"/>
      <c r="P4775" s="7" t="n"/>
      <c r="Q4775" s="8" t="n"/>
      <c r="R4775" s="9" t="n"/>
      <c r="S4775" s="8" t="n"/>
      <c r="T4775" s="8" t="n"/>
      <c r="U4775" s="8" t="n"/>
      <c r="V4775" s="11">
        <f>IF(OR(B4775="",C4775=""),"",CONCATENATE(B4775,".",C4775))</f>
        <v/>
      </c>
      <c r="W4775" s="6">
        <f>UPPER(TRIM(H4775))</f>
        <v/>
      </c>
      <c r="X4775" s="6">
        <f>UPPER(TRIM(I4775))</f>
        <v/>
      </c>
      <c r="Y4775" s="6">
        <f>IF(V4775&lt;&gt;"",IFERROR(INDEX(federal_program_name_lookup,MATCH(V4775,aln_lookup,0)),""),"")</f>
        <v/>
      </c>
    </row>
    <row r="4776">
      <c r="A4776" s="6">
        <f>IF(B4776&lt;&gt;"", "AWARD-"&amp;TEXT(ROW()-1,"0000"), "")</f>
        <v/>
      </c>
      <c r="B4776" s="7" t="n"/>
      <c r="C4776" s="7" t="n"/>
      <c r="D4776" s="7" t="n"/>
      <c r="E4776" s="8" t="n"/>
      <c r="F4776" s="9" t="n"/>
      <c r="G4776" s="8" t="n"/>
      <c r="H4776" s="8" t="n"/>
      <c r="I4776" s="8" t="n"/>
      <c r="J4776" s="10">
        <f>IF(A4776="",0,SUMIFS(amount_expended,cfda_key,V4776))</f>
        <v/>
      </c>
      <c r="K4776" s="10">
        <f>IF(G4776="OTHER CLUSTER NOT LISTED ABOVE",SUMIFS(amount_expended,uniform_other_cluster_name,X4776), IF(AND(OR(G4776="N/A",G4776=""),H4776=""),0,IF(G4776="STATE CLUSTER",SUMIFS(amount_expended,uniform_state_cluster_name,W4776),SUMIFS(amount_expended,cluster_name,G4776))))</f>
        <v/>
      </c>
      <c r="L4776" s="8" t="n"/>
      <c r="M4776" s="7" t="n"/>
      <c r="N4776" s="8" t="n"/>
      <c r="O4776" s="7" t="n"/>
      <c r="P4776" s="7" t="n"/>
      <c r="Q4776" s="8" t="n"/>
      <c r="R4776" s="9" t="n"/>
      <c r="S4776" s="8" t="n"/>
      <c r="T4776" s="8" t="n"/>
      <c r="U4776" s="8" t="n"/>
      <c r="V4776" s="11">
        <f>IF(OR(B4776="",C4776=""),"",CONCATENATE(B4776,".",C4776))</f>
        <v/>
      </c>
      <c r="W4776" s="6">
        <f>UPPER(TRIM(H4776))</f>
        <v/>
      </c>
      <c r="X4776" s="6">
        <f>UPPER(TRIM(I4776))</f>
        <v/>
      </c>
      <c r="Y4776" s="6">
        <f>IF(V4776&lt;&gt;"",IFERROR(INDEX(federal_program_name_lookup,MATCH(V4776,aln_lookup,0)),""),"")</f>
        <v/>
      </c>
    </row>
    <row r="4777">
      <c r="A4777" s="6">
        <f>IF(B4777&lt;&gt;"", "AWARD-"&amp;TEXT(ROW()-1,"0000"), "")</f>
        <v/>
      </c>
      <c r="B4777" s="7" t="n"/>
      <c r="C4777" s="7" t="n"/>
      <c r="D4777" s="7" t="n"/>
      <c r="E4777" s="8" t="n"/>
      <c r="F4777" s="9" t="n"/>
      <c r="G4777" s="8" t="n"/>
      <c r="H4777" s="8" t="n"/>
      <c r="I4777" s="8" t="n"/>
      <c r="J4777" s="10">
        <f>IF(A4777="",0,SUMIFS(amount_expended,cfda_key,V4777))</f>
        <v/>
      </c>
      <c r="K4777" s="10">
        <f>IF(G4777="OTHER CLUSTER NOT LISTED ABOVE",SUMIFS(amount_expended,uniform_other_cluster_name,X4777), IF(AND(OR(G4777="N/A",G4777=""),H4777=""),0,IF(G4777="STATE CLUSTER",SUMIFS(amount_expended,uniform_state_cluster_name,W4777),SUMIFS(amount_expended,cluster_name,G4777))))</f>
        <v/>
      </c>
      <c r="L4777" s="8" t="n"/>
      <c r="M4777" s="7" t="n"/>
      <c r="N4777" s="8" t="n"/>
      <c r="O4777" s="7" t="n"/>
      <c r="P4777" s="7" t="n"/>
      <c r="Q4777" s="8" t="n"/>
      <c r="R4777" s="9" t="n"/>
      <c r="S4777" s="8" t="n"/>
      <c r="T4777" s="8" t="n"/>
      <c r="U4777" s="8" t="n"/>
      <c r="V4777" s="11">
        <f>IF(OR(B4777="",C4777=""),"",CONCATENATE(B4777,".",C4777))</f>
        <v/>
      </c>
      <c r="W4777" s="6">
        <f>UPPER(TRIM(H4777))</f>
        <v/>
      </c>
      <c r="X4777" s="6">
        <f>UPPER(TRIM(I4777))</f>
        <v/>
      </c>
      <c r="Y4777" s="6">
        <f>IF(V4777&lt;&gt;"",IFERROR(INDEX(federal_program_name_lookup,MATCH(V4777,aln_lookup,0)),""),"")</f>
        <v/>
      </c>
    </row>
    <row r="4778">
      <c r="A4778" s="6">
        <f>IF(B4778&lt;&gt;"", "AWARD-"&amp;TEXT(ROW()-1,"0000"), "")</f>
        <v/>
      </c>
      <c r="B4778" s="7" t="n"/>
      <c r="C4778" s="7" t="n"/>
      <c r="D4778" s="7" t="n"/>
      <c r="E4778" s="8" t="n"/>
      <c r="F4778" s="9" t="n"/>
      <c r="G4778" s="8" t="n"/>
      <c r="H4778" s="8" t="n"/>
      <c r="I4778" s="8" t="n"/>
      <c r="J4778" s="10">
        <f>IF(A4778="",0,SUMIFS(amount_expended,cfda_key,V4778))</f>
        <v/>
      </c>
      <c r="K4778" s="10">
        <f>IF(G4778="OTHER CLUSTER NOT LISTED ABOVE",SUMIFS(amount_expended,uniform_other_cluster_name,X4778), IF(AND(OR(G4778="N/A",G4778=""),H4778=""),0,IF(G4778="STATE CLUSTER",SUMIFS(amount_expended,uniform_state_cluster_name,W4778),SUMIFS(amount_expended,cluster_name,G4778))))</f>
        <v/>
      </c>
      <c r="L4778" s="8" t="n"/>
      <c r="M4778" s="7" t="n"/>
      <c r="N4778" s="8" t="n"/>
      <c r="O4778" s="7" t="n"/>
      <c r="P4778" s="7" t="n"/>
      <c r="Q4778" s="8" t="n"/>
      <c r="R4778" s="9" t="n"/>
      <c r="S4778" s="8" t="n"/>
      <c r="T4778" s="8" t="n"/>
      <c r="U4778" s="8" t="n"/>
      <c r="V4778" s="11">
        <f>IF(OR(B4778="",C4778=""),"",CONCATENATE(B4778,".",C4778))</f>
        <v/>
      </c>
      <c r="W4778" s="6">
        <f>UPPER(TRIM(H4778))</f>
        <v/>
      </c>
      <c r="X4778" s="6">
        <f>UPPER(TRIM(I4778))</f>
        <v/>
      </c>
      <c r="Y4778" s="6">
        <f>IF(V4778&lt;&gt;"",IFERROR(INDEX(federal_program_name_lookup,MATCH(V4778,aln_lookup,0)),""),"")</f>
        <v/>
      </c>
    </row>
    <row r="4779">
      <c r="A4779" s="6">
        <f>IF(B4779&lt;&gt;"", "AWARD-"&amp;TEXT(ROW()-1,"0000"), "")</f>
        <v/>
      </c>
      <c r="B4779" s="7" t="n"/>
      <c r="C4779" s="7" t="n"/>
      <c r="D4779" s="7" t="n"/>
      <c r="E4779" s="8" t="n"/>
      <c r="F4779" s="9" t="n"/>
      <c r="G4779" s="8" t="n"/>
      <c r="H4779" s="8" t="n"/>
      <c r="I4779" s="8" t="n"/>
      <c r="J4779" s="10">
        <f>IF(A4779="",0,SUMIFS(amount_expended,cfda_key,V4779))</f>
        <v/>
      </c>
      <c r="K4779" s="10">
        <f>IF(G4779="OTHER CLUSTER NOT LISTED ABOVE",SUMIFS(amount_expended,uniform_other_cluster_name,X4779), IF(AND(OR(G4779="N/A",G4779=""),H4779=""),0,IF(G4779="STATE CLUSTER",SUMIFS(amount_expended,uniform_state_cluster_name,W4779),SUMIFS(amount_expended,cluster_name,G4779))))</f>
        <v/>
      </c>
      <c r="L4779" s="8" t="n"/>
      <c r="M4779" s="7" t="n"/>
      <c r="N4779" s="8" t="n"/>
      <c r="O4779" s="7" t="n"/>
      <c r="P4779" s="7" t="n"/>
      <c r="Q4779" s="8" t="n"/>
      <c r="R4779" s="9" t="n"/>
      <c r="S4779" s="8" t="n"/>
      <c r="T4779" s="8" t="n"/>
      <c r="U4779" s="8" t="n"/>
      <c r="V4779" s="11">
        <f>IF(OR(B4779="",C4779=""),"",CONCATENATE(B4779,".",C4779))</f>
        <v/>
      </c>
      <c r="W4779" s="6">
        <f>UPPER(TRIM(H4779))</f>
        <v/>
      </c>
      <c r="X4779" s="6">
        <f>UPPER(TRIM(I4779))</f>
        <v/>
      </c>
      <c r="Y4779" s="6">
        <f>IF(V4779&lt;&gt;"",IFERROR(INDEX(federal_program_name_lookup,MATCH(V4779,aln_lookup,0)),""),"")</f>
        <v/>
      </c>
    </row>
    <row r="4780">
      <c r="A4780" s="6">
        <f>IF(B4780&lt;&gt;"", "AWARD-"&amp;TEXT(ROW()-1,"0000"), "")</f>
        <v/>
      </c>
      <c r="B4780" s="7" t="n"/>
      <c r="C4780" s="7" t="n"/>
      <c r="D4780" s="7" t="n"/>
      <c r="E4780" s="8" t="n"/>
      <c r="F4780" s="9" t="n"/>
      <c r="G4780" s="8" t="n"/>
      <c r="H4780" s="8" t="n"/>
      <c r="I4780" s="8" t="n"/>
      <c r="J4780" s="10">
        <f>IF(A4780="",0,SUMIFS(amount_expended,cfda_key,V4780))</f>
        <v/>
      </c>
      <c r="K4780" s="10">
        <f>IF(G4780="OTHER CLUSTER NOT LISTED ABOVE",SUMIFS(amount_expended,uniform_other_cluster_name,X4780), IF(AND(OR(G4780="N/A",G4780=""),H4780=""),0,IF(G4780="STATE CLUSTER",SUMIFS(amount_expended,uniform_state_cluster_name,W4780),SUMIFS(amount_expended,cluster_name,G4780))))</f>
        <v/>
      </c>
      <c r="L4780" s="8" t="n"/>
      <c r="M4780" s="7" t="n"/>
      <c r="N4780" s="8" t="n"/>
      <c r="O4780" s="7" t="n"/>
      <c r="P4780" s="7" t="n"/>
      <c r="Q4780" s="8" t="n"/>
      <c r="R4780" s="9" t="n"/>
      <c r="S4780" s="8" t="n"/>
      <c r="T4780" s="8" t="n"/>
      <c r="U4780" s="8" t="n"/>
      <c r="V4780" s="11">
        <f>IF(OR(B4780="",C4780=""),"",CONCATENATE(B4780,".",C4780))</f>
        <v/>
      </c>
      <c r="W4780" s="6">
        <f>UPPER(TRIM(H4780))</f>
        <v/>
      </c>
      <c r="X4780" s="6">
        <f>UPPER(TRIM(I4780))</f>
        <v/>
      </c>
      <c r="Y4780" s="6">
        <f>IF(V4780&lt;&gt;"",IFERROR(INDEX(federal_program_name_lookup,MATCH(V4780,aln_lookup,0)),""),"")</f>
        <v/>
      </c>
    </row>
    <row r="4781">
      <c r="A4781" s="6">
        <f>IF(B4781&lt;&gt;"", "AWARD-"&amp;TEXT(ROW()-1,"0000"), "")</f>
        <v/>
      </c>
      <c r="B4781" s="7" t="n"/>
      <c r="C4781" s="7" t="n"/>
      <c r="D4781" s="7" t="n"/>
      <c r="E4781" s="8" t="n"/>
      <c r="F4781" s="9" t="n"/>
      <c r="G4781" s="8" t="n"/>
      <c r="H4781" s="8" t="n"/>
      <c r="I4781" s="8" t="n"/>
      <c r="J4781" s="10">
        <f>IF(A4781="",0,SUMIFS(amount_expended,cfda_key,V4781))</f>
        <v/>
      </c>
      <c r="K4781" s="10">
        <f>IF(G4781="OTHER CLUSTER NOT LISTED ABOVE",SUMIFS(amount_expended,uniform_other_cluster_name,X4781), IF(AND(OR(G4781="N/A",G4781=""),H4781=""),0,IF(G4781="STATE CLUSTER",SUMIFS(amount_expended,uniform_state_cluster_name,W4781),SUMIFS(amount_expended,cluster_name,G4781))))</f>
        <v/>
      </c>
      <c r="L4781" s="8" t="n"/>
      <c r="M4781" s="7" t="n"/>
      <c r="N4781" s="8" t="n"/>
      <c r="O4781" s="7" t="n"/>
      <c r="P4781" s="7" t="n"/>
      <c r="Q4781" s="8" t="n"/>
      <c r="R4781" s="9" t="n"/>
      <c r="S4781" s="8" t="n"/>
      <c r="T4781" s="8" t="n"/>
      <c r="U4781" s="8" t="n"/>
      <c r="V4781" s="11">
        <f>IF(OR(B4781="",C4781=""),"",CONCATENATE(B4781,".",C4781))</f>
        <v/>
      </c>
      <c r="W4781" s="6">
        <f>UPPER(TRIM(H4781))</f>
        <v/>
      </c>
      <c r="X4781" s="6">
        <f>UPPER(TRIM(I4781))</f>
        <v/>
      </c>
      <c r="Y4781" s="6">
        <f>IF(V4781&lt;&gt;"",IFERROR(INDEX(federal_program_name_lookup,MATCH(V4781,aln_lookup,0)),""),"")</f>
        <v/>
      </c>
    </row>
    <row r="4782">
      <c r="A4782" s="6">
        <f>IF(B4782&lt;&gt;"", "AWARD-"&amp;TEXT(ROW()-1,"0000"), "")</f>
        <v/>
      </c>
      <c r="B4782" s="7" t="n"/>
      <c r="C4782" s="7" t="n"/>
      <c r="D4782" s="7" t="n"/>
      <c r="E4782" s="8" t="n"/>
      <c r="F4782" s="9" t="n"/>
      <c r="G4782" s="8" t="n"/>
      <c r="H4782" s="8" t="n"/>
      <c r="I4782" s="8" t="n"/>
      <c r="J4782" s="10">
        <f>IF(A4782="",0,SUMIFS(amount_expended,cfda_key,V4782))</f>
        <v/>
      </c>
      <c r="K4782" s="10">
        <f>IF(G4782="OTHER CLUSTER NOT LISTED ABOVE",SUMIFS(amount_expended,uniform_other_cluster_name,X4782), IF(AND(OR(G4782="N/A",G4782=""),H4782=""),0,IF(G4782="STATE CLUSTER",SUMIFS(amount_expended,uniform_state_cluster_name,W4782),SUMIFS(amount_expended,cluster_name,G4782))))</f>
        <v/>
      </c>
      <c r="L4782" s="8" t="n"/>
      <c r="M4782" s="7" t="n"/>
      <c r="N4782" s="8" t="n"/>
      <c r="O4782" s="7" t="n"/>
      <c r="P4782" s="7" t="n"/>
      <c r="Q4782" s="8" t="n"/>
      <c r="R4782" s="9" t="n"/>
      <c r="S4782" s="8" t="n"/>
      <c r="T4782" s="8" t="n"/>
      <c r="U4782" s="8" t="n"/>
      <c r="V4782" s="11">
        <f>IF(OR(B4782="",C4782=""),"",CONCATENATE(B4782,".",C4782))</f>
        <v/>
      </c>
      <c r="W4782" s="6">
        <f>UPPER(TRIM(H4782))</f>
        <v/>
      </c>
      <c r="X4782" s="6">
        <f>UPPER(TRIM(I4782))</f>
        <v/>
      </c>
      <c r="Y4782" s="6">
        <f>IF(V4782&lt;&gt;"",IFERROR(INDEX(federal_program_name_lookup,MATCH(V4782,aln_lookup,0)),""),"")</f>
        <v/>
      </c>
    </row>
    <row r="4783">
      <c r="A4783" s="6">
        <f>IF(B4783&lt;&gt;"", "AWARD-"&amp;TEXT(ROW()-1,"0000"), "")</f>
        <v/>
      </c>
      <c r="B4783" s="7" t="n"/>
      <c r="C4783" s="7" t="n"/>
      <c r="D4783" s="7" t="n"/>
      <c r="E4783" s="8" t="n"/>
      <c r="F4783" s="9" t="n"/>
      <c r="G4783" s="8" t="n"/>
      <c r="H4783" s="8" t="n"/>
      <c r="I4783" s="8" t="n"/>
      <c r="J4783" s="10">
        <f>IF(A4783="",0,SUMIFS(amount_expended,cfda_key,V4783))</f>
        <v/>
      </c>
      <c r="K4783" s="10">
        <f>IF(G4783="OTHER CLUSTER NOT LISTED ABOVE",SUMIFS(amount_expended,uniform_other_cluster_name,X4783), IF(AND(OR(G4783="N/A",G4783=""),H4783=""),0,IF(G4783="STATE CLUSTER",SUMIFS(amount_expended,uniform_state_cluster_name,W4783),SUMIFS(amount_expended,cluster_name,G4783))))</f>
        <v/>
      </c>
      <c r="L4783" s="8" t="n"/>
      <c r="M4783" s="7" t="n"/>
      <c r="N4783" s="8" t="n"/>
      <c r="O4783" s="7" t="n"/>
      <c r="P4783" s="7" t="n"/>
      <c r="Q4783" s="8" t="n"/>
      <c r="R4783" s="9" t="n"/>
      <c r="S4783" s="8" t="n"/>
      <c r="T4783" s="8" t="n"/>
      <c r="U4783" s="8" t="n"/>
      <c r="V4783" s="11">
        <f>IF(OR(B4783="",C4783=""),"",CONCATENATE(B4783,".",C4783))</f>
        <v/>
      </c>
      <c r="W4783" s="6">
        <f>UPPER(TRIM(H4783))</f>
        <v/>
      </c>
      <c r="X4783" s="6">
        <f>UPPER(TRIM(I4783))</f>
        <v/>
      </c>
      <c r="Y4783" s="6">
        <f>IF(V4783&lt;&gt;"",IFERROR(INDEX(federal_program_name_lookup,MATCH(V4783,aln_lookup,0)),""),"")</f>
        <v/>
      </c>
    </row>
    <row r="4784">
      <c r="A4784" s="6">
        <f>IF(B4784&lt;&gt;"", "AWARD-"&amp;TEXT(ROW()-1,"0000"), "")</f>
        <v/>
      </c>
      <c r="B4784" s="7" t="n"/>
      <c r="C4784" s="7" t="n"/>
      <c r="D4784" s="7" t="n"/>
      <c r="E4784" s="8" t="n"/>
      <c r="F4784" s="9" t="n"/>
      <c r="G4784" s="8" t="n"/>
      <c r="H4784" s="8" t="n"/>
      <c r="I4784" s="8" t="n"/>
      <c r="J4784" s="10">
        <f>IF(A4784="",0,SUMIFS(amount_expended,cfda_key,V4784))</f>
        <v/>
      </c>
      <c r="K4784" s="10">
        <f>IF(G4784="OTHER CLUSTER NOT LISTED ABOVE",SUMIFS(amount_expended,uniform_other_cluster_name,X4784), IF(AND(OR(G4784="N/A",G4784=""),H4784=""),0,IF(G4784="STATE CLUSTER",SUMIFS(amount_expended,uniform_state_cluster_name,W4784),SUMIFS(amount_expended,cluster_name,G4784))))</f>
        <v/>
      </c>
      <c r="L4784" s="8" t="n"/>
      <c r="M4784" s="7" t="n"/>
      <c r="N4784" s="8" t="n"/>
      <c r="O4784" s="7" t="n"/>
      <c r="P4784" s="7" t="n"/>
      <c r="Q4784" s="8" t="n"/>
      <c r="R4784" s="9" t="n"/>
      <c r="S4784" s="8" t="n"/>
      <c r="T4784" s="8" t="n"/>
      <c r="U4784" s="8" t="n"/>
      <c r="V4784" s="11">
        <f>IF(OR(B4784="",C4784=""),"",CONCATENATE(B4784,".",C4784))</f>
        <v/>
      </c>
      <c r="W4784" s="6">
        <f>UPPER(TRIM(H4784))</f>
        <v/>
      </c>
      <c r="X4784" s="6">
        <f>UPPER(TRIM(I4784))</f>
        <v/>
      </c>
      <c r="Y4784" s="6">
        <f>IF(V4784&lt;&gt;"",IFERROR(INDEX(federal_program_name_lookup,MATCH(V4784,aln_lookup,0)),""),"")</f>
        <v/>
      </c>
    </row>
    <row r="4785">
      <c r="A4785" s="6">
        <f>IF(B4785&lt;&gt;"", "AWARD-"&amp;TEXT(ROW()-1,"0000"), "")</f>
        <v/>
      </c>
      <c r="B4785" s="7" t="n"/>
      <c r="C4785" s="7" t="n"/>
      <c r="D4785" s="7" t="n"/>
      <c r="E4785" s="8" t="n"/>
      <c r="F4785" s="9" t="n"/>
      <c r="G4785" s="8" t="n"/>
      <c r="H4785" s="8" t="n"/>
      <c r="I4785" s="8" t="n"/>
      <c r="J4785" s="10">
        <f>IF(A4785="",0,SUMIFS(amount_expended,cfda_key,V4785))</f>
        <v/>
      </c>
      <c r="K4785" s="10">
        <f>IF(G4785="OTHER CLUSTER NOT LISTED ABOVE",SUMIFS(amount_expended,uniform_other_cluster_name,X4785), IF(AND(OR(G4785="N/A",G4785=""),H4785=""),0,IF(G4785="STATE CLUSTER",SUMIFS(amount_expended,uniform_state_cluster_name,W4785),SUMIFS(amount_expended,cluster_name,G4785))))</f>
        <v/>
      </c>
      <c r="L4785" s="8" t="n"/>
      <c r="M4785" s="7" t="n"/>
      <c r="N4785" s="8" t="n"/>
      <c r="O4785" s="7" t="n"/>
      <c r="P4785" s="7" t="n"/>
      <c r="Q4785" s="8" t="n"/>
      <c r="R4785" s="9" t="n"/>
      <c r="S4785" s="8" t="n"/>
      <c r="T4785" s="8" t="n"/>
      <c r="U4785" s="8" t="n"/>
      <c r="V4785" s="11">
        <f>IF(OR(B4785="",C4785=""),"",CONCATENATE(B4785,".",C4785))</f>
        <v/>
      </c>
      <c r="W4785" s="6">
        <f>UPPER(TRIM(H4785))</f>
        <v/>
      </c>
      <c r="X4785" s="6">
        <f>UPPER(TRIM(I4785))</f>
        <v/>
      </c>
      <c r="Y4785" s="6">
        <f>IF(V4785&lt;&gt;"",IFERROR(INDEX(federal_program_name_lookup,MATCH(V4785,aln_lookup,0)),""),"")</f>
        <v/>
      </c>
    </row>
    <row r="4786">
      <c r="A4786" s="6">
        <f>IF(B4786&lt;&gt;"", "AWARD-"&amp;TEXT(ROW()-1,"0000"), "")</f>
        <v/>
      </c>
      <c r="B4786" s="7" t="n"/>
      <c r="C4786" s="7" t="n"/>
      <c r="D4786" s="7" t="n"/>
      <c r="E4786" s="8" t="n"/>
      <c r="F4786" s="9" t="n"/>
      <c r="G4786" s="8" t="n"/>
      <c r="H4786" s="8" t="n"/>
      <c r="I4786" s="8" t="n"/>
      <c r="J4786" s="10">
        <f>IF(A4786="",0,SUMIFS(amount_expended,cfda_key,V4786))</f>
        <v/>
      </c>
      <c r="K4786" s="10">
        <f>IF(G4786="OTHER CLUSTER NOT LISTED ABOVE",SUMIFS(amount_expended,uniform_other_cluster_name,X4786), IF(AND(OR(G4786="N/A",G4786=""),H4786=""),0,IF(G4786="STATE CLUSTER",SUMIFS(amount_expended,uniform_state_cluster_name,W4786),SUMIFS(amount_expended,cluster_name,G4786))))</f>
        <v/>
      </c>
      <c r="L4786" s="8" t="n"/>
      <c r="M4786" s="7" t="n"/>
      <c r="N4786" s="8" t="n"/>
      <c r="O4786" s="7" t="n"/>
      <c r="P4786" s="7" t="n"/>
      <c r="Q4786" s="8" t="n"/>
      <c r="R4786" s="9" t="n"/>
      <c r="S4786" s="8" t="n"/>
      <c r="T4786" s="8" t="n"/>
      <c r="U4786" s="8" t="n"/>
      <c r="V4786" s="11">
        <f>IF(OR(B4786="",C4786=""),"",CONCATENATE(B4786,".",C4786))</f>
        <v/>
      </c>
      <c r="W4786" s="6">
        <f>UPPER(TRIM(H4786))</f>
        <v/>
      </c>
      <c r="X4786" s="6">
        <f>UPPER(TRIM(I4786))</f>
        <v/>
      </c>
      <c r="Y4786" s="6">
        <f>IF(V4786&lt;&gt;"",IFERROR(INDEX(federal_program_name_lookup,MATCH(V4786,aln_lookup,0)),""),"")</f>
        <v/>
      </c>
    </row>
    <row r="4787">
      <c r="A4787" s="6">
        <f>IF(B4787&lt;&gt;"", "AWARD-"&amp;TEXT(ROW()-1,"0000"), "")</f>
        <v/>
      </c>
      <c r="B4787" s="7" t="n"/>
      <c r="C4787" s="7" t="n"/>
      <c r="D4787" s="7" t="n"/>
      <c r="E4787" s="8" t="n"/>
      <c r="F4787" s="9" t="n"/>
      <c r="G4787" s="8" t="n"/>
      <c r="H4787" s="8" t="n"/>
      <c r="I4787" s="8" t="n"/>
      <c r="J4787" s="10">
        <f>IF(A4787="",0,SUMIFS(amount_expended,cfda_key,V4787))</f>
        <v/>
      </c>
      <c r="K4787" s="10">
        <f>IF(G4787="OTHER CLUSTER NOT LISTED ABOVE",SUMIFS(amount_expended,uniform_other_cluster_name,X4787), IF(AND(OR(G4787="N/A",G4787=""),H4787=""),0,IF(G4787="STATE CLUSTER",SUMIFS(amount_expended,uniform_state_cluster_name,W4787),SUMIFS(amount_expended,cluster_name,G4787))))</f>
        <v/>
      </c>
      <c r="L4787" s="8" t="n"/>
      <c r="M4787" s="7" t="n"/>
      <c r="N4787" s="8" t="n"/>
      <c r="O4787" s="7" t="n"/>
      <c r="P4787" s="7" t="n"/>
      <c r="Q4787" s="8" t="n"/>
      <c r="R4787" s="9" t="n"/>
      <c r="S4787" s="8" t="n"/>
      <c r="T4787" s="8" t="n"/>
      <c r="U4787" s="8" t="n"/>
      <c r="V4787" s="11">
        <f>IF(OR(B4787="",C4787=""),"",CONCATENATE(B4787,".",C4787))</f>
        <v/>
      </c>
      <c r="W4787" s="6">
        <f>UPPER(TRIM(H4787))</f>
        <v/>
      </c>
      <c r="X4787" s="6">
        <f>UPPER(TRIM(I4787))</f>
        <v/>
      </c>
      <c r="Y4787" s="6">
        <f>IF(V4787&lt;&gt;"",IFERROR(INDEX(federal_program_name_lookup,MATCH(V4787,aln_lookup,0)),""),"")</f>
        <v/>
      </c>
    </row>
    <row r="4788">
      <c r="A4788" s="6">
        <f>IF(B4788&lt;&gt;"", "AWARD-"&amp;TEXT(ROW()-1,"0000"), "")</f>
        <v/>
      </c>
      <c r="B4788" s="7" t="n"/>
      <c r="C4788" s="7" t="n"/>
      <c r="D4788" s="7" t="n"/>
      <c r="E4788" s="8" t="n"/>
      <c r="F4788" s="9" t="n"/>
      <c r="G4788" s="8" t="n"/>
      <c r="H4788" s="8" t="n"/>
      <c r="I4788" s="8" t="n"/>
      <c r="J4788" s="10">
        <f>IF(A4788="",0,SUMIFS(amount_expended,cfda_key,V4788))</f>
        <v/>
      </c>
      <c r="K4788" s="10">
        <f>IF(G4788="OTHER CLUSTER NOT LISTED ABOVE",SUMIFS(amount_expended,uniform_other_cluster_name,X4788), IF(AND(OR(G4788="N/A",G4788=""),H4788=""),0,IF(G4788="STATE CLUSTER",SUMIFS(amount_expended,uniform_state_cluster_name,W4788),SUMIFS(amount_expended,cluster_name,G4788))))</f>
        <v/>
      </c>
      <c r="L4788" s="8" t="n"/>
      <c r="M4788" s="7" t="n"/>
      <c r="N4788" s="8" t="n"/>
      <c r="O4788" s="7" t="n"/>
      <c r="P4788" s="7" t="n"/>
      <c r="Q4788" s="8" t="n"/>
      <c r="R4788" s="9" t="n"/>
      <c r="S4788" s="8" t="n"/>
      <c r="T4788" s="8" t="n"/>
      <c r="U4788" s="8" t="n"/>
      <c r="V4788" s="11">
        <f>IF(OR(B4788="",C4788=""),"",CONCATENATE(B4788,".",C4788))</f>
        <v/>
      </c>
      <c r="W4788" s="6">
        <f>UPPER(TRIM(H4788))</f>
        <v/>
      </c>
      <c r="X4788" s="6">
        <f>UPPER(TRIM(I4788))</f>
        <v/>
      </c>
      <c r="Y4788" s="6">
        <f>IF(V4788&lt;&gt;"",IFERROR(INDEX(federal_program_name_lookup,MATCH(V4788,aln_lookup,0)),""),"")</f>
        <v/>
      </c>
    </row>
    <row r="4789">
      <c r="A4789" s="6">
        <f>IF(B4789&lt;&gt;"", "AWARD-"&amp;TEXT(ROW()-1,"0000"), "")</f>
        <v/>
      </c>
      <c r="B4789" s="7" t="n"/>
      <c r="C4789" s="7" t="n"/>
      <c r="D4789" s="7" t="n"/>
      <c r="E4789" s="8" t="n"/>
      <c r="F4789" s="9" t="n"/>
      <c r="G4789" s="8" t="n"/>
      <c r="H4789" s="8" t="n"/>
      <c r="I4789" s="8" t="n"/>
      <c r="J4789" s="10">
        <f>IF(A4789="",0,SUMIFS(amount_expended,cfda_key,V4789))</f>
        <v/>
      </c>
      <c r="K4789" s="10">
        <f>IF(G4789="OTHER CLUSTER NOT LISTED ABOVE",SUMIFS(amount_expended,uniform_other_cluster_name,X4789), IF(AND(OR(G4789="N/A",G4789=""),H4789=""),0,IF(G4789="STATE CLUSTER",SUMIFS(amount_expended,uniform_state_cluster_name,W4789),SUMIFS(amount_expended,cluster_name,G4789))))</f>
        <v/>
      </c>
      <c r="L4789" s="8" t="n"/>
      <c r="M4789" s="7" t="n"/>
      <c r="N4789" s="8" t="n"/>
      <c r="O4789" s="7" t="n"/>
      <c r="P4789" s="7" t="n"/>
      <c r="Q4789" s="8" t="n"/>
      <c r="R4789" s="9" t="n"/>
      <c r="S4789" s="8" t="n"/>
      <c r="T4789" s="8" t="n"/>
      <c r="U4789" s="8" t="n"/>
      <c r="V4789" s="11">
        <f>IF(OR(B4789="",C4789=""),"",CONCATENATE(B4789,".",C4789))</f>
        <v/>
      </c>
      <c r="W4789" s="6">
        <f>UPPER(TRIM(H4789))</f>
        <v/>
      </c>
      <c r="X4789" s="6">
        <f>UPPER(TRIM(I4789))</f>
        <v/>
      </c>
      <c r="Y4789" s="6">
        <f>IF(V4789&lt;&gt;"",IFERROR(INDEX(federal_program_name_lookup,MATCH(V4789,aln_lookup,0)),""),"")</f>
        <v/>
      </c>
    </row>
    <row r="4790">
      <c r="A4790" s="6">
        <f>IF(B4790&lt;&gt;"", "AWARD-"&amp;TEXT(ROW()-1,"0000"), "")</f>
        <v/>
      </c>
      <c r="B4790" s="7" t="n"/>
      <c r="C4790" s="7" t="n"/>
      <c r="D4790" s="7" t="n"/>
      <c r="E4790" s="8" t="n"/>
      <c r="F4790" s="9" t="n"/>
      <c r="G4790" s="8" t="n"/>
      <c r="H4790" s="8" t="n"/>
      <c r="I4790" s="8" t="n"/>
      <c r="J4790" s="10">
        <f>IF(A4790="",0,SUMIFS(amount_expended,cfda_key,V4790))</f>
        <v/>
      </c>
      <c r="K4790" s="10">
        <f>IF(G4790="OTHER CLUSTER NOT LISTED ABOVE",SUMIFS(amount_expended,uniform_other_cluster_name,X4790), IF(AND(OR(G4790="N/A",G4790=""),H4790=""),0,IF(G4790="STATE CLUSTER",SUMIFS(amount_expended,uniform_state_cluster_name,W4790),SUMIFS(amount_expended,cluster_name,G4790))))</f>
        <v/>
      </c>
      <c r="L4790" s="8" t="n"/>
      <c r="M4790" s="7" t="n"/>
      <c r="N4790" s="8" t="n"/>
      <c r="O4790" s="7" t="n"/>
      <c r="P4790" s="7" t="n"/>
      <c r="Q4790" s="8" t="n"/>
      <c r="R4790" s="9" t="n"/>
      <c r="S4790" s="8" t="n"/>
      <c r="T4790" s="8" t="n"/>
      <c r="U4790" s="8" t="n"/>
      <c r="V4790" s="11">
        <f>IF(OR(B4790="",C4790=""),"",CONCATENATE(B4790,".",C4790))</f>
        <v/>
      </c>
      <c r="W4790" s="6">
        <f>UPPER(TRIM(H4790))</f>
        <v/>
      </c>
      <c r="X4790" s="6">
        <f>UPPER(TRIM(I4790))</f>
        <v/>
      </c>
      <c r="Y4790" s="6">
        <f>IF(V4790&lt;&gt;"",IFERROR(INDEX(federal_program_name_lookup,MATCH(V4790,aln_lookup,0)),""),"")</f>
        <v/>
      </c>
    </row>
    <row r="4791">
      <c r="A4791" s="6">
        <f>IF(B4791&lt;&gt;"", "AWARD-"&amp;TEXT(ROW()-1,"0000"), "")</f>
        <v/>
      </c>
      <c r="B4791" s="7" t="n"/>
      <c r="C4791" s="7" t="n"/>
      <c r="D4791" s="7" t="n"/>
      <c r="E4791" s="8" t="n"/>
      <c r="F4791" s="9" t="n"/>
      <c r="G4791" s="8" t="n"/>
      <c r="H4791" s="8" t="n"/>
      <c r="I4791" s="8" t="n"/>
      <c r="J4791" s="10">
        <f>IF(A4791="",0,SUMIFS(amount_expended,cfda_key,V4791))</f>
        <v/>
      </c>
      <c r="K4791" s="10">
        <f>IF(G4791="OTHER CLUSTER NOT LISTED ABOVE",SUMIFS(amount_expended,uniform_other_cluster_name,X4791), IF(AND(OR(G4791="N/A",G4791=""),H4791=""),0,IF(G4791="STATE CLUSTER",SUMIFS(amount_expended,uniform_state_cluster_name,W4791),SUMIFS(amount_expended,cluster_name,G4791))))</f>
        <v/>
      </c>
      <c r="L4791" s="8" t="n"/>
      <c r="M4791" s="7" t="n"/>
      <c r="N4791" s="8" t="n"/>
      <c r="O4791" s="7" t="n"/>
      <c r="P4791" s="7" t="n"/>
      <c r="Q4791" s="8" t="n"/>
      <c r="R4791" s="9" t="n"/>
      <c r="S4791" s="8" t="n"/>
      <c r="T4791" s="8" t="n"/>
      <c r="U4791" s="8" t="n"/>
      <c r="V4791" s="11">
        <f>IF(OR(B4791="",C4791=""),"",CONCATENATE(B4791,".",C4791))</f>
        <v/>
      </c>
      <c r="W4791" s="6">
        <f>UPPER(TRIM(H4791))</f>
        <v/>
      </c>
      <c r="X4791" s="6">
        <f>UPPER(TRIM(I4791))</f>
        <v/>
      </c>
      <c r="Y4791" s="6">
        <f>IF(V4791&lt;&gt;"",IFERROR(INDEX(federal_program_name_lookup,MATCH(V4791,aln_lookup,0)),""),"")</f>
        <v/>
      </c>
    </row>
    <row r="4792">
      <c r="A4792" s="6">
        <f>IF(B4792&lt;&gt;"", "AWARD-"&amp;TEXT(ROW()-1,"0000"), "")</f>
        <v/>
      </c>
      <c r="B4792" s="7" t="n"/>
      <c r="C4792" s="7" t="n"/>
      <c r="D4792" s="7" t="n"/>
      <c r="E4792" s="8" t="n"/>
      <c r="F4792" s="9" t="n"/>
      <c r="G4792" s="8" t="n"/>
      <c r="H4792" s="8" t="n"/>
      <c r="I4792" s="8" t="n"/>
      <c r="J4792" s="10">
        <f>IF(A4792="",0,SUMIFS(amount_expended,cfda_key,V4792))</f>
        <v/>
      </c>
      <c r="K4792" s="10">
        <f>IF(G4792="OTHER CLUSTER NOT LISTED ABOVE",SUMIFS(amount_expended,uniform_other_cluster_name,X4792), IF(AND(OR(G4792="N/A",G4792=""),H4792=""),0,IF(G4792="STATE CLUSTER",SUMIFS(amount_expended,uniform_state_cluster_name,W4792),SUMIFS(amount_expended,cluster_name,G4792))))</f>
        <v/>
      </c>
      <c r="L4792" s="8" t="n"/>
      <c r="M4792" s="7" t="n"/>
      <c r="N4792" s="8" t="n"/>
      <c r="O4792" s="7" t="n"/>
      <c r="P4792" s="7" t="n"/>
      <c r="Q4792" s="8" t="n"/>
      <c r="R4792" s="9" t="n"/>
      <c r="S4792" s="8" t="n"/>
      <c r="T4792" s="8" t="n"/>
      <c r="U4792" s="8" t="n"/>
      <c r="V4792" s="11">
        <f>IF(OR(B4792="",C4792=""),"",CONCATENATE(B4792,".",C4792))</f>
        <v/>
      </c>
      <c r="W4792" s="6">
        <f>UPPER(TRIM(H4792))</f>
        <v/>
      </c>
      <c r="X4792" s="6">
        <f>UPPER(TRIM(I4792))</f>
        <v/>
      </c>
      <c r="Y4792" s="6">
        <f>IF(V4792&lt;&gt;"",IFERROR(INDEX(federal_program_name_lookup,MATCH(V4792,aln_lookup,0)),""),"")</f>
        <v/>
      </c>
    </row>
    <row r="4793">
      <c r="A4793" s="6">
        <f>IF(B4793&lt;&gt;"", "AWARD-"&amp;TEXT(ROW()-1,"0000"), "")</f>
        <v/>
      </c>
      <c r="B4793" s="7" t="n"/>
      <c r="C4793" s="7" t="n"/>
      <c r="D4793" s="7" t="n"/>
      <c r="E4793" s="8" t="n"/>
      <c r="F4793" s="9" t="n"/>
      <c r="G4793" s="8" t="n"/>
      <c r="H4793" s="8" t="n"/>
      <c r="I4793" s="8" t="n"/>
      <c r="J4793" s="10">
        <f>IF(A4793="",0,SUMIFS(amount_expended,cfda_key,V4793))</f>
        <v/>
      </c>
      <c r="K4793" s="10">
        <f>IF(G4793="OTHER CLUSTER NOT LISTED ABOVE",SUMIFS(amount_expended,uniform_other_cluster_name,X4793), IF(AND(OR(G4793="N/A",G4793=""),H4793=""),0,IF(G4793="STATE CLUSTER",SUMIFS(amount_expended,uniform_state_cluster_name,W4793),SUMIFS(amount_expended,cluster_name,G4793))))</f>
        <v/>
      </c>
      <c r="L4793" s="8" t="n"/>
      <c r="M4793" s="7" t="n"/>
      <c r="N4793" s="8" t="n"/>
      <c r="O4793" s="7" t="n"/>
      <c r="P4793" s="7" t="n"/>
      <c r="Q4793" s="8" t="n"/>
      <c r="R4793" s="9" t="n"/>
      <c r="S4793" s="8" t="n"/>
      <c r="T4793" s="8" t="n"/>
      <c r="U4793" s="8" t="n"/>
      <c r="V4793" s="11">
        <f>IF(OR(B4793="",C4793=""),"",CONCATENATE(B4793,".",C4793))</f>
        <v/>
      </c>
      <c r="W4793" s="6">
        <f>UPPER(TRIM(H4793))</f>
        <v/>
      </c>
      <c r="X4793" s="6">
        <f>UPPER(TRIM(I4793))</f>
        <v/>
      </c>
      <c r="Y4793" s="6">
        <f>IF(V4793&lt;&gt;"",IFERROR(INDEX(federal_program_name_lookup,MATCH(V4793,aln_lookup,0)),""),"")</f>
        <v/>
      </c>
    </row>
    <row r="4794">
      <c r="A4794" s="6">
        <f>IF(B4794&lt;&gt;"", "AWARD-"&amp;TEXT(ROW()-1,"0000"), "")</f>
        <v/>
      </c>
      <c r="B4794" s="7" t="n"/>
      <c r="C4794" s="7" t="n"/>
      <c r="D4794" s="7" t="n"/>
      <c r="E4794" s="8" t="n"/>
      <c r="F4794" s="9" t="n"/>
      <c r="G4794" s="8" t="n"/>
      <c r="H4794" s="8" t="n"/>
      <c r="I4794" s="8" t="n"/>
      <c r="J4794" s="10">
        <f>IF(A4794="",0,SUMIFS(amount_expended,cfda_key,V4794))</f>
        <v/>
      </c>
      <c r="K4794" s="10">
        <f>IF(G4794="OTHER CLUSTER NOT LISTED ABOVE",SUMIFS(amount_expended,uniform_other_cluster_name,X4794), IF(AND(OR(G4794="N/A",G4794=""),H4794=""),0,IF(G4794="STATE CLUSTER",SUMIFS(amount_expended,uniform_state_cluster_name,W4794),SUMIFS(amount_expended,cluster_name,G4794))))</f>
        <v/>
      </c>
      <c r="L4794" s="8" t="n"/>
      <c r="M4794" s="7" t="n"/>
      <c r="N4794" s="8" t="n"/>
      <c r="O4794" s="7" t="n"/>
      <c r="P4794" s="7" t="n"/>
      <c r="Q4794" s="8" t="n"/>
      <c r="R4794" s="9" t="n"/>
      <c r="S4794" s="8" t="n"/>
      <c r="T4794" s="8" t="n"/>
      <c r="U4794" s="8" t="n"/>
      <c r="V4794" s="11">
        <f>IF(OR(B4794="",C4794=""),"",CONCATENATE(B4794,".",C4794))</f>
        <v/>
      </c>
      <c r="W4794" s="6">
        <f>UPPER(TRIM(H4794))</f>
        <v/>
      </c>
      <c r="X4794" s="6">
        <f>UPPER(TRIM(I4794))</f>
        <v/>
      </c>
      <c r="Y4794" s="6">
        <f>IF(V4794&lt;&gt;"",IFERROR(INDEX(federal_program_name_lookup,MATCH(V4794,aln_lookup,0)),""),"")</f>
        <v/>
      </c>
    </row>
    <row r="4795">
      <c r="A4795" s="6">
        <f>IF(B4795&lt;&gt;"", "AWARD-"&amp;TEXT(ROW()-1,"0000"), "")</f>
        <v/>
      </c>
      <c r="B4795" s="7" t="n"/>
      <c r="C4795" s="7" t="n"/>
      <c r="D4795" s="7" t="n"/>
      <c r="E4795" s="8" t="n"/>
      <c r="F4795" s="9" t="n"/>
      <c r="G4795" s="8" t="n"/>
      <c r="H4795" s="8" t="n"/>
      <c r="I4795" s="8" t="n"/>
      <c r="J4795" s="10">
        <f>IF(A4795="",0,SUMIFS(amount_expended,cfda_key,V4795))</f>
        <v/>
      </c>
      <c r="K4795" s="10">
        <f>IF(G4795="OTHER CLUSTER NOT LISTED ABOVE",SUMIFS(amount_expended,uniform_other_cluster_name,X4795), IF(AND(OR(G4795="N/A",G4795=""),H4795=""),0,IF(G4795="STATE CLUSTER",SUMIFS(amount_expended,uniform_state_cluster_name,W4795),SUMIFS(amount_expended,cluster_name,G4795))))</f>
        <v/>
      </c>
      <c r="L4795" s="8" t="n"/>
      <c r="M4795" s="7" t="n"/>
      <c r="N4795" s="8" t="n"/>
      <c r="O4795" s="7" t="n"/>
      <c r="P4795" s="7" t="n"/>
      <c r="Q4795" s="8" t="n"/>
      <c r="R4795" s="9" t="n"/>
      <c r="S4795" s="8" t="n"/>
      <c r="T4795" s="8" t="n"/>
      <c r="U4795" s="8" t="n"/>
      <c r="V4795" s="11">
        <f>IF(OR(B4795="",C4795=""),"",CONCATENATE(B4795,".",C4795))</f>
        <v/>
      </c>
      <c r="W4795" s="6">
        <f>UPPER(TRIM(H4795))</f>
        <v/>
      </c>
      <c r="X4795" s="6">
        <f>UPPER(TRIM(I4795))</f>
        <v/>
      </c>
      <c r="Y4795" s="6">
        <f>IF(V4795&lt;&gt;"",IFERROR(INDEX(federal_program_name_lookup,MATCH(V4795,aln_lookup,0)),""),"")</f>
        <v/>
      </c>
    </row>
    <row r="4796">
      <c r="A4796" s="6">
        <f>IF(B4796&lt;&gt;"", "AWARD-"&amp;TEXT(ROW()-1,"0000"), "")</f>
        <v/>
      </c>
      <c r="B4796" s="7" t="n"/>
      <c r="C4796" s="7" t="n"/>
      <c r="D4796" s="7" t="n"/>
      <c r="E4796" s="8" t="n"/>
      <c r="F4796" s="9" t="n"/>
      <c r="G4796" s="8" t="n"/>
      <c r="H4796" s="8" t="n"/>
      <c r="I4796" s="8" t="n"/>
      <c r="J4796" s="10">
        <f>IF(A4796="",0,SUMIFS(amount_expended,cfda_key,V4796))</f>
        <v/>
      </c>
      <c r="K4796" s="10">
        <f>IF(G4796="OTHER CLUSTER NOT LISTED ABOVE",SUMIFS(amount_expended,uniform_other_cluster_name,X4796), IF(AND(OR(G4796="N/A",G4796=""),H4796=""),0,IF(G4796="STATE CLUSTER",SUMIFS(amount_expended,uniform_state_cluster_name,W4796),SUMIFS(amount_expended,cluster_name,G4796))))</f>
        <v/>
      </c>
      <c r="L4796" s="8" t="n"/>
      <c r="M4796" s="7" t="n"/>
      <c r="N4796" s="8" t="n"/>
      <c r="O4796" s="7" t="n"/>
      <c r="P4796" s="7" t="n"/>
      <c r="Q4796" s="8" t="n"/>
      <c r="R4796" s="9" t="n"/>
      <c r="S4796" s="8" t="n"/>
      <c r="T4796" s="8" t="n"/>
      <c r="U4796" s="8" t="n"/>
      <c r="V4796" s="11">
        <f>IF(OR(B4796="",C4796=""),"",CONCATENATE(B4796,".",C4796))</f>
        <v/>
      </c>
      <c r="W4796" s="6">
        <f>UPPER(TRIM(H4796))</f>
        <v/>
      </c>
      <c r="X4796" s="6">
        <f>UPPER(TRIM(I4796))</f>
        <v/>
      </c>
      <c r="Y4796" s="6">
        <f>IF(V4796&lt;&gt;"",IFERROR(INDEX(federal_program_name_lookup,MATCH(V4796,aln_lookup,0)),""),"")</f>
        <v/>
      </c>
    </row>
    <row r="4797">
      <c r="A4797" s="6">
        <f>IF(B4797&lt;&gt;"", "AWARD-"&amp;TEXT(ROW()-1,"0000"), "")</f>
        <v/>
      </c>
      <c r="B4797" s="7" t="n"/>
      <c r="C4797" s="7" t="n"/>
      <c r="D4797" s="7" t="n"/>
      <c r="E4797" s="8" t="n"/>
      <c r="F4797" s="9" t="n"/>
      <c r="G4797" s="8" t="n"/>
      <c r="H4797" s="8" t="n"/>
      <c r="I4797" s="8" t="n"/>
      <c r="J4797" s="10">
        <f>IF(A4797="",0,SUMIFS(amount_expended,cfda_key,V4797))</f>
        <v/>
      </c>
      <c r="K4797" s="10">
        <f>IF(G4797="OTHER CLUSTER NOT LISTED ABOVE",SUMIFS(amount_expended,uniform_other_cluster_name,X4797), IF(AND(OR(G4797="N/A",G4797=""),H4797=""),0,IF(G4797="STATE CLUSTER",SUMIFS(amount_expended,uniform_state_cluster_name,W4797),SUMIFS(amount_expended,cluster_name,G4797))))</f>
        <v/>
      </c>
      <c r="L4797" s="8" t="n"/>
      <c r="M4797" s="7" t="n"/>
      <c r="N4797" s="8" t="n"/>
      <c r="O4797" s="7" t="n"/>
      <c r="P4797" s="7" t="n"/>
      <c r="Q4797" s="8" t="n"/>
      <c r="R4797" s="9" t="n"/>
      <c r="S4797" s="8" t="n"/>
      <c r="T4797" s="8" t="n"/>
      <c r="U4797" s="8" t="n"/>
      <c r="V4797" s="11">
        <f>IF(OR(B4797="",C4797=""),"",CONCATENATE(B4797,".",C4797))</f>
        <v/>
      </c>
      <c r="W4797" s="6">
        <f>UPPER(TRIM(H4797))</f>
        <v/>
      </c>
      <c r="X4797" s="6">
        <f>UPPER(TRIM(I4797))</f>
        <v/>
      </c>
      <c r="Y4797" s="6">
        <f>IF(V4797&lt;&gt;"",IFERROR(INDEX(federal_program_name_lookup,MATCH(V4797,aln_lookup,0)),""),"")</f>
        <v/>
      </c>
    </row>
    <row r="4798">
      <c r="A4798" s="6">
        <f>IF(B4798&lt;&gt;"", "AWARD-"&amp;TEXT(ROW()-1,"0000"), "")</f>
        <v/>
      </c>
      <c r="B4798" s="7" t="n"/>
      <c r="C4798" s="7" t="n"/>
      <c r="D4798" s="7" t="n"/>
      <c r="E4798" s="8" t="n"/>
      <c r="F4798" s="9" t="n"/>
      <c r="G4798" s="8" t="n"/>
      <c r="H4798" s="8" t="n"/>
      <c r="I4798" s="8" t="n"/>
      <c r="J4798" s="10">
        <f>IF(A4798="",0,SUMIFS(amount_expended,cfda_key,V4798))</f>
        <v/>
      </c>
      <c r="K4798" s="10">
        <f>IF(G4798="OTHER CLUSTER NOT LISTED ABOVE",SUMIFS(amount_expended,uniform_other_cluster_name,X4798), IF(AND(OR(G4798="N/A",G4798=""),H4798=""),0,IF(G4798="STATE CLUSTER",SUMIFS(amount_expended,uniform_state_cluster_name,W4798),SUMIFS(amount_expended,cluster_name,G4798))))</f>
        <v/>
      </c>
      <c r="L4798" s="8" t="n"/>
      <c r="M4798" s="7" t="n"/>
      <c r="N4798" s="8" t="n"/>
      <c r="O4798" s="7" t="n"/>
      <c r="P4798" s="7" t="n"/>
      <c r="Q4798" s="8" t="n"/>
      <c r="R4798" s="9" t="n"/>
      <c r="S4798" s="8" t="n"/>
      <c r="T4798" s="8" t="n"/>
      <c r="U4798" s="8" t="n"/>
      <c r="V4798" s="11">
        <f>IF(OR(B4798="",C4798=""),"",CONCATENATE(B4798,".",C4798))</f>
        <v/>
      </c>
      <c r="W4798" s="6">
        <f>UPPER(TRIM(H4798))</f>
        <v/>
      </c>
      <c r="X4798" s="6">
        <f>UPPER(TRIM(I4798))</f>
        <v/>
      </c>
      <c r="Y4798" s="6">
        <f>IF(V4798&lt;&gt;"",IFERROR(INDEX(federal_program_name_lookup,MATCH(V4798,aln_lookup,0)),""),"")</f>
        <v/>
      </c>
    </row>
    <row r="4799">
      <c r="A4799" s="6">
        <f>IF(B4799&lt;&gt;"", "AWARD-"&amp;TEXT(ROW()-1,"0000"), "")</f>
        <v/>
      </c>
      <c r="B4799" s="7" t="n"/>
      <c r="C4799" s="7" t="n"/>
      <c r="D4799" s="7" t="n"/>
      <c r="E4799" s="8" t="n"/>
      <c r="F4799" s="9" t="n"/>
      <c r="G4799" s="8" t="n"/>
      <c r="H4799" s="8" t="n"/>
      <c r="I4799" s="8" t="n"/>
      <c r="J4799" s="10">
        <f>IF(A4799="",0,SUMIFS(amount_expended,cfda_key,V4799))</f>
        <v/>
      </c>
      <c r="K4799" s="10">
        <f>IF(G4799="OTHER CLUSTER NOT LISTED ABOVE",SUMIFS(amount_expended,uniform_other_cluster_name,X4799), IF(AND(OR(G4799="N/A",G4799=""),H4799=""),0,IF(G4799="STATE CLUSTER",SUMIFS(amount_expended,uniform_state_cluster_name,W4799),SUMIFS(amount_expended,cluster_name,G4799))))</f>
        <v/>
      </c>
      <c r="L4799" s="8" t="n"/>
      <c r="M4799" s="7" t="n"/>
      <c r="N4799" s="8" t="n"/>
      <c r="O4799" s="7" t="n"/>
      <c r="P4799" s="7" t="n"/>
      <c r="Q4799" s="8" t="n"/>
      <c r="R4799" s="9" t="n"/>
      <c r="S4799" s="8" t="n"/>
      <c r="T4799" s="8" t="n"/>
      <c r="U4799" s="8" t="n"/>
      <c r="V4799" s="11">
        <f>IF(OR(B4799="",C4799=""),"",CONCATENATE(B4799,".",C4799))</f>
        <v/>
      </c>
      <c r="W4799" s="6">
        <f>UPPER(TRIM(H4799))</f>
        <v/>
      </c>
      <c r="X4799" s="6">
        <f>UPPER(TRIM(I4799))</f>
        <v/>
      </c>
      <c r="Y4799" s="6">
        <f>IF(V4799&lt;&gt;"",IFERROR(INDEX(federal_program_name_lookup,MATCH(V4799,aln_lookup,0)),""),"")</f>
        <v/>
      </c>
    </row>
    <row r="4800">
      <c r="A4800" s="6">
        <f>IF(B4800&lt;&gt;"", "AWARD-"&amp;TEXT(ROW()-1,"0000"), "")</f>
        <v/>
      </c>
      <c r="B4800" s="7" t="n"/>
      <c r="C4800" s="7" t="n"/>
      <c r="D4800" s="7" t="n"/>
      <c r="E4800" s="8" t="n"/>
      <c r="F4800" s="9" t="n"/>
      <c r="G4800" s="8" t="n"/>
      <c r="H4800" s="8" t="n"/>
      <c r="I4800" s="8" t="n"/>
      <c r="J4800" s="10">
        <f>IF(A4800="",0,SUMIFS(amount_expended,cfda_key,V4800))</f>
        <v/>
      </c>
      <c r="K4800" s="10">
        <f>IF(G4800="OTHER CLUSTER NOT LISTED ABOVE",SUMIFS(amount_expended,uniform_other_cluster_name,X4800), IF(AND(OR(G4800="N/A",G4800=""),H4800=""),0,IF(G4800="STATE CLUSTER",SUMIFS(amount_expended,uniform_state_cluster_name,W4800),SUMIFS(amount_expended,cluster_name,G4800))))</f>
        <v/>
      </c>
      <c r="L4800" s="8" t="n"/>
      <c r="M4800" s="7" t="n"/>
      <c r="N4800" s="8" t="n"/>
      <c r="O4800" s="7" t="n"/>
      <c r="P4800" s="7" t="n"/>
      <c r="Q4800" s="8" t="n"/>
      <c r="R4800" s="9" t="n"/>
      <c r="S4800" s="8" t="n"/>
      <c r="T4800" s="8" t="n"/>
      <c r="U4800" s="8" t="n"/>
      <c r="V4800" s="11">
        <f>IF(OR(B4800="",C4800=""),"",CONCATENATE(B4800,".",C4800))</f>
        <v/>
      </c>
      <c r="W4800" s="6">
        <f>UPPER(TRIM(H4800))</f>
        <v/>
      </c>
      <c r="X4800" s="6">
        <f>UPPER(TRIM(I4800))</f>
        <v/>
      </c>
      <c r="Y4800" s="6">
        <f>IF(V4800&lt;&gt;"",IFERROR(INDEX(federal_program_name_lookup,MATCH(V4800,aln_lookup,0)),""),"")</f>
        <v/>
      </c>
    </row>
    <row r="4801">
      <c r="A4801" s="6">
        <f>IF(B4801&lt;&gt;"", "AWARD-"&amp;TEXT(ROW()-1,"0000"), "")</f>
        <v/>
      </c>
      <c r="B4801" s="7" t="n"/>
      <c r="C4801" s="7" t="n"/>
      <c r="D4801" s="7" t="n"/>
      <c r="E4801" s="8" t="n"/>
      <c r="F4801" s="9" t="n"/>
      <c r="G4801" s="8" t="n"/>
      <c r="H4801" s="8" t="n"/>
      <c r="I4801" s="8" t="n"/>
      <c r="J4801" s="10">
        <f>IF(A4801="",0,SUMIFS(amount_expended,cfda_key,V4801))</f>
        <v/>
      </c>
      <c r="K4801" s="10">
        <f>IF(G4801="OTHER CLUSTER NOT LISTED ABOVE",SUMIFS(amount_expended,uniform_other_cluster_name,X4801), IF(AND(OR(G4801="N/A",G4801=""),H4801=""),0,IF(G4801="STATE CLUSTER",SUMIFS(amount_expended,uniform_state_cluster_name,W4801),SUMIFS(amount_expended,cluster_name,G4801))))</f>
        <v/>
      </c>
      <c r="L4801" s="8" t="n"/>
      <c r="M4801" s="7" t="n"/>
      <c r="N4801" s="8" t="n"/>
      <c r="O4801" s="7" t="n"/>
      <c r="P4801" s="7" t="n"/>
      <c r="Q4801" s="8" t="n"/>
      <c r="R4801" s="9" t="n"/>
      <c r="S4801" s="8" t="n"/>
      <c r="T4801" s="8" t="n"/>
      <c r="U4801" s="8" t="n"/>
      <c r="V4801" s="11">
        <f>IF(OR(B4801="",C4801=""),"",CONCATENATE(B4801,".",C4801))</f>
        <v/>
      </c>
      <c r="W4801" s="6">
        <f>UPPER(TRIM(H4801))</f>
        <v/>
      </c>
      <c r="X4801" s="6">
        <f>UPPER(TRIM(I4801))</f>
        <v/>
      </c>
      <c r="Y4801" s="6">
        <f>IF(V4801&lt;&gt;"",IFERROR(INDEX(federal_program_name_lookup,MATCH(V4801,aln_lookup,0)),""),"")</f>
        <v/>
      </c>
    </row>
    <row r="4802">
      <c r="A4802" s="6">
        <f>IF(B4802&lt;&gt;"", "AWARD-"&amp;TEXT(ROW()-1,"0000"), "")</f>
        <v/>
      </c>
      <c r="B4802" s="7" t="n"/>
      <c r="C4802" s="7" t="n"/>
      <c r="D4802" s="7" t="n"/>
      <c r="E4802" s="8" t="n"/>
      <c r="F4802" s="9" t="n"/>
      <c r="G4802" s="8" t="n"/>
      <c r="H4802" s="8" t="n"/>
      <c r="I4802" s="8" t="n"/>
      <c r="J4802" s="10">
        <f>IF(A4802="",0,SUMIFS(amount_expended,cfda_key,V4802))</f>
        <v/>
      </c>
      <c r="K4802" s="10">
        <f>IF(G4802="OTHER CLUSTER NOT LISTED ABOVE",SUMIFS(amount_expended,uniform_other_cluster_name,X4802), IF(AND(OR(G4802="N/A",G4802=""),H4802=""),0,IF(G4802="STATE CLUSTER",SUMIFS(amount_expended,uniform_state_cluster_name,W4802),SUMIFS(amount_expended,cluster_name,G4802))))</f>
        <v/>
      </c>
      <c r="L4802" s="8" t="n"/>
      <c r="M4802" s="7" t="n"/>
      <c r="N4802" s="8" t="n"/>
      <c r="O4802" s="7" t="n"/>
      <c r="P4802" s="7" t="n"/>
      <c r="Q4802" s="8" t="n"/>
      <c r="R4802" s="9" t="n"/>
      <c r="S4802" s="8" t="n"/>
      <c r="T4802" s="8" t="n"/>
      <c r="U4802" s="8" t="n"/>
      <c r="V4802" s="11">
        <f>IF(OR(B4802="",C4802=""),"",CONCATENATE(B4802,".",C4802))</f>
        <v/>
      </c>
      <c r="W4802" s="6">
        <f>UPPER(TRIM(H4802))</f>
        <v/>
      </c>
      <c r="X4802" s="6">
        <f>UPPER(TRIM(I4802))</f>
        <v/>
      </c>
      <c r="Y4802" s="6">
        <f>IF(V4802&lt;&gt;"",IFERROR(INDEX(federal_program_name_lookup,MATCH(V4802,aln_lookup,0)),""),"")</f>
        <v/>
      </c>
    </row>
    <row r="4803">
      <c r="A4803" s="6">
        <f>IF(B4803&lt;&gt;"", "AWARD-"&amp;TEXT(ROW()-1,"0000"), "")</f>
        <v/>
      </c>
      <c r="B4803" s="7" t="n"/>
      <c r="C4803" s="7" t="n"/>
      <c r="D4803" s="7" t="n"/>
      <c r="E4803" s="8" t="n"/>
      <c r="F4803" s="9" t="n"/>
      <c r="G4803" s="8" t="n"/>
      <c r="H4803" s="8" t="n"/>
      <c r="I4803" s="8" t="n"/>
      <c r="J4803" s="10">
        <f>IF(A4803="",0,SUMIFS(amount_expended,cfda_key,V4803))</f>
        <v/>
      </c>
      <c r="K4803" s="10">
        <f>IF(G4803="OTHER CLUSTER NOT LISTED ABOVE",SUMIFS(amount_expended,uniform_other_cluster_name,X4803), IF(AND(OR(G4803="N/A",G4803=""),H4803=""),0,IF(G4803="STATE CLUSTER",SUMIFS(amount_expended,uniform_state_cluster_name,W4803),SUMIFS(amount_expended,cluster_name,G4803))))</f>
        <v/>
      </c>
      <c r="L4803" s="8" t="n"/>
      <c r="M4803" s="7" t="n"/>
      <c r="N4803" s="8" t="n"/>
      <c r="O4803" s="7" t="n"/>
      <c r="P4803" s="7" t="n"/>
      <c r="Q4803" s="8" t="n"/>
      <c r="R4803" s="9" t="n"/>
      <c r="S4803" s="8" t="n"/>
      <c r="T4803" s="8" t="n"/>
      <c r="U4803" s="8" t="n"/>
      <c r="V4803" s="11">
        <f>IF(OR(B4803="",C4803=""),"",CONCATENATE(B4803,".",C4803))</f>
        <v/>
      </c>
      <c r="W4803" s="6">
        <f>UPPER(TRIM(H4803))</f>
        <v/>
      </c>
      <c r="X4803" s="6">
        <f>UPPER(TRIM(I4803))</f>
        <v/>
      </c>
      <c r="Y4803" s="6">
        <f>IF(V4803&lt;&gt;"",IFERROR(INDEX(federal_program_name_lookup,MATCH(V4803,aln_lookup,0)),""),"")</f>
        <v/>
      </c>
    </row>
    <row r="4804">
      <c r="A4804" s="6">
        <f>IF(B4804&lt;&gt;"", "AWARD-"&amp;TEXT(ROW()-1,"0000"), "")</f>
        <v/>
      </c>
      <c r="B4804" s="7" t="n"/>
      <c r="C4804" s="7" t="n"/>
      <c r="D4804" s="7" t="n"/>
      <c r="E4804" s="8" t="n"/>
      <c r="F4804" s="9" t="n"/>
      <c r="G4804" s="8" t="n"/>
      <c r="H4804" s="8" t="n"/>
      <c r="I4804" s="8" t="n"/>
      <c r="J4804" s="10">
        <f>IF(A4804="",0,SUMIFS(amount_expended,cfda_key,V4804))</f>
        <v/>
      </c>
      <c r="K4804" s="10">
        <f>IF(G4804="OTHER CLUSTER NOT LISTED ABOVE",SUMIFS(amount_expended,uniform_other_cluster_name,X4804), IF(AND(OR(G4804="N/A",G4804=""),H4804=""),0,IF(G4804="STATE CLUSTER",SUMIFS(amount_expended,uniform_state_cluster_name,W4804),SUMIFS(amount_expended,cluster_name,G4804))))</f>
        <v/>
      </c>
      <c r="L4804" s="8" t="n"/>
      <c r="M4804" s="7" t="n"/>
      <c r="N4804" s="8" t="n"/>
      <c r="O4804" s="7" t="n"/>
      <c r="P4804" s="7" t="n"/>
      <c r="Q4804" s="8" t="n"/>
      <c r="R4804" s="9" t="n"/>
      <c r="S4804" s="8" t="n"/>
      <c r="T4804" s="8" t="n"/>
      <c r="U4804" s="8" t="n"/>
      <c r="V4804" s="11">
        <f>IF(OR(B4804="",C4804=""),"",CONCATENATE(B4804,".",C4804))</f>
        <v/>
      </c>
      <c r="W4804" s="6">
        <f>UPPER(TRIM(H4804))</f>
        <v/>
      </c>
      <c r="X4804" s="6">
        <f>UPPER(TRIM(I4804))</f>
        <v/>
      </c>
      <c r="Y4804" s="6">
        <f>IF(V4804&lt;&gt;"",IFERROR(INDEX(federal_program_name_lookup,MATCH(V4804,aln_lookup,0)),""),"")</f>
        <v/>
      </c>
    </row>
    <row r="4805">
      <c r="A4805" s="6">
        <f>IF(B4805&lt;&gt;"", "AWARD-"&amp;TEXT(ROW()-1,"0000"), "")</f>
        <v/>
      </c>
      <c r="B4805" s="7" t="n"/>
      <c r="C4805" s="7" t="n"/>
      <c r="D4805" s="7" t="n"/>
      <c r="E4805" s="8" t="n"/>
      <c r="F4805" s="9" t="n"/>
      <c r="G4805" s="8" t="n"/>
      <c r="H4805" s="8" t="n"/>
      <c r="I4805" s="8" t="n"/>
      <c r="J4805" s="10">
        <f>IF(A4805="",0,SUMIFS(amount_expended,cfda_key,V4805))</f>
        <v/>
      </c>
      <c r="K4805" s="10">
        <f>IF(G4805="OTHER CLUSTER NOT LISTED ABOVE",SUMIFS(amount_expended,uniform_other_cluster_name,X4805), IF(AND(OR(G4805="N/A",G4805=""),H4805=""),0,IF(G4805="STATE CLUSTER",SUMIFS(amount_expended,uniform_state_cluster_name,W4805),SUMIFS(amount_expended,cluster_name,G4805))))</f>
        <v/>
      </c>
      <c r="L4805" s="8" t="n"/>
      <c r="M4805" s="7" t="n"/>
      <c r="N4805" s="8" t="n"/>
      <c r="O4805" s="7" t="n"/>
      <c r="P4805" s="7" t="n"/>
      <c r="Q4805" s="8" t="n"/>
      <c r="R4805" s="9" t="n"/>
      <c r="S4805" s="8" t="n"/>
      <c r="T4805" s="8" t="n"/>
      <c r="U4805" s="8" t="n"/>
      <c r="V4805" s="11">
        <f>IF(OR(B4805="",C4805=""),"",CONCATENATE(B4805,".",C4805))</f>
        <v/>
      </c>
      <c r="W4805" s="6">
        <f>UPPER(TRIM(H4805))</f>
        <v/>
      </c>
      <c r="X4805" s="6">
        <f>UPPER(TRIM(I4805))</f>
        <v/>
      </c>
      <c r="Y4805" s="6">
        <f>IF(V4805&lt;&gt;"",IFERROR(INDEX(federal_program_name_lookup,MATCH(V4805,aln_lookup,0)),""),"")</f>
        <v/>
      </c>
    </row>
    <row r="4806">
      <c r="A4806" s="6">
        <f>IF(B4806&lt;&gt;"", "AWARD-"&amp;TEXT(ROW()-1,"0000"), "")</f>
        <v/>
      </c>
      <c r="B4806" s="7" t="n"/>
      <c r="C4806" s="7" t="n"/>
      <c r="D4806" s="7" t="n"/>
      <c r="E4806" s="8" t="n"/>
      <c r="F4806" s="9" t="n"/>
      <c r="G4806" s="8" t="n"/>
      <c r="H4806" s="8" t="n"/>
      <c r="I4806" s="8" t="n"/>
      <c r="J4806" s="10">
        <f>IF(A4806="",0,SUMIFS(amount_expended,cfda_key,V4806))</f>
        <v/>
      </c>
      <c r="K4806" s="10">
        <f>IF(G4806="OTHER CLUSTER NOT LISTED ABOVE",SUMIFS(amount_expended,uniform_other_cluster_name,X4806), IF(AND(OR(G4806="N/A",G4806=""),H4806=""),0,IF(G4806="STATE CLUSTER",SUMIFS(amount_expended,uniform_state_cluster_name,W4806),SUMIFS(amount_expended,cluster_name,G4806))))</f>
        <v/>
      </c>
      <c r="L4806" s="8" t="n"/>
      <c r="M4806" s="7" t="n"/>
      <c r="N4806" s="8" t="n"/>
      <c r="O4806" s="7" t="n"/>
      <c r="P4806" s="7" t="n"/>
      <c r="Q4806" s="8" t="n"/>
      <c r="R4806" s="9" t="n"/>
      <c r="S4806" s="8" t="n"/>
      <c r="T4806" s="8" t="n"/>
      <c r="U4806" s="8" t="n"/>
      <c r="V4806" s="11">
        <f>IF(OR(B4806="",C4806=""),"",CONCATENATE(B4806,".",C4806))</f>
        <v/>
      </c>
      <c r="W4806" s="6">
        <f>UPPER(TRIM(H4806))</f>
        <v/>
      </c>
      <c r="X4806" s="6">
        <f>UPPER(TRIM(I4806))</f>
        <v/>
      </c>
      <c r="Y4806" s="6">
        <f>IF(V4806&lt;&gt;"",IFERROR(INDEX(federal_program_name_lookup,MATCH(V4806,aln_lookup,0)),""),"")</f>
        <v/>
      </c>
    </row>
    <row r="4807">
      <c r="A4807" s="6">
        <f>IF(B4807&lt;&gt;"", "AWARD-"&amp;TEXT(ROW()-1,"0000"), "")</f>
        <v/>
      </c>
      <c r="B4807" s="7" t="n"/>
      <c r="C4807" s="7" t="n"/>
      <c r="D4807" s="7" t="n"/>
      <c r="E4807" s="8" t="n"/>
      <c r="F4807" s="9" t="n"/>
      <c r="G4807" s="8" t="n"/>
      <c r="H4807" s="8" t="n"/>
      <c r="I4807" s="8" t="n"/>
      <c r="J4807" s="10">
        <f>IF(A4807="",0,SUMIFS(amount_expended,cfda_key,V4807))</f>
        <v/>
      </c>
      <c r="K4807" s="10">
        <f>IF(G4807="OTHER CLUSTER NOT LISTED ABOVE",SUMIFS(amount_expended,uniform_other_cluster_name,X4807), IF(AND(OR(G4807="N/A",G4807=""),H4807=""),0,IF(G4807="STATE CLUSTER",SUMIFS(amount_expended,uniform_state_cluster_name,W4807),SUMIFS(amount_expended,cluster_name,G4807))))</f>
        <v/>
      </c>
      <c r="L4807" s="8" t="n"/>
      <c r="M4807" s="7" t="n"/>
      <c r="N4807" s="8" t="n"/>
      <c r="O4807" s="7" t="n"/>
      <c r="P4807" s="7" t="n"/>
      <c r="Q4807" s="8" t="n"/>
      <c r="R4807" s="9" t="n"/>
      <c r="S4807" s="8" t="n"/>
      <c r="T4807" s="8" t="n"/>
      <c r="U4807" s="8" t="n"/>
      <c r="V4807" s="11">
        <f>IF(OR(B4807="",C4807=""),"",CONCATENATE(B4807,".",C4807))</f>
        <v/>
      </c>
      <c r="W4807" s="6">
        <f>UPPER(TRIM(H4807))</f>
        <v/>
      </c>
      <c r="X4807" s="6">
        <f>UPPER(TRIM(I4807))</f>
        <v/>
      </c>
      <c r="Y4807" s="6">
        <f>IF(V4807&lt;&gt;"",IFERROR(INDEX(federal_program_name_lookup,MATCH(V4807,aln_lookup,0)),""),"")</f>
        <v/>
      </c>
    </row>
    <row r="4808">
      <c r="A4808" s="6">
        <f>IF(B4808&lt;&gt;"", "AWARD-"&amp;TEXT(ROW()-1,"0000"), "")</f>
        <v/>
      </c>
      <c r="B4808" s="7" t="n"/>
      <c r="C4808" s="7" t="n"/>
      <c r="D4808" s="7" t="n"/>
      <c r="E4808" s="8" t="n"/>
      <c r="F4808" s="9" t="n"/>
      <c r="G4808" s="8" t="n"/>
      <c r="H4808" s="8" t="n"/>
      <c r="I4808" s="8" t="n"/>
      <c r="J4808" s="10">
        <f>IF(A4808="",0,SUMIFS(amount_expended,cfda_key,V4808))</f>
        <v/>
      </c>
      <c r="K4808" s="10">
        <f>IF(G4808="OTHER CLUSTER NOT LISTED ABOVE",SUMIFS(amount_expended,uniform_other_cluster_name,X4808), IF(AND(OR(G4808="N/A",G4808=""),H4808=""),0,IF(G4808="STATE CLUSTER",SUMIFS(amount_expended,uniform_state_cluster_name,W4808),SUMIFS(amount_expended,cluster_name,G4808))))</f>
        <v/>
      </c>
      <c r="L4808" s="8" t="n"/>
      <c r="M4808" s="7" t="n"/>
      <c r="N4808" s="8" t="n"/>
      <c r="O4808" s="7" t="n"/>
      <c r="P4808" s="7" t="n"/>
      <c r="Q4808" s="8" t="n"/>
      <c r="R4808" s="9" t="n"/>
      <c r="S4808" s="8" t="n"/>
      <c r="T4808" s="8" t="n"/>
      <c r="U4808" s="8" t="n"/>
      <c r="V4808" s="11">
        <f>IF(OR(B4808="",C4808=""),"",CONCATENATE(B4808,".",C4808))</f>
        <v/>
      </c>
      <c r="W4808" s="6">
        <f>UPPER(TRIM(H4808))</f>
        <v/>
      </c>
      <c r="X4808" s="6">
        <f>UPPER(TRIM(I4808))</f>
        <v/>
      </c>
      <c r="Y4808" s="6">
        <f>IF(V4808&lt;&gt;"",IFERROR(INDEX(federal_program_name_lookup,MATCH(V4808,aln_lookup,0)),""),"")</f>
        <v/>
      </c>
    </row>
    <row r="4809">
      <c r="A4809" s="6">
        <f>IF(B4809&lt;&gt;"", "AWARD-"&amp;TEXT(ROW()-1,"0000"), "")</f>
        <v/>
      </c>
      <c r="B4809" s="7" t="n"/>
      <c r="C4809" s="7" t="n"/>
      <c r="D4809" s="7" t="n"/>
      <c r="E4809" s="8" t="n"/>
      <c r="F4809" s="9" t="n"/>
      <c r="G4809" s="8" t="n"/>
      <c r="H4809" s="8" t="n"/>
      <c r="I4809" s="8" t="n"/>
      <c r="J4809" s="10">
        <f>IF(A4809="",0,SUMIFS(amount_expended,cfda_key,V4809))</f>
        <v/>
      </c>
      <c r="K4809" s="10">
        <f>IF(G4809="OTHER CLUSTER NOT LISTED ABOVE",SUMIFS(amount_expended,uniform_other_cluster_name,X4809), IF(AND(OR(G4809="N/A",G4809=""),H4809=""),0,IF(G4809="STATE CLUSTER",SUMIFS(amount_expended,uniform_state_cluster_name,W4809),SUMIFS(amount_expended,cluster_name,G4809))))</f>
        <v/>
      </c>
      <c r="L4809" s="8" t="n"/>
      <c r="M4809" s="7" t="n"/>
      <c r="N4809" s="8" t="n"/>
      <c r="O4809" s="7" t="n"/>
      <c r="P4809" s="7" t="n"/>
      <c r="Q4809" s="8" t="n"/>
      <c r="R4809" s="9" t="n"/>
      <c r="S4809" s="8" t="n"/>
      <c r="T4809" s="8" t="n"/>
      <c r="U4809" s="8" t="n"/>
      <c r="V4809" s="11">
        <f>IF(OR(B4809="",C4809=""),"",CONCATENATE(B4809,".",C4809))</f>
        <v/>
      </c>
      <c r="W4809" s="6">
        <f>UPPER(TRIM(H4809))</f>
        <v/>
      </c>
      <c r="X4809" s="6">
        <f>UPPER(TRIM(I4809))</f>
        <v/>
      </c>
      <c r="Y4809" s="6">
        <f>IF(V4809&lt;&gt;"",IFERROR(INDEX(federal_program_name_lookup,MATCH(V4809,aln_lookup,0)),""),"")</f>
        <v/>
      </c>
    </row>
    <row r="4810">
      <c r="A4810" s="6">
        <f>IF(B4810&lt;&gt;"", "AWARD-"&amp;TEXT(ROW()-1,"0000"), "")</f>
        <v/>
      </c>
      <c r="B4810" s="7" t="n"/>
      <c r="C4810" s="7" t="n"/>
      <c r="D4810" s="7" t="n"/>
      <c r="E4810" s="8" t="n"/>
      <c r="F4810" s="9" t="n"/>
      <c r="G4810" s="8" t="n"/>
      <c r="H4810" s="8" t="n"/>
      <c r="I4810" s="8" t="n"/>
      <c r="J4810" s="10">
        <f>IF(A4810="",0,SUMIFS(amount_expended,cfda_key,V4810))</f>
        <v/>
      </c>
      <c r="K4810" s="10">
        <f>IF(G4810="OTHER CLUSTER NOT LISTED ABOVE",SUMIFS(amount_expended,uniform_other_cluster_name,X4810), IF(AND(OR(G4810="N/A",G4810=""),H4810=""),0,IF(G4810="STATE CLUSTER",SUMIFS(amount_expended,uniform_state_cluster_name,W4810),SUMIFS(amount_expended,cluster_name,G4810))))</f>
        <v/>
      </c>
      <c r="L4810" s="8" t="n"/>
      <c r="M4810" s="7" t="n"/>
      <c r="N4810" s="8" t="n"/>
      <c r="O4810" s="7" t="n"/>
      <c r="P4810" s="7" t="n"/>
      <c r="Q4810" s="8" t="n"/>
      <c r="R4810" s="9" t="n"/>
      <c r="S4810" s="8" t="n"/>
      <c r="T4810" s="8" t="n"/>
      <c r="U4810" s="8" t="n"/>
      <c r="V4810" s="11">
        <f>IF(OR(B4810="",C4810=""),"",CONCATENATE(B4810,".",C4810))</f>
        <v/>
      </c>
      <c r="W4810" s="6">
        <f>UPPER(TRIM(H4810))</f>
        <v/>
      </c>
      <c r="X4810" s="6">
        <f>UPPER(TRIM(I4810))</f>
        <v/>
      </c>
      <c r="Y4810" s="6">
        <f>IF(V4810&lt;&gt;"",IFERROR(INDEX(federal_program_name_lookup,MATCH(V4810,aln_lookup,0)),""),"")</f>
        <v/>
      </c>
    </row>
    <row r="4811">
      <c r="A4811" s="6">
        <f>IF(B4811&lt;&gt;"", "AWARD-"&amp;TEXT(ROW()-1,"0000"), "")</f>
        <v/>
      </c>
      <c r="B4811" s="7" t="n"/>
      <c r="C4811" s="7" t="n"/>
      <c r="D4811" s="7" t="n"/>
      <c r="E4811" s="8" t="n"/>
      <c r="F4811" s="9" t="n"/>
      <c r="G4811" s="8" t="n"/>
      <c r="H4811" s="8" t="n"/>
      <c r="I4811" s="8" t="n"/>
      <c r="J4811" s="10">
        <f>IF(A4811="",0,SUMIFS(amount_expended,cfda_key,V4811))</f>
        <v/>
      </c>
      <c r="K4811" s="10">
        <f>IF(G4811="OTHER CLUSTER NOT LISTED ABOVE",SUMIFS(amount_expended,uniform_other_cluster_name,X4811), IF(AND(OR(G4811="N/A",G4811=""),H4811=""),0,IF(G4811="STATE CLUSTER",SUMIFS(amount_expended,uniform_state_cluster_name,W4811),SUMIFS(amount_expended,cluster_name,G4811))))</f>
        <v/>
      </c>
      <c r="L4811" s="8" t="n"/>
      <c r="M4811" s="7" t="n"/>
      <c r="N4811" s="8" t="n"/>
      <c r="O4811" s="7" t="n"/>
      <c r="P4811" s="7" t="n"/>
      <c r="Q4811" s="8" t="n"/>
      <c r="R4811" s="9" t="n"/>
      <c r="S4811" s="8" t="n"/>
      <c r="T4811" s="8" t="n"/>
      <c r="U4811" s="8" t="n"/>
      <c r="V4811" s="11">
        <f>IF(OR(B4811="",C4811=""),"",CONCATENATE(B4811,".",C4811))</f>
        <v/>
      </c>
      <c r="W4811" s="6">
        <f>UPPER(TRIM(H4811))</f>
        <v/>
      </c>
      <c r="X4811" s="6">
        <f>UPPER(TRIM(I4811))</f>
        <v/>
      </c>
      <c r="Y4811" s="6">
        <f>IF(V4811&lt;&gt;"",IFERROR(INDEX(federal_program_name_lookup,MATCH(V4811,aln_lookup,0)),""),"")</f>
        <v/>
      </c>
    </row>
    <row r="4812">
      <c r="A4812" s="6">
        <f>IF(B4812&lt;&gt;"", "AWARD-"&amp;TEXT(ROW()-1,"0000"), "")</f>
        <v/>
      </c>
      <c r="B4812" s="7" t="n"/>
      <c r="C4812" s="7" t="n"/>
      <c r="D4812" s="7" t="n"/>
      <c r="E4812" s="8" t="n"/>
      <c r="F4812" s="9" t="n"/>
      <c r="G4812" s="8" t="n"/>
      <c r="H4812" s="8" t="n"/>
      <c r="I4812" s="8" t="n"/>
      <c r="J4812" s="10">
        <f>IF(A4812="",0,SUMIFS(amount_expended,cfda_key,V4812))</f>
        <v/>
      </c>
      <c r="K4812" s="10">
        <f>IF(G4812="OTHER CLUSTER NOT LISTED ABOVE",SUMIFS(amount_expended,uniform_other_cluster_name,X4812), IF(AND(OR(G4812="N/A",G4812=""),H4812=""),0,IF(G4812="STATE CLUSTER",SUMIFS(amount_expended,uniform_state_cluster_name,W4812),SUMIFS(amount_expended,cluster_name,G4812))))</f>
        <v/>
      </c>
      <c r="L4812" s="8" t="n"/>
      <c r="M4812" s="7" t="n"/>
      <c r="N4812" s="8" t="n"/>
      <c r="O4812" s="7" t="n"/>
      <c r="P4812" s="7" t="n"/>
      <c r="Q4812" s="8" t="n"/>
      <c r="R4812" s="9" t="n"/>
      <c r="S4812" s="8" t="n"/>
      <c r="T4812" s="8" t="n"/>
      <c r="U4812" s="8" t="n"/>
      <c r="V4812" s="11">
        <f>IF(OR(B4812="",C4812=""),"",CONCATENATE(B4812,".",C4812))</f>
        <v/>
      </c>
      <c r="W4812" s="6">
        <f>UPPER(TRIM(H4812))</f>
        <v/>
      </c>
      <c r="X4812" s="6">
        <f>UPPER(TRIM(I4812))</f>
        <v/>
      </c>
      <c r="Y4812" s="6">
        <f>IF(V4812&lt;&gt;"",IFERROR(INDEX(federal_program_name_lookup,MATCH(V4812,aln_lookup,0)),""),"")</f>
        <v/>
      </c>
    </row>
    <row r="4813">
      <c r="A4813" s="6">
        <f>IF(B4813&lt;&gt;"", "AWARD-"&amp;TEXT(ROW()-1,"0000"), "")</f>
        <v/>
      </c>
      <c r="B4813" s="7" t="n"/>
      <c r="C4813" s="7" t="n"/>
      <c r="D4813" s="7" t="n"/>
      <c r="E4813" s="8" t="n"/>
      <c r="F4813" s="9" t="n"/>
      <c r="G4813" s="8" t="n"/>
      <c r="H4813" s="8" t="n"/>
      <c r="I4813" s="8" t="n"/>
      <c r="J4813" s="10">
        <f>IF(A4813="",0,SUMIFS(amount_expended,cfda_key,V4813))</f>
        <v/>
      </c>
      <c r="K4813" s="10">
        <f>IF(G4813="OTHER CLUSTER NOT LISTED ABOVE",SUMIFS(amount_expended,uniform_other_cluster_name,X4813), IF(AND(OR(G4813="N/A",G4813=""),H4813=""),0,IF(G4813="STATE CLUSTER",SUMIFS(amount_expended,uniform_state_cluster_name,W4813),SUMIFS(amount_expended,cluster_name,G4813))))</f>
        <v/>
      </c>
      <c r="L4813" s="8" t="n"/>
      <c r="M4813" s="7" t="n"/>
      <c r="N4813" s="8" t="n"/>
      <c r="O4813" s="7" t="n"/>
      <c r="P4813" s="7" t="n"/>
      <c r="Q4813" s="8" t="n"/>
      <c r="R4813" s="9" t="n"/>
      <c r="S4813" s="8" t="n"/>
      <c r="T4813" s="8" t="n"/>
      <c r="U4813" s="8" t="n"/>
      <c r="V4813" s="11">
        <f>IF(OR(B4813="",C4813=""),"",CONCATENATE(B4813,".",C4813))</f>
        <v/>
      </c>
      <c r="W4813" s="6">
        <f>UPPER(TRIM(H4813))</f>
        <v/>
      </c>
      <c r="X4813" s="6">
        <f>UPPER(TRIM(I4813))</f>
        <v/>
      </c>
      <c r="Y4813" s="6">
        <f>IF(V4813&lt;&gt;"",IFERROR(INDEX(federal_program_name_lookup,MATCH(V4813,aln_lookup,0)),""),"")</f>
        <v/>
      </c>
    </row>
    <row r="4814">
      <c r="A4814" s="6">
        <f>IF(B4814&lt;&gt;"", "AWARD-"&amp;TEXT(ROW()-1,"0000"), "")</f>
        <v/>
      </c>
      <c r="B4814" s="7" t="n"/>
      <c r="C4814" s="7" t="n"/>
      <c r="D4814" s="7" t="n"/>
      <c r="E4814" s="8" t="n"/>
      <c r="F4814" s="9" t="n"/>
      <c r="G4814" s="8" t="n"/>
      <c r="H4814" s="8" t="n"/>
      <c r="I4814" s="8" t="n"/>
      <c r="J4814" s="10">
        <f>IF(A4814="",0,SUMIFS(amount_expended,cfda_key,V4814))</f>
        <v/>
      </c>
      <c r="K4814" s="10">
        <f>IF(G4814="OTHER CLUSTER NOT LISTED ABOVE",SUMIFS(amount_expended,uniform_other_cluster_name,X4814), IF(AND(OR(G4814="N/A",G4814=""),H4814=""),0,IF(G4814="STATE CLUSTER",SUMIFS(amount_expended,uniform_state_cluster_name,W4814),SUMIFS(amount_expended,cluster_name,G4814))))</f>
        <v/>
      </c>
      <c r="L4814" s="8" t="n"/>
      <c r="M4814" s="7" t="n"/>
      <c r="N4814" s="8" t="n"/>
      <c r="O4814" s="7" t="n"/>
      <c r="P4814" s="7" t="n"/>
      <c r="Q4814" s="8" t="n"/>
      <c r="R4814" s="9" t="n"/>
      <c r="S4814" s="8" t="n"/>
      <c r="T4814" s="8" t="n"/>
      <c r="U4814" s="8" t="n"/>
      <c r="V4814" s="11">
        <f>IF(OR(B4814="",C4814=""),"",CONCATENATE(B4814,".",C4814))</f>
        <v/>
      </c>
      <c r="W4814" s="6">
        <f>UPPER(TRIM(H4814))</f>
        <v/>
      </c>
      <c r="X4814" s="6">
        <f>UPPER(TRIM(I4814))</f>
        <v/>
      </c>
      <c r="Y4814" s="6">
        <f>IF(V4814&lt;&gt;"",IFERROR(INDEX(federal_program_name_lookup,MATCH(V4814,aln_lookup,0)),""),"")</f>
        <v/>
      </c>
    </row>
    <row r="4815">
      <c r="A4815" s="6">
        <f>IF(B4815&lt;&gt;"", "AWARD-"&amp;TEXT(ROW()-1,"0000"), "")</f>
        <v/>
      </c>
      <c r="B4815" s="7" t="n"/>
      <c r="C4815" s="7" t="n"/>
      <c r="D4815" s="7" t="n"/>
      <c r="E4815" s="8" t="n"/>
      <c r="F4815" s="9" t="n"/>
      <c r="G4815" s="8" t="n"/>
      <c r="H4815" s="8" t="n"/>
      <c r="I4815" s="8" t="n"/>
      <c r="J4815" s="10">
        <f>IF(A4815="",0,SUMIFS(amount_expended,cfda_key,V4815))</f>
        <v/>
      </c>
      <c r="K4815" s="10">
        <f>IF(G4815="OTHER CLUSTER NOT LISTED ABOVE",SUMIFS(amount_expended,uniform_other_cluster_name,X4815), IF(AND(OR(G4815="N/A",G4815=""),H4815=""),0,IF(G4815="STATE CLUSTER",SUMIFS(amount_expended,uniform_state_cluster_name,W4815),SUMIFS(amount_expended,cluster_name,G4815))))</f>
        <v/>
      </c>
      <c r="L4815" s="8" t="n"/>
      <c r="M4815" s="7" t="n"/>
      <c r="N4815" s="8" t="n"/>
      <c r="O4815" s="7" t="n"/>
      <c r="P4815" s="7" t="n"/>
      <c r="Q4815" s="8" t="n"/>
      <c r="R4815" s="9" t="n"/>
      <c r="S4815" s="8" t="n"/>
      <c r="T4815" s="8" t="n"/>
      <c r="U4815" s="8" t="n"/>
      <c r="V4815" s="11">
        <f>IF(OR(B4815="",C4815=""),"",CONCATENATE(B4815,".",C4815))</f>
        <v/>
      </c>
      <c r="W4815" s="6">
        <f>UPPER(TRIM(H4815))</f>
        <v/>
      </c>
      <c r="X4815" s="6">
        <f>UPPER(TRIM(I4815))</f>
        <v/>
      </c>
      <c r="Y4815" s="6">
        <f>IF(V4815&lt;&gt;"",IFERROR(INDEX(federal_program_name_lookup,MATCH(V4815,aln_lookup,0)),""),"")</f>
        <v/>
      </c>
    </row>
    <row r="4816">
      <c r="A4816" s="6">
        <f>IF(B4816&lt;&gt;"", "AWARD-"&amp;TEXT(ROW()-1,"0000"), "")</f>
        <v/>
      </c>
      <c r="B4816" s="7" t="n"/>
      <c r="C4816" s="7" t="n"/>
      <c r="D4816" s="7" t="n"/>
      <c r="E4816" s="8" t="n"/>
      <c r="F4816" s="9" t="n"/>
      <c r="G4816" s="8" t="n"/>
      <c r="H4816" s="8" t="n"/>
      <c r="I4816" s="8" t="n"/>
      <c r="J4816" s="10">
        <f>IF(A4816="",0,SUMIFS(amount_expended,cfda_key,V4816))</f>
        <v/>
      </c>
      <c r="K4816" s="10">
        <f>IF(G4816="OTHER CLUSTER NOT LISTED ABOVE",SUMIFS(amount_expended,uniform_other_cluster_name,X4816), IF(AND(OR(G4816="N/A",G4816=""),H4816=""),0,IF(G4816="STATE CLUSTER",SUMIFS(amount_expended,uniform_state_cluster_name,W4816),SUMIFS(amount_expended,cluster_name,G4816))))</f>
        <v/>
      </c>
      <c r="L4816" s="8" t="n"/>
      <c r="M4816" s="7" t="n"/>
      <c r="N4816" s="8" t="n"/>
      <c r="O4816" s="7" t="n"/>
      <c r="P4816" s="7" t="n"/>
      <c r="Q4816" s="8" t="n"/>
      <c r="R4816" s="9" t="n"/>
      <c r="S4816" s="8" t="n"/>
      <c r="T4816" s="8" t="n"/>
      <c r="U4816" s="8" t="n"/>
      <c r="V4816" s="11">
        <f>IF(OR(B4816="",C4816=""),"",CONCATENATE(B4816,".",C4816))</f>
        <v/>
      </c>
      <c r="W4816" s="6">
        <f>UPPER(TRIM(H4816))</f>
        <v/>
      </c>
      <c r="X4816" s="6">
        <f>UPPER(TRIM(I4816))</f>
        <v/>
      </c>
      <c r="Y4816" s="6">
        <f>IF(V4816&lt;&gt;"",IFERROR(INDEX(federal_program_name_lookup,MATCH(V4816,aln_lookup,0)),""),"")</f>
        <v/>
      </c>
    </row>
    <row r="4817">
      <c r="A4817" s="6">
        <f>IF(B4817&lt;&gt;"", "AWARD-"&amp;TEXT(ROW()-1,"0000"), "")</f>
        <v/>
      </c>
      <c r="B4817" s="7" t="n"/>
      <c r="C4817" s="7" t="n"/>
      <c r="D4817" s="7" t="n"/>
      <c r="E4817" s="8" t="n"/>
      <c r="F4817" s="9" t="n"/>
      <c r="G4817" s="8" t="n"/>
      <c r="H4817" s="8" t="n"/>
      <c r="I4817" s="8" t="n"/>
      <c r="J4817" s="10">
        <f>IF(A4817="",0,SUMIFS(amount_expended,cfda_key,V4817))</f>
        <v/>
      </c>
      <c r="K4817" s="10">
        <f>IF(G4817="OTHER CLUSTER NOT LISTED ABOVE",SUMIFS(amount_expended,uniform_other_cluster_name,X4817), IF(AND(OR(G4817="N/A",G4817=""),H4817=""),0,IF(G4817="STATE CLUSTER",SUMIFS(amount_expended,uniform_state_cluster_name,W4817),SUMIFS(amount_expended,cluster_name,G4817))))</f>
        <v/>
      </c>
      <c r="L4817" s="8" t="n"/>
      <c r="M4817" s="7" t="n"/>
      <c r="N4817" s="8" t="n"/>
      <c r="O4817" s="7" t="n"/>
      <c r="P4817" s="7" t="n"/>
      <c r="Q4817" s="8" t="n"/>
      <c r="R4817" s="9" t="n"/>
      <c r="S4817" s="8" t="n"/>
      <c r="T4817" s="8" t="n"/>
      <c r="U4817" s="8" t="n"/>
      <c r="V4817" s="11">
        <f>IF(OR(B4817="",C4817=""),"",CONCATENATE(B4817,".",C4817))</f>
        <v/>
      </c>
      <c r="W4817" s="6">
        <f>UPPER(TRIM(H4817))</f>
        <v/>
      </c>
      <c r="X4817" s="6">
        <f>UPPER(TRIM(I4817))</f>
        <v/>
      </c>
      <c r="Y4817" s="6">
        <f>IF(V4817&lt;&gt;"",IFERROR(INDEX(federal_program_name_lookup,MATCH(V4817,aln_lookup,0)),""),"")</f>
        <v/>
      </c>
    </row>
    <row r="4818">
      <c r="A4818" s="6">
        <f>IF(B4818&lt;&gt;"", "AWARD-"&amp;TEXT(ROW()-1,"0000"), "")</f>
        <v/>
      </c>
      <c r="B4818" s="7" t="n"/>
      <c r="C4818" s="7" t="n"/>
      <c r="D4818" s="7" t="n"/>
      <c r="E4818" s="8" t="n"/>
      <c r="F4818" s="9" t="n"/>
      <c r="G4818" s="8" t="n"/>
      <c r="H4818" s="8" t="n"/>
      <c r="I4818" s="8" t="n"/>
      <c r="J4818" s="10">
        <f>IF(A4818="",0,SUMIFS(amount_expended,cfda_key,V4818))</f>
        <v/>
      </c>
      <c r="K4818" s="10">
        <f>IF(G4818="OTHER CLUSTER NOT LISTED ABOVE",SUMIFS(amount_expended,uniform_other_cluster_name,X4818), IF(AND(OR(G4818="N/A",G4818=""),H4818=""),0,IF(G4818="STATE CLUSTER",SUMIFS(amount_expended,uniform_state_cluster_name,W4818),SUMIFS(amount_expended,cluster_name,G4818))))</f>
        <v/>
      </c>
      <c r="L4818" s="8" t="n"/>
      <c r="M4818" s="7" t="n"/>
      <c r="N4818" s="8" t="n"/>
      <c r="O4818" s="7" t="n"/>
      <c r="P4818" s="7" t="n"/>
      <c r="Q4818" s="8" t="n"/>
      <c r="R4818" s="9" t="n"/>
      <c r="S4818" s="8" t="n"/>
      <c r="T4818" s="8" t="n"/>
      <c r="U4818" s="8" t="n"/>
      <c r="V4818" s="11">
        <f>IF(OR(B4818="",C4818=""),"",CONCATENATE(B4818,".",C4818))</f>
        <v/>
      </c>
      <c r="W4818" s="6">
        <f>UPPER(TRIM(H4818))</f>
        <v/>
      </c>
      <c r="X4818" s="6">
        <f>UPPER(TRIM(I4818))</f>
        <v/>
      </c>
      <c r="Y4818" s="6">
        <f>IF(V4818&lt;&gt;"",IFERROR(INDEX(federal_program_name_lookup,MATCH(V4818,aln_lookup,0)),""),"")</f>
        <v/>
      </c>
    </row>
    <row r="4819">
      <c r="A4819" s="6">
        <f>IF(B4819&lt;&gt;"", "AWARD-"&amp;TEXT(ROW()-1,"0000"), "")</f>
        <v/>
      </c>
      <c r="B4819" s="7" t="n"/>
      <c r="C4819" s="7" t="n"/>
      <c r="D4819" s="7" t="n"/>
      <c r="E4819" s="8" t="n"/>
      <c r="F4819" s="9" t="n"/>
      <c r="G4819" s="8" t="n"/>
      <c r="H4819" s="8" t="n"/>
      <c r="I4819" s="8" t="n"/>
      <c r="J4819" s="10">
        <f>IF(A4819="",0,SUMIFS(amount_expended,cfda_key,V4819))</f>
        <v/>
      </c>
      <c r="K4819" s="10">
        <f>IF(G4819="OTHER CLUSTER NOT LISTED ABOVE",SUMIFS(amount_expended,uniform_other_cluster_name,X4819), IF(AND(OR(G4819="N/A",G4819=""),H4819=""),0,IF(G4819="STATE CLUSTER",SUMIFS(amount_expended,uniform_state_cluster_name,W4819),SUMIFS(amount_expended,cluster_name,G4819))))</f>
        <v/>
      </c>
      <c r="L4819" s="8" t="n"/>
      <c r="M4819" s="7" t="n"/>
      <c r="N4819" s="8" t="n"/>
      <c r="O4819" s="7" t="n"/>
      <c r="P4819" s="7" t="n"/>
      <c r="Q4819" s="8" t="n"/>
      <c r="R4819" s="9" t="n"/>
      <c r="S4819" s="8" t="n"/>
      <c r="T4819" s="8" t="n"/>
      <c r="U4819" s="8" t="n"/>
      <c r="V4819" s="11">
        <f>IF(OR(B4819="",C4819=""),"",CONCATENATE(B4819,".",C4819))</f>
        <v/>
      </c>
      <c r="W4819" s="6">
        <f>UPPER(TRIM(H4819))</f>
        <v/>
      </c>
      <c r="X4819" s="6">
        <f>UPPER(TRIM(I4819))</f>
        <v/>
      </c>
      <c r="Y4819" s="6">
        <f>IF(V4819&lt;&gt;"",IFERROR(INDEX(federal_program_name_lookup,MATCH(V4819,aln_lookup,0)),""),"")</f>
        <v/>
      </c>
    </row>
    <row r="4820">
      <c r="A4820" s="6">
        <f>IF(B4820&lt;&gt;"", "AWARD-"&amp;TEXT(ROW()-1,"0000"), "")</f>
        <v/>
      </c>
      <c r="B4820" s="7" t="n"/>
      <c r="C4820" s="7" t="n"/>
      <c r="D4820" s="7" t="n"/>
      <c r="E4820" s="8" t="n"/>
      <c r="F4820" s="9" t="n"/>
      <c r="G4820" s="8" t="n"/>
      <c r="H4820" s="8" t="n"/>
      <c r="I4820" s="8" t="n"/>
      <c r="J4820" s="10">
        <f>IF(A4820="",0,SUMIFS(amount_expended,cfda_key,V4820))</f>
        <v/>
      </c>
      <c r="K4820" s="10">
        <f>IF(G4820="OTHER CLUSTER NOT LISTED ABOVE",SUMIFS(amount_expended,uniform_other_cluster_name,X4820), IF(AND(OR(G4820="N/A",G4820=""),H4820=""),0,IF(G4820="STATE CLUSTER",SUMIFS(amount_expended,uniform_state_cluster_name,W4820),SUMIFS(amount_expended,cluster_name,G4820))))</f>
        <v/>
      </c>
      <c r="L4820" s="8" t="n"/>
      <c r="M4820" s="7" t="n"/>
      <c r="N4820" s="8" t="n"/>
      <c r="O4820" s="7" t="n"/>
      <c r="P4820" s="7" t="n"/>
      <c r="Q4820" s="8" t="n"/>
      <c r="R4820" s="9" t="n"/>
      <c r="S4820" s="8" t="n"/>
      <c r="T4820" s="8" t="n"/>
      <c r="U4820" s="8" t="n"/>
      <c r="V4820" s="11">
        <f>IF(OR(B4820="",C4820=""),"",CONCATENATE(B4820,".",C4820))</f>
        <v/>
      </c>
      <c r="W4820" s="6">
        <f>UPPER(TRIM(H4820))</f>
        <v/>
      </c>
      <c r="X4820" s="6">
        <f>UPPER(TRIM(I4820))</f>
        <v/>
      </c>
      <c r="Y4820" s="6">
        <f>IF(V4820&lt;&gt;"",IFERROR(INDEX(federal_program_name_lookup,MATCH(V4820,aln_lookup,0)),""),"")</f>
        <v/>
      </c>
    </row>
    <row r="4821">
      <c r="A4821" s="6">
        <f>IF(B4821&lt;&gt;"", "AWARD-"&amp;TEXT(ROW()-1,"0000"), "")</f>
        <v/>
      </c>
      <c r="B4821" s="7" t="n"/>
      <c r="C4821" s="7" t="n"/>
      <c r="D4821" s="7" t="n"/>
      <c r="E4821" s="8" t="n"/>
      <c r="F4821" s="9" t="n"/>
      <c r="G4821" s="8" t="n"/>
      <c r="H4821" s="8" t="n"/>
      <c r="I4821" s="8" t="n"/>
      <c r="J4821" s="10">
        <f>IF(A4821="",0,SUMIFS(amount_expended,cfda_key,V4821))</f>
        <v/>
      </c>
      <c r="K4821" s="10">
        <f>IF(G4821="OTHER CLUSTER NOT LISTED ABOVE",SUMIFS(amount_expended,uniform_other_cluster_name,X4821), IF(AND(OR(G4821="N/A",G4821=""),H4821=""),0,IF(G4821="STATE CLUSTER",SUMIFS(amount_expended,uniform_state_cluster_name,W4821),SUMIFS(amount_expended,cluster_name,G4821))))</f>
        <v/>
      </c>
      <c r="L4821" s="8" t="n"/>
      <c r="M4821" s="7" t="n"/>
      <c r="N4821" s="8" t="n"/>
      <c r="O4821" s="7" t="n"/>
      <c r="P4821" s="7" t="n"/>
      <c r="Q4821" s="8" t="n"/>
      <c r="R4821" s="9" t="n"/>
      <c r="S4821" s="8" t="n"/>
      <c r="T4821" s="8" t="n"/>
      <c r="U4821" s="8" t="n"/>
      <c r="V4821" s="11">
        <f>IF(OR(B4821="",C4821=""),"",CONCATENATE(B4821,".",C4821))</f>
        <v/>
      </c>
      <c r="W4821" s="6">
        <f>UPPER(TRIM(H4821))</f>
        <v/>
      </c>
      <c r="X4821" s="6">
        <f>UPPER(TRIM(I4821))</f>
        <v/>
      </c>
      <c r="Y4821" s="6">
        <f>IF(V4821&lt;&gt;"",IFERROR(INDEX(federal_program_name_lookup,MATCH(V4821,aln_lookup,0)),""),"")</f>
        <v/>
      </c>
    </row>
    <row r="4822">
      <c r="A4822" s="6">
        <f>IF(B4822&lt;&gt;"", "AWARD-"&amp;TEXT(ROW()-1,"0000"), "")</f>
        <v/>
      </c>
      <c r="B4822" s="7" t="n"/>
      <c r="C4822" s="7" t="n"/>
      <c r="D4822" s="7" t="n"/>
      <c r="E4822" s="8" t="n"/>
      <c r="F4822" s="9" t="n"/>
      <c r="G4822" s="8" t="n"/>
      <c r="H4822" s="8" t="n"/>
      <c r="I4822" s="8" t="n"/>
      <c r="J4822" s="10">
        <f>IF(A4822="",0,SUMIFS(amount_expended,cfda_key,V4822))</f>
        <v/>
      </c>
      <c r="K4822" s="10">
        <f>IF(G4822="OTHER CLUSTER NOT LISTED ABOVE",SUMIFS(amount_expended,uniform_other_cluster_name,X4822), IF(AND(OR(G4822="N/A",G4822=""),H4822=""),0,IF(G4822="STATE CLUSTER",SUMIFS(amount_expended,uniform_state_cluster_name,W4822),SUMIFS(amount_expended,cluster_name,G4822))))</f>
        <v/>
      </c>
      <c r="L4822" s="8" t="n"/>
      <c r="M4822" s="7" t="n"/>
      <c r="N4822" s="8" t="n"/>
      <c r="O4822" s="7" t="n"/>
      <c r="P4822" s="7" t="n"/>
      <c r="Q4822" s="8" t="n"/>
      <c r="R4822" s="9" t="n"/>
      <c r="S4822" s="8" t="n"/>
      <c r="T4822" s="8" t="n"/>
      <c r="U4822" s="8" t="n"/>
      <c r="V4822" s="11">
        <f>IF(OR(B4822="",C4822=""),"",CONCATENATE(B4822,".",C4822))</f>
        <v/>
      </c>
      <c r="W4822" s="6">
        <f>UPPER(TRIM(H4822))</f>
        <v/>
      </c>
      <c r="X4822" s="6">
        <f>UPPER(TRIM(I4822))</f>
        <v/>
      </c>
      <c r="Y4822" s="6">
        <f>IF(V4822&lt;&gt;"",IFERROR(INDEX(federal_program_name_lookup,MATCH(V4822,aln_lookup,0)),""),"")</f>
        <v/>
      </c>
    </row>
    <row r="4823">
      <c r="A4823" s="6">
        <f>IF(B4823&lt;&gt;"", "AWARD-"&amp;TEXT(ROW()-1,"0000"), "")</f>
        <v/>
      </c>
      <c r="B4823" s="7" t="n"/>
      <c r="C4823" s="7" t="n"/>
      <c r="D4823" s="7" t="n"/>
      <c r="E4823" s="8" t="n"/>
      <c r="F4823" s="9" t="n"/>
      <c r="G4823" s="8" t="n"/>
      <c r="H4823" s="8" t="n"/>
      <c r="I4823" s="8" t="n"/>
      <c r="J4823" s="10">
        <f>IF(A4823="",0,SUMIFS(amount_expended,cfda_key,V4823))</f>
        <v/>
      </c>
      <c r="K4823" s="10">
        <f>IF(G4823="OTHER CLUSTER NOT LISTED ABOVE",SUMIFS(amount_expended,uniform_other_cluster_name,X4823), IF(AND(OR(G4823="N/A",G4823=""),H4823=""),0,IF(G4823="STATE CLUSTER",SUMIFS(amount_expended,uniform_state_cluster_name,W4823),SUMIFS(amount_expended,cluster_name,G4823))))</f>
        <v/>
      </c>
      <c r="L4823" s="8" t="n"/>
      <c r="M4823" s="7" t="n"/>
      <c r="N4823" s="8" t="n"/>
      <c r="O4823" s="7" t="n"/>
      <c r="P4823" s="7" t="n"/>
      <c r="Q4823" s="8" t="n"/>
      <c r="R4823" s="9" t="n"/>
      <c r="S4823" s="8" t="n"/>
      <c r="T4823" s="8" t="n"/>
      <c r="U4823" s="8" t="n"/>
      <c r="V4823" s="11">
        <f>IF(OR(B4823="",C4823=""),"",CONCATENATE(B4823,".",C4823))</f>
        <v/>
      </c>
      <c r="W4823" s="6">
        <f>UPPER(TRIM(H4823))</f>
        <v/>
      </c>
      <c r="X4823" s="6">
        <f>UPPER(TRIM(I4823))</f>
        <v/>
      </c>
      <c r="Y4823" s="6">
        <f>IF(V4823&lt;&gt;"",IFERROR(INDEX(federal_program_name_lookup,MATCH(V4823,aln_lookup,0)),""),"")</f>
        <v/>
      </c>
    </row>
    <row r="4824">
      <c r="A4824" s="6">
        <f>IF(B4824&lt;&gt;"", "AWARD-"&amp;TEXT(ROW()-1,"0000"), "")</f>
        <v/>
      </c>
      <c r="B4824" s="7" t="n"/>
      <c r="C4824" s="7" t="n"/>
      <c r="D4824" s="7" t="n"/>
      <c r="E4824" s="8" t="n"/>
      <c r="F4824" s="9" t="n"/>
      <c r="G4824" s="8" t="n"/>
      <c r="H4824" s="8" t="n"/>
      <c r="I4824" s="8" t="n"/>
      <c r="J4824" s="10">
        <f>IF(A4824="",0,SUMIFS(amount_expended,cfda_key,V4824))</f>
        <v/>
      </c>
      <c r="K4824" s="10">
        <f>IF(G4824="OTHER CLUSTER NOT LISTED ABOVE",SUMIFS(amount_expended,uniform_other_cluster_name,X4824), IF(AND(OR(G4824="N/A",G4824=""),H4824=""),0,IF(G4824="STATE CLUSTER",SUMIFS(amount_expended,uniform_state_cluster_name,W4824),SUMIFS(amount_expended,cluster_name,G4824))))</f>
        <v/>
      </c>
      <c r="L4824" s="8" t="n"/>
      <c r="M4824" s="7" t="n"/>
      <c r="N4824" s="8" t="n"/>
      <c r="O4824" s="7" t="n"/>
      <c r="P4824" s="7" t="n"/>
      <c r="Q4824" s="8" t="n"/>
      <c r="R4824" s="9" t="n"/>
      <c r="S4824" s="8" t="n"/>
      <c r="T4824" s="8" t="n"/>
      <c r="U4824" s="8" t="n"/>
      <c r="V4824" s="11">
        <f>IF(OR(B4824="",C4824=""),"",CONCATENATE(B4824,".",C4824))</f>
        <v/>
      </c>
      <c r="W4824" s="6">
        <f>UPPER(TRIM(H4824))</f>
        <v/>
      </c>
      <c r="X4824" s="6">
        <f>UPPER(TRIM(I4824))</f>
        <v/>
      </c>
      <c r="Y4824" s="6">
        <f>IF(V4824&lt;&gt;"",IFERROR(INDEX(federal_program_name_lookup,MATCH(V4824,aln_lookup,0)),""),"")</f>
        <v/>
      </c>
    </row>
    <row r="4825">
      <c r="A4825" s="6">
        <f>IF(B4825&lt;&gt;"", "AWARD-"&amp;TEXT(ROW()-1,"0000"), "")</f>
        <v/>
      </c>
      <c r="B4825" s="7" t="n"/>
      <c r="C4825" s="7" t="n"/>
      <c r="D4825" s="7" t="n"/>
      <c r="E4825" s="8" t="n"/>
      <c r="F4825" s="9" t="n"/>
      <c r="G4825" s="8" t="n"/>
      <c r="H4825" s="8" t="n"/>
      <c r="I4825" s="8" t="n"/>
      <c r="J4825" s="10">
        <f>IF(A4825="",0,SUMIFS(amount_expended,cfda_key,V4825))</f>
        <v/>
      </c>
      <c r="K4825" s="10">
        <f>IF(G4825="OTHER CLUSTER NOT LISTED ABOVE",SUMIFS(amount_expended,uniform_other_cluster_name,X4825), IF(AND(OR(G4825="N/A",G4825=""),H4825=""),0,IF(G4825="STATE CLUSTER",SUMIFS(amount_expended,uniform_state_cluster_name,W4825),SUMIFS(amount_expended,cluster_name,G4825))))</f>
        <v/>
      </c>
      <c r="L4825" s="8" t="n"/>
      <c r="M4825" s="7" t="n"/>
      <c r="N4825" s="8" t="n"/>
      <c r="O4825" s="7" t="n"/>
      <c r="P4825" s="7" t="n"/>
      <c r="Q4825" s="8" t="n"/>
      <c r="R4825" s="9" t="n"/>
      <c r="S4825" s="8" t="n"/>
      <c r="T4825" s="8" t="n"/>
      <c r="U4825" s="8" t="n"/>
      <c r="V4825" s="11">
        <f>IF(OR(B4825="",C4825=""),"",CONCATENATE(B4825,".",C4825))</f>
        <v/>
      </c>
      <c r="W4825" s="6">
        <f>UPPER(TRIM(H4825))</f>
        <v/>
      </c>
      <c r="X4825" s="6">
        <f>UPPER(TRIM(I4825))</f>
        <v/>
      </c>
      <c r="Y4825" s="6">
        <f>IF(V4825&lt;&gt;"",IFERROR(INDEX(federal_program_name_lookup,MATCH(V4825,aln_lookup,0)),""),"")</f>
        <v/>
      </c>
    </row>
    <row r="4826">
      <c r="A4826" s="6">
        <f>IF(B4826&lt;&gt;"", "AWARD-"&amp;TEXT(ROW()-1,"0000"), "")</f>
        <v/>
      </c>
      <c r="B4826" s="7" t="n"/>
      <c r="C4826" s="7" t="n"/>
      <c r="D4826" s="7" t="n"/>
      <c r="E4826" s="8" t="n"/>
      <c r="F4826" s="9" t="n"/>
      <c r="G4826" s="8" t="n"/>
      <c r="H4826" s="8" t="n"/>
      <c r="I4826" s="8" t="n"/>
      <c r="J4826" s="10">
        <f>IF(A4826="",0,SUMIFS(amount_expended,cfda_key,V4826))</f>
        <v/>
      </c>
      <c r="K4826" s="10">
        <f>IF(G4826="OTHER CLUSTER NOT LISTED ABOVE",SUMIFS(amount_expended,uniform_other_cluster_name,X4826), IF(AND(OR(G4826="N/A",G4826=""),H4826=""),0,IF(G4826="STATE CLUSTER",SUMIFS(amount_expended,uniform_state_cluster_name,W4826),SUMIFS(amount_expended,cluster_name,G4826))))</f>
        <v/>
      </c>
      <c r="L4826" s="8" t="n"/>
      <c r="M4826" s="7" t="n"/>
      <c r="N4826" s="8" t="n"/>
      <c r="O4826" s="7" t="n"/>
      <c r="P4826" s="7" t="n"/>
      <c r="Q4826" s="8" t="n"/>
      <c r="R4826" s="9" t="n"/>
      <c r="S4826" s="8" t="n"/>
      <c r="T4826" s="8" t="n"/>
      <c r="U4826" s="8" t="n"/>
      <c r="V4826" s="11">
        <f>IF(OR(B4826="",C4826=""),"",CONCATENATE(B4826,".",C4826))</f>
        <v/>
      </c>
      <c r="W4826" s="6">
        <f>UPPER(TRIM(H4826))</f>
        <v/>
      </c>
      <c r="X4826" s="6">
        <f>UPPER(TRIM(I4826))</f>
        <v/>
      </c>
      <c r="Y4826" s="6">
        <f>IF(V4826&lt;&gt;"",IFERROR(INDEX(federal_program_name_lookup,MATCH(V4826,aln_lookup,0)),""),"")</f>
        <v/>
      </c>
    </row>
    <row r="4827">
      <c r="A4827" s="6">
        <f>IF(B4827&lt;&gt;"", "AWARD-"&amp;TEXT(ROW()-1,"0000"), "")</f>
        <v/>
      </c>
      <c r="B4827" s="7" t="n"/>
      <c r="C4827" s="7" t="n"/>
      <c r="D4827" s="7" t="n"/>
      <c r="E4827" s="8" t="n"/>
      <c r="F4827" s="9" t="n"/>
      <c r="G4827" s="8" t="n"/>
      <c r="H4827" s="8" t="n"/>
      <c r="I4827" s="8" t="n"/>
      <c r="J4827" s="10">
        <f>IF(A4827="",0,SUMIFS(amount_expended,cfda_key,V4827))</f>
        <v/>
      </c>
      <c r="K4827" s="10">
        <f>IF(G4827="OTHER CLUSTER NOT LISTED ABOVE",SUMIFS(amount_expended,uniform_other_cluster_name,X4827), IF(AND(OR(G4827="N/A",G4827=""),H4827=""),0,IF(G4827="STATE CLUSTER",SUMIFS(amount_expended,uniform_state_cluster_name,W4827),SUMIFS(amount_expended,cluster_name,G4827))))</f>
        <v/>
      </c>
      <c r="L4827" s="8" t="n"/>
      <c r="M4827" s="7" t="n"/>
      <c r="N4827" s="8" t="n"/>
      <c r="O4827" s="7" t="n"/>
      <c r="P4827" s="7" t="n"/>
      <c r="Q4827" s="8" t="n"/>
      <c r="R4827" s="9" t="n"/>
      <c r="S4827" s="8" t="n"/>
      <c r="T4827" s="8" t="n"/>
      <c r="U4827" s="8" t="n"/>
      <c r="V4827" s="11">
        <f>IF(OR(B4827="",C4827=""),"",CONCATENATE(B4827,".",C4827))</f>
        <v/>
      </c>
      <c r="W4827" s="6">
        <f>UPPER(TRIM(H4827))</f>
        <v/>
      </c>
      <c r="X4827" s="6">
        <f>UPPER(TRIM(I4827))</f>
        <v/>
      </c>
      <c r="Y4827" s="6">
        <f>IF(V4827&lt;&gt;"",IFERROR(INDEX(federal_program_name_lookup,MATCH(V4827,aln_lookup,0)),""),"")</f>
        <v/>
      </c>
    </row>
    <row r="4828">
      <c r="A4828" s="6">
        <f>IF(B4828&lt;&gt;"", "AWARD-"&amp;TEXT(ROW()-1,"0000"), "")</f>
        <v/>
      </c>
      <c r="B4828" s="7" t="n"/>
      <c r="C4828" s="7" t="n"/>
      <c r="D4828" s="7" t="n"/>
      <c r="E4828" s="8" t="n"/>
      <c r="F4828" s="9" t="n"/>
      <c r="G4828" s="8" t="n"/>
      <c r="H4828" s="8" t="n"/>
      <c r="I4828" s="8" t="n"/>
      <c r="J4828" s="10">
        <f>IF(A4828="",0,SUMIFS(amount_expended,cfda_key,V4828))</f>
        <v/>
      </c>
      <c r="K4828" s="10">
        <f>IF(G4828="OTHER CLUSTER NOT LISTED ABOVE",SUMIFS(amount_expended,uniform_other_cluster_name,X4828), IF(AND(OR(G4828="N/A",G4828=""),H4828=""),0,IF(G4828="STATE CLUSTER",SUMIFS(amount_expended,uniform_state_cluster_name,W4828),SUMIFS(amount_expended,cluster_name,G4828))))</f>
        <v/>
      </c>
      <c r="L4828" s="8" t="n"/>
      <c r="M4828" s="7" t="n"/>
      <c r="N4828" s="8" t="n"/>
      <c r="O4828" s="7" t="n"/>
      <c r="P4828" s="7" t="n"/>
      <c r="Q4828" s="8" t="n"/>
      <c r="R4828" s="9" t="n"/>
      <c r="S4828" s="8" t="n"/>
      <c r="T4828" s="8" t="n"/>
      <c r="U4828" s="8" t="n"/>
      <c r="V4828" s="11">
        <f>IF(OR(B4828="",C4828=""),"",CONCATENATE(B4828,".",C4828))</f>
        <v/>
      </c>
      <c r="W4828" s="6">
        <f>UPPER(TRIM(H4828))</f>
        <v/>
      </c>
      <c r="X4828" s="6">
        <f>UPPER(TRIM(I4828))</f>
        <v/>
      </c>
      <c r="Y4828" s="6">
        <f>IF(V4828&lt;&gt;"",IFERROR(INDEX(federal_program_name_lookup,MATCH(V4828,aln_lookup,0)),""),"")</f>
        <v/>
      </c>
    </row>
    <row r="4829">
      <c r="A4829" s="6">
        <f>IF(B4829&lt;&gt;"", "AWARD-"&amp;TEXT(ROW()-1,"0000"), "")</f>
        <v/>
      </c>
      <c r="B4829" s="7" t="n"/>
      <c r="C4829" s="7" t="n"/>
      <c r="D4829" s="7" t="n"/>
      <c r="E4829" s="8" t="n"/>
      <c r="F4829" s="9" t="n"/>
      <c r="G4829" s="8" t="n"/>
      <c r="H4829" s="8" t="n"/>
      <c r="I4829" s="8" t="n"/>
      <c r="J4829" s="10">
        <f>IF(A4829="",0,SUMIFS(amount_expended,cfda_key,V4829))</f>
        <v/>
      </c>
      <c r="K4829" s="10">
        <f>IF(G4829="OTHER CLUSTER NOT LISTED ABOVE",SUMIFS(amount_expended,uniform_other_cluster_name,X4829), IF(AND(OR(G4829="N/A",G4829=""),H4829=""),0,IF(G4829="STATE CLUSTER",SUMIFS(amount_expended,uniform_state_cluster_name,W4829),SUMIFS(amount_expended,cluster_name,G4829))))</f>
        <v/>
      </c>
      <c r="L4829" s="8" t="n"/>
      <c r="M4829" s="7" t="n"/>
      <c r="N4829" s="8" t="n"/>
      <c r="O4829" s="7" t="n"/>
      <c r="P4829" s="7" t="n"/>
      <c r="Q4829" s="8" t="n"/>
      <c r="R4829" s="9" t="n"/>
      <c r="S4829" s="8" t="n"/>
      <c r="T4829" s="8" t="n"/>
      <c r="U4829" s="8" t="n"/>
      <c r="V4829" s="11">
        <f>IF(OR(B4829="",C4829=""),"",CONCATENATE(B4829,".",C4829))</f>
        <v/>
      </c>
      <c r="W4829" s="6">
        <f>UPPER(TRIM(H4829))</f>
        <v/>
      </c>
      <c r="X4829" s="6">
        <f>UPPER(TRIM(I4829))</f>
        <v/>
      </c>
      <c r="Y4829" s="6">
        <f>IF(V4829&lt;&gt;"",IFERROR(INDEX(federal_program_name_lookup,MATCH(V4829,aln_lookup,0)),""),"")</f>
        <v/>
      </c>
    </row>
    <row r="4830">
      <c r="A4830" s="6">
        <f>IF(B4830&lt;&gt;"", "AWARD-"&amp;TEXT(ROW()-1,"0000"), "")</f>
        <v/>
      </c>
      <c r="B4830" s="7" t="n"/>
      <c r="C4830" s="7" t="n"/>
      <c r="D4830" s="7" t="n"/>
      <c r="E4830" s="8" t="n"/>
      <c r="F4830" s="9" t="n"/>
      <c r="G4830" s="8" t="n"/>
      <c r="H4830" s="8" t="n"/>
      <c r="I4830" s="8" t="n"/>
      <c r="J4830" s="10">
        <f>IF(A4830="",0,SUMIFS(amount_expended,cfda_key,V4830))</f>
        <v/>
      </c>
      <c r="K4830" s="10">
        <f>IF(G4830="OTHER CLUSTER NOT LISTED ABOVE",SUMIFS(amount_expended,uniform_other_cluster_name,X4830), IF(AND(OR(G4830="N/A",G4830=""),H4830=""),0,IF(G4830="STATE CLUSTER",SUMIFS(amount_expended,uniform_state_cluster_name,W4830),SUMIFS(amount_expended,cluster_name,G4830))))</f>
        <v/>
      </c>
      <c r="L4830" s="8" t="n"/>
      <c r="M4830" s="7" t="n"/>
      <c r="N4830" s="8" t="n"/>
      <c r="O4830" s="7" t="n"/>
      <c r="P4830" s="7" t="n"/>
      <c r="Q4830" s="8" t="n"/>
      <c r="R4830" s="9" t="n"/>
      <c r="S4830" s="8" t="n"/>
      <c r="T4830" s="8" t="n"/>
      <c r="U4830" s="8" t="n"/>
      <c r="V4830" s="11">
        <f>IF(OR(B4830="",C4830=""),"",CONCATENATE(B4830,".",C4830))</f>
        <v/>
      </c>
      <c r="W4830" s="6">
        <f>UPPER(TRIM(H4830))</f>
        <v/>
      </c>
      <c r="X4830" s="6">
        <f>UPPER(TRIM(I4830))</f>
        <v/>
      </c>
      <c r="Y4830" s="6">
        <f>IF(V4830&lt;&gt;"",IFERROR(INDEX(federal_program_name_lookup,MATCH(V4830,aln_lookup,0)),""),"")</f>
        <v/>
      </c>
    </row>
    <row r="4831">
      <c r="A4831" s="6">
        <f>IF(B4831&lt;&gt;"", "AWARD-"&amp;TEXT(ROW()-1,"0000"), "")</f>
        <v/>
      </c>
      <c r="B4831" s="7" t="n"/>
      <c r="C4831" s="7" t="n"/>
      <c r="D4831" s="7" t="n"/>
      <c r="E4831" s="8" t="n"/>
      <c r="F4831" s="9" t="n"/>
      <c r="G4831" s="8" t="n"/>
      <c r="H4831" s="8" t="n"/>
      <c r="I4831" s="8" t="n"/>
      <c r="J4831" s="10">
        <f>IF(A4831="",0,SUMIFS(amount_expended,cfda_key,V4831))</f>
        <v/>
      </c>
      <c r="K4831" s="10">
        <f>IF(G4831="OTHER CLUSTER NOT LISTED ABOVE",SUMIFS(amount_expended,uniform_other_cluster_name,X4831), IF(AND(OR(G4831="N/A",G4831=""),H4831=""),0,IF(G4831="STATE CLUSTER",SUMIFS(amount_expended,uniform_state_cluster_name,W4831),SUMIFS(amount_expended,cluster_name,G4831))))</f>
        <v/>
      </c>
      <c r="L4831" s="8" t="n"/>
      <c r="M4831" s="7" t="n"/>
      <c r="N4831" s="8" t="n"/>
      <c r="O4831" s="7" t="n"/>
      <c r="P4831" s="7" t="n"/>
      <c r="Q4831" s="8" t="n"/>
      <c r="R4831" s="9" t="n"/>
      <c r="S4831" s="8" t="n"/>
      <c r="T4831" s="8" t="n"/>
      <c r="U4831" s="8" t="n"/>
      <c r="V4831" s="11">
        <f>IF(OR(B4831="",C4831=""),"",CONCATENATE(B4831,".",C4831))</f>
        <v/>
      </c>
      <c r="W4831" s="6">
        <f>UPPER(TRIM(H4831))</f>
        <v/>
      </c>
      <c r="X4831" s="6">
        <f>UPPER(TRIM(I4831))</f>
        <v/>
      </c>
      <c r="Y4831" s="6">
        <f>IF(V4831&lt;&gt;"",IFERROR(INDEX(federal_program_name_lookup,MATCH(V4831,aln_lookup,0)),""),"")</f>
        <v/>
      </c>
    </row>
    <row r="4832">
      <c r="A4832" s="6">
        <f>IF(B4832&lt;&gt;"", "AWARD-"&amp;TEXT(ROW()-1,"0000"), "")</f>
        <v/>
      </c>
      <c r="B4832" s="7" t="n"/>
      <c r="C4832" s="7" t="n"/>
      <c r="D4832" s="7" t="n"/>
      <c r="E4832" s="8" t="n"/>
      <c r="F4832" s="9" t="n"/>
      <c r="G4832" s="8" t="n"/>
      <c r="H4832" s="8" t="n"/>
      <c r="I4832" s="8" t="n"/>
      <c r="J4832" s="10">
        <f>IF(A4832="",0,SUMIFS(amount_expended,cfda_key,V4832))</f>
        <v/>
      </c>
      <c r="K4832" s="10">
        <f>IF(G4832="OTHER CLUSTER NOT LISTED ABOVE",SUMIFS(amount_expended,uniform_other_cluster_name,X4832), IF(AND(OR(G4832="N/A",G4832=""),H4832=""),0,IF(G4832="STATE CLUSTER",SUMIFS(amount_expended,uniform_state_cluster_name,W4832),SUMIFS(amount_expended,cluster_name,G4832))))</f>
        <v/>
      </c>
      <c r="L4832" s="8" t="n"/>
      <c r="M4832" s="7" t="n"/>
      <c r="N4832" s="8" t="n"/>
      <c r="O4832" s="7" t="n"/>
      <c r="P4832" s="7" t="n"/>
      <c r="Q4832" s="8" t="n"/>
      <c r="R4832" s="9" t="n"/>
      <c r="S4832" s="8" t="n"/>
      <c r="T4832" s="8" t="n"/>
      <c r="U4832" s="8" t="n"/>
      <c r="V4832" s="11">
        <f>IF(OR(B4832="",C4832=""),"",CONCATENATE(B4832,".",C4832))</f>
        <v/>
      </c>
      <c r="W4832" s="6">
        <f>UPPER(TRIM(H4832))</f>
        <v/>
      </c>
      <c r="X4832" s="6">
        <f>UPPER(TRIM(I4832))</f>
        <v/>
      </c>
      <c r="Y4832" s="6">
        <f>IF(V4832&lt;&gt;"",IFERROR(INDEX(federal_program_name_lookup,MATCH(V4832,aln_lookup,0)),""),"")</f>
        <v/>
      </c>
    </row>
    <row r="4833">
      <c r="A4833" s="6">
        <f>IF(B4833&lt;&gt;"", "AWARD-"&amp;TEXT(ROW()-1,"0000"), "")</f>
        <v/>
      </c>
      <c r="B4833" s="7" t="n"/>
      <c r="C4833" s="7" t="n"/>
      <c r="D4833" s="7" t="n"/>
      <c r="E4833" s="8" t="n"/>
      <c r="F4833" s="9" t="n"/>
      <c r="G4833" s="8" t="n"/>
      <c r="H4833" s="8" t="n"/>
      <c r="I4833" s="8" t="n"/>
      <c r="J4833" s="10">
        <f>IF(A4833="",0,SUMIFS(amount_expended,cfda_key,V4833))</f>
        <v/>
      </c>
      <c r="K4833" s="10">
        <f>IF(G4833="OTHER CLUSTER NOT LISTED ABOVE",SUMIFS(amount_expended,uniform_other_cluster_name,X4833), IF(AND(OR(G4833="N/A",G4833=""),H4833=""),0,IF(G4833="STATE CLUSTER",SUMIFS(amount_expended,uniform_state_cluster_name,W4833),SUMIFS(amount_expended,cluster_name,G4833))))</f>
        <v/>
      </c>
      <c r="L4833" s="8" t="n"/>
      <c r="M4833" s="7" t="n"/>
      <c r="N4833" s="8" t="n"/>
      <c r="O4833" s="7" t="n"/>
      <c r="P4833" s="7" t="n"/>
      <c r="Q4833" s="8" t="n"/>
      <c r="R4833" s="9" t="n"/>
      <c r="S4833" s="8" t="n"/>
      <c r="T4833" s="8" t="n"/>
      <c r="U4833" s="8" t="n"/>
      <c r="V4833" s="11">
        <f>IF(OR(B4833="",C4833=""),"",CONCATENATE(B4833,".",C4833))</f>
        <v/>
      </c>
      <c r="W4833" s="6">
        <f>UPPER(TRIM(H4833))</f>
        <v/>
      </c>
      <c r="X4833" s="6">
        <f>UPPER(TRIM(I4833))</f>
        <v/>
      </c>
      <c r="Y4833" s="6">
        <f>IF(V4833&lt;&gt;"",IFERROR(INDEX(federal_program_name_lookup,MATCH(V4833,aln_lookup,0)),""),"")</f>
        <v/>
      </c>
    </row>
    <row r="4834">
      <c r="A4834" s="6">
        <f>IF(B4834&lt;&gt;"", "AWARD-"&amp;TEXT(ROW()-1,"0000"), "")</f>
        <v/>
      </c>
      <c r="B4834" s="7" t="n"/>
      <c r="C4834" s="7" t="n"/>
      <c r="D4834" s="7" t="n"/>
      <c r="E4834" s="8" t="n"/>
      <c r="F4834" s="9" t="n"/>
      <c r="G4834" s="8" t="n"/>
      <c r="H4834" s="8" t="n"/>
      <c r="I4834" s="8" t="n"/>
      <c r="J4834" s="10">
        <f>IF(A4834="",0,SUMIFS(amount_expended,cfda_key,V4834))</f>
        <v/>
      </c>
      <c r="K4834" s="10">
        <f>IF(G4834="OTHER CLUSTER NOT LISTED ABOVE",SUMIFS(amount_expended,uniform_other_cluster_name,X4834), IF(AND(OR(G4834="N/A",G4834=""),H4834=""),0,IF(G4834="STATE CLUSTER",SUMIFS(amount_expended,uniform_state_cluster_name,W4834),SUMIFS(amount_expended,cluster_name,G4834))))</f>
        <v/>
      </c>
      <c r="L4834" s="8" t="n"/>
      <c r="M4834" s="7" t="n"/>
      <c r="N4834" s="8" t="n"/>
      <c r="O4834" s="7" t="n"/>
      <c r="P4834" s="7" t="n"/>
      <c r="Q4834" s="8" t="n"/>
      <c r="R4834" s="9" t="n"/>
      <c r="S4834" s="8" t="n"/>
      <c r="T4834" s="8" t="n"/>
      <c r="U4834" s="8" t="n"/>
      <c r="V4834" s="11">
        <f>IF(OR(B4834="",C4834=""),"",CONCATENATE(B4834,".",C4834))</f>
        <v/>
      </c>
      <c r="W4834" s="6">
        <f>UPPER(TRIM(H4834))</f>
        <v/>
      </c>
      <c r="X4834" s="6">
        <f>UPPER(TRIM(I4834))</f>
        <v/>
      </c>
      <c r="Y4834" s="6">
        <f>IF(V4834&lt;&gt;"",IFERROR(INDEX(federal_program_name_lookup,MATCH(V4834,aln_lookup,0)),""),"")</f>
        <v/>
      </c>
    </row>
    <row r="4835">
      <c r="A4835" s="6">
        <f>IF(B4835&lt;&gt;"", "AWARD-"&amp;TEXT(ROW()-1,"0000"), "")</f>
        <v/>
      </c>
      <c r="B4835" s="7" t="n"/>
      <c r="C4835" s="7" t="n"/>
      <c r="D4835" s="7" t="n"/>
      <c r="E4835" s="8" t="n"/>
      <c r="F4835" s="9" t="n"/>
      <c r="G4835" s="8" t="n"/>
      <c r="H4835" s="8" t="n"/>
      <c r="I4835" s="8" t="n"/>
      <c r="J4835" s="10">
        <f>IF(A4835="",0,SUMIFS(amount_expended,cfda_key,V4835))</f>
        <v/>
      </c>
      <c r="K4835" s="10">
        <f>IF(G4835="OTHER CLUSTER NOT LISTED ABOVE",SUMIFS(amount_expended,uniform_other_cluster_name,X4835), IF(AND(OR(G4835="N/A",G4835=""),H4835=""),0,IF(G4835="STATE CLUSTER",SUMIFS(amount_expended,uniform_state_cluster_name,W4835),SUMIFS(amount_expended,cluster_name,G4835))))</f>
        <v/>
      </c>
      <c r="L4835" s="8" t="n"/>
      <c r="M4835" s="7" t="n"/>
      <c r="N4835" s="8" t="n"/>
      <c r="O4835" s="7" t="n"/>
      <c r="P4835" s="7" t="n"/>
      <c r="Q4835" s="8" t="n"/>
      <c r="R4835" s="9" t="n"/>
      <c r="S4835" s="8" t="n"/>
      <c r="T4835" s="8" t="n"/>
      <c r="U4835" s="8" t="n"/>
      <c r="V4835" s="11">
        <f>IF(OR(B4835="",C4835=""),"",CONCATENATE(B4835,".",C4835))</f>
        <v/>
      </c>
      <c r="W4835" s="6">
        <f>UPPER(TRIM(H4835))</f>
        <v/>
      </c>
      <c r="X4835" s="6">
        <f>UPPER(TRIM(I4835))</f>
        <v/>
      </c>
      <c r="Y4835" s="6">
        <f>IF(V4835&lt;&gt;"",IFERROR(INDEX(federal_program_name_lookup,MATCH(V4835,aln_lookup,0)),""),"")</f>
        <v/>
      </c>
    </row>
    <row r="4836">
      <c r="A4836" s="6">
        <f>IF(B4836&lt;&gt;"", "AWARD-"&amp;TEXT(ROW()-1,"0000"), "")</f>
        <v/>
      </c>
      <c r="B4836" s="7" t="n"/>
      <c r="C4836" s="7" t="n"/>
      <c r="D4836" s="7" t="n"/>
      <c r="E4836" s="8" t="n"/>
      <c r="F4836" s="9" t="n"/>
      <c r="G4836" s="8" t="n"/>
      <c r="H4836" s="8" t="n"/>
      <c r="I4836" s="8" t="n"/>
      <c r="J4836" s="10">
        <f>IF(A4836="",0,SUMIFS(amount_expended,cfda_key,V4836))</f>
        <v/>
      </c>
      <c r="K4836" s="10">
        <f>IF(G4836="OTHER CLUSTER NOT LISTED ABOVE",SUMIFS(amount_expended,uniform_other_cluster_name,X4836), IF(AND(OR(G4836="N/A",G4836=""),H4836=""),0,IF(G4836="STATE CLUSTER",SUMIFS(amount_expended,uniform_state_cluster_name,W4836),SUMIFS(amount_expended,cluster_name,G4836))))</f>
        <v/>
      </c>
      <c r="L4836" s="8" t="n"/>
      <c r="M4836" s="7" t="n"/>
      <c r="N4836" s="8" t="n"/>
      <c r="O4836" s="7" t="n"/>
      <c r="P4836" s="7" t="n"/>
      <c r="Q4836" s="8" t="n"/>
      <c r="R4836" s="9" t="n"/>
      <c r="S4836" s="8" t="n"/>
      <c r="T4836" s="8" t="n"/>
      <c r="U4836" s="8" t="n"/>
      <c r="V4836" s="11">
        <f>IF(OR(B4836="",C4836=""),"",CONCATENATE(B4836,".",C4836))</f>
        <v/>
      </c>
      <c r="W4836" s="6">
        <f>UPPER(TRIM(H4836))</f>
        <v/>
      </c>
      <c r="X4836" s="6">
        <f>UPPER(TRIM(I4836))</f>
        <v/>
      </c>
      <c r="Y4836" s="6">
        <f>IF(V4836&lt;&gt;"",IFERROR(INDEX(federal_program_name_lookup,MATCH(V4836,aln_lookup,0)),""),"")</f>
        <v/>
      </c>
    </row>
    <row r="4837">
      <c r="A4837" s="6">
        <f>IF(B4837&lt;&gt;"", "AWARD-"&amp;TEXT(ROW()-1,"0000"), "")</f>
        <v/>
      </c>
      <c r="B4837" s="7" t="n"/>
      <c r="C4837" s="7" t="n"/>
      <c r="D4837" s="7" t="n"/>
      <c r="E4837" s="8" t="n"/>
      <c r="F4837" s="9" t="n"/>
      <c r="G4837" s="8" t="n"/>
      <c r="H4837" s="8" t="n"/>
      <c r="I4837" s="8" t="n"/>
      <c r="J4837" s="10">
        <f>IF(A4837="",0,SUMIFS(amount_expended,cfda_key,V4837))</f>
        <v/>
      </c>
      <c r="K4837" s="10">
        <f>IF(G4837="OTHER CLUSTER NOT LISTED ABOVE",SUMIFS(amount_expended,uniform_other_cluster_name,X4837), IF(AND(OR(G4837="N/A",G4837=""),H4837=""),0,IF(G4837="STATE CLUSTER",SUMIFS(amount_expended,uniform_state_cluster_name,W4837),SUMIFS(amount_expended,cluster_name,G4837))))</f>
        <v/>
      </c>
      <c r="L4837" s="8" t="n"/>
      <c r="M4837" s="7" t="n"/>
      <c r="N4837" s="8" t="n"/>
      <c r="O4837" s="7" t="n"/>
      <c r="P4837" s="7" t="n"/>
      <c r="Q4837" s="8" t="n"/>
      <c r="R4837" s="9" t="n"/>
      <c r="S4837" s="8" t="n"/>
      <c r="T4837" s="8" t="n"/>
      <c r="U4837" s="8" t="n"/>
      <c r="V4837" s="11">
        <f>IF(OR(B4837="",C4837=""),"",CONCATENATE(B4837,".",C4837))</f>
        <v/>
      </c>
      <c r="W4837" s="6">
        <f>UPPER(TRIM(H4837))</f>
        <v/>
      </c>
      <c r="X4837" s="6">
        <f>UPPER(TRIM(I4837))</f>
        <v/>
      </c>
      <c r="Y4837" s="6">
        <f>IF(V4837&lt;&gt;"",IFERROR(INDEX(federal_program_name_lookup,MATCH(V4837,aln_lookup,0)),""),"")</f>
        <v/>
      </c>
    </row>
    <row r="4838">
      <c r="A4838" s="6">
        <f>IF(B4838&lt;&gt;"", "AWARD-"&amp;TEXT(ROW()-1,"0000"), "")</f>
        <v/>
      </c>
      <c r="B4838" s="7" t="n"/>
      <c r="C4838" s="7" t="n"/>
      <c r="D4838" s="7" t="n"/>
      <c r="E4838" s="8" t="n"/>
      <c r="F4838" s="9" t="n"/>
      <c r="G4838" s="8" t="n"/>
      <c r="H4838" s="8" t="n"/>
      <c r="I4838" s="8" t="n"/>
      <c r="J4838" s="10">
        <f>IF(A4838="",0,SUMIFS(amount_expended,cfda_key,V4838))</f>
        <v/>
      </c>
      <c r="K4838" s="10">
        <f>IF(G4838="OTHER CLUSTER NOT LISTED ABOVE",SUMIFS(amount_expended,uniform_other_cluster_name,X4838), IF(AND(OR(G4838="N/A",G4838=""),H4838=""),0,IF(G4838="STATE CLUSTER",SUMIFS(amount_expended,uniform_state_cluster_name,W4838),SUMIFS(amount_expended,cluster_name,G4838))))</f>
        <v/>
      </c>
      <c r="L4838" s="8" t="n"/>
      <c r="M4838" s="7" t="n"/>
      <c r="N4838" s="8" t="n"/>
      <c r="O4838" s="7" t="n"/>
      <c r="P4838" s="7" t="n"/>
      <c r="Q4838" s="8" t="n"/>
      <c r="R4838" s="9" t="n"/>
      <c r="S4838" s="8" t="n"/>
      <c r="T4838" s="8" t="n"/>
      <c r="U4838" s="8" t="n"/>
      <c r="V4838" s="11">
        <f>IF(OR(B4838="",C4838=""),"",CONCATENATE(B4838,".",C4838))</f>
        <v/>
      </c>
      <c r="W4838" s="6">
        <f>UPPER(TRIM(H4838))</f>
        <v/>
      </c>
      <c r="X4838" s="6">
        <f>UPPER(TRIM(I4838))</f>
        <v/>
      </c>
      <c r="Y4838" s="6">
        <f>IF(V4838&lt;&gt;"",IFERROR(INDEX(federal_program_name_lookup,MATCH(V4838,aln_lookup,0)),""),"")</f>
        <v/>
      </c>
    </row>
    <row r="4839">
      <c r="A4839" s="6">
        <f>IF(B4839&lt;&gt;"", "AWARD-"&amp;TEXT(ROW()-1,"0000"), "")</f>
        <v/>
      </c>
      <c r="B4839" s="7" t="n"/>
      <c r="C4839" s="7" t="n"/>
      <c r="D4839" s="7" t="n"/>
      <c r="E4839" s="8" t="n"/>
      <c r="F4839" s="9" t="n"/>
      <c r="G4839" s="8" t="n"/>
      <c r="H4839" s="8" t="n"/>
      <c r="I4839" s="8" t="n"/>
      <c r="J4839" s="10">
        <f>IF(A4839="",0,SUMIFS(amount_expended,cfda_key,V4839))</f>
        <v/>
      </c>
      <c r="K4839" s="10">
        <f>IF(G4839="OTHER CLUSTER NOT LISTED ABOVE",SUMIFS(amount_expended,uniform_other_cluster_name,X4839), IF(AND(OR(G4839="N/A",G4839=""),H4839=""),0,IF(G4839="STATE CLUSTER",SUMIFS(amount_expended,uniform_state_cluster_name,W4839),SUMIFS(amount_expended,cluster_name,G4839))))</f>
        <v/>
      </c>
      <c r="L4839" s="8" t="n"/>
      <c r="M4839" s="7" t="n"/>
      <c r="N4839" s="8" t="n"/>
      <c r="O4839" s="7" t="n"/>
      <c r="P4839" s="7" t="n"/>
      <c r="Q4839" s="8" t="n"/>
      <c r="R4839" s="9" t="n"/>
      <c r="S4839" s="8" t="n"/>
      <c r="T4839" s="8" t="n"/>
      <c r="U4839" s="8" t="n"/>
      <c r="V4839" s="11">
        <f>IF(OR(B4839="",C4839=""),"",CONCATENATE(B4839,".",C4839))</f>
        <v/>
      </c>
      <c r="W4839" s="6">
        <f>UPPER(TRIM(H4839))</f>
        <v/>
      </c>
      <c r="X4839" s="6">
        <f>UPPER(TRIM(I4839))</f>
        <v/>
      </c>
      <c r="Y4839" s="6">
        <f>IF(V4839&lt;&gt;"",IFERROR(INDEX(federal_program_name_lookup,MATCH(V4839,aln_lookup,0)),""),"")</f>
        <v/>
      </c>
    </row>
    <row r="4840">
      <c r="A4840" s="6">
        <f>IF(B4840&lt;&gt;"", "AWARD-"&amp;TEXT(ROW()-1,"0000"), "")</f>
        <v/>
      </c>
      <c r="B4840" s="7" t="n"/>
      <c r="C4840" s="7" t="n"/>
      <c r="D4840" s="7" t="n"/>
      <c r="E4840" s="8" t="n"/>
      <c r="F4840" s="9" t="n"/>
      <c r="G4840" s="8" t="n"/>
      <c r="H4840" s="8" t="n"/>
      <c r="I4840" s="8" t="n"/>
      <c r="J4840" s="10">
        <f>IF(A4840="",0,SUMIFS(amount_expended,cfda_key,V4840))</f>
        <v/>
      </c>
      <c r="K4840" s="10">
        <f>IF(G4840="OTHER CLUSTER NOT LISTED ABOVE",SUMIFS(amount_expended,uniform_other_cluster_name,X4840), IF(AND(OR(G4840="N/A",G4840=""),H4840=""),0,IF(G4840="STATE CLUSTER",SUMIFS(amount_expended,uniform_state_cluster_name,W4840),SUMIFS(amount_expended,cluster_name,G4840))))</f>
        <v/>
      </c>
      <c r="L4840" s="8" t="n"/>
      <c r="M4840" s="7" t="n"/>
      <c r="N4840" s="8" t="n"/>
      <c r="O4840" s="7" t="n"/>
      <c r="P4840" s="7" t="n"/>
      <c r="Q4840" s="8" t="n"/>
      <c r="R4840" s="9" t="n"/>
      <c r="S4840" s="8" t="n"/>
      <c r="T4840" s="8" t="n"/>
      <c r="U4840" s="8" t="n"/>
      <c r="V4840" s="11">
        <f>IF(OR(B4840="",C4840=""),"",CONCATENATE(B4840,".",C4840))</f>
        <v/>
      </c>
      <c r="W4840" s="6">
        <f>UPPER(TRIM(H4840))</f>
        <v/>
      </c>
      <c r="X4840" s="6">
        <f>UPPER(TRIM(I4840))</f>
        <v/>
      </c>
      <c r="Y4840" s="6">
        <f>IF(V4840&lt;&gt;"",IFERROR(INDEX(federal_program_name_lookup,MATCH(V4840,aln_lookup,0)),""),"")</f>
        <v/>
      </c>
    </row>
    <row r="4841">
      <c r="A4841" s="6">
        <f>IF(B4841&lt;&gt;"", "AWARD-"&amp;TEXT(ROW()-1,"0000"), "")</f>
        <v/>
      </c>
      <c r="B4841" s="7" t="n"/>
      <c r="C4841" s="7" t="n"/>
      <c r="D4841" s="7" t="n"/>
      <c r="E4841" s="8" t="n"/>
      <c r="F4841" s="9" t="n"/>
      <c r="G4841" s="8" t="n"/>
      <c r="H4841" s="8" t="n"/>
      <c r="I4841" s="8" t="n"/>
      <c r="J4841" s="10">
        <f>IF(A4841="",0,SUMIFS(amount_expended,cfda_key,V4841))</f>
        <v/>
      </c>
      <c r="K4841" s="10">
        <f>IF(G4841="OTHER CLUSTER NOT LISTED ABOVE",SUMIFS(amount_expended,uniform_other_cluster_name,X4841), IF(AND(OR(G4841="N/A",G4841=""),H4841=""),0,IF(G4841="STATE CLUSTER",SUMIFS(amount_expended,uniform_state_cluster_name,W4841),SUMIFS(amount_expended,cluster_name,G4841))))</f>
        <v/>
      </c>
      <c r="L4841" s="8" t="n"/>
      <c r="M4841" s="7" t="n"/>
      <c r="N4841" s="8" t="n"/>
      <c r="O4841" s="7" t="n"/>
      <c r="P4841" s="7" t="n"/>
      <c r="Q4841" s="8" t="n"/>
      <c r="R4841" s="9" t="n"/>
      <c r="S4841" s="8" t="n"/>
      <c r="T4841" s="8" t="n"/>
      <c r="U4841" s="8" t="n"/>
      <c r="V4841" s="11">
        <f>IF(OR(B4841="",C4841=""),"",CONCATENATE(B4841,".",C4841))</f>
        <v/>
      </c>
      <c r="W4841" s="6">
        <f>UPPER(TRIM(H4841))</f>
        <v/>
      </c>
      <c r="X4841" s="6">
        <f>UPPER(TRIM(I4841))</f>
        <v/>
      </c>
      <c r="Y4841" s="6">
        <f>IF(V4841&lt;&gt;"",IFERROR(INDEX(federal_program_name_lookup,MATCH(V4841,aln_lookup,0)),""),"")</f>
        <v/>
      </c>
    </row>
    <row r="4842">
      <c r="A4842" s="6">
        <f>IF(B4842&lt;&gt;"", "AWARD-"&amp;TEXT(ROW()-1,"0000"), "")</f>
        <v/>
      </c>
      <c r="B4842" s="7" t="n"/>
      <c r="C4842" s="7" t="n"/>
      <c r="D4842" s="7" t="n"/>
      <c r="E4842" s="8" t="n"/>
      <c r="F4842" s="9" t="n"/>
      <c r="G4842" s="8" t="n"/>
      <c r="H4842" s="8" t="n"/>
      <c r="I4842" s="8" t="n"/>
      <c r="J4842" s="10">
        <f>IF(A4842="",0,SUMIFS(amount_expended,cfda_key,V4842))</f>
        <v/>
      </c>
      <c r="K4842" s="10">
        <f>IF(G4842="OTHER CLUSTER NOT LISTED ABOVE",SUMIFS(amount_expended,uniform_other_cluster_name,X4842), IF(AND(OR(G4842="N/A",G4842=""),H4842=""),0,IF(G4842="STATE CLUSTER",SUMIFS(amount_expended,uniform_state_cluster_name,W4842),SUMIFS(amount_expended,cluster_name,G4842))))</f>
        <v/>
      </c>
      <c r="L4842" s="8" t="n"/>
      <c r="M4842" s="7" t="n"/>
      <c r="N4842" s="8" t="n"/>
      <c r="O4842" s="7" t="n"/>
      <c r="P4842" s="7" t="n"/>
      <c r="Q4842" s="8" t="n"/>
      <c r="R4842" s="9" t="n"/>
      <c r="S4842" s="8" t="n"/>
      <c r="T4842" s="8" t="n"/>
      <c r="U4842" s="8" t="n"/>
      <c r="V4842" s="11">
        <f>IF(OR(B4842="",C4842=""),"",CONCATENATE(B4842,".",C4842))</f>
        <v/>
      </c>
      <c r="W4842" s="6">
        <f>UPPER(TRIM(H4842))</f>
        <v/>
      </c>
      <c r="X4842" s="6">
        <f>UPPER(TRIM(I4842))</f>
        <v/>
      </c>
      <c r="Y4842" s="6">
        <f>IF(V4842&lt;&gt;"",IFERROR(INDEX(federal_program_name_lookup,MATCH(V4842,aln_lookup,0)),""),"")</f>
        <v/>
      </c>
    </row>
    <row r="4843">
      <c r="A4843" s="6">
        <f>IF(B4843&lt;&gt;"", "AWARD-"&amp;TEXT(ROW()-1,"0000"), "")</f>
        <v/>
      </c>
      <c r="B4843" s="7" t="n"/>
      <c r="C4843" s="7" t="n"/>
      <c r="D4843" s="7" t="n"/>
      <c r="E4843" s="8" t="n"/>
      <c r="F4843" s="9" t="n"/>
      <c r="G4843" s="8" t="n"/>
      <c r="H4843" s="8" t="n"/>
      <c r="I4843" s="8" t="n"/>
      <c r="J4843" s="10">
        <f>IF(A4843="",0,SUMIFS(amount_expended,cfda_key,V4843))</f>
        <v/>
      </c>
      <c r="K4843" s="10">
        <f>IF(G4843="OTHER CLUSTER NOT LISTED ABOVE",SUMIFS(amount_expended,uniform_other_cluster_name,X4843), IF(AND(OR(G4843="N/A",G4843=""),H4843=""),0,IF(G4843="STATE CLUSTER",SUMIFS(amount_expended,uniform_state_cluster_name,W4843),SUMIFS(amount_expended,cluster_name,G4843))))</f>
        <v/>
      </c>
      <c r="L4843" s="8" t="n"/>
      <c r="M4843" s="7" t="n"/>
      <c r="N4843" s="8" t="n"/>
      <c r="O4843" s="7" t="n"/>
      <c r="P4843" s="7" t="n"/>
      <c r="Q4843" s="8" t="n"/>
      <c r="R4843" s="9" t="n"/>
      <c r="S4843" s="8" t="n"/>
      <c r="T4843" s="8" t="n"/>
      <c r="U4843" s="8" t="n"/>
      <c r="V4843" s="11">
        <f>IF(OR(B4843="",C4843=""),"",CONCATENATE(B4843,".",C4843))</f>
        <v/>
      </c>
      <c r="W4843" s="6">
        <f>UPPER(TRIM(H4843))</f>
        <v/>
      </c>
      <c r="X4843" s="6">
        <f>UPPER(TRIM(I4843))</f>
        <v/>
      </c>
      <c r="Y4843" s="6">
        <f>IF(V4843&lt;&gt;"",IFERROR(INDEX(federal_program_name_lookup,MATCH(V4843,aln_lookup,0)),""),"")</f>
        <v/>
      </c>
    </row>
    <row r="4844">
      <c r="A4844" s="6">
        <f>IF(B4844&lt;&gt;"", "AWARD-"&amp;TEXT(ROW()-1,"0000"), "")</f>
        <v/>
      </c>
      <c r="B4844" s="7" t="n"/>
      <c r="C4844" s="7" t="n"/>
      <c r="D4844" s="7" t="n"/>
      <c r="E4844" s="8" t="n"/>
      <c r="F4844" s="9" t="n"/>
      <c r="G4844" s="8" t="n"/>
      <c r="H4844" s="8" t="n"/>
      <c r="I4844" s="8" t="n"/>
      <c r="J4844" s="10">
        <f>IF(A4844="",0,SUMIFS(amount_expended,cfda_key,V4844))</f>
        <v/>
      </c>
      <c r="K4844" s="10">
        <f>IF(G4844="OTHER CLUSTER NOT LISTED ABOVE",SUMIFS(amount_expended,uniform_other_cluster_name,X4844), IF(AND(OR(G4844="N/A",G4844=""),H4844=""),0,IF(G4844="STATE CLUSTER",SUMIFS(amount_expended,uniform_state_cluster_name,W4844),SUMIFS(amount_expended,cluster_name,G4844))))</f>
        <v/>
      </c>
      <c r="L4844" s="8" t="n"/>
      <c r="M4844" s="7" t="n"/>
      <c r="N4844" s="8" t="n"/>
      <c r="O4844" s="7" t="n"/>
      <c r="P4844" s="7" t="n"/>
      <c r="Q4844" s="8" t="n"/>
      <c r="R4844" s="9" t="n"/>
      <c r="S4844" s="8" t="n"/>
      <c r="T4844" s="8" t="n"/>
      <c r="U4844" s="8" t="n"/>
      <c r="V4844" s="11">
        <f>IF(OR(B4844="",C4844=""),"",CONCATENATE(B4844,".",C4844))</f>
        <v/>
      </c>
      <c r="W4844" s="6">
        <f>UPPER(TRIM(H4844))</f>
        <v/>
      </c>
      <c r="X4844" s="6">
        <f>UPPER(TRIM(I4844))</f>
        <v/>
      </c>
      <c r="Y4844" s="6">
        <f>IF(V4844&lt;&gt;"",IFERROR(INDEX(federal_program_name_lookup,MATCH(V4844,aln_lookup,0)),""),"")</f>
        <v/>
      </c>
    </row>
    <row r="4845">
      <c r="A4845" s="6">
        <f>IF(B4845&lt;&gt;"", "AWARD-"&amp;TEXT(ROW()-1,"0000"), "")</f>
        <v/>
      </c>
      <c r="B4845" s="7" t="n"/>
      <c r="C4845" s="7" t="n"/>
      <c r="D4845" s="7" t="n"/>
      <c r="E4845" s="8" t="n"/>
      <c r="F4845" s="9" t="n"/>
      <c r="G4845" s="8" t="n"/>
      <c r="H4845" s="8" t="n"/>
      <c r="I4845" s="8" t="n"/>
      <c r="J4845" s="10">
        <f>IF(A4845="",0,SUMIFS(amount_expended,cfda_key,V4845))</f>
        <v/>
      </c>
      <c r="K4845" s="10">
        <f>IF(G4845="OTHER CLUSTER NOT LISTED ABOVE",SUMIFS(amount_expended,uniform_other_cluster_name,X4845), IF(AND(OR(G4845="N/A",G4845=""),H4845=""),0,IF(G4845="STATE CLUSTER",SUMIFS(amount_expended,uniform_state_cluster_name,W4845),SUMIFS(amount_expended,cluster_name,G4845))))</f>
        <v/>
      </c>
      <c r="L4845" s="8" t="n"/>
      <c r="M4845" s="7" t="n"/>
      <c r="N4845" s="8" t="n"/>
      <c r="O4845" s="7" t="n"/>
      <c r="P4845" s="7" t="n"/>
      <c r="Q4845" s="8" t="n"/>
      <c r="R4845" s="9" t="n"/>
      <c r="S4845" s="8" t="n"/>
      <c r="T4845" s="8" t="n"/>
      <c r="U4845" s="8" t="n"/>
      <c r="V4845" s="11">
        <f>IF(OR(B4845="",C4845=""),"",CONCATENATE(B4845,".",C4845))</f>
        <v/>
      </c>
      <c r="W4845" s="6">
        <f>UPPER(TRIM(H4845))</f>
        <v/>
      </c>
      <c r="X4845" s="6">
        <f>UPPER(TRIM(I4845))</f>
        <v/>
      </c>
      <c r="Y4845" s="6">
        <f>IF(V4845&lt;&gt;"",IFERROR(INDEX(federal_program_name_lookup,MATCH(V4845,aln_lookup,0)),""),"")</f>
        <v/>
      </c>
    </row>
    <row r="4846">
      <c r="A4846" s="6">
        <f>IF(B4846&lt;&gt;"", "AWARD-"&amp;TEXT(ROW()-1,"0000"), "")</f>
        <v/>
      </c>
      <c r="B4846" s="7" t="n"/>
      <c r="C4846" s="7" t="n"/>
      <c r="D4846" s="7" t="n"/>
      <c r="E4846" s="8" t="n"/>
      <c r="F4846" s="9" t="n"/>
      <c r="G4846" s="8" t="n"/>
      <c r="H4846" s="8" t="n"/>
      <c r="I4846" s="8" t="n"/>
      <c r="J4846" s="10">
        <f>IF(A4846="",0,SUMIFS(amount_expended,cfda_key,V4846))</f>
        <v/>
      </c>
      <c r="K4846" s="10">
        <f>IF(G4846="OTHER CLUSTER NOT LISTED ABOVE",SUMIFS(amount_expended,uniform_other_cluster_name,X4846), IF(AND(OR(G4846="N/A",G4846=""),H4846=""),0,IF(G4846="STATE CLUSTER",SUMIFS(amount_expended,uniform_state_cluster_name,W4846),SUMIFS(amount_expended,cluster_name,G4846))))</f>
        <v/>
      </c>
      <c r="L4846" s="8" t="n"/>
      <c r="M4846" s="7" t="n"/>
      <c r="N4846" s="8" t="n"/>
      <c r="O4846" s="7" t="n"/>
      <c r="P4846" s="7" t="n"/>
      <c r="Q4846" s="8" t="n"/>
      <c r="R4846" s="9" t="n"/>
      <c r="S4846" s="8" t="n"/>
      <c r="T4846" s="8" t="n"/>
      <c r="U4846" s="8" t="n"/>
      <c r="V4846" s="11">
        <f>IF(OR(B4846="",C4846=""),"",CONCATENATE(B4846,".",C4846))</f>
        <v/>
      </c>
      <c r="W4846" s="6">
        <f>UPPER(TRIM(H4846))</f>
        <v/>
      </c>
      <c r="X4846" s="6">
        <f>UPPER(TRIM(I4846))</f>
        <v/>
      </c>
      <c r="Y4846" s="6">
        <f>IF(V4846&lt;&gt;"",IFERROR(INDEX(federal_program_name_lookup,MATCH(V4846,aln_lookup,0)),""),"")</f>
        <v/>
      </c>
    </row>
    <row r="4847">
      <c r="A4847" s="6">
        <f>IF(B4847&lt;&gt;"", "AWARD-"&amp;TEXT(ROW()-1,"0000"), "")</f>
        <v/>
      </c>
      <c r="B4847" s="7" t="n"/>
      <c r="C4847" s="7" t="n"/>
      <c r="D4847" s="7" t="n"/>
      <c r="E4847" s="8" t="n"/>
      <c r="F4847" s="9" t="n"/>
      <c r="G4847" s="8" t="n"/>
      <c r="H4847" s="8" t="n"/>
      <c r="I4847" s="8" t="n"/>
      <c r="J4847" s="10">
        <f>IF(A4847="",0,SUMIFS(amount_expended,cfda_key,V4847))</f>
        <v/>
      </c>
      <c r="K4847" s="10">
        <f>IF(G4847="OTHER CLUSTER NOT LISTED ABOVE",SUMIFS(amount_expended,uniform_other_cluster_name,X4847), IF(AND(OR(G4847="N/A",G4847=""),H4847=""),0,IF(G4847="STATE CLUSTER",SUMIFS(amount_expended,uniform_state_cluster_name,W4847),SUMIFS(amount_expended,cluster_name,G4847))))</f>
        <v/>
      </c>
      <c r="L4847" s="8" t="n"/>
      <c r="M4847" s="7" t="n"/>
      <c r="N4847" s="8" t="n"/>
      <c r="O4847" s="7" t="n"/>
      <c r="P4847" s="7" t="n"/>
      <c r="Q4847" s="8" t="n"/>
      <c r="R4847" s="9" t="n"/>
      <c r="S4847" s="8" t="n"/>
      <c r="T4847" s="8" t="n"/>
      <c r="U4847" s="8" t="n"/>
      <c r="V4847" s="11">
        <f>IF(OR(B4847="",C4847=""),"",CONCATENATE(B4847,".",C4847))</f>
        <v/>
      </c>
      <c r="W4847" s="6">
        <f>UPPER(TRIM(H4847))</f>
        <v/>
      </c>
      <c r="X4847" s="6">
        <f>UPPER(TRIM(I4847))</f>
        <v/>
      </c>
      <c r="Y4847" s="6">
        <f>IF(V4847&lt;&gt;"",IFERROR(INDEX(federal_program_name_lookup,MATCH(V4847,aln_lookup,0)),""),"")</f>
        <v/>
      </c>
    </row>
    <row r="4848">
      <c r="A4848" s="6">
        <f>IF(B4848&lt;&gt;"", "AWARD-"&amp;TEXT(ROW()-1,"0000"), "")</f>
        <v/>
      </c>
      <c r="B4848" s="7" t="n"/>
      <c r="C4848" s="7" t="n"/>
      <c r="D4848" s="7" t="n"/>
      <c r="E4848" s="8" t="n"/>
      <c r="F4848" s="9" t="n"/>
      <c r="G4848" s="8" t="n"/>
      <c r="H4848" s="8" t="n"/>
      <c r="I4848" s="8" t="n"/>
      <c r="J4848" s="10">
        <f>IF(A4848="",0,SUMIFS(amount_expended,cfda_key,V4848))</f>
        <v/>
      </c>
      <c r="K4848" s="10">
        <f>IF(G4848="OTHER CLUSTER NOT LISTED ABOVE",SUMIFS(amount_expended,uniform_other_cluster_name,X4848), IF(AND(OR(G4848="N/A",G4848=""),H4848=""),0,IF(G4848="STATE CLUSTER",SUMIFS(amount_expended,uniform_state_cluster_name,W4848),SUMIFS(amount_expended,cluster_name,G4848))))</f>
        <v/>
      </c>
      <c r="L4848" s="8" t="n"/>
      <c r="M4848" s="7" t="n"/>
      <c r="N4848" s="8" t="n"/>
      <c r="O4848" s="7" t="n"/>
      <c r="P4848" s="7" t="n"/>
      <c r="Q4848" s="8" t="n"/>
      <c r="R4848" s="9" t="n"/>
      <c r="S4848" s="8" t="n"/>
      <c r="T4848" s="8" t="n"/>
      <c r="U4848" s="8" t="n"/>
      <c r="V4848" s="11">
        <f>IF(OR(B4848="",C4848=""),"",CONCATENATE(B4848,".",C4848))</f>
        <v/>
      </c>
      <c r="W4848" s="6">
        <f>UPPER(TRIM(H4848))</f>
        <v/>
      </c>
      <c r="X4848" s="6">
        <f>UPPER(TRIM(I4848))</f>
        <v/>
      </c>
      <c r="Y4848" s="6">
        <f>IF(V4848&lt;&gt;"",IFERROR(INDEX(federal_program_name_lookup,MATCH(V4848,aln_lookup,0)),""),"")</f>
        <v/>
      </c>
    </row>
    <row r="4849">
      <c r="A4849" s="6">
        <f>IF(B4849&lt;&gt;"", "AWARD-"&amp;TEXT(ROW()-1,"0000"), "")</f>
        <v/>
      </c>
      <c r="B4849" s="7" t="n"/>
      <c r="C4849" s="7" t="n"/>
      <c r="D4849" s="7" t="n"/>
      <c r="E4849" s="8" t="n"/>
      <c r="F4849" s="9" t="n"/>
      <c r="G4849" s="8" t="n"/>
      <c r="H4849" s="8" t="n"/>
      <c r="I4849" s="8" t="n"/>
      <c r="J4849" s="10">
        <f>IF(A4849="",0,SUMIFS(amount_expended,cfda_key,V4849))</f>
        <v/>
      </c>
      <c r="K4849" s="10">
        <f>IF(G4849="OTHER CLUSTER NOT LISTED ABOVE",SUMIFS(amount_expended,uniform_other_cluster_name,X4849), IF(AND(OR(G4849="N/A",G4849=""),H4849=""),0,IF(G4849="STATE CLUSTER",SUMIFS(amount_expended,uniform_state_cluster_name,W4849),SUMIFS(amount_expended,cluster_name,G4849))))</f>
        <v/>
      </c>
      <c r="L4849" s="8" t="n"/>
      <c r="M4849" s="7" t="n"/>
      <c r="N4849" s="8" t="n"/>
      <c r="O4849" s="7" t="n"/>
      <c r="P4849" s="7" t="n"/>
      <c r="Q4849" s="8" t="n"/>
      <c r="R4849" s="9" t="n"/>
      <c r="S4849" s="8" t="n"/>
      <c r="T4849" s="8" t="n"/>
      <c r="U4849" s="8" t="n"/>
      <c r="V4849" s="11">
        <f>IF(OR(B4849="",C4849=""),"",CONCATENATE(B4849,".",C4849))</f>
        <v/>
      </c>
      <c r="W4849" s="6">
        <f>UPPER(TRIM(H4849))</f>
        <v/>
      </c>
      <c r="X4849" s="6">
        <f>UPPER(TRIM(I4849))</f>
        <v/>
      </c>
      <c r="Y4849" s="6">
        <f>IF(V4849&lt;&gt;"",IFERROR(INDEX(federal_program_name_lookup,MATCH(V4849,aln_lookup,0)),""),"")</f>
        <v/>
      </c>
    </row>
    <row r="4850">
      <c r="A4850" s="6">
        <f>IF(B4850&lt;&gt;"", "AWARD-"&amp;TEXT(ROW()-1,"0000"), "")</f>
        <v/>
      </c>
      <c r="B4850" s="7" t="n"/>
      <c r="C4850" s="7" t="n"/>
      <c r="D4850" s="7" t="n"/>
      <c r="E4850" s="8" t="n"/>
      <c r="F4850" s="9" t="n"/>
      <c r="G4850" s="8" t="n"/>
      <c r="H4850" s="8" t="n"/>
      <c r="I4850" s="8" t="n"/>
      <c r="J4850" s="10">
        <f>IF(A4850="",0,SUMIFS(amount_expended,cfda_key,V4850))</f>
        <v/>
      </c>
      <c r="K4850" s="10">
        <f>IF(G4850="OTHER CLUSTER NOT LISTED ABOVE",SUMIFS(amount_expended,uniform_other_cluster_name,X4850), IF(AND(OR(G4850="N/A",G4850=""),H4850=""),0,IF(G4850="STATE CLUSTER",SUMIFS(amount_expended,uniform_state_cluster_name,W4850),SUMIFS(amount_expended,cluster_name,G4850))))</f>
        <v/>
      </c>
      <c r="L4850" s="8" t="n"/>
      <c r="M4850" s="7" t="n"/>
      <c r="N4850" s="8" t="n"/>
      <c r="O4850" s="7" t="n"/>
      <c r="P4850" s="7" t="n"/>
      <c r="Q4850" s="8" t="n"/>
      <c r="R4850" s="9" t="n"/>
      <c r="S4850" s="8" t="n"/>
      <c r="T4850" s="8" t="n"/>
      <c r="U4850" s="8" t="n"/>
      <c r="V4850" s="11">
        <f>IF(OR(B4850="",C4850=""),"",CONCATENATE(B4850,".",C4850))</f>
        <v/>
      </c>
      <c r="W4850" s="6">
        <f>UPPER(TRIM(H4850))</f>
        <v/>
      </c>
      <c r="X4850" s="6">
        <f>UPPER(TRIM(I4850))</f>
        <v/>
      </c>
      <c r="Y4850" s="6">
        <f>IF(V4850&lt;&gt;"",IFERROR(INDEX(federal_program_name_lookup,MATCH(V4850,aln_lookup,0)),""),"")</f>
        <v/>
      </c>
    </row>
    <row r="4851">
      <c r="A4851" s="6">
        <f>IF(B4851&lt;&gt;"", "AWARD-"&amp;TEXT(ROW()-1,"0000"), "")</f>
        <v/>
      </c>
      <c r="B4851" s="7" t="n"/>
      <c r="C4851" s="7" t="n"/>
      <c r="D4851" s="7" t="n"/>
      <c r="E4851" s="8" t="n"/>
      <c r="F4851" s="9" t="n"/>
      <c r="G4851" s="8" t="n"/>
      <c r="H4851" s="8" t="n"/>
      <c r="I4851" s="8" t="n"/>
      <c r="J4851" s="10">
        <f>IF(A4851="",0,SUMIFS(amount_expended,cfda_key,V4851))</f>
        <v/>
      </c>
      <c r="K4851" s="10">
        <f>IF(G4851="OTHER CLUSTER NOT LISTED ABOVE",SUMIFS(amount_expended,uniform_other_cluster_name,X4851), IF(AND(OR(G4851="N/A",G4851=""),H4851=""),0,IF(G4851="STATE CLUSTER",SUMIFS(amount_expended,uniform_state_cluster_name,W4851),SUMIFS(amount_expended,cluster_name,G4851))))</f>
        <v/>
      </c>
      <c r="L4851" s="8" t="n"/>
      <c r="M4851" s="7" t="n"/>
      <c r="N4851" s="8" t="n"/>
      <c r="O4851" s="7" t="n"/>
      <c r="P4851" s="7" t="n"/>
      <c r="Q4851" s="8" t="n"/>
      <c r="R4851" s="9" t="n"/>
      <c r="S4851" s="8" t="n"/>
      <c r="T4851" s="8" t="n"/>
      <c r="U4851" s="8" t="n"/>
      <c r="V4851" s="11">
        <f>IF(OR(B4851="",C4851=""),"",CONCATENATE(B4851,".",C4851))</f>
        <v/>
      </c>
      <c r="W4851" s="6">
        <f>UPPER(TRIM(H4851))</f>
        <v/>
      </c>
      <c r="X4851" s="6">
        <f>UPPER(TRIM(I4851))</f>
        <v/>
      </c>
      <c r="Y4851" s="6">
        <f>IF(V4851&lt;&gt;"",IFERROR(INDEX(federal_program_name_lookup,MATCH(V4851,aln_lookup,0)),""),"")</f>
        <v/>
      </c>
    </row>
    <row r="4852">
      <c r="A4852" s="6">
        <f>IF(B4852&lt;&gt;"", "AWARD-"&amp;TEXT(ROW()-1,"0000"), "")</f>
        <v/>
      </c>
      <c r="B4852" s="7" t="n"/>
      <c r="C4852" s="7" t="n"/>
      <c r="D4852" s="7" t="n"/>
      <c r="E4852" s="8" t="n"/>
      <c r="F4852" s="9" t="n"/>
      <c r="G4852" s="8" t="n"/>
      <c r="H4852" s="8" t="n"/>
      <c r="I4852" s="8" t="n"/>
      <c r="J4852" s="10">
        <f>IF(A4852="",0,SUMIFS(amount_expended,cfda_key,V4852))</f>
        <v/>
      </c>
      <c r="K4852" s="10">
        <f>IF(G4852="OTHER CLUSTER NOT LISTED ABOVE",SUMIFS(amount_expended,uniform_other_cluster_name,X4852), IF(AND(OR(G4852="N/A",G4852=""),H4852=""),0,IF(G4852="STATE CLUSTER",SUMIFS(amount_expended,uniform_state_cluster_name,W4852),SUMIFS(amount_expended,cluster_name,G4852))))</f>
        <v/>
      </c>
      <c r="L4852" s="8" t="n"/>
      <c r="M4852" s="7" t="n"/>
      <c r="N4852" s="8" t="n"/>
      <c r="O4852" s="7" t="n"/>
      <c r="P4852" s="7" t="n"/>
      <c r="Q4852" s="8" t="n"/>
      <c r="R4852" s="9" t="n"/>
      <c r="S4852" s="8" t="n"/>
      <c r="T4852" s="8" t="n"/>
      <c r="U4852" s="8" t="n"/>
      <c r="V4852" s="11">
        <f>IF(OR(B4852="",C4852=""),"",CONCATENATE(B4852,".",C4852))</f>
        <v/>
      </c>
      <c r="W4852" s="6">
        <f>UPPER(TRIM(H4852))</f>
        <v/>
      </c>
      <c r="X4852" s="6">
        <f>UPPER(TRIM(I4852))</f>
        <v/>
      </c>
      <c r="Y4852" s="6">
        <f>IF(V4852&lt;&gt;"",IFERROR(INDEX(federal_program_name_lookup,MATCH(V4852,aln_lookup,0)),""),"")</f>
        <v/>
      </c>
    </row>
    <row r="4853">
      <c r="A4853" s="6">
        <f>IF(B4853&lt;&gt;"", "AWARD-"&amp;TEXT(ROW()-1,"0000"), "")</f>
        <v/>
      </c>
      <c r="B4853" s="7" t="n"/>
      <c r="C4853" s="7" t="n"/>
      <c r="D4853" s="7" t="n"/>
      <c r="E4853" s="8" t="n"/>
      <c r="F4853" s="9" t="n"/>
      <c r="G4853" s="8" t="n"/>
      <c r="H4853" s="8" t="n"/>
      <c r="I4853" s="8" t="n"/>
      <c r="J4853" s="10">
        <f>IF(A4853="",0,SUMIFS(amount_expended,cfda_key,V4853))</f>
        <v/>
      </c>
      <c r="K4853" s="10">
        <f>IF(G4853="OTHER CLUSTER NOT LISTED ABOVE",SUMIFS(amount_expended,uniform_other_cluster_name,X4853), IF(AND(OR(G4853="N/A",G4853=""),H4853=""),0,IF(G4853="STATE CLUSTER",SUMIFS(amount_expended,uniform_state_cluster_name,W4853),SUMIFS(amount_expended,cluster_name,G4853))))</f>
        <v/>
      </c>
      <c r="L4853" s="8" t="n"/>
      <c r="M4853" s="7" t="n"/>
      <c r="N4853" s="8" t="n"/>
      <c r="O4853" s="7" t="n"/>
      <c r="P4853" s="7" t="n"/>
      <c r="Q4853" s="8" t="n"/>
      <c r="R4853" s="9" t="n"/>
      <c r="S4853" s="8" t="n"/>
      <c r="T4853" s="8" t="n"/>
      <c r="U4853" s="8" t="n"/>
      <c r="V4853" s="11">
        <f>IF(OR(B4853="",C4853=""),"",CONCATENATE(B4853,".",C4853))</f>
        <v/>
      </c>
      <c r="W4853" s="6">
        <f>UPPER(TRIM(H4853))</f>
        <v/>
      </c>
      <c r="X4853" s="6">
        <f>UPPER(TRIM(I4853))</f>
        <v/>
      </c>
      <c r="Y4853" s="6">
        <f>IF(V4853&lt;&gt;"",IFERROR(INDEX(federal_program_name_lookup,MATCH(V4853,aln_lookup,0)),""),"")</f>
        <v/>
      </c>
    </row>
    <row r="4854">
      <c r="A4854" s="6">
        <f>IF(B4854&lt;&gt;"", "AWARD-"&amp;TEXT(ROW()-1,"0000"), "")</f>
        <v/>
      </c>
      <c r="B4854" s="7" t="n"/>
      <c r="C4854" s="7" t="n"/>
      <c r="D4854" s="7" t="n"/>
      <c r="E4854" s="8" t="n"/>
      <c r="F4854" s="9" t="n"/>
      <c r="G4854" s="8" t="n"/>
      <c r="H4854" s="8" t="n"/>
      <c r="I4854" s="8" t="n"/>
      <c r="J4854" s="10">
        <f>IF(A4854="",0,SUMIFS(amount_expended,cfda_key,V4854))</f>
        <v/>
      </c>
      <c r="K4854" s="10">
        <f>IF(G4854="OTHER CLUSTER NOT LISTED ABOVE",SUMIFS(amount_expended,uniform_other_cluster_name,X4854), IF(AND(OR(G4854="N/A",G4854=""),H4854=""),0,IF(G4854="STATE CLUSTER",SUMIFS(amount_expended,uniform_state_cluster_name,W4854),SUMIFS(amount_expended,cluster_name,G4854))))</f>
        <v/>
      </c>
      <c r="L4854" s="8" t="n"/>
      <c r="M4854" s="7" t="n"/>
      <c r="N4854" s="8" t="n"/>
      <c r="O4854" s="7" t="n"/>
      <c r="P4854" s="7" t="n"/>
      <c r="Q4854" s="8" t="n"/>
      <c r="R4854" s="9" t="n"/>
      <c r="S4854" s="8" t="n"/>
      <c r="T4854" s="8" t="n"/>
      <c r="U4854" s="8" t="n"/>
      <c r="V4854" s="11">
        <f>IF(OR(B4854="",C4854=""),"",CONCATENATE(B4854,".",C4854))</f>
        <v/>
      </c>
      <c r="W4854" s="6">
        <f>UPPER(TRIM(H4854))</f>
        <v/>
      </c>
      <c r="X4854" s="6">
        <f>UPPER(TRIM(I4854))</f>
        <v/>
      </c>
      <c r="Y4854" s="6">
        <f>IF(V4854&lt;&gt;"",IFERROR(INDEX(federal_program_name_lookup,MATCH(V4854,aln_lookup,0)),""),"")</f>
        <v/>
      </c>
    </row>
    <row r="4855">
      <c r="A4855" s="6">
        <f>IF(B4855&lt;&gt;"", "AWARD-"&amp;TEXT(ROW()-1,"0000"), "")</f>
        <v/>
      </c>
      <c r="B4855" s="7" t="n"/>
      <c r="C4855" s="7" t="n"/>
      <c r="D4855" s="7" t="n"/>
      <c r="E4855" s="8" t="n"/>
      <c r="F4855" s="9" t="n"/>
      <c r="G4855" s="8" t="n"/>
      <c r="H4855" s="8" t="n"/>
      <c r="I4855" s="8" t="n"/>
      <c r="J4855" s="10">
        <f>IF(A4855="",0,SUMIFS(amount_expended,cfda_key,V4855))</f>
        <v/>
      </c>
      <c r="K4855" s="10">
        <f>IF(G4855="OTHER CLUSTER NOT LISTED ABOVE",SUMIFS(amount_expended,uniform_other_cluster_name,X4855), IF(AND(OR(G4855="N/A",G4855=""),H4855=""),0,IF(G4855="STATE CLUSTER",SUMIFS(amount_expended,uniform_state_cluster_name,W4855),SUMIFS(amount_expended,cluster_name,G4855))))</f>
        <v/>
      </c>
      <c r="L4855" s="8" t="n"/>
      <c r="M4855" s="7" t="n"/>
      <c r="N4855" s="8" t="n"/>
      <c r="O4855" s="7" t="n"/>
      <c r="P4855" s="7" t="n"/>
      <c r="Q4855" s="8" t="n"/>
      <c r="R4855" s="9" t="n"/>
      <c r="S4855" s="8" t="n"/>
      <c r="T4855" s="8" t="n"/>
      <c r="U4855" s="8" t="n"/>
      <c r="V4855" s="11">
        <f>IF(OR(B4855="",C4855=""),"",CONCATENATE(B4855,".",C4855))</f>
        <v/>
      </c>
      <c r="W4855" s="6">
        <f>UPPER(TRIM(H4855))</f>
        <v/>
      </c>
      <c r="X4855" s="6">
        <f>UPPER(TRIM(I4855))</f>
        <v/>
      </c>
      <c r="Y4855" s="6">
        <f>IF(V4855&lt;&gt;"",IFERROR(INDEX(federal_program_name_lookup,MATCH(V4855,aln_lookup,0)),""),"")</f>
        <v/>
      </c>
    </row>
    <row r="4856">
      <c r="A4856" s="6">
        <f>IF(B4856&lt;&gt;"", "AWARD-"&amp;TEXT(ROW()-1,"0000"), "")</f>
        <v/>
      </c>
      <c r="B4856" s="7" t="n"/>
      <c r="C4856" s="7" t="n"/>
      <c r="D4856" s="7" t="n"/>
      <c r="E4856" s="8" t="n"/>
      <c r="F4856" s="9" t="n"/>
      <c r="G4856" s="8" t="n"/>
      <c r="H4856" s="8" t="n"/>
      <c r="I4856" s="8" t="n"/>
      <c r="J4856" s="10">
        <f>IF(A4856="",0,SUMIFS(amount_expended,cfda_key,V4856))</f>
        <v/>
      </c>
      <c r="K4856" s="10">
        <f>IF(G4856="OTHER CLUSTER NOT LISTED ABOVE",SUMIFS(amount_expended,uniform_other_cluster_name,X4856), IF(AND(OR(G4856="N/A",G4856=""),H4856=""),0,IF(G4856="STATE CLUSTER",SUMIFS(amount_expended,uniform_state_cluster_name,W4856),SUMIFS(amount_expended,cluster_name,G4856))))</f>
        <v/>
      </c>
      <c r="L4856" s="8" t="n"/>
      <c r="M4856" s="7" t="n"/>
      <c r="N4856" s="8" t="n"/>
      <c r="O4856" s="7" t="n"/>
      <c r="P4856" s="7" t="n"/>
      <c r="Q4856" s="8" t="n"/>
      <c r="R4856" s="9" t="n"/>
      <c r="S4856" s="8" t="n"/>
      <c r="T4856" s="8" t="n"/>
      <c r="U4856" s="8" t="n"/>
      <c r="V4856" s="11">
        <f>IF(OR(B4856="",C4856=""),"",CONCATENATE(B4856,".",C4856))</f>
        <v/>
      </c>
      <c r="W4856" s="6">
        <f>UPPER(TRIM(H4856))</f>
        <v/>
      </c>
      <c r="X4856" s="6">
        <f>UPPER(TRIM(I4856))</f>
        <v/>
      </c>
      <c r="Y4856" s="6">
        <f>IF(V4856&lt;&gt;"",IFERROR(INDEX(federal_program_name_lookup,MATCH(V4856,aln_lookup,0)),""),"")</f>
        <v/>
      </c>
    </row>
    <row r="4857">
      <c r="A4857" s="6">
        <f>IF(B4857&lt;&gt;"", "AWARD-"&amp;TEXT(ROW()-1,"0000"), "")</f>
        <v/>
      </c>
      <c r="B4857" s="7" t="n"/>
      <c r="C4857" s="7" t="n"/>
      <c r="D4857" s="7" t="n"/>
      <c r="E4857" s="8" t="n"/>
      <c r="F4857" s="9" t="n"/>
      <c r="G4857" s="8" t="n"/>
      <c r="H4857" s="8" t="n"/>
      <c r="I4857" s="8" t="n"/>
      <c r="J4857" s="10">
        <f>IF(A4857="",0,SUMIFS(amount_expended,cfda_key,V4857))</f>
        <v/>
      </c>
      <c r="K4857" s="10">
        <f>IF(G4857="OTHER CLUSTER NOT LISTED ABOVE",SUMIFS(amount_expended,uniform_other_cluster_name,X4857), IF(AND(OR(G4857="N/A",G4857=""),H4857=""),0,IF(G4857="STATE CLUSTER",SUMIFS(amount_expended,uniform_state_cluster_name,W4857),SUMIFS(amount_expended,cluster_name,G4857))))</f>
        <v/>
      </c>
      <c r="L4857" s="8" t="n"/>
      <c r="M4857" s="7" t="n"/>
      <c r="N4857" s="8" t="n"/>
      <c r="O4857" s="7" t="n"/>
      <c r="P4857" s="7" t="n"/>
      <c r="Q4857" s="8" t="n"/>
      <c r="R4857" s="9" t="n"/>
      <c r="S4857" s="8" t="n"/>
      <c r="T4857" s="8" t="n"/>
      <c r="U4857" s="8" t="n"/>
      <c r="V4857" s="11">
        <f>IF(OR(B4857="",C4857=""),"",CONCATENATE(B4857,".",C4857))</f>
        <v/>
      </c>
      <c r="W4857" s="6">
        <f>UPPER(TRIM(H4857))</f>
        <v/>
      </c>
      <c r="X4857" s="6">
        <f>UPPER(TRIM(I4857))</f>
        <v/>
      </c>
      <c r="Y4857" s="6">
        <f>IF(V4857&lt;&gt;"",IFERROR(INDEX(federal_program_name_lookup,MATCH(V4857,aln_lookup,0)),""),"")</f>
        <v/>
      </c>
    </row>
    <row r="4858">
      <c r="A4858" s="6">
        <f>IF(B4858&lt;&gt;"", "AWARD-"&amp;TEXT(ROW()-1,"0000"), "")</f>
        <v/>
      </c>
      <c r="B4858" s="7" t="n"/>
      <c r="C4858" s="7" t="n"/>
      <c r="D4858" s="7" t="n"/>
      <c r="E4858" s="8" t="n"/>
      <c r="F4858" s="9" t="n"/>
      <c r="G4858" s="8" t="n"/>
      <c r="H4858" s="8" t="n"/>
      <c r="I4858" s="8" t="n"/>
      <c r="J4858" s="10">
        <f>IF(A4858="",0,SUMIFS(amount_expended,cfda_key,V4858))</f>
        <v/>
      </c>
      <c r="K4858" s="10">
        <f>IF(G4858="OTHER CLUSTER NOT LISTED ABOVE",SUMIFS(amount_expended,uniform_other_cluster_name,X4858), IF(AND(OR(G4858="N/A",G4858=""),H4858=""),0,IF(G4858="STATE CLUSTER",SUMIFS(amount_expended,uniform_state_cluster_name,W4858),SUMIFS(amount_expended,cluster_name,G4858))))</f>
        <v/>
      </c>
      <c r="L4858" s="8" t="n"/>
      <c r="M4858" s="7" t="n"/>
      <c r="N4858" s="8" t="n"/>
      <c r="O4858" s="7" t="n"/>
      <c r="P4858" s="7" t="n"/>
      <c r="Q4858" s="8" t="n"/>
      <c r="R4858" s="9" t="n"/>
      <c r="S4858" s="8" t="n"/>
      <c r="T4858" s="8" t="n"/>
      <c r="U4858" s="8" t="n"/>
      <c r="V4858" s="11">
        <f>IF(OR(B4858="",C4858=""),"",CONCATENATE(B4858,".",C4858))</f>
        <v/>
      </c>
      <c r="W4858" s="6">
        <f>UPPER(TRIM(H4858))</f>
        <v/>
      </c>
      <c r="X4858" s="6">
        <f>UPPER(TRIM(I4858))</f>
        <v/>
      </c>
      <c r="Y4858" s="6">
        <f>IF(V4858&lt;&gt;"",IFERROR(INDEX(federal_program_name_lookup,MATCH(V4858,aln_lookup,0)),""),"")</f>
        <v/>
      </c>
    </row>
    <row r="4859">
      <c r="A4859" s="6">
        <f>IF(B4859&lt;&gt;"", "AWARD-"&amp;TEXT(ROW()-1,"0000"), "")</f>
        <v/>
      </c>
      <c r="B4859" s="7" t="n"/>
      <c r="C4859" s="7" t="n"/>
      <c r="D4859" s="7" t="n"/>
      <c r="E4859" s="8" t="n"/>
      <c r="F4859" s="9" t="n"/>
      <c r="G4859" s="8" t="n"/>
      <c r="H4859" s="8" t="n"/>
      <c r="I4859" s="8" t="n"/>
      <c r="J4859" s="10">
        <f>IF(A4859="",0,SUMIFS(amount_expended,cfda_key,V4859))</f>
        <v/>
      </c>
      <c r="K4859" s="10">
        <f>IF(G4859="OTHER CLUSTER NOT LISTED ABOVE",SUMIFS(amount_expended,uniform_other_cluster_name,X4859), IF(AND(OR(G4859="N/A",G4859=""),H4859=""),0,IF(G4859="STATE CLUSTER",SUMIFS(amount_expended,uniform_state_cluster_name,W4859),SUMIFS(amount_expended,cluster_name,G4859))))</f>
        <v/>
      </c>
      <c r="L4859" s="8" t="n"/>
      <c r="M4859" s="7" t="n"/>
      <c r="N4859" s="8" t="n"/>
      <c r="O4859" s="7" t="n"/>
      <c r="P4859" s="7" t="n"/>
      <c r="Q4859" s="8" t="n"/>
      <c r="R4859" s="9" t="n"/>
      <c r="S4859" s="8" t="n"/>
      <c r="T4859" s="8" t="n"/>
      <c r="U4859" s="8" t="n"/>
      <c r="V4859" s="11">
        <f>IF(OR(B4859="",C4859=""),"",CONCATENATE(B4859,".",C4859))</f>
        <v/>
      </c>
      <c r="W4859" s="6">
        <f>UPPER(TRIM(H4859))</f>
        <v/>
      </c>
      <c r="X4859" s="6">
        <f>UPPER(TRIM(I4859))</f>
        <v/>
      </c>
      <c r="Y4859" s="6">
        <f>IF(V4859&lt;&gt;"",IFERROR(INDEX(federal_program_name_lookup,MATCH(V4859,aln_lookup,0)),""),"")</f>
        <v/>
      </c>
    </row>
    <row r="4860">
      <c r="A4860" s="6">
        <f>IF(B4860&lt;&gt;"", "AWARD-"&amp;TEXT(ROW()-1,"0000"), "")</f>
        <v/>
      </c>
      <c r="B4860" s="7" t="n"/>
      <c r="C4860" s="7" t="n"/>
      <c r="D4860" s="7" t="n"/>
      <c r="E4860" s="8" t="n"/>
      <c r="F4860" s="9" t="n"/>
      <c r="G4860" s="8" t="n"/>
      <c r="H4860" s="8" t="n"/>
      <c r="I4860" s="8" t="n"/>
      <c r="J4860" s="10">
        <f>IF(A4860="",0,SUMIFS(amount_expended,cfda_key,V4860))</f>
        <v/>
      </c>
      <c r="K4860" s="10">
        <f>IF(G4860="OTHER CLUSTER NOT LISTED ABOVE",SUMIFS(amount_expended,uniform_other_cluster_name,X4860), IF(AND(OR(G4860="N/A",G4860=""),H4860=""),0,IF(G4860="STATE CLUSTER",SUMIFS(amount_expended,uniform_state_cluster_name,W4860),SUMIFS(amount_expended,cluster_name,G4860))))</f>
        <v/>
      </c>
      <c r="L4860" s="8" t="n"/>
      <c r="M4860" s="7" t="n"/>
      <c r="N4860" s="8" t="n"/>
      <c r="O4860" s="7" t="n"/>
      <c r="P4860" s="7" t="n"/>
      <c r="Q4860" s="8" t="n"/>
      <c r="R4860" s="9" t="n"/>
      <c r="S4860" s="8" t="n"/>
      <c r="T4860" s="8" t="n"/>
      <c r="U4860" s="8" t="n"/>
      <c r="V4860" s="11">
        <f>IF(OR(B4860="",C4860=""),"",CONCATENATE(B4860,".",C4860))</f>
        <v/>
      </c>
      <c r="W4860" s="6">
        <f>UPPER(TRIM(H4860))</f>
        <v/>
      </c>
      <c r="X4860" s="6">
        <f>UPPER(TRIM(I4860))</f>
        <v/>
      </c>
      <c r="Y4860" s="6">
        <f>IF(V4860&lt;&gt;"",IFERROR(INDEX(federal_program_name_lookup,MATCH(V4860,aln_lookup,0)),""),"")</f>
        <v/>
      </c>
    </row>
    <row r="4861">
      <c r="A4861" s="6">
        <f>IF(B4861&lt;&gt;"", "AWARD-"&amp;TEXT(ROW()-1,"0000"), "")</f>
        <v/>
      </c>
      <c r="B4861" s="7" t="n"/>
      <c r="C4861" s="7" t="n"/>
      <c r="D4861" s="7" t="n"/>
      <c r="E4861" s="8" t="n"/>
      <c r="F4861" s="9" t="n"/>
      <c r="G4861" s="8" t="n"/>
      <c r="H4861" s="8" t="n"/>
      <c r="I4861" s="8" t="n"/>
      <c r="J4861" s="10">
        <f>IF(A4861="",0,SUMIFS(amount_expended,cfda_key,V4861))</f>
        <v/>
      </c>
      <c r="K4861" s="10">
        <f>IF(G4861="OTHER CLUSTER NOT LISTED ABOVE",SUMIFS(amount_expended,uniform_other_cluster_name,X4861), IF(AND(OR(G4861="N/A",G4861=""),H4861=""),0,IF(G4861="STATE CLUSTER",SUMIFS(amount_expended,uniform_state_cluster_name,W4861),SUMIFS(amount_expended,cluster_name,G4861))))</f>
        <v/>
      </c>
      <c r="L4861" s="8" t="n"/>
      <c r="M4861" s="7" t="n"/>
      <c r="N4861" s="8" t="n"/>
      <c r="O4861" s="7" t="n"/>
      <c r="P4861" s="7" t="n"/>
      <c r="Q4861" s="8" t="n"/>
      <c r="R4861" s="9" t="n"/>
      <c r="S4861" s="8" t="n"/>
      <c r="T4861" s="8" t="n"/>
      <c r="U4861" s="8" t="n"/>
      <c r="V4861" s="11">
        <f>IF(OR(B4861="",C4861=""),"",CONCATENATE(B4861,".",C4861))</f>
        <v/>
      </c>
      <c r="W4861" s="6">
        <f>UPPER(TRIM(H4861))</f>
        <v/>
      </c>
      <c r="X4861" s="6">
        <f>UPPER(TRIM(I4861))</f>
        <v/>
      </c>
      <c r="Y4861" s="6">
        <f>IF(V4861&lt;&gt;"",IFERROR(INDEX(federal_program_name_lookup,MATCH(V4861,aln_lookup,0)),""),"")</f>
        <v/>
      </c>
    </row>
    <row r="4862">
      <c r="A4862" s="6">
        <f>IF(B4862&lt;&gt;"", "AWARD-"&amp;TEXT(ROW()-1,"0000"), "")</f>
        <v/>
      </c>
      <c r="B4862" s="7" t="n"/>
      <c r="C4862" s="7" t="n"/>
      <c r="D4862" s="7" t="n"/>
      <c r="E4862" s="8" t="n"/>
      <c r="F4862" s="9" t="n"/>
      <c r="G4862" s="8" t="n"/>
      <c r="H4862" s="8" t="n"/>
      <c r="I4862" s="8" t="n"/>
      <c r="J4862" s="10">
        <f>IF(A4862="",0,SUMIFS(amount_expended,cfda_key,V4862))</f>
        <v/>
      </c>
      <c r="K4862" s="10">
        <f>IF(G4862="OTHER CLUSTER NOT LISTED ABOVE",SUMIFS(amount_expended,uniform_other_cluster_name,X4862), IF(AND(OR(G4862="N/A",G4862=""),H4862=""),0,IF(G4862="STATE CLUSTER",SUMIFS(amount_expended,uniform_state_cluster_name,W4862),SUMIFS(amount_expended,cluster_name,G4862))))</f>
        <v/>
      </c>
      <c r="L4862" s="8" t="n"/>
      <c r="M4862" s="7" t="n"/>
      <c r="N4862" s="8" t="n"/>
      <c r="O4862" s="7" t="n"/>
      <c r="P4862" s="7" t="n"/>
      <c r="Q4862" s="8" t="n"/>
      <c r="R4862" s="9" t="n"/>
      <c r="S4862" s="8" t="n"/>
      <c r="T4862" s="8" t="n"/>
      <c r="U4862" s="8" t="n"/>
      <c r="V4862" s="11">
        <f>IF(OR(B4862="",C4862=""),"",CONCATENATE(B4862,".",C4862))</f>
        <v/>
      </c>
      <c r="W4862" s="6">
        <f>UPPER(TRIM(H4862))</f>
        <v/>
      </c>
      <c r="X4862" s="6">
        <f>UPPER(TRIM(I4862))</f>
        <v/>
      </c>
      <c r="Y4862" s="6">
        <f>IF(V4862&lt;&gt;"",IFERROR(INDEX(federal_program_name_lookup,MATCH(V4862,aln_lookup,0)),""),"")</f>
        <v/>
      </c>
    </row>
    <row r="4863">
      <c r="A4863" s="6">
        <f>IF(B4863&lt;&gt;"", "AWARD-"&amp;TEXT(ROW()-1,"0000"), "")</f>
        <v/>
      </c>
      <c r="B4863" s="7" t="n"/>
      <c r="C4863" s="7" t="n"/>
      <c r="D4863" s="7" t="n"/>
      <c r="E4863" s="8" t="n"/>
      <c r="F4863" s="9" t="n"/>
      <c r="G4863" s="8" t="n"/>
      <c r="H4863" s="8" t="n"/>
      <c r="I4863" s="8" t="n"/>
      <c r="J4863" s="10">
        <f>IF(A4863="",0,SUMIFS(amount_expended,cfda_key,V4863))</f>
        <v/>
      </c>
      <c r="K4863" s="10">
        <f>IF(G4863="OTHER CLUSTER NOT LISTED ABOVE",SUMIFS(amount_expended,uniform_other_cluster_name,X4863), IF(AND(OR(G4863="N/A",G4863=""),H4863=""),0,IF(G4863="STATE CLUSTER",SUMIFS(amount_expended,uniform_state_cluster_name,W4863),SUMIFS(amount_expended,cluster_name,G4863))))</f>
        <v/>
      </c>
      <c r="L4863" s="8" t="n"/>
      <c r="M4863" s="7" t="n"/>
      <c r="N4863" s="8" t="n"/>
      <c r="O4863" s="7" t="n"/>
      <c r="P4863" s="7" t="n"/>
      <c r="Q4863" s="8" t="n"/>
      <c r="R4863" s="9" t="n"/>
      <c r="S4863" s="8" t="n"/>
      <c r="T4863" s="8" t="n"/>
      <c r="U4863" s="8" t="n"/>
      <c r="V4863" s="11">
        <f>IF(OR(B4863="",C4863=""),"",CONCATENATE(B4863,".",C4863))</f>
        <v/>
      </c>
      <c r="W4863" s="6">
        <f>UPPER(TRIM(H4863))</f>
        <v/>
      </c>
      <c r="X4863" s="6">
        <f>UPPER(TRIM(I4863))</f>
        <v/>
      </c>
      <c r="Y4863" s="6">
        <f>IF(V4863&lt;&gt;"",IFERROR(INDEX(federal_program_name_lookup,MATCH(V4863,aln_lookup,0)),""),"")</f>
        <v/>
      </c>
    </row>
    <row r="4864">
      <c r="A4864" s="6">
        <f>IF(B4864&lt;&gt;"", "AWARD-"&amp;TEXT(ROW()-1,"0000"), "")</f>
        <v/>
      </c>
      <c r="B4864" s="7" t="n"/>
      <c r="C4864" s="7" t="n"/>
      <c r="D4864" s="7" t="n"/>
      <c r="E4864" s="8" t="n"/>
      <c r="F4864" s="9" t="n"/>
      <c r="G4864" s="8" t="n"/>
      <c r="H4864" s="8" t="n"/>
      <c r="I4864" s="8" t="n"/>
      <c r="J4864" s="10">
        <f>IF(A4864="",0,SUMIFS(amount_expended,cfda_key,V4864))</f>
        <v/>
      </c>
      <c r="K4864" s="10">
        <f>IF(G4864="OTHER CLUSTER NOT LISTED ABOVE",SUMIFS(amount_expended,uniform_other_cluster_name,X4864), IF(AND(OR(G4864="N/A",G4864=""),H4864=""),0,IF(G4864="STATE CLUSTER",SUMIFS(amount_expended,uniform_state_cluster_name,W4864),SUMIFS(amount_expended,cluster_name,G4864))))</f>
        <v/>
      </c>
      <c r="L4864" s="8" t="n"/>
      <c r="M4864" s="7" t="n"/>
      <c r="N4864" s="8" t="n"/>
      <c r="O4864" s="7" t="n"/>
      <c r="P4864" s="7" t="n"/>
      <c r="Q4864" s="8" t="n"/>
      <c r="R4864" s="9" t="n"/>
      <c r="S4864" s="8" t="n"/>
      <c r="T4864" s="8" t="n"/>
      <c r="U4864" s="8" t="n"/>
      <c r="V4864" s="11">
        <f>IF(OR(B4864="",C4864=""),"",CONCATENATE(B4864,".",C4864))</f>
        <v/>
      </c>
      <c r="W4864" s="6">
        <f>UPPER(TRIM(H4864))</f>
        <v/>
      </c>
      <c r="X4864" s="6">
        <f>UPPER(TRIM(I4864))</f>
        <v/>
      </c>
      <c r="Y4864" s="6">
        <f>IF(V4864&lt;&gt;"",IFERROR(INDEX(federal_program_name_lookup,MATCH(V4864,aln_lookup,0)),""),"")</f>
        <v/>
      </c>
    </row>
    <row r="4865">
      <c r="A4865" s="6">
        <f>IF(B4865&lt;&gt;"", "AWARD-"&amp;TEXT(ROW()-1,"0000"), "")</f>
        <v/>
      </c>
      <c r="B4865" s="7" t="n"/>
      <c r="C4865" s="7" t="n"/>
      <c r="D4865" s="7" t="n"/>
      <c r="E4865" s="8" t="n"/>
      <c r="F4865" s="9" t="n"/>
      <c r="G4865" s="8" t="n"/>
      <c r="H4865" s="8" t="n"/>
      <c r="I4865" s="8" t="n"/>
      <c r="J4865" s="10">
        <f>IF(A4865="",0,SUMIFS(amount_expended,cfda_key,V4865))</f>
        <v/>
      </c>
      <c r="K4865" s="10">
        <f>IF(G4865="OTHER CLUSTER NOT LISTED ABOVE",SUMIFS(amount_expended,uniform_other_cluster_name,X4865), IF(AND(OR(G4865="N/A",G4865=""),H4865=""),0,IF(G4865="STATE CLUSTER",SUMIFS(amount_expended,uniform_state_cluster_name,W4865),SUMIFS(amount_expended,cluster_name,G4865))))</f>
        <v/>
      </c>
      <c r="L4865" s="8" t="n"/>
      <c r="M4865" s="7" t="n"/>
      <c r="N4865" s="8" t="n"/>
      <c r="O4865" s="7" t="n"/>
      <c r="P4865" s="7" t="n"/>
      <c r="Q4865" s="8" t="n"/>
      <c r="R4865" s="9" t="n"/>
      <c r="S4865" s="8" t="n"/>
      <c r="T4865" s="8" t="n"/>
      <c r="U4865" s="8" t="n"/>
      <c r="V4865" s="11">
        <f>IF(OR(B4865="",C4865=""),"",CONCATENATE(B4865,".",C4865))</f>
        <v/>
      </c>
      <c r="W4865" s="6">
        <f>UPPER(TRIM(H4865))</f>
        <v/>
      </c>
      <c r="X4865" s="6">
        <f>UPPER(TRIM(I4865))</f>
        <v/>
      </c>
      <c r="Y4865" s="6">
        <f>IF(V4865&lt;&gt;"",IFERROR(INDEX(federal_program_name_lookup,MATCH(V4865,aln_lookup,0)),""),"")</f>
        <v/>
      </c>
    </row>
    <row r="4866">
      <c r="A4866" s="6">
        <f>IF(B4866&lt;&gt;"", "AWARD-"&amp;TEXT(ROW()-1,"0000"), "")</f>
        <v/>
      </c>
      <c r="B4866" s="7" t="n"/>
      <c r="C4866" s="7" t="n"/>
      <c r="D4866" s="7" t="n"/>
      <c r="E4866" s="8" t="n"/>
      <c r="F4866" s="9" t="n"/>
      <c r="G4866" s="8" t="n"/>
      <c r="H4866" s="8" t="n"/>
      <c r="I4866" s="8" t="n"/>
      <c r="J4866" s="10">
        <f>IF(A4866="",0,SUMIFS(amount_expended,cfda_key,V4866))</f>
        <v/>
      </c>
      <c r="K4866" s="10">
        <f>IF(G4866="OTHER CLUSTER NOT LISTED ABOVE",SUMIFS(amount_expended,uniform_other_cluster_name,X4866), IF(AND(OR(G4866="N/A",G4866=""),H4866=""),0,IF(G4866="STATE CLUSTER",SUMIFS(amount_expended,uniform_state_cluster_name,W4866),SUMIFS(amount_expended,cluster_name,G4866))))</f>
        <v/>
      </c>
      <c r="L4866" s="8" t="n"/>
      <c r="M4866" s="7" t="n"/>
      <c r="N4866" s="8" t="n"/>
      <c r="O4866" s="7" t="n"/>
      <c r="P4866" s="7" t="n"/>
      <c r="Q4866" s="8" t="n"/>
      <c r="R4866" s="9" t="n"/>
      <c r="S4866" s="8" t="n"/>
      <c r="T4866" s="8" t="n"/>
      <c r="U4866" s="8" t="n"/>
      <c r="V4866" s="11">
        <f>IF(OR(B4866="",C4866=""),"",CONCATENATE(B4866,".",C4866))</f>
        <v/>
      </c>
      <c r="W4866" s="6">
        <f>UPPER(TRIM(H4866))</f>
        <v/>
      </c>
      <c r="X4866" s="6">
        <f>UPPER(TRIM(I4866))</f>
        <v/>
      </c>
      <c r="Y4866" s="6">
        <f>IF(V4866&lt;&gt;"",IFERROR(INDEX(federal_program_name_lookup,MATCH(V4866,aln_lookup,0)),""),"")</f>
        <v/>
      </c>
    </row>
    <row r="4867">
      <c r="A4867" s="6">
        <f>IF(B4867&lt;&gt;"", "AWARD-"&amp;TEXT(ROW()-1,"0000"), "")</f>
        <v/>
      </c>
      <c r="B4867" s="7" t="n"/>
      <c r="C4867" s="7" t="n"/>
      <c r="D4867" s="7" t="n"/>
      <c r="E4867" s="8" t="n"/>
      <c r="F4867" s="9" t="n"/>
      <c r="G4867" s="8" t="n"/>
      <c r="H4867" s="8" t="n"/>
      <c r="I4867" s="8" t="n"/>
      <c r="J4867" s="10">
        <f>IF(A4867="",0,SUMIFS(amount_expended,cfda_key,V4867))</f>
        <v/>
      </c>
      <c r="K4867" s="10">
        <f>IF(G4867="OTHER CLUSTER NOT LISTED ABOVE",SUMIFS(amount_expended,uniform_other_cluster_name,X4867), IF(AND(OR(G4867="N/A",G4867=""),H4867=""),0,IF(G4867="STATE CLUSTER",SUMIFS(amount_expended,uniform_state_cluster_name,W4867),SUMIFS(amount_expended,cluster_name,G4867))))</f>
        <v/>
      </c>
      <c r="L4867" s="8" t="n"/>
      <c r="M4867" s="7" t="n"/>
      <c r="N4867" s="8" t="n"/>
      <c r="O4867" s="7" t="n"/>
      <c r="P4867" s="7" t="n"/>
      <c r="Q4867" s="8" t="n"/>
      <c r="R4867" s="9" t="n"/>
      <c r="S4867" s="8" t="n"/>
      <c r="T4867" s="8" t="n"/>
      <c r="U4867" s="8" t="n"/>
      <c r="V4867" s="11">
        <f>IF(OR(B4867="",C4867=""),"",CONCATENATE(B4867,".",C4867))</f>
        <v/>
      </c>
      <c r="W4867" s="6">
        <f>UPPER(TRIM(H4867))</f>
        <v/>
      </c>
      <c r="X4867" s="6">
        <f>UPPER(TRIM(I4867))</f>
        <v/>
      </c>
      <c r="Y4867" s="6">
        <f>IF(V4867&lt;&gt;"",IFERROR(INDEX(federal_program_name_lookup,MATCH(V4867,aln_lookup,0)),""),"")</f>
        <v/>
      </c>
    </row>
    <row r="4868">
      <c r="A4868" s="6">
        <f>IF(B4868&lt;&gt;"", "AWARD-"&amp;TEXT(ROW()-1,"0000"), "")</f>
        <v/>
      </c>
      <c r="B4868" s="7" t="n"/>
      <c r="C4868" s="7" t="n"/>
      <c r="D4868" s="7" t="n"/>
      <c r="E4868" s="8" t="n"/>
      <c r="F4868" s="9" t="n"/>
      <c r="G4868" s="8" t="n"/>
      <c r="H4868" s="8" t="n"/>
      <c r="I4868" s="8" t="n"/>
      <c r="J4868" s="10">
        <f>IF(A4868="",0,SUMIFS(amount_expended,cfda_key,V4868))</f>
        <v/>
      </c>
      <c r="K4868" s="10">
        <f>IF(G4868="OTHER CLUSTER NOT LISTED ABOVE",SUMIFS(amount_expended,uniform_other_cluster_name,X4868), IF(AND(OR(G4868="N/A",G4868=""),H4868=""),0,IF(G4868="STATE CLUSTER",SUMIFS(amount_expended,uniform_state_cluster_name,W4868),SUMIFS(amount_expended,cluster_name,G4868))))</f>
        <v/>
      </c>
      <c r="L4868" s="8" t="n"/>
      <c r="M4868" s="7" t="n"/>
      <c r="N4868" s="8" t="n"/>
      <c r="O4868" s="7" t="n"/>
      <c r="P4868" s="7" t="n"/>
      <c r="Q4868" s="8" t="n"/>
      <c r="R4868" s="9" t="n"/>
      <c r="S4868" s="8" t="n"/>
      <c r="T4868" s="8" t="n"/>
      <c r="U4868" s="8" t="n"/>
      <c r="V4868" s="11">
        <f>IF(OR(B4868="",C4868=""),"",CONCATENATE(B4868,".",C4868))</f>
        <v/>
      </c>
      <c r="W4868" s="6">
        <f>UPPER(TRIM(H4868))</f>
        <v/>
      </c>
      <c r="X4868" s="6">
        <f>UPPER(TRIM(I4868))</f>
        <v/>
      </c>
      <c r="Y4868" s="6">
        <f>IF(V4868&lt;&gt;"",IFERROR(INDEX(federal_program_name_lookup,MATCH(V4868,aln_lookup,0)),""),"")</f>
        <v/>
      </c>
    </row>
    <row r="4869">
      <c r="A4869" s="6">
        <f>IF(B4869&lt;&gt;"", "AWARD-"&amp;TEXT(ROW()-1,"0000"), "")</f>
        <v/>
      </c>
      <c r="B4869" s="7" t="n"/>
      <c r="C4869" s="7" t="n"/>
      <c r="D4869" s="7" t="n"/>
      <c r="E4869" s="8" t="n"/>
      <c r="F4869" s="9" t="n"/>
      <c r="G4869" s="8" t="n"/>
      <c r="H4869" s="8" t="n"/>
      <c r="I4869" s="8" t="n"/>
      <c r="J4869" s="10">
        <f>IF(A4869="",0,SUMIFS(amount_expended,cfda_key,V4869))</f>
        <v/>
      </c>
      <c r="K4869" s="10">
        <f>IF(G4869="OTHER CLUSTER NOT LISTED ABOVE",SUMIFS(amount_expended,uniform_other_cluster_name,X4869), IF(AND(OR(G4869="N/A",G4869=""),H4869=""),0,IF(G4869="STATE CLUSTER",SUMIFS(amount_expended,uniform_state_cluster_name,W4869),SUMIFS(amount_expended,cluster_name,G4869))))</f>
        <v/>
      </c>
      <c r="L4869" s="8" t="n"/>
      <c r="M4869" s="7" t="n"/>
      <c r="N4869" s="8" t="n"/>
      <c r="O4869" s="7" t="n"/>
      <c r="P4869" s="7" t="n"/>
      <c r="Q4869" s="8" t="n"/>
      <c r="R4869" s="9" t="n"/>
      <c r="S4869" s="8" t="n"/>
      <c r="T4869" s="8" t="n"/>
      <c r="U4869" s="8" t="n"/>
      <c r="V4869" s="11">
        <f>IF(OR(B4869="",C4869=""),"",CONCATENATE(B4869,".",C4869))</f>
        <v/>
      </c>
      <c r="W4869" s="6">
        <f>UPPER(TRIM(H4869))</f>
        <v/>
      </c>
      <c r="X4869" s="6">
        <f>UPPER(TRIM(I4869))</f>
        <v/>
      </c>
      <c r="Y4869" s="6">
        <f>IF(V4869&lt;&gt;"",IFERROR(INDEX(federal_program_name_lookup,MATCH(V4869,aln_lookup,0)),""),"")</f>
        <v/>
      </c>
    </row>
    <row r="4870">
      <c r="A4870" s="6">
        <f>IF(B4870&lt;&gt;"", "AWARD-"&amp;TEXT(ROW()-1,"0000"), "")</f>
        <v/>
      </c>
      <c r="B4870" s="7" t="n"/>
      <c r="C4870" s="7" t="n"/>
      <c r="D4870" s="7" t="n"/>
      <c r="E4870" s="8" t="n"/>
      <c r="F4870" s="9" t="n"/>
      <c r="G4870" s="8" t="n"/>
      <c r="H4870" s="8" t="n"/>
      <c r="I4870" s="8" t="n"/>
      <c r="J4870" s="10">
        <f>IF(A4870="",0,SUMIFS(amount_expended,cfda_key,V4870))</f>
        <v/>
      </c>
      <c r="K4870" s="10">
        <f>IF(G4870="OTHER CLUSTER NOT LISTED ABOVE",SUMIFS(amount_expended,uniform_other_cluster_name,X4870), IF(AND(OR(G4870="N/A",G4870=""),H4870=""),0,IF(G4870="STATE CLUSTER",SUMIFS(amount_expended,uniform_state_cluster_name,W4870),SUMIFS(amount_expended,cluster_name,G4870))))</f>
        <v/>
      </c>
      <c r="L4870" s="8" t="n"/>
      <c r="M4870" s="7" t="n"/>
      <c r="N4870" s="8" t="n"/>
      <c r="O4870" s="7" t="n"/>
      <c r="P4870" s="7" t="n"/>
      <c r="Q4870" s="8" t="n"/>
      <c r="R4870" s="9" t="n"/>
      <c r="S4870" s="8" t="n"/>
      <c r="T4870" s="8" t="n"/>
      <c r="U4870" s="8" t="n"/>
      <c r="V4870" s="11">
        <f>IF(OR(B4870="",C4870=""),"",CONCATENATE(B4870,".",C4870))</f>
        <v/>
      </c>
      <c r="W4870" s="6">
        <f>UPPER(TRIM(H4870))</f>
        <v/>
      </c>
      <c r="X4870" s="6">
        <f>UPPER(TRIM(I4870))</f>
        <v/>
      </c>
      <c r="Y4870" s="6">
        <f>IF(V4870&lt;&gt;"",IFERROR(INDEX(federal_program_name_lookup,MATCH(V4870,aln_lookup,0)),""),"")</f>
        <v/>
      </c>
    </row>
    <row r="4871">
      <c r="A4871" s="6">
        <f>IF(B4871&lt;&gt;"", "AWARD-"&amp;TEXT(ROW()-1,"0000"), "")</f>
        <v/>
      </c>
      <c r="B4871" s="7" t="n"/>
      <c r="C4871" s="7" t="n"/>
      <c r="D4871" s="7" t="n"/>
      <c r="E4871" s="8" t="n"/>
      <c r="F4871" s="9" t="n"/>
      <c r="G4871" s="8" t="n"/>
      <c r="H4871" s="8" t="n"/>
      <c r="I4871" s="8" t="n"/>
      <c r="J4871" s="10">
        <f>IF(A4871="",0,SUMIFS(amount_expended,cfda_key,V4871))</f>
        <v/>
      </c>
      <c r="K4871" s="10">
        <f>IF(G4871="OTHER CLUSTER NOT LISTED ABOVE",SUMIFS(amount_expended,uniform_other_cluster_name,X4871), IF(AND(OR(G4871="N/A",G4871=""),H4871=""),0,IF(G4871="STATE CLUSTER",SUMIFS(amount_expended,uniform_state_cluster_name,W4871),SUMIFS(amount_expended,cluster_name,G4871))))</f>
        <v/>
      </c>
      <c r="L4871" s="8" t="n"/>
      <c r="M4871" s="7" t="n"/>
      <c r="N4871" s="8" t="n"/>
      <c r="O4871" s="7" t="n"/>
      <c r="P4871" s="7" t="n"/>
      <c r="Q4871" s="8" t="n"/>
      <c r="R4871" s="9" t="n"/>
      <c r="S4871" s="8" t="n"/>
      <c r="T4871" s="8" t="n"/>
      <c r="U4871" s="8" t="n"/>
      <c r="V4871" s="11">
        <f>IF(OR(B4871="",C4871=""),"",CONCATENATE(B4871,".",C4871))</f>
        <v/>
      </c>
      <c r="W4871" s="6">
        <f>UPPER(TRIM(H4871))</f>
        <v/>
      </c>
      <c r="X4871" s="6">
        <f>UPPER(TRIM(I4871))</f>
        <v/>
      </c>
      <c r="Y4871" s="6">
        <f>IF(V4871&lt;&gt;"",IFERROR(INDEX(federal_program_name_lookup,MATCH(V4871,aln_lookup,0)),""),"")</f>
        <v/>
      </c>
    </row>
    <row r="4872">
      <c r="A4872" s="6">
        <f>IF(B4872&lt;&gt;"", "AWARD-"&amp;TEXT(ROW()-1,"0000"), "")</f>
        <v/>
      </c>
      <c r="B4872" s="7" t="n"/>
      <c r="C4872" s="7" t="n"/>
      <c r="D4872" s="7" t="n"/>
      <c r="E4872" s="8" t="n"/>
      <c r="F4872" s="9" t="n"/>
      <c r="G4872" s="8" t="n"/>
      <c r="H4872" s="8" t="n"/>
      <c r="I4872" s="8" t="n"/>
      <c r="J4872" s="10">
        <f>IF(A4872="",0,SUMIFS(amount_expended,cfda_key,V4872))</f>
        <v/>
      </c>
      <c r="K4872" s="10">
        <f>IF(G4872="OTHER CLUSTER NOT LISTED ABOVE",SUMIFS(amount_expended,uniform_other_cluster_name,X4872), IF(AND(OR(G4872="N/A",G4872=""),H4872=""),0,IF(G4872="STATE CLUSTER",SUMIFS(amount_expended,uniform_state_cluster_name,W4872),SUMIFS(amount_expended,cluster_name,G4872))))</f>
        <v/>
      </c>
      <c r="L4872" s="8" t="n"/>
      <c r="M4872" s="7" t="n"/>
      <c r="N4872" s="8" t="n"/>
      <c r="O4872" s="7" t="n"/>
      <c r="P4872" s="7" t="n"/>
      <c r="Q4872" s="8" t="n"/>
      <c r="R4872" s="9" t="n"/>
      <c r="S4872" s="8" t="n"/>
      <c r="T4872" s="8" t="n"/>
      <c r="U4872" s="8" t="n"/>
      <c r="V4872" s="11">
        <f>IF(OR(B4872="",C4872=""),"",CONCATENATE(B4872,".",C4872))</f>
        <v/>
      </c>
      <c r="W4872" s="6">
        <f>UPPER(TRIM(H4872))</f>
        <v/>
      </c>
      <c r="X4872" s="6">
        <f>UPPER(TRIM(I4872))</f>
        <v/>
      </c>
      <c r="Y4872" s="6">
        <f>IF(V4872&lt;&gt;"",IFERROR(INDEX(federal_program_name_lookup,MATCH(V4872,aln_lookup,0)),""),"")</f>
        <v/>
      </c>
    </row>
    <row r="4873">
      <c r="A4873" s="6">
        <f>IF(B4873&lt;&gt;"", "AWARD-"&amp;TEXT(ROW()-1,"0000"), "")</f>
        <v/>
      </c>
      <c r="B4873" s="7" t="n"/>
      <c r="C4873" s="7" t="n"/>
      <c r="D4873" s="7" t="n"/>
      <c r="E4873" s="8" t="n"/>
      <c r="F4873" s="9" t="n"/>
      <c r="G4873" s="8" t="n"/>
      <c r="H4873" s="8" t="n"/>
      <c r="I4873" s="8" t="n"/>
      <c r="J4873" s="10">
        <f>IF(A4873="",0,SUMIFS(amount_expended,cfda_key,V4873))</f>
        <v/>
      </c>
      <c r="K4873" s="10">
        <f>IF(G4873="OTHER CLUSTER NOT LISTED ABOVE",SUMIFS(amount_expended,uniform_other_cluster_name,X4873), IF(AND(OR(G4873="N/A",G4873=""),H4873=""),0,IF(G4873="STATE CLUSTER",SUMIFS(amount_expended,uniform_state_cluster_name,W4873),SUMIFS(amount_expended,cluster_name,G4873))))</f>
        <v/>
      </c>
      <c r="L4873" s="8" t="n"/>
      <c r="M4873" s="7" t="n"/>
      <c r="N4873" s="8" t="n"/>
      <c r="O4873" s="7" t="n"/>
      <c r="P4873" s="7" t="n"/>
      <c r="Q4873" s="8" t="n"/>
      <c r="R4873" s="9" t="n"/>
      <c r="S4873" s="8" t="n"/>
      <c r="T4873" s="8" t="n"/>
      <c r="U4873" s="8" t="n"/>
      <c r="V4873" s="11">
        <f>IF(OR(B4873="",C4873=""),"",CONCATENATE(B4873,".",C4873))</f>
        <v/>
      </c>
      <c r="W4873" s="6">
        <f>UPPER(TRIM(H4873))</f>
        <v/>
      </c>
      <c r="X4873" s="6">
        <f>UPPER(TRIM(I4873))</f>
        <v/>
      </c>
      <c r="Y4873" s="6">
        <f>IF(V4873&lt;&gt;"",IFERROR(INDEX(federal_program_name_lookup,MATCH(V4873,aln_lookup,0)),""),"")</f>
        <v/>
      </c>
    </row>
    <row r="4874">
      <c r="A4874" s="6">
        <f>IF(B4874&lt;&gt;"", "AWARD-"&amp;TEXT(ROW()-1,"0000"), "")</f>
        <v/>
      </c>
      <c r="B4874" s="7" t="n"/>
      <c r="C4874" s="7" t="n"/>
      <c r="D4874" s="7" t="n"/>
      <c r="E4874" s="8" t="n"/>
      <c r="F4874" s="9" t="n"/>
      <c r="G4874" s="8" t="n"/>
      <c r="H4874" s="8" t="n"/>
      <c r="I4874" s="8" t="n"/>
      <c r="J4874" s="10">
        <f>IF(A4874="",0,SUMIFS(amount_expended,cfda_key,V4874))</f>
        <v/>
      </c>
      <c r="K4874" s="10">
        <f>IF(G4874="OTHER CLUSTER NOT LISTED ABOVE",SUMIFS(amount_expended,uniform_other_cluster_name,X4874), IF(AND(OR(G4874="N/A",G4874=""),H4874=""),0,IF(G4874="STATE CLUSTER",SUMIFS(amount_expended,uniform_state_cluster_name,W4874),SUMIFS(amount_expended,cluster_name,G4874))))</f>
        <v/>
      </c>
      <c r="L4874" s="8" t="n"/>
      <c r="M4874" s="7" t="n"/>
      <c r="N4874" s="8" t="n"/>
      <c r="O4874" s="7" t="n"/>
      <c r="P4874" s="7" t="n"/>
      <c r="Q4874" s="8" t="n"/>
      <c r="R4874" s="9" t="n"/>
      <c r="S4874" s="8" t="n"/>
      <c r="T4874" s="8" t="n"/>
      <c r="U4874" s="8" t="n"/>
      <c r="V4874" s="11">
        <f>IF(OR(B4874="",C4874=""),"",CONCATENATE(B4874,".",C4874))</f>
        <v/>
      </c>
      <c r="W4874" s="6">
        <f>UPPER(TRIM(H4874))</f>
        <v/>
      </c>
      <c r="X4874" s="6">
        <f>UPPER(TRIM(I4874))</f>
        <v/>
      </c>
      <c r="Y4874" s="6">
        <f>IF(V4874&lt;&gt;"",IFERROR(INDEX(federal_program_name_lookup,MATCH(V4874,aln_lookup,0)),""),"")</f>
        <v/>
      </c>
    </row>
    <row r="4875">
      <c r="A4875" s="6">
        <f>IF(B4875&lt;&gt;"", "AWARD-"&amp;TEXT(ROW()-1,"0000"), "")</f>
        <v/>
      </c>
      <c r="B4875" s="7" t="n"/>
      <c r="C4875" s="7" t="n"/>
      <c r="D4875" s="7" t="n"/>
      <c r="E4875" s="8" t="n"/>
      <c r="F4875" s="9" t="n"/>
      <c r="G4875" s="8" t="n"/>
      <c r="H4875" s="8" t="n"/>
      <c r="I4875" s="8" t="n"/>
      <c r="J4875" s="10">
        <f>IF(A4875="",0,SUMIFS(amount_expended,cfda_key,V4875))</f>
        <v/>
      </c>
      <c r="K4875" s="10">
        <f>IF(G4875="OTHER CLUSTER NOT LISTED ABOVE",SUMIFS(amount_expended,uniform_other_cluster_name,X4875), IF(AND(OR(G4875="N/A",G4875=""),H4875=""),0,IF(G4875="STATE CLUSTER",SUMIFS(amount_expended,uniform_state_cluster_name,W4875),SUMIFS(amount_expended,cluster_name,G4875))))</f>
        <v/>
      </c>
      <c r="L4875" s="8" t="n"/>
      <c r="M4875" s="7" t="n"/>
      <c r="N4875" s="8" t="n"/>
      <c r="O4875" s="7" t="n"/>
      <c r="P4875" s="7" t="n"/>
      <c r="Q4875" s="8" t="n"/>
      <c r="R4875" s="9" t="n"/>
      <c r="S4875" s="8" t="n"/>
      <c r="T4875" s="8" t="n"/>
      <c r="U4875" s="8" t="n"/>
      <c r="V4875" s="11">
        <f>IF(OR(B4875="",C4875=""),"",CONCATENATE(B4875,".",C4875))</f>
        <v/>
      </c>
      <c r="W4875" s="6">
        <f>UPPER(TRIM(H4875))</f>
        <v/>
      </c>
      <c r="X4875" s="6">
        <f>UPPER(TRIM(I4875))</f>
        <v/>
      </c>
      <c r="Y4875" s="6">
        <f>IF(V4875&lt;&gt;"",IFERROR(INDEX(federal_program_name_lookup,MATCH(V4875,aln_lookup,0)),""),"")</f>
        <v/>
      </c>
    </row>
    <row r="4876">
      <c r="A4876" s="6">
        <f>IF(B4876&lt;&gt;"", "AWARD-"&amp;TEXT(ROW()-1,"0000"), "")</f>
        <v/>
      </c>
      <c r="B4876" s="7" t="n"/>
      <c r="C4876" s="7" t="n"/>
      <c r="D4876" s="7" t="n"/>
      <c r="E4876" s="8" t="n"/>
      <c r="F4876" s="9" t="n"/>
      <c r="G4876" s="8" t="n"/>
      <c r="H4876" s="8" t="n"/>
      <c r="I4876" s="8" t="n"/>
      <c r="J4876" s="10">
        <f>IF(A4876="",0,SUMIFS(amount_expended,cfda_key,V4876))</f>
        <v/>
      </c>
      <c r="K4876" s="10">
        <f>IF(G4876="OTHER CLUSTER NOT LISTED ABOVE",SUMIFS(amount_expended,uniform_other_cluster_name,X4876), IF(AND(OR(G4876="N/A",G4876=""),H4876=""),0,IF(G4876="STATE CLUSTER",SUMIFS(amount_expended,uniform_state_cluster_name,W4876),SUMIFS(amount_expended,cluster_name,G4876))))</f>
        <v/>
      </c>
      <c r="L4876" s="8" t="n"/>
      <c r="M4876" s="7" t="n"/>
      <c r="N4876" s="8" t="n"/>
      <c r="O4876" s="7" t="n"/>
      <c r="P4876" s="7" t="n"/>
      <c r="Q4876" s="8" t="n"/>
      <c r="R4876" s="9" t="n"/>
      <c r="S4876" s="8" t="n"/>
      <c r="T4876" s="8" t="n"/>
      <c r="U4876" s="8" t="n"/>
      <c r="V4876" s="11">
        <f>IF(OR(B4876="",C4876=""),"",CONCATENATE(B4876,".",C4876))</f>
        <v/>
      </c>
      <c r="W4876" s="6">
        <f>UPPER(TRIM(H4876))</f>
        <v/>
      </c>
      <c r="X4876" s="6">
        <f>UPPER(TRIM(I4876))</f>
        <v/>
      </c>
      <c r="Y4876" s="6">
        <f>IF(V4876&lt;&gt;"",IFERROR(INDEX(federal_program_name_lookup,MATCH(V4876,aln_lookup,0)),""),"")</f>
        <v/>
      </c>
    </row>
    <row r="4877">
      <c r="A4877" s="6">
        <f>IF(B4877&lt;&gt;"", "AWARD-"&amp;TEXT(ROW()-1,"0000"), "")</f>
        <v/>
      </c>
      <c r="B4877" s="7" t="n"/>
      <c r="C4877" s="7" t="n"/>
      <c r="D4877" s="7" t="n"/>
      <c r="E4877" s="8" t="n"/>
      <c r="F4877" s="9" t="n"/>
      <c r="G4877" s="8" t="n"/>
      <c r="H4877" s="8" t="n"/>
      <c r="I4877" s="8" t="n"/>
      <c r="J4877" s="10">
        <f>IF(A4877="",0,SUMIFS(amount_expended,cfda_key,V4877))</f>
        <v/>
      </c>
      <c r="K4877" s="10">
        <f>IF(G4877="OTHER CLUSTER NOT LISTED ABOVE",SUMIFS(amount_expended,uniform_other_cluster_name,X4877), IF(AND(OR(G4877="N/A",G4877=""),H4877=""),0,IF(G4877="STATE CLUSTER",SUMIFS(amount_expended,uniform_state_cluster_name,W4877),SUMIFS(amount_expended,cluster_name,G4877))))</f>
        <v/>
      </c>
      <c r="L4877" s="8" t="n"/>
      <c r="M4877" s="7" t="n"/>
      <c r="N4877" s="8" t="n"/>
      <c r="O4877" s="7" t="n"/>
      <c r="P4877" s="7" t="n"/>
      <c r="Q4877" s="8" t="n"/>
      <c r="R4877" s="9" t="n"/>
      <c r="S4877" s="8" t="n"/>
      <c r="T4877" s="8" t="n"/>
      <c r="U4877" s="8" t="n"/>
      <c r="V4877" s="11">
        <f>IF(OR(B4877="",C4877=""),"",CONCATENATE(B4877,".",C4877))</f>
        <v/>
      </c>
      <c r="W4877" s="6">
        <f>UPPER(TRIM(H4877))</f>
        <v/>
      </c>
      <c r="X4877" s="6">
        <f>UPPER(TRIM(I4877))</f>
        <v/>
      </c>
      <c r="Y4877" s="6">
        <f>IF(V4877&lt;&gt;"",IFERROR(INDEX(federal_program_name_lookup,MATCH(V4877,aln_lookup,0)),""),"")</f>
        <v/>
      </c>
    </row>
    <row r="4878">
      <c r="A4878" s="6">
        <f>IF(B4878&lt;&gt;"", "AWARD-"&amp;TEXT(ROW()-1,"0000"), "")</f>
        <v/>
      </c>
      <c r="B4878" s="7" t="n"/>
      <c r="C4878" s="7" t="n"/>
      <c r="D4878" s="7" t="n"/>
      <c r="E4878" s="8" t="n"/>
      <c r="F4878" s="9" t="n"/>
      <c r="G4878" s="8" t="n"/>
      <c r="H4878" s="8" t="n"/>
      <c r="I4878" s="8" t="n"/>
      <c r="J4878" s="10">
        <f>IF(A4878="",0,SUMIFS(amount_expended,cfda_key,V4878))</f>
        <v/>
      </c>
      <c r="K4878" s="10">
        <f>IF(G4878="OTHER CLUSTER NOT LISTED ABOVE",SUMIFS(amount_expended,uniform_other_cluster_name,X4878), IF(AND(OR(G4878="N/A",G4878=""),H4878=""),0,IF(G4878="STATE CLUSTER",SUMIFS(amount_expended,uniform_state_cluster_name,W4878),SUMIFS(amount_expended,cluster_name,G4878))))</f>
        <v/>
      </c>
      <c r="L4878" s="8" t="n"/>
      <c r="M4878" s="7" t="n"/>
      <c r="N4878" s="8" t="n"/>
      <c r="O4878" s="7" t="n"/>
      <c r="P4878" s="7" t="n"/>
      <c r="Q4878" s="8" t="n"/>
      <c r="R4878" s="9" t="n"/>
      <c r="S4878" s="8" t="n"/>
      <c r="T4878" s="8" t="n"/>
      <c r="U4878" s="8" t="n"/>
      <c r="V4878" s="11">
        <f>IF(OR(B4878="",C4878=""),"",CONCATENATE(B4878,".",C4878))</f>
        <v/>
      </c>
      <c r="W4878" s="6">
        <f>UPPER(TRIM(H4878))</f>
        <v/>
      </c>
      <c r="X4878" s="6">
        <f>UPPER(TRIM(I4878))</f>
        <v/>
      </c>
      <c r="Y4878" s="6">
        <f>IF(V4878&lt;&gt;"",IFERROR(INDEX(federal_program_name_lookup,MATCH(V4878,aln_lookup,0)),""),"")</f>
        <v/>
      </c>
    </row>
    <row r="4879">
      <c r="A4879" s="6">
        <f>IF(B4879&lt;&gt;"", "AWARD-"&amp;TEXT(ROW()-1,"0000"), "")</f>
        <v/>
      </c>
      <c r="B4879" s="7" t="n"/>
      <c r="C4879" s="7" t="n"/>
      <c r="D4879" s="7" t="n"/>
      <c r="E4879" s="8" t="n"/>
      <c r="F4879" s="9" t="n"/>
      <c r="G4879" s="8" t="n"/>
      <c r="H4879" s="8" t="n"/>
      <c r="I4879" s="8" t="n"/>
      <c r="J4879" s="10">
        <f>IF(A4879="",0,SUMIFS(amount_expended,cfda_key,V4879))</f>
        <v/>
      </c>
      <c r="K4879" s="10">
        <f>IF(G4879="OTHER CLUSTER NOT LISTED ABOVE",SUMIFS(amount_expended,uniform_other_cluster_name,X4879), IF(AND(OR(G4879="N/A",G4879=""),H4879=""),0,IF(G4879="STATE CLUSTER",SUMIFS(amount_expended,uniform_state_cluster_name,W4879),SUMIFS(amount_expended,cluster_name,G4879))))</f>
        <v/>
      </c>
      <c r="L4879" s="8" t="n"/>
      <c r="M4879" s="7" t="n"/>
      <c r="N4879" s="8" t="n"/>
      <c r="O4879" s="7" t="n"/>
      <c r="P4879" s="7" t="n"/>
      <c r="Q4879" s="8" t="n"/>
      <c r="R4879" s="9" t="n"/>
      <c r="S4879" s="8" t="n"/>
      <c r="T4879" s="8" t="n"/>
      <c r="U4879" s="8" t="n"/>
      <c r="V4879" s="11">
        <f>IF(OR(B4879="",C4879=""),"",CONCATENATE(B4879,".",C4879))</f>
        <v/>
      </c>
      <c r="W4879" s="6">
        <f>UPPER(TRIM(H4879))</f>
        <v/>
      </c>
      <c r="X4879" s="6">
        <f>UPPER(TRIM(I4879))</f>
        <v/>
      </c>
      <c r="Y4879" s="6">
        <f>IF(V4879&lt;&gt;"",IFERROR(INDEX(federal_program_name_lookup,MATCH(V4879,aln_lookup,0)),""),"")</f>
        <v/>
      </c>
    </row>
    <row r="4880">
      <c r="A4880" s="6">
        <f>IF(B4880&lt;&gt;"", "AWARD-"&amp;TEXT(ROW()-1,"0000"), "")</f>
        <v/>
      </c>
      <c r="B4880" s="7" t="n"/>
      <c r="C4880" s="7" t="n"/>
      <c r="D4880" s="7" t="n"/>
      <c r="E4880" s="8" t="n"/>
      <c r="F4880" s="9" t="n"/>
      <c r="G4880" s="8" t="n"/>
      <c r="H4880" s="8" t="n"/>
      <c r="I4880" s="8" t="n"/>
      <c r="J4880" s="10">
        <f>IF(A4880="",0,SUMIFS(amount_expended,cfda_key,V4880))</f>
        <v/>
      </c>
      <c r="K4880" s="10">
        <f>IF(G4880="OTHER CLUSTER NOT LISTED ABOVE",SUMIFS(amount_expended,uniform_other_cluster_name,X4880), IF(AND(OR(G4880="N/A",G4880=""),H4880=""),0,IF(G4880="STATE CLUSTER",SUMIFS(amount_expended,uniform_state_cluster_name,W4880),SUMIFS(amount_expended,cluster_name,G4880))))</f>
        <v/>
      </c>
      <c r="L4880" s="8" t="n"/>
      <c r="M4880" s="7" t="n"/>
      <c r="N4880" s="8" t="n"/>
      <c r="O4880" s="7" t="n"/>
      <c r="P4880" s="7" t="n"/>
      <c r="Q4880" s="8" t="n"/>
      <c r="R4880" s="9" t="n"/>
      <c r="S4880" s="8" t="n"/>
      <c r="T4880" s="8" t="n"/>
      <c r="U4880" s="8" t="n"/>
      <c r="V4880" s="11">
        <f>IF(OR(B4880="",C4880=""),"",CONCATENATE(B4880,".",C4880))</f>
        <v/>
      </c>
      <c r="W4880" s="6">
        <f>UPPER(TRIM(H4880))</f>
        <v/>
      </c>
      <c r="X4880" s="6">
        <f>UPPER(TRIM(I4880))</f>
        <v/>
      </c>
      <c r="Y4880" s="6">
        <f>IF(V4880&lt;&gt;"",IFERROR(INDEX(federal_program_name_lookup,MATCH(V4880,aln_lookup,0)),""),"")</f>
        <v/>
      </c>
    </row>
    <row r="4881">
      <c r="A4881" s="6">
        <f>IF(B4881&lt;&gt;"", "AWARD-"&amp;TEXT(ROW()-1,"0000"), "")</f>
        <v/>
      </c>
      <c r="B4881" s="7" t="n"/>
      <c r="C4881" s="7" t="n"/>
      <c r="D4881" s="7" t="n"/>
      <c r="E4881" s="8" t="n"/>
      <c r="F4881" s="9" t="n"/>
      <c r="G4881" s="8" t="n"/>
      <c r="H4881" s="8" t="n"/>
      <c r="I4881" s="8" t="n"/>
      <c r="J4881" s="10">
        <f>IF(A4881="",0,SUMIFS(amount_expended,cfda_key,V4881))</f>
        <v/>
      </c>
      <c r="K4881" s="10">
        <f>IF(G4881="OTHER CLUSTER NOT LISTED ABOVE",SUMIFS(amount_expended,uniform_other_cluster_name,X4881), IF(AND(OR(G4881="N/A",G4881=""),H4881=""),0,IF(G4881="STATE CLUSTER",SUMIFS(amount_expended,uniform_state_cluster_name,W4881),SUMIFS(amount_expended,cluster_name,G4881))))</f>
        <v/>
      </c>
      <c r="L4881" s="8" t="n"/>
      <c r="M4881" s="7" t="n"/>
      <c r="N4881" s="8" t="n"/>
      <c r="O4881" s="7" t="n"/>
      <c r="P4881" s="7" t="n"/>
      <c r="Q4881" s="8" t="n"/>
      <c r="R4881" s="9" t="n"/>
      <c r="S4881" s="8" t="n"/>
      <c r="T4881" s="8" t="n"/>
      <c r="U4881" s="8" t="n"/>
      <c r="V4881" s="11">
        <f>IF(OR(B4881="",C4881=""),"",CONCATENATE(B4881,".",C4881))</f>
        <v/>
      </c>
      <c r="W4881" s="6">
        <f>UPPER(TRIM(H4881))</f>
        <v/>
      </c>
      <c r="X4881" s="6">
        <f>UPPER(TRIM(I4881))</f>
        <v/>
      </c>
      <c r="Y4881" s="6">
        <f>IF(V4881&lt;&gt;"",IFERROR(INDEX(federal_program_name_lookup,MATCH(V4881,aln_lookup,0)),""),"")</f>
        <v/>
      </c>
    </row>
    <row r="4882">
      <c r="A4882" s="6">
        <f>IF(B4882&lt;&gt;"", "AWARD-"&amp;TEXT(ROW()-1,"0000"), "")</f>
        <v/>
      </c>
      <c r="B4882" s="7" t="n"/>
      <c r="C4882" s="7" t="n"/>
      <c r="D4882" s="7" t="n"/>
      <c r="E4882" s="8" t="n"/>
      <c r="F4882" s="9" t="n"/>
      <c r="G4882" s="8" t="n"/>
      <c r="H4882" s="8" t="n"/>
      <c r="I4882" s="8" t="n"/>
      <c r="J4882" s="10">
        <f>IF(A4882="",0,SUMIFS(amount_expended,cfda_key,V4882))</f>
        <v/>
      </c>
      <c r="K4882" s="10">
        <f>IF(G4882="OTHER CLUSTER NOT LISTED ABOVE",SUMIFS(amount_expended,uniform_other_cluster_name,X4882), IF(AND(OR(G4882="N/A",G4882=""),H4882=""),0,IF(G4882="STATE CLUSTER",SUMIFS(amount_expended,uniform_state_cluster_name,W4882),SUMIFS(amount_expended,cluster_name,G4882))))</f>
        <v/>
      </c>
      <c r="L4882" s="8" t="n"/>
      <c r="M4882" s="7" t="n"/>
      <c r="N4882" s="8" t="n"/>
      <c r="O4882" s="7" t="n"/>
      <c r="P4882" s="7" t="n"/>
      <c r="Q4882" s="8" t="n"/>
      <c r="R4882" s="9" t="n"/>
      <c r="S4882" s="8" t="n"/>
      <c r="T4882" s="8" t="n"/>
      <c r="U4882" s="8" t="n"/>
      <c r="V4882" s="11">
        <f>IF(OR(B4882="",C4882=""),"",CONCATENATE(B4882,".",C4882))</f>
        <v/>
      </c>
      <c r="W4882" s="6">
        <f>UPPER(TRIM(H4882))</f>
        <v/>
      </c>
      <c r="X4882" s="6">
        <f>UPPER(TRIM(I4882))</f>
        <v/>
      </c>
      <c r="Y4882" s="6">
        <f>IF(V4882&lt;&gt;"",IFERROR(INDEX(federal_program_name_lookup,MATCH(V4882,aln_lookup,0)),""),"")</f>
        <v/>
      </c>
    </row>
    <row r="4883">
      <c r="A4883" s="6">
        <f>IF(B4883&lt;&gt;"", "AWARD-"&amp;TEXT(ROW()-1,"0000"), "")</f>
        <v/>
      </c>
      <c r="B4883" s="7" t="n"/>
      <c r="C4883" s="7" t="n"/>
      <c r="D4883" s="7" t="n"/>
      <c r="E4883" s="8" t="n"/>
      <c r="F4883" s="9" t="n"/>
      <c r="G4883" s="8" t="n"/>
      <c r="H4883" s="8" t="n"/>
      <c r="I4883" s="8" t="n"/>
      <c r="J4883" s="10">
        <f>IF(A4883="",0,SUMIFS(amount_expended,cfda_key,V4883))</f>
        <v/>
      </c>
      <c r="K4883" s="10">
        <f>IF(G4883="OTHER CLUSTER NOT LISTED ABOVE",SUMIFS(amount_expended,uniform_other_cluster_name,X4883), IF(AND(OR(G4883="N/A",G4883=""),H4883=""),0,IF(G4883="STATE CLUSTER",SUMIFS(amount_expended,uniform_state_cluster_name,W4883),SUMIFS(amount_expended,cluster_name,G4883))))</f>
        <v/>
      </c>
      <c r="L4883" s="8" t="n"/>
      <c r="M4883" s="7" t="n"/>
      <c r="N4883" s="8" t="n"/>
      <c r="O4883" s="7" t="n"/>
      <c r="P4883" s="7" t="n"/>
      <c r="Q4883" s="8" t="n"/>
      <c r="R4883" s="9" t="n"/>
      <c r="S4883" s="8" t="n"/>
      <c r="T4883" s="8" t="n"/>
      <c r="U4883" s="8" t="n"/>
      <c r="V4883" s="11">
        <f>IF(OR(B4883="",C4883=""),"",CONCATENATE(B4883,".",C4883))</f>
        <v/>
      </c>
      <c r="W4883" s="6">
        <f>UPPER(TRIM(H4883))</f>
        <v/>
      </c>
      <c r="X4883" s="6">
        <f>UPPER(TRIM(I4883))</f>
        <v/>
      </c>
      <c r="Y4883" s="6">
        <f>IF(V4883&lt;&gt;"",IFERROR(INDEX(federal_program_name_lookup,MATCH(V4883,aln_lookup,0)),""),"")</f>
        <v/>
      </c>
    </row>
    <row r="4884">
      <c r="A4884" s="6">
        <f>IF(B4884&lt;&gt;"", "AWARD-"&amp;TEXT(ROW()-1,"0000"), "")</f>
        <v/>
      </c>
      <c r="B4884" s="7" t="n"/>
      <c r="C4884" s="7" t="n"/>
      <c r="D4884" s="7" t="n"/>
      <c r="E4884" s="8" t="n"/>
      <c r="F4884" s="9" t="n"/>
      <c r="G4884" s="8" t="n"/>
      <c r="H4884" s="8" t="n"/>
      <c r="I4884" s="8" t="n"/>
      <c r="J4884" s="10">
        <f>IF(A4884="",0,SUMIFS(amount_expended,cfda_key,V4884))</f>
        <v/>
      </c>
      <c r="K4884" s="10">
        <f>IF(G4884="OTHER CLUSTER NOT LISTED ABOVE",SUMIFS(amount_expended,uniform_other_cluster_name,X4884), IF(AND(OR(G4884="N/A",G4884=""),H4884=""),0,IF(G4884="STATE CLUSTER",SUMIFS(amount_expended,uniform_state_cluster_name,W4884),SUMIFS(amount_expended,cluster_name,G4884))))</f>
        <v/>
      </c>
      <c r="L4884" s="8" t="n"/>
      <c r="M4884" s="7" t="n"/>
      <c r="N4884" s="8" t="n"/>
      <c r="O4884" s="7" t="n"/>
      <c r="P4884" s="7" t="n"/>
      <c r="Q4884" s="8" t="n"/>
      <c r="R4884" s="9" t="n"/>
      <c r="S4884" s="8" t="n"/>
      <c r="T4884" s="8" t="n"/>
      <c r="U4884" s="8" t="n"/>
      <c r="V4884" s="11">
        <f>IF(OR(B4884="",C4884=""),"",CONCATENATE(B4884,".",C4884))</f>
        <v/>
      </c>
      <c r="W4884" s="6">
        <f>UPPER(TRIM(H4884))</f>
        <v/>
      </c>
      <c r="X4884" s="6">
        <f>UPPER(TRIM(I4884))</f>
        <v/>
      </c>
      <c r="Y4884" s="6">
        <f>IF(V4884&lt;&gt;"",IFERROR(INDEX(federal_program_name_lookup,MATCH(V4884,aln_lookup,0)),""),"")</f>
        <v/>
      </c>
    </row>
    <row r="4885">
      <c r="A4885" s="6">
        <f>IF(B4885&lt;&gt;"", "AWARD-"&amp;TEXT(ROW()-1,"0000"), "")</f>
        <v/>
      </c>
      <c r="B4885" s="7" t="n"/>
      <c r="C4885" s="7" t="n"/>
      <c r="D4885" s="7" t="n"/>
      <c r="E4885" s="8" t="n"/>
      <c r="F4885" s="9" t="n"/>
      <c r="G4885" s="8" t="n"/>
      <c r="H4885" s="8" t="n"/>
      <c r="I4885" s="8" t="n"/>
      <c r="J4885" s="10">
        <f>IF(A4885="",0,SUMIFS(amount_expended,cfda_key,V4885))</f>
        <v/>
      </c>
      <c r="K4885" s="10">
        <f>IF(G4885="OTHER CLUSTER NOT LISTED ABOVE",SUMIFS(amount_expended,uniform_other_cluster_name,X4885), IF(AND(OR(G4885="N/A",G4885=""),H4885=""),0,IF(G4885="STATE CLUSTER",SUMIFS(amount_expended,uniform_state_cluster_name,W4885),SUMIFS(amount_expended,cluster_name,G4885))))</f>
        <v/>
      </c>
      <c r="L4885" s="8" t="n"/>
      <c r="M4885" s="7" t="n"/>
      <c r="N4885" s="8" t="n"/>
      <c r="O4885" s="7" t="n"/>
      <c r="P4885" s="7" t="n"/>
      <c r="Q4885" s="8" t="n"/>
      <c r="R4885" s="9" t="n"/>
      <c r="S4885" s="8" t="n"/>
      <c r="T4885" s="8" t="n"/>
      <c r="U4885" s="8" t="n"/>
      <c r="V4885" s="11">
        <f>IF(OR(B4885="",C4885=""),"",CONCATENATE(B4885,".",C4885))</f>
        <v/>
      </c>
      <c r="W4885" s="6">
        <f>UPPER(TRIM(H4885))</f>
        <v/>
      </c>
      <c r="X4885" s="6">
        <f>UPPER(TRIM(I4885))</f>
        <v/>
      </c>
      <c r="Y4885" s="6">
        <f>IF(V4885&lt;&gt;"",IFERROR(INDEX(federal_program_name_lookup,MATCH(V4885,aln_lookup,0)),""),"")</f>
        <v/>
      </c>
    </row>
    <row r="4886">
      <c r="A4886" s="6">
        <f>IF(B4886&lt;&gt;"", "AWARD-"&amp;TEXT(ROW()-1,"0000"), "")</f>
        <v/>
      </c>
      <c r="B4886" s="7" t="n"/>
      <c r="C4886" s="7" t="n"/>
      <c r="D4886" s="7" t="n"/>
      <c r="E4886" s="8" t="n"/>
      <c r="F4886" s="9" t="n"/>
      <c r="G4886" s="8" t="n"/>
      <c r="H4886" s="8" t="n"/>
      <c r="I4886" s="8" t="n"/>
      <c r="J4886" s="10">
        <f>IF(A4886="",0,SUMIFS(amount_expended,cfda_key,V4886))</f>
        <v/>
      </c>
      <c r="K4886" s="10">
        <f>IF(G4886="OTHER CLUSTER NOT LISTED ABOVE",SUMIFS(amount_expended,uniform_other_cluster_name,X4886), IF(AND(OR(G4886="N/A",G4886=""),H4886=""),0,IF(G4886="STATE CLUSTER",SUMIFS(amount_expended,uniform_state_cluster_name,W4886),SUMIFS(amount_expended,cluster_name,G4886))))</f>
        <v/>
      </c>
      <c r="L4886" s="8" t="n"/>
      <c r="M4886" s="7" t="n"/>
      <c r="N4886" s="8" t="n"/>
      <c r="O4886" s="7" t="n"/>
      <c r="P4886" s="7" t="n"/>
      <c r="Q4886" s="8" t="n"/>
      <c r="R4886" s="9" t="n"/>
      <c r="S4886" s="8" t="n"/>
      <c r="T4886" s="8" t="n"/>
      <c r="U4886" s="8" t="n"/>
      <c r="V4886" s="11">
        <f>IF(OR(B4886="",C4886=""),"",CONCATENATE(B4886,".",C4886))</f>
        <v/>
      </c>
      <c r="W4886" s="6">
        <f>UPPER(TRIM(H4886))</f>
        <v/>
      </c>
      <c r="X4886" s="6">
        <f>UPPER(TRIM(I4886))</f>
        <v/>
      </c>
      <c r="Y4886" s="6">
        <f>IF(V4886&lt;&gt;"",IFERROR(INDEX(federal_program_name_lookup,MATCH(V4886,aln_lookup,0)),""),"")</f>
        <v/>
      </c>
    </row>
    <row r="4887">
      <c r="A4887" s="6">
        <f>IF(B4887&lt;&gt;"", "AWARD-"&amp;TEXT(ROW()-1,"0000"), "")</f>
        <v/>
      </c>
      <c r="B4887" s="7" t="n"/>
      <c r="C4887" s="7" t="n"/>
      <c r="D4887" s="7" t="n"/>
      <c r="E4887" s="8" t="n"/>
      <c r="F4887" s="9" t="n"/>
      <c r="G4887" s="8" t="n"/>
      <c r="H4887" s="8" t="n"/>
      <c r="I4887" s="8" t="n"/>
      <c r="J4887" s="10">
        <f>IF(A4887="",0,SUMIFS(amount_expended,cfda_key,V4887))</f>
        <v/>
      </c>
      <c r="K4887" s="10">
        <f>IF(G4887="OTHER CLUSTER NOT LISTED ABOVE",SUMIFS(amount_expended,uniform_other_cluster_name,X4887), IF(AND(OR(G4887="N/A",G4887=""),H4887=""),0,IF(G4887="STATE CLUSTER",SUMIFS(amount_expended,uniform_state_cluster_name,W4887),SUMIFS(amount_expended,cluster_name,G4887))))</f>
        <v/>
      </c>
      <c r="L4887" s="8" t="n"/>
      <c r="M4887" s="7" t="n"/>
      <c r="N4887" s="8" t="n"/>
      <c r="O4887" s="7" t="n"/>
      <c r="P4887" s="7" t="n"/>
      <c r="Q4887" s="8" t="n"/>
      <c r="R4887" s="9" t="n"/>
      <c r="S4887" s="8" t="n"/>
      <c r="T4887" s="8" t="n"/>
      <c r="U4887" s="8" t="n"/>
      <c r="V4887" s="11">
        <f>IF(OR(B4887="",C4887=""),"",CONCATENATE(B4887,".",C4887))</f>
        <v/>
      </c>
      <c r="W4887" s="6">
        <f>UPPER(TRIM(H4887))</f>
        <v/>
      </c>
      <c r="X4887" s="6">
        <f>UPPER(TRIM(I4887))</f>
        <v/>
      </c>
      <c r="Y4887" s="6">
        <f>IF(V4887&lt;&gt;"",IFERROR(INDEX(federal_program_name_lookup,MATCH(V4887,aln_lookup,0)),""),"")</f>
        <v/>
      </c>
    </row>
    <row r="4888">
      <c r="A4888" s="6">
        <f>IF(B4888&lt;&gt;"", "AWARD-"&amp;TEXT(ROW()-1,"0000"), "")</f>
        <v/>
      </c>
      <c r="B4888" s="7" t="n"/>
      <c r="C4888" s="7" t="n"/>
      <c r="D4888" s="7" t="n"/>
      <c r="E4888" s="8" t="n"/>
      <c r="F4888" s="9" t="n"/>
      <c r="G4888" s="8" t="n"/>
      <c r="H4888" s="8" t="n"/>
      <c r="I4888" s="8" t="n"/>
      <c r="J4888" s="10">
        <f>IF(A4888="",0,SUMIFS(amount_expended,cfda_key,V4888))</f>
        <v/>
      </c>
      <c r="K4888" s="10">
        <f>IF(G4888="OTHER CLUSTER NOT LISTED ABOVE",SUMIFS(amount_expended,uniform_other_cluster_name,X4888), IF(AND(OR(G4888="N/A",G4888=""),H4888=""),0,IF(G4888="STATE CLUSTER",SUMIFS(amount_expended,uniform_state_cluster_name,W4888),SUMIFS(amount_expended,cluster_name,G4888))))</f>
        <v/>
      </c>
      <c r="L4888" s="8" t="n"/>
      <c r="M4888" s="7" t="n"/>
      <c r="N4888" s="8" t="n"/>
      <c r="O4888" s="7" t="n"/>
      <c r="P4888" s="7" t="n"/>
      <c r="Q4888" s="8" t="n"/>
      <c r="R4888" s="9" t="n"/>
      <c r="S4888" s="8" t="n"/>
      <c r="T4888" s="8" t="n"/>
      <c r="U4888" s="8" t="n"/>
      <c r="V4888" s="11">
        <f>IF(OR(B4888="",C4888=""),"",CONCATENATE(B4888,".",C4888))</f>
        <v/>
      </c>
      <c r="W4888" s="6">
        <f>UPPER(TRIM(H4888))</f>
        <v/>
      </c>
      <c r="X4888" s="6">
        <f>UPPER(TRIM(I4888))</f>
        <v/>
      </c>
      <c r="Y4888" s="6">
        <f>IF(V4888&lt;&gt;"",IFERROR(INDEX(federal_program_name_lookup,MATCH(V4888,aln_lookup,0)),""),"")</f>
        <v/>
      </c>
    </row>
    <row r="4889">
      <c r="A4889" s="6">
        <f>IF(B4889&lt;&gt;"", "AWARD-"&amp;TEXT(ROW()-1,"0000"), "")</f>
        <v/>
      </c>
      <c r="B4889" s="7" t="n"/>
      <c r="C4889" s="7" t="n"/>
      <c r="D4889" s="7" t="n"/>
      <c r="E4889" s="8" t="n"/>
      <c r="F4889" s="9" t="n"/>
      <c r="G4889" s="8" t="n"/>
      <c r="H4889" s="8" t="n"/>
      <c r="I4889" s="8" t="n"/>
      <c r="J4889" s="10">
        <f>IF(A4889="",0,SUMIFS(amount_expended,cfda_key,V4889))</f>
        <v/>
      </c>
      <c r="K4889" s="10">
        <f>IF(G4889="OTHER CLUSTER NOT LISTED ABOVE",SUMIFS(amount_expended,uniform_other_cluster_name,X4889), IF(AND(OR(G4889="N/A",G4889=""),H4889=""),0,IF(G4889="STATE CLUSTER",SUMIFS(amount_expended,uniform_state_cluster_name,W4889),SUMIFS(amount_expended,cluster_name,G4889))))</f>
        <v/>
      </c>
      <c r="L4889" s="8" t="n"/>
      <c r="M4889" s="7" t="n"/>
      <c r="N4889" s="8" t="n"/>
      <c r="O4889" s="7" t="n"/>
      <c r="P4889" s="7" t="n"/>
      <c r="Q4889" s="8" t="n"/>
      <c r="R4889" s="9" t="n"/>
      <c r="S4889" s="8" t="n"/>
      <c r="T4889" s="8" t="n"/>
      <c r="U4889" s="8" t="n"/>
      <c r="V4889" s="11">
        <f>IF(OR(B4889="",C4889=""),"",CONCATENATE(B4889,".",C4889))</f>
        <v/>
      </c>
      <c r="W4889" s="6">
        <f>UPPER(TRIM(H4889))</f>
        <v/>
      </c>
      <c r="X4889" s="6">
        <f>UPPER(TRIM(I4889))</f>
        <v/>
      </c>
      <c r="Y4889" s="6">
        <f>IF(V4889&lt;&gt;"",IFERROR(INDEX(federal_program_name_lookup,MATCH(V4889,aln_lookup,0)),""),"")</f>
        <v/>
      </c>
    </row>
    <row r="4890">
      <c r="A4890" s="6">
        <f>IF(B4890&lt;&gt;"", "AWARD-"&amp;TEXT(ROW()-1,"0000"), "")</f>
        <v/>
      </c>
      <c r="B4890" s="7" t="n"/>
      <c r="C4890" s="7" t="n"/>
      <c r="D4890" s="7" t="n"/>
      <c r="E4890" s="8" t="n"/>
      <c r="F4890" s="9" t="n"/>
      <c r="G4890" s="8" t="n"/>
      <c r="H4890" s="8" t="n"/>
      <c r="I4890" s="8" t="n"/>
      <c r="J4890" s="10">
        <f>IF(A4890="",0,SUMIFS(amount_expended,cfda_key,V4890))</f>
        <v/>
      </c>
      <c r="K4890" s="10">
        <f>IF(G4890="OTHER CLUSTER NOT LISTED ABOVE",SUMIFS(amount_expended,uniform_other_cluster_name,X4890), IF(AND(OR(G4890="N/A",G4890=""),H4890=""),0,IF(G4890="STATE CLUSTER",SUMIFS(amount_expended,uniform_state_cluster_name,W4890),SUMIFS(amount_expended,cluster_name,G4890))))</f>
        <v/>
      </c>
      <c r="L4890" s="8" t="n"/>
      <c r="M4890" s="7" t="n"/>
      <c r="N4890" s="8" t="n"/>
      <c r="O4890" s="7" t="n"/>
      <c r="P4890" s="7" t="n"/>
      <c r="Q4890" s="8" t="n"/>
      <c r="R4890" s="9" t="n"/>
      <c r="S4890" s="8" t="n"/>
      <c r="T4890" s="8" t="n"/>
      <c r="U4890" s="8" t="n"/>
      <c r="V4890" s="11">
        <f>IF(OR(B4890="",C4890=""),"",CONCATENATE(B4890,".",C4890))</f>
        <v/>
      </c>
      <c r="W4890" s="6">
        <f>UPPER(TRIM(H4890))</f>
        <v/>
      </c>
      <c r="X4890" s="6">
        <f>UPPER(TRIM(I4890))</f>
        <v/>
      </c>
      <c r="Y4890" s="6">
        <f>IF(V4890&lt;&gt;"",IFERROR(INDEX(federal_program_name_lookup,MATCH(V4890,aln_lookup,0)),""),"")</f>
        <v/>
      </c>
    </row>
    <row r="4891">
      <c r="A4891" s="6">
        <f>IF(B4891&lt;&gt;"", "AWARD-"&amp;TEXT(ROW()-1,"0000"), "")</f>
        <v/>
      </c>
      <c r="B4891" s="7" t="n"/>
      <c r="C4891" s="7" t="n"/>
      <c r="D4891" s="7" t="n"/>
      <c r="E4891" s="8" t="n"/>
      <c r="F4891" s="9" t="n"/>
      <c r="G4891" s="8" t="n"/>
      <c r="H4891" s="8" t="n"/>
      <c r="I4891" s="8" t="n"/>
      <c r="J4891" s="10">
        <f>IF(A4891="",0,SUMIFS(amount_expended,cfda_key,V4891))</f>
        <v/>
      </c>
      <c r="K4891" s="10">
        <f>IF(G4891="OTHER CLUSTER NOT LISTED ABOVE",SUMIFS(amount_expended,uniform_other_cluster_name,X4891), IF(AND(OR(G4891="N/A",G4891=""),H4891=""),0,IF(G4891="STATE CLUSTER",SUMIFS(amount_expended,uniform_state_cluster_name,W4891),SUMIFS(amount_expended,cluster_name,G4891))))</f>
        <v/>
      </c>
      <c r="L4891" s="8" t="n"/>
      <c r="M4891" s="7" t="n"/>
      <c r="N4891" s="8" t="n"/>
      <c r="O4891" s="7" t="n"/>
      <c r="P4891" s="7" t="n"/>
      <c r="Q4891" s="8" t="n"/>
      <c r="R4891" s="9" t="n"/>
      <c r="S4891" s="8" t="n"/>
      <c r="T4891" s="8" t="n"/>
      <c r="U4891" s="8" t="n"/>
      <c r="V4891" s="11">
        <f>IF(OR(B4891="",C4891=""),"",CONCATENATE(B4891,".",C4891))</f>
        <v/>
      </c>
      <c r="W4891" s="6">
        <f>UPPER(TRIM(H4891))</f>
        <v/>
      </c>
      <c r="X4891" s="6">
        <f>UPPER(TRIM(I4891))</f>
        <v/>
      </c>
      <c r="Y4891" s="6">
        <f>IF(V4891&lt;&gt;"",IFERROR(INDEX(federal_program_name_lookup,MATCH(V4891,aln_lookup,0)),""),"")</f>
        <v/>
      </c>
    </row>
    <row r="4892">
      <c r="A4892" s="6">
        <f>IF(B4892&lt;&gt;"", "AWARD-"&amp;TEXT(ROW()-1,"0000"), "")</f>
        <v/>
      </c>
      <c r="B4892" s="7" t="n"/>
      <c r="C4892" s="7" t="n"/>
      <c r="D4892" s="7" t="n"/>
      <c r="E4892" s="8" t="n"/>
      <c r="F4892" s="9" t="n"/>
      <c r="G4892" s="8" t="n"/>
      <c r="H4892" s="8" t="n"/>
      <c r="I4892" s="8" t="n"/>
      <c r="J4892" s="10">
        <f>IF(A4892="",0,SUMIFS(amount_expended,cfda_key,V4892))</f>
        <v/>
      </c>
      <c r="K4892" s="10">
        <f>IF(G4892="OTHER CLUSTER NOT LISTED ABOVE",SUMIFS(amount_expended,uniform_other_cluster_name,X4892), IF(AND(OR(G4892="N/A",G4892=""),H4892=""),0,IF(G4892="STATE CLUSTER",SUMIFS(amount_expended,uniform_state_cluster_name,W4892),SUMIFS(amount_expended,cluster_name,G4892))))</f>
        <v/>
      </c>
      <c r="L4892" s="8" t="n"/>
      <c r="M4892" s="7" t="n"/>
      <c r="N4892" s="8" t="n"/>
      <c r="O4892" s="7" t="n"/>
      <c r="P4892" s="7" t="n"/>
      <c r="Q4892" s="8" t="n"/>
      <c r="R4892" s="9" t="n"/>
      <c r="S4892" s="8" t="n"/>
      <c r="T4892" s="8" t="n"/>
      <c r="U4892" s="8" t="n"/>
      <c r="V4892" s="11">
        <f>IF(OR(B4892="",C4892=""),"",CONCATENATE(B4892,".",C4892))</f>
        <v/>
      </c>
      <c r="W4892" s="6">
        <f>UPPER(TRIM(H4892))</f>
        <v/>
      </c>
      <c r="X4892" s="6">
        <f>UPPER(TRIM(I4892))</f>
        <v/>
      </c>
      <c r="Y4892" s="6">
        <f>IF(V4892&lt;&gt;"",IFERROR(INDEX(federal_program_name_lookup,MATCH(V4892,aln_lookup,0)),""),"")</f>
        <v/>
      </c>
    </row>
    <row r="4893">
      <c r="A4893" s="6">
        <f>IF(B4893&lt;&gt;"", "AWARD-"&amp;TEXT(ROW()-1,"0000"), "")</f>
        <v/>
      </c>
      <c r="B4893" s="7" t="n"/>
      <c r="C4893" s="7" t="n"/>
      <c r="D4893" s="7" t="n"/>
      <c r="E4893" s="8" t="n"/>
      <c r="F4893" s="9" t="n"/>
      <c r="G4893" s="8" t="n"/>
      <c r="H4893" s="8" t="n"/>
      <c r="I4893" s="8" t="n"/>
      <c r="J4893" s="10">
        <f>IF(A4893="",0,SUMIFS(amount_expended,cfda_key,V4893))</f>
        <v/>
      </c>
      <c r="K4893" s="10">
        <f>IF(G4893="OTHER CLUSTER NOT LISTED ABOVE",SUMIFS(amount_expended,uniform_other_cluster_name,X4893), IF(AND(OR(G4893="N/A",G4893=""),H4893=""),0,IF(G4893="STATE CLUSTER",SUMIFS(amount_expended,uniform_state_cluster_name,W4893),SUMIFS(amount_expended,cluster_name,G4893))))</f>
        <v/>
      </c>
      <c r="L4893" s="8" t="n"/>
      <c r="M4893" s="7" t="n"/>
      <c r="N4893" s="8" t="n"/>
      <c r="O4893" s="7" t="n"/>
      <c r="P4893" s="7" t="n"/>
      <c r="Q4893" s="8" t="n"/>
      <c r="R4893" s="9" t="n"/>
      <c r="S4893" s="8" t="n"/>
      <c r="T4893" s="8" t="n"/>
      <c r="U4893" s="8" t="n"/>
      <c r="V4893" s="11">
        <f>IF(OR(B4893="",C4893=""),"",CONCATENATE(B4893,".",C4893))</f>
        <v/>
      </c>
      <c r="W4893" s="6">
        <f>UPPER(TRIM(H4893))</f>
        <v/>
      </c>
      <c r="X4893" s="6">
        <f>UPPER(TRIM(I4893))</f>
        <v/>
      </c>
      <c r="Y4893" s="6">
        <f>IF(V4893&lt;&gt;"",IFERROR(INDEX(federal_program_name_lookup,MATCH(V4893,aln_lookup,0)),""),"")</f>
        <v/>
      </c>
    </row>
    <row r="4894">
      <c r="A4894" s="6">
        <f>IF(B4894&lt;&gt;"", "AWARD-"&amp;TEXT(ROW()-1,"0000"), "")</f>
        <v/>
      </c>
      <c r="B4894" s="7" t="n"/>
      <c r="C4894" s="7" t="n"/>
      <c r="D4894" s="7" t="n"/>
      <c r="E4894" s="8" t="n"/>
      <c r="F4894" s="9" t="n"/>
      <c r="G4894" s="8" t="n"/>
      <c r="H4894" s="8" t="n"/>
      <c r="I4894" s="8" t="n"/>
      <c r="J4894" s="10">
        <f>IF(A4894="",0,SUMIFS(amount_expended,cfda_key,V4894))</f>
        <v/>
      </c>
      <c r="K4894" s="10">
        <f>IF(G4894="OTHER CLUSTER NOT LISTED ABOVE",SUMIFS(amount_expended,uniform_other_cluster_name,X4894), IF(AND(OR(G4894="N/A",G4894=""),H4894=""),0,IF(G4894="STATE CLUSTER",SUMIFS(amount_expended,uniform_state_cluster_name,W4894),SUMIFS(amount_expended,cluster_name,G4894))))</f>
        <v/>
      </c>
      <c r="L4894" s="8" t="n"/>
      <c r="M4894" s="7" t="n"/>
      <c r="N4894" s="8" t="n"/>
      <c r="O4894" s="7" t="n"/>
      <c r="P4894" s="7" t="n"/>
      <c r="Q4894" s="8" t="n"/>
      <c r="R4894" s="9" t="n"/>
      <c r="S4894" s="8" t="n"/>
      <c r="T4894" s="8" t="n"/>
      <c r="U4894" s="8" t="n"/>
      <c r="V4894" s="11">
        <f>IF(OR(B4894="",C4894=""),"",CONCATENATE(B4894,".",C4894))</f>
        <v/>
      </c>
      <c r="W4894" s="6">
        <f>UPPER(TRIM(H4894))</f>
        <v/>
      </c>
      <c r="X4894" s="6">
        <f>UPPER(TRIM(I4894))</f>
        <v/>
      </c>
      <c r="Y4894" s="6">
        <f>IF(V4894&lt;&gt;"",IFERROR(INDEX(federal_program_name_lookup,MATCH(V4894,aln_lookup,0)),""),"")</f>
        <v/>
      </c>
    </row>
    <row r="4895">
      <c r="A4895" s="6">
        <f>IF(B4895&lt;&gt;"", "AWARD-"&amp;TEXT(ROW()-1,"0000"), "")</f>
        <v/>
      </c>
      <c r="B4895" s="7" t="n"/>
      <c r="C4895" s="7" t="n"/>
      <c r="D4895" s="7" t="n"/>
      <c r="E4895" s="8" t="n"/>
      <c r="F4895" s="9" t="n"/>
      <c r="G4895" s="8" t="n"/>
      <c r="H4895" s="8" t="n"/>
      <c r="I4895" s="8" t="n"/>
      <c r="J4895" s="10">
        <f>IF(A4895="",0,SUMIFS(amount_expended,cfda_key,V4895))</f>
        <v/>
      </c>
      <c r="K4895" s="10">
        <f>IF(G4895="OTHER CLUSTER NOT LISTED ABOVE",SUMIFS(amount_expended,uniform_other_cluster_name,X4895), IF(AND(OR(G4895="N/A",G4895=""),H4895=""),0,IF(G4895="STATE CLUSTER",SUMIFS(amount_expended,uniform_state_cluster_name,W4895),SUMIFS(amount_expended,cluster_name,G4895))))</f>
        <v/>
      </c>
      <c r="L4895" s="8" t="n"/>
      <c r="M4895" s="7" t="n"/>
      <c r="N4895" s="8" t="n"/>
      <c r="O4895" s="7" t="n"/>
      <c r="P4895" s="7" t="n"/>
      <c r="Q4895" s="8" t="n"/>
      <c r="R4895" s="9" t="n"/>
      <c r="S4895" s="8" t="n"/>
      <c r="T4895" s="8" t="n"/>
      <c r="U4895" s="8" t="n"/>
      <c r="V4895" s="11">
        <f>IF(OR(B4895="",C4895=""),"",CONCATENATE(B4895,".",C4895))</f>
        <v/>
      </c>
      <c r="W4895" s="6">
        <f>UPPER(TRIM(H4895))</f>
        <v/>
      </c>
      <c r="X4895" s="6">
        <f>UPPER(TRIM(I4895))</f>
        <v/>
      </c>
      <c r="Y4895" s="6">
        <f>IF(V4895&lt;&gt;"",IFERROR(INDEX(federal_program_name_lookup,MATCH(V4895,aln_lookup,0)),""),"")</f>
        <v/>
      </c>
    </row>
    <row r="4896">
      <c r="A4896" s="6">
        <f>IF(B4896&lt;&gt;"", "AWARD-"&amp;TEXT(ROW()-1,"0000"), "")</f>
        <v/>
      </c>
      <c r="B4896" s="7" t="n"/>
      <c r="C4896" s="7" t="n"/>
      <c r="D4896" s="7" t="n"/>
      <c r="E4896" s="8" t="n"/>
      <c r="F4896" s="9" t="n"/>
      <c r="G4896" s="8" t="n"/>
      <c r="H4896" s="8" t="n"/>
      <c r="I4896" s="8" t="n"/>
      <c r="J4896" s="10">
        <f>IF(A4896="",0,SUMIFS(amount_expended,cfda_key,V4896))</f>
        <v/>
      </c>
      <c r="K4896" s="10">
        <f>IF(G4896="OTHER CLUSTER NOT LISTED ABOVE",SUMIFS(amount_expended,uniform_other_cluster_name,X4896), IF(AND(OR(G4896="N/A",G4896=""),H4896=""),0,IF(G4896="STATE CLUSTER",SUMIFS(amount_expended,uniform_state_cluster_name,W4896),SUMIFS(amount_expended,cluster_name,G4896))))</f>
        <v/>
      </c>
      <c r="L4896" s="8" t="n"/>
      <c r="M4896" s="7" t="n"/>
      <c r="N4896" s="8" t="n"/>
      <c r="O4896" s="7" t="n"/>
      <c r="P4896" s="7" t="n"/>
      <c r="Q4896" s="8" t="n"/>
      <c r="R4896" s="9" t="n"/>
      <c r="S4896" s="8" t="n"/>
      <c r="T4896" s="8" t="n"/>
      <c r="U4896" s="8" t="n"/>
      <c r="V4896" s="11">
        <f>IF(OR(B4896="",C4896=""),"",CONCATENATE(B4896,".",C4896))</f>
        <v/>
      </c>
      <c r="W4896" s="6">
        <f>UPPER(TRIM(H4896))</f>
        <v/>
      </c>
      <c r="X4896" s="6">
        <f>UPPER(TRIM(I4896))</f>
        <v/>
      </c>
      <c r="Y4896" s="6">
        <f>IF(V4896&lt;&gt;"",IFERROR(INDEX(federal_program_name_lookup,MATCH(V4896,aln_lookup,0)),""),"")</f>
        <v/>
      </c>
    </row>
    <row r="4897">
      <c r="A4897" s="6">
        <f>IF(B4897&lt;&gt;"", "AWARD-"&amp;TEXT(ROW()-1,"0000"), "")</f>
        <v/>
      </c>
      <c r="B4897" s="7" t="n"/>
      <c r="C4897" s="7" t="n"/>
      <c r="D4897" s="7" t="n"/>
      <c r="E4897" s="8" t="n"/>
      <c r="F4897" s="9" t="n"/>
      <c r="G4897" s="8" t="n"/>
      <c r="H4897" s="8" t="n"/>
      <c r="I4897" s="8" t="n"/>
      <c r="J4897" s="10">
        <f>IF(A4897="",0,SUMIFS(amount_expended,cfda_key,V4897))</f>
        <v/>
      </c>
      <c r="K4897" s="10">
        <f>IF(G4897="OTHER CLUSTER NOT LISTED ABOVE",SUMIFS(amount_expended,uniform_other_cluster_name,X4897), IF(AND(OR(G4897="N/A",G4897=""),H4897=""),0,IF(G4897="STATE CLUSTER",SUMIFS(amount_expended,uniform_state_cluster_name,W4897),SUMIFS(amount_expended,cluster_name,G4897))))</f>
        <v/>
      </c>
      <c r="L4897" s="8" t="n"/>
      <c r="M4897" s="7" t="n"/>
      <c r="N4897" s="8" t="n"/>
      <c r="O4897" s="7" t="n"/>
      <c r="P4897" s="7" t="n"/>
      <c r="Q4897" s="8" t="n"/>
      <c r="R4897" s="9" t="n"/>
      <c r="S4897" s="8" t="n"/>
      <c r="T4897" s="8" t="n"/>
      <c r="U4897" s="8" t="n"/>
      <c r="V4897" s="11">
        <f>IF(OR(B4897="",C4897=""),"",CONCATENATE(B4897,".",C4897))</f>
        <v/>
      </c>
      <c r="W4897" s="6">
        <f>UPPER(TRIM(H4897))</f>
        <v/>
      </c>
      <c r="X4897" s="6">
        <f>UPPER(TRIM(I4897))</f>
        <v/>
      </c>
      <c r="Y4897" s="6">
        <f>IF(V4897&lt;&gt;"",IFERROR(INDEX(federal_program_name_lookup,MATCH(V4897,aln_lookup,0)),""),"")</f>
        <v/>
      </c>
    </row>
    <row r="4898">
      <c r="A4898" s="6">
        <f>IF(B4898&lt;&gt;"", "AWARD-"&amp;TEXT(ROW()-1,"0000"), "")</f>
        <v/>
      </c>
      <c r="B4898" s="7" t="n"/>
      <c r="C4898" s="7" t="n"/>
      <c r="D4898" s="7" t="n"/>
      <c r="E4898" s="8" t="n"/>
      <c r="F4898" s="9" t="n"/>
      <c r="G4898" s="8" t="n"/>
      <c r="H4898" s="8" t="n"/>
      <c r="I4898" s="8" t="n"/>
      <c r="J4898" s="10">
        <f>IF(A4898="",0,SUMIFS(amount_expended,cfda_key,V4898))</f>
        <v/>
      </c>
      <c r="K4898" s="10">
        <f>IF(G4898="OTHER CLUSTER NOT LISTED ABOVE",SUMIFS(amount_expended,uniform_other_cluster_name,X4898), IF(AND(OR(G4898="N/A",G4898=""),H4898=""),0,IF(G4898="STATE CLUSTER",SUMIFS(amount_expended,uniform_state_cluster_name,W4898),SUMIFS(amount_expended,cluster_name,G4898))))</f>
        <v/>
      </c>
      <c r="L4898" s="8" t="n"/>
      <c r="M4898" s="7" t="n"/>
      <c r="N4898" s="8" t="n"/>
      <c r="O4898" s="7" t="n"/>
      <c r="P4898" s="7" t="n"/>
      <c r="Q4898" s="8" t="n"/>
      <c r="R4898" s="9" t="n"/>
      <c r="S4898" s="8" t="n"/>
      <c r="T4898" s="8" t="n"/>
      <c r="U4898" s="8" t="n"/>
      <c r="V4898" s="11">
        <f>IF(OR(B4898="",C4898=""),"",CONCATENATE(B4898,".",C4898))</f>
        <v/>
      </c>
      <c r="W4898" s="6">
        <f>UPPER(TRIM(H4898))</f>
        <v/>
      </c>
      <c r="X4898" s="6">
        <f>UPPER(TRIM(I4898))</f>
        <v/>
      </c>
      <c r="Y4898" s="6">
        <f>IF(V4898&lt;&gt;"",IFERROR(INDEX(federal_program_name_lookup,MATCH(V4898,aln_lookup,0)),""),"")</f>
        <v/>
      </c>
    </row>
    <row r="4899">
      <c r="A4899" s="6">
        <f>IF(B4899&lt;&gt;"", "AWARD-"&amp;TEXT(ROW()-1,"0000"), "")</f>
        <v/>
      </c>
      <c r="B4899" s="7" t="n"/>
      <c r="C4899" s="7" t="n"/>
      <c r="D4899" s="7" t="n"/>
      <c r="E4899" s="8" t="n"/>
      <c r="F4899" s="9" t="n"/>
      <c r="G4899" s="8" t="n"/>
      <c r="H4899" s="8" t="n"/>
      <c r="I4899" s="8" t="n"/>
      <c r="J4899" s="10">
        <f>IF(A4899="",0,SUMIFS(amount_expended,cfda_key,V4899))</f>
        <v/>
      </c>
      <c r="K4899" s="10">
        <f>IF(G4899="OTHER CLUSTER NOT LISTED ABOVE",SUMIFS(amount_expended,uniform_other_cluster_name,X4899), IF(AND(OR(G4899="N/A",G4899=""),H4899=""),0,IF(G4899="STATE CLUSTER",SUMIFS(amount_expended,uniform_state_cluster_name,W4899),SUMIFS(amount_expended,cluster_name,G4899))))</f>
        <v/>
      </c>
      <c r="L4899" s="8" t="n"/>
      <c r="M4899" s="7" t="n"/>
      <c r="N4899" s="8" t="n"/>
      <c r="O4899" s="7" t="n"/>
      <c r="P4899" s="7" t="n"/>
      <c r="Q4899" s="8" t="n"/>
      <c r="R4899" s="9" t="n"/>
      <c r="S4899" s="8" t="n"/>
      <c r="T4899" s="8" t="n"/>
      <c r="U4899" s="8" t="n"/>
      <c r="V4899" s="11">
        <f>IF(OR(B4899="",C4899=""),"",CONCATENATE(B4899,".",C4899))</f>
        <v/>
      </c>
      <c r="W4899" s="6">
        <f>UPPER(TRIM(H4899))</f>
        <v/>
      </c>
      <c r="X4899" s="6">
        <f>UPPER(TRIM(I4899))</f>
        <v/>
      </c>
      <c r="Y4899" s="6">
        <f>IF(V4899&lt;&gt;"",IFERROR(INDEX(federal_program_name_lookup,MATCH(V4899,aln_lookup,0)),""),"")</f>
        <v/>
      </c>
    </row>
    <row r="4900">
      <c r="A4900" s="6">
        <f>IF(B4900&lt;&gt;"", "AWARD-"&amp;TEXT(ROW()-1,"0000"), "")</f>
        <v/>
      </c>
      <c r="B4900" s="7" t="n"/>
      <c r="C4900" s="7" t="n"/>
      <c r="D4900" s="7" t="n"/>
      <c r="E4900" s="8" t="n"/>
      <c r="F4900" s="9" t="n"/>
      <c r="G4900" s="8" t="n"/>
      <c r="H4900" s="8" t="n"/>
      <c r="I4900" s="8" t="n"/>
      <c r="J4900" s="10">
        <f>IF(A4900="",0,SUMIFS(amount_expended,cfda_key,V4900))</f>
        <v/>
      </c>
      <c r="K4900" s="10">
        <f>IF(G4900="OTHER CLUSTER NOT LISTED ABOVE",SUMIFS(amount_expended,uniform_other_cluster_name,X4900), IF(AND(OR(G4900="N/A",G4900=""),H4900=""),0,IF(G4900="STATE CLUSTER",SUMIFS(amount_expended,uniform_state_cluster_name,W4900),SUMIFS(amount_expended,cluster_name,G4900))))</f>
        <v/>
      </c>
      <c r="L4900" s="8" t="n"/>
      <c r="M4900" s="7" t="n"/>
      <c r="N4900" s="8" t="n"/>
      <c r="O4900" s="7" t="n"/>
      <c r="P4900" s="7" t="n"/>
      <c r="Q4900" s="8" t="n"/>
      <c r="R4900" s="9" t="n"/>
      <c r="S4900" s="8" t="n"/>
      <c r="T4900" s="8" t="n"/>
      <c r="U4900" s="8" t="n"/>
      <c r="V4900" s="11">
        <f>IF(OR(B4900="",C4900=""),"",CONCATENATE(B4900,".",C4900))</f>
        <v/>
      </c>
      <c r="W4900" s="6">
        <f>UPPER(TRIM(H4900))</f>
        <v/>
      </c>
      <c r="X4900" s="6">
        <f>UPPER(TRIM(I4900))</f>
        <v/>
      </c>
      <c r="Y4900" s="6">
        <f>IF(V4900&lt;&gt;"",IFERROR(INDEX(federal_program_name_lookup,MATCH(V4900,aln_lookup,0)),""),"")</f>
        <v/>
      </c>
    </row>
    <row r="4901">
      <c r="A4901" s="6">
        <f>IF(B4901&lt;&gt;"", "AWARD-"&amp;TEXT(ROW()-1,"0000"), "")</f>
        <v/>
      </c>
      <c r="B4901" s="7" t="n"/>
      <c r="C4901" s="7" t="n"/>
      <c r="D4901" s="7" t="n"/>
      <c r="E4901" s="8" t="n"/>
      <c r="F4901" s="9" t="n"/>
      <c r="G4901" s="8" t="n"/>
      <c r="H4901" s="8" t="n"/>
      <c r="I4901" s="8" t="n"/>
      <c r="J4901" s="10">
        <f>IF(A4901="",0,SUMIFS(amount_expended,cfda_key,V4901))</f>
        <v/>
      </c>
      <c r="K4901" s="10">
        <f>IF(G4901="OTHER CLUSTER NOT LISTED ABOVE",SUMIFS(amount_expended,uniform_other_cluster_name,X4901), IF(AND(OR(G4901="N/A",G4901=""),H4901=""),0,IF(G4901="STATE CLUSTER",SUMIFS(amount_expended,uniform_state_cluster_name,W4901),SUMIFS(amount_expended,cluster_name,G4901))))</f>
        <v/>
      </c>
      <c r="L4901" s="8" t="n"/>
      <c r="M4901" s="7" t="n"/>
      <c r="N4901" s="8" t="n"/>
      <c r="O4901" s="7" t="n"/>
      <c r="P4901" s="7" t="n"/>
      <c r="Q4901" s="8" t="n"/>
      <c r="R4901" s="9" t="n"/>
      <c r="S4901" s="8" t="n"/>
      <c r="T4901" s="8" t="n"/>
      <c r="U4901" s="8" t="n"/>
      <c r="V4901" s="11">
        <f>IF(OR(B4901="",C4901=""),"",CONCATENATE(B4901,".",C4901))</f>
        <v/>
      </c>
      <c r="W4901" s="6">
        <f>UPPER(TRIM(H4901))</f>
        <v/>
      </c>
      <c r="X4901" s="6">
        <f>UPPER(TRIM(I4901))</f>
        <v/>
      </c>
      <c r="Y4901" s="6">
        <f>IF(V4901&lt;&gt;"",IFERROR(INDEX(federal_program_name_lookup,MATCH(V4901,aln_lookup,0)),""),"")</f>
        <v/>
      </c>
    </row>
    <row r="4902">
      <c r="A4902" s="6">
        <f>IF(B4902&lt;&gt;"", "AWARD-"&amp;TEXT(ROW()-1,"0000"), "")</f>
        <v/>
      </c>
      <c r="B4902" s="7" t="n"/>
      <c r="C4902" s="7" t="n"/>
      <c r="D4902" s="7" t="n"/>
      <c r="E4902" s="8" t="n"/>
      <c r="F4902" s="9" t="n"/>
      <c r="G4902" s="8" t="n"/>
      <c r="H4902" s="8" t="n"/>
      <c r="I4902" s="8" t="n"/>
      <c r="J4902" s="10">
        <f>IF(A4902="",0,SUMIFS(amount_expended,cfda_key,V4902))</f>
        <v/>
      </c>
      <c r="K4902" s="10">
        <f>IF(G4902="OTHER CLUSTER NOT LISTED ABOVE",SUMIFS(amount_expended,uniform_other_cluster_name,X4902), IF(AND(OR(G4902="N/A",G4902=""),H4902=""),0,IF(G4902="STATE CLUSTER",SUMIFS(amount_expended,uniform_state_cluster_name,W4902),SUMIFS(amount_expended,cluster_name,G4902))))</f>
        <v/>
      </c>
      <c r="L4902" s="8" t="n"/>
      <c r="M4902" s="7" t="n"/>
      <c r="N4902" s="8" t="n"/>
      <c r="O4902" s="7" t="n"/>
      <c r="P4902" s="7" t="n"/>
      <c r="Q4902" s="8" t="n"/>
      <c r="R4902" s="9" t="n"/>
      <c r="S4902" s="8" t="n"/>
      <c r="T4902" s="8" t="n"/>
      <c r="U4902" s="8" t="n"/>
      <c r="V4902" s="11">
        <f>IF(OR(B4902="",C4902=""),"",CONCATENATE(B4902,".",C4902))</f>
        <v/>
      </c>
      <c r="W4902" s="6">
        <f>UPPER(TRIM(H4902))</f>
        <v/>
      </c>
      <c r="X4902" s="6">
        <f>UPPER(TRIM(I4902))</f>
        <v/>
      </c>
      <c r="Y4902" s="6">
        <f>IF(V4902&lt;&gt;"",IFERROR(INDEX(federal_program_name_lookup,MATCH(V4902,aln_lookup,0)),""),"")</f>
        <v/>
      </c>
    </row>
    <row r="4903">
      <c r="A4903" s="6">
        <f>IF(B4903&lt;&gt;"", "AWARD-"&amp;TEXT(ROW()-1,"0000"), "")</f>
        <v/>
      </c>
      <c r="B4903" s="7" t="n"/>
      <c r="C4903" s="7" t="n"/>
      <c r="D4903" s="7" t="n"/>
      <c r="E4903" s="8" t="n"/>
      <c r="F4903" s="9" t="n"/>
      <c r="G4903" s="8" t="n"/>
      <c r="H4903" s="8" t="n"/>
      <c r="I4903" s="8" t="n"/>
      <c r="J4903" s="10">
        <f>IF(A4903="",0,SUMIFS(amount_expended,cfda_key,V4903))</f>
        <v/>
      </c>
      <c r="K4903" s="10">
        <f>IF(G4903="OTHER CLUSTER NOT LISTED ABOVE",SUMIFS(amount_expended,uniform_other_cluster_name,X4903), IF(AND(OR(G4903="N/A",G4903=""),H4903=""),0,IF(G4903="STATE CLUSTER",SUMIFS(amount_expended,uniform_state_cluster_name,W4903),SUMIFS(amount_expended,cluster_name,G4903))))</f>
        <v/>
      </c>
      <c r="L4903" s="8" t="n"/>
      <c r="M4903" s="7" t="n"/>
      <c r="N4903" s="8" t="n"/>
      <c r="O4903" s="7" t="n"/>
      <c r="P4903" s="7" t="n"/>
      <c r="Q4903" s="8" t="n"/>
      <c r="R4903" s="9" t="n"/>
      <c r="S4903" s="8" t="n"/>
      <c r="T4903" s="8" t="n"/>
      <c r="U4903" s="8" t="n"/>
      <c r="V4903" s="11">
        <f>IF(OR(B4903="",C4903=""),"",CONCATENATE(B4903,".",C4903))</f>
        <v/>
      </c>
      <c r="W4903" s="6">
        <f>UPPER(TRIM(H4903))</f>
        <v/>
      </c>
      <c r="X4903" s="6">
        <f>UPPER(TRIM(I4903))</f>
        <v/>
      </c>
      <c r="Y4903" s="6">
        <f>IF(V4903&lt;&gt;"",IFERROR(INDEX(federal_program_name_lookup,MATCH(V4903,aln_lookup,0)),""),"")</f>
        <v/>
      </c>
    </row>
    <row r="4904">
      <c r="A4904" s="6">
        <f>IF(B4904&lt;&gt;"", "AWARD-"&amp;TEXT(ROW()-1,"0000"), "")</f>
        <v/>
      </c>
      <c r="B4904" s="7" t="n"/>
      <c r="C4904" s="7" t="n"/>
      <c r="D4904" s="7" t="n"/>
      <c r="E4904" s="8" t="n"/>
      <c r="F4904" s="9" t="n"/>
      <c r="G4904" s="8" t="n"/>
      <c r="H4904" s="8" t="n"/>
      <c r="I4904" s="8" t="n"/>
      <c r="J4904" s="10">
        <f>IF(A4904="",0,SUMIFS(amount_expended,cfda_key,V4904))</f>
        <v/>
      </c>
      <c r="K4904" s="10">
        <f>IF(G4904="OTHER CLUSTER NOT LISTED ABOVE",SUMIFS(amount_expended,uniform_other_cluster_name,X4904), IF(AND(OR(G4904="N/A",G4904=""),H4904=""),0,IF(G4904="STATE CLUSTER",SUMIFS(amount_expended,uniform_state_cluster_name,W4904),SUMIFS(amount_expended,cluster_name,G4904))))</f>
        <v/>
      </c>
      <c r="L4904" s="8" t="n"/>
      <c r="M4904" s="7" t="n"/>
      <c r="N4904" s="8" t="n"/>
      <c r="O4904" s="7" t="n"/>
      <c r="P4904" s="7" t="n"/>
      <c r="Q4904" s="8" t="n"/>
      <c r="R4904" s="9" t="n"/>
      <c r="S4904" s="8" t="n"/>
      <c r="T4904" s="8" t="n"/>
      <c r="U4904" s="8" t="n"/>
      <c r="V4904" s="11">
        <f>IF(OR(B4904="",C4904=""),"",CONCATENATE(B4904,".",C4904))</f>
        <v/>
      </c>
      <c r="W4904" s="6">
        <f>UPPER(TRIM(H4904))</f>
        <v/>
      </c>
      <c r="X4904" s="6">
        <f>UPPER(TRIM(I4904))</f>
        <v/>
      </c>
      <c r="Y4904" s="6">
        <f>IF(V4904&lt;&gt;"",IFERROR(INDEX(federal_program_name_lookup,MATCH(V4904,aln_lookup,0)),""),"")</f>
        <v/>
      </c>
    </row>
    <row r="4905">
      <c r="A4905" s="6">
        <f>IF(B4905&lt;&gt;"", "AWARD-"&amp;TEXT(ROW()-1,"0000"), "")</f>
        <v/>
      </c>
      <c r="B4905" s="7" t="n"/>
      <c r="C4905" s="7" t="n"/>
      <c r="D4905" s="7" t="n"/>
      <c r="E4905" s="8" t="n"/>
      <c r="F4905" s="9" t="n"/>
      <c r="G4905" s="8" t="n"/>
      <c r="H4905" s="8" t="n"/>
      <c r="I4905" s="8" t="n"/>
      <c r="J4905" s="10">
        <f>IF(A4905="",0,SUMIFS(amount_expended,cfda_key,V4905))</f>
        <v/>
      </c>
      <c r="K4905" s="10">
        <f>IF(G4905="OTHER CLUSTER NOT LISTED ABOVE",SUMIFS(amount_expended,uniform_other_cluster_name,X4905), IF(AND(OR(G4905="N/A",G4905=""),H4905=""),0,IF(G4905="STATE CLUSTER",SUMIFS(amount_expended,uniform_state_cluster_name,W4905),SUMIFS(amount_expended,cluster_name,G4905))))</f>
        <v/>
      </c>
      <c r="L4905" s="8" t="n"/>
      <c r="M4905" s="7" t="n"/>
      <c r="N4905" s="8" t="n"/>
      <c r="O4905" s="7" t="n"/>
      <c r="P4905" s="7" t="n"/>
      <c r="Q4905" s="8" t="n"/>
      <c r="R4905" s="9" t="n"/>
      <c r="S4905" s="8" t="n"/>
      <c r="T4905" s="8" t="n"/>
      <c r="U4905" s="8" t="n"/>
      <c r="V4905" s="11">
        <f>IF(OR(B4905="",C4905=""),"",CONCATENATE(B4905,".",C4905))</f>
        <v/>
      </c>
      <c r="W4905" s="6">
        <f>UPPER(TRIM(H4905))</f>
        <v/>
      </c>
      <c r="X4905" s="6">
        <f>UPPER(TRIM(I4905))</f>
        <v/>
      </c>
      <c r="Y4905" s="6">
        <f>IF(V4905&lt;&gt;"",IFERROR(INDEX(federal_program_name_lookup,MATCH(V4905,aln_lookup,0)),""),"")</f>
        <v/>
      </c>
    </row>
    <row r="4906">
      <c r="A4906" s="6">
        <f>IF(B4906&lt;&gt;"", "AWARD-"&amp;TEXT(ROW()-1,"0000"), "")</f>
        <v/>
      </c>
      <c r="B4906" s="7" t="n"/>
      <c r="C4906" s="7" t="n"/>
      <c r="D4906" s="7" t="n"/>
      <c r="E4906" s="8" t="n"/>
      <c r="F4906" s="9" t="n"/>
      <c r="G4906" s="8" t="n"/>
      <c r="H4906" s="8" t="n"/>
      <c r="I4906" s="8" t="n"/>
      <c r="J4906" s="10">
        <f>IF(A4906="",0,SUMIFS(amount_expended,cfda_key,V4906))</f>
        <v/>
      </c>
      <c r="K4906" s="10">
        <f>IF(G4906="OTHER CLUSTER NOT LISTED ABOVE",SUMIFS(amount_expended,uniform_other_cluster_name,X4906), IF(AND(OR(G4906="N/A",G4906=""),H4906=""),0,IF(G4906="STATE CLUSTER",SUMIFS(amount_expended,uniform_state_cluster_name,W4906),SUMIFS(amount_expended,cluster_name,G4906))))</f>
        <v/>
      </c>
      <c r="L4906" s="8" t="n"/>
      <c r="M4906" s="7" t="n"/>
      <c r="N4906" s="8" t="n"/>
      <c r="O4906" s="7" t="n"/>
      <c r="P4906" s="7" t="n"/>
      <c r="Q4906" s="8" t="n"/>
      <c r="R4906" s="9" t="n"/>
      <c r="S4906" s="8" t="n"/>
      <c r="T4906" s="8" t="n"/>
      <c r="U4906" s="8" t="n"/>
      <c r="V4906" s="11">
        <f>IF(OR(B4906="",C4906=""),"",CONCATENATE(B4906,".",C4906))</f>
        <v/>
      </c>
      <c r="W4906" s="6">
        <f>UPPER(TRIM(H4906))</f>
        <v/>
      </c>
      <c r="X4906" s="6">
        <f>UPPER(TRIM(I4906))</f>
        <v/>
      </c>
      <c r="Y4906" s="6">
        <f>IF(V4906&lt;&gt;"",IFERROR(INDEX(federal_program_name_lookup,MATCH(V4906,aln_lookup,0)),""),"")</f>
        <v/>
      </c>
    </row>
    <row r="4907">
      <c r="A4907" s="6">
        <f>IF(B4907&lt;&gt;"", "AWARD-"&amp;TEXT(ROW()-1,"0000"), "")</f>
        <v/>
      </c>
      <c r="B4907" s="7" t="n"/>
      <c r="C4907" s="7" t="n"/>
      <c r="D4907" s="7" t="n"/>
      <c r="E4907" s="8" t="n"/>
      <c r="F4907" s="9" t="n"/>
      <c r="G4907" s="8" t="n"/>
      <c r="H4907" s="8" t="n"/>
      <c r="I4907" s="8" t="n"/>
      <c r="J4907" s="10">
        <f>IF(A4907="",0,SUMIFS(amount_expended,cfda_key,V4907))</f>
        <v/>
      </c>
      <c r="K4907" s="10">
        <f>IF(G4907="OTHER CLUSTER NOT LISTED ABOVE",SUMIFS(amount_expended,uniform_other_cluster_name,X4907), IF(AND(OR(G4907="N/A",G4907=""),H4907=""),0,IF(G4907="STATE CLUSTER",SUMIFS(amount_expended,uniform_state_cluster_name,W4907),SUMIFS(amount_expended,cluster_name,G4907))))</f>
        <v/>
      </c>
      <c r="L4907" s="8" t="n"/>
      <c r="M4907" s="7" t="n"/>
      <c r="N4907" s="8" t="n"/>
      <c r="O4907" s="7" t="n"/>
      <c r="P4907" s="7" t="n"/>
      <c r="Q4907" s="8" t="n"/>
      <c r="R4907" s="9" t="n"/>
      <c r="S4907" s="8" t="n"/>
      <c r="T4907" s="8" t="n"/>
      <c r="U4907" s="8" t="n"/>
      <c r="V4907" s="11">
        <f>IF(OR(B4907="",C4907=""),"",CONCATENATE(B4907,".",C4907))</f>
        <v/>
      </c>
      <c r="W4907" s="6">
        <f>UPPER(TRIM(H4907))</f>
        <v/>
      </c>
      <c r="X4907" s="6">
        <f>UPPER(TRIM(I4907))</f>
        <v/>
      </c>
      <c r="Y4907" s="6">
        <f>IF(V4907&lt;&gt;"",IFERROR(INDEX(federal_program_name_lookup,MATCH(V4907,aln_lookup,0)),""),"")</f>
        <v/>
      </c>
    </row>
    <row r="4908">
      <c r="A4908" s="6">
        <f>IF(B4908&lt;&gt;"", "AWARD-"&amp;TEXT(ROW()-1,"0000"), "")</f>
        <v/>
      </c>
      <c r="B4908" s="7" t="n"/>
      <c r="C4908" s="7" t="n"/>
      <c r="D4908" s="7" t="n"/>
      <c r="E4908" s="8" t="n"/>
      <c r="F4908" s="9" t="n"/>
      <c r="G4908" s="8" t="n"/>
      <c r="H4908" s="8" t="n"/>
      <c r="I4908" s="8" t="n"/>
      <c r="J4908" s="10">
        <f>IF(A4908="",0,SUMIFS(amount_expended,cfda_key,V4908))</f>
        <v/>
      </c>
      <c r="K4908" s="10">
        <f>IF(G4908="OTHER CLUSTER NOT LISTED ABOVE",SUMIFS(amount_expended,uniform_other_cluster_name,X4908), IF(AND(OR(G4908="N/A",G4908=""),H4908=""),0,IF(G4908="STATE CLUSTER",SUMIFS(amount_expended,uniform_state_cluster_name,W4908),SUMIFS(amount_expended,cluster_name,G4908))))</f>
        <v/>
      </c>
      <c r="L4908" s="8" t="n"/>
      <c r="M4908" s="7" t="n"/>
      <c r="N4908" s="8" t="n"/>
      <c r="O4908" s="7" t="n"/>
      <c r="P4908" s="7" t="n"/>
      <c r="Q4908" s="8" t="n"/>
      <c r="R4908" s="9" t="n"/>
      <c r="S4908" s="8" t="n"/>
      <c r="T4908" s="8" t="n"/>
      <c r="U4908" s="8" t="n"/>
      <c r="V4908" s="11">
        <f>IF(OR(B4908="",C4908=""),"",CONCATENATE(B4908,".",C4908))</f>
        <v/>
      </c>
      <c r="W4908" s="6">
        <f>UPPER(TRIM(H4908))</f>
        <v/>
      </c>
      <c r="X4908" s="6">
        <f>UPPER(TRIM(I4908))</f>
        <v/>
      </c>
      <c r="Y4908" s="6">
        <f>IF(V4908&lt;&gt;"",IFERROR(INDEX(federal_program_name_lookup,MATCH(V4908,aln_lookup,0)),""),"")</f>
        <v/>
      </c>
    </row>
    <row r="4909">
      <c r="A4909" s="6">
        <f>IF(B4909&lt;&gt;"", "AWARD-"&amp;TEXT(ROW()-1,"0000"), "")</f>
        <v/>
      </c>
      <c r="B4909" s="7" t="n"/>
      <c r="C4909" s="7" t="n"/>
      <c r="D4909" s="7" t="n"/>
      <c r="E4909" s="8" t="n"/>
      <c r="F4909" s="9" t="n"/>
      <c r="G4909" s="8" t="n"/>
      <c r="H4909" s="8" t="n"/>
      <c r="I4909" s="8" t="n"/>
      <c r="J4909" s="10">
        <f>IF(A4909="",0,SUMIFS(amount_expended,cfda_key,V4909))</f>
        <v/>
      </c>
      <c r="K4909" s="10">
        <f>IF(G4909="OTHER CLUSTER NOT LISTED ABOVE",SUMIFS(amount_expended,uniform_other_cluster_name,X4909), IF(AND(OR(G4909="N/A",G4909=""),H4909=""),0,IF(G4909="STATE CLUSTER",SUMIFS(amount_expended,uniform_state_cluster_name,W4909),SUMIFS(amount_expended,cluster_name,G4909))))</f>
        <v/>
      </c>
      <c r="L4909" s="8" t="n"/>
      <c r="M4909" s="7" t="n"/>
      <c r="N4909" s="8" t="n"/>
      <c r="O4909" s="7" t="n"/>
      <c r="P4909" s="7" t="n"/>
      <c r="Q4909" s="8" t="n"/>
      <c r="R4909" s="9" t="n"/>
      <c r="S4909" s="8" t="n"/>
      <c r="T4909" s="8" t="n"/>
      <c r="U4909" s="8" t="n"/>
      <c r="V4909" s="11">
        <f>IF(OR(B4909="",C4909=""),"",CONCATENATE(B4909,".",C4909))</f>
        <v/>
      </c>
      <c r="W4909" s="6">
        <f>UPPER(TRIM(H4909))</f>
        <v/>
      </c>
      <c r="X4909" s="6">
        <f>UPPER(TRIM(I4909))</f>
        <v/>
      </c>
      <c r="Y4909" s="6">
        <f>IF(V4909&lt;&gt;"",IFERROR(INDEX(federal_program_name_lookup,MATCH(V4909,aln_lookup,0)),""),"")</f>
        <v/>
      </c>
    </row>
    <row r="4910">
      <c r="A4910" s="6">
        <f>IF(B4910&lt;&gt;"", "AWARD-"&amp;TEXT(ROW()-1,"0000"), "")</f>
        <v/>
      </c>
      <c r="B4910" s="7" t="n"/>
      <c r="C4910" s="7" t="n"/>
      <c r="D4910" s="7" t="n"/>
      <c r="E4910" s="8" t="n"/>
      <c r="F4910" s="9" t="n"/>
      <c r="G4910" s="8" t="n"/>
      <c r="H4910" s="8" t="n"/>
      <c r="I4910" s="8" t="n"/>
      <c r="J4910" s="10">
        <f>IF(A4910="",0,SUMIFS(amount_expended,cfda_key,V4910))</f>
        <v/>
      </c>
      <c r="K4910" s="10">
        <f>IF(G4910="OTHER CLUSTER NOT LISTED ABOVE",SUMIFS(amount_expended,uniform_other_cluster_name,X4910), IF(AND(OR(G4910="N/A",G4910=""),H4910=""),0,IF(G4910="STATE CLUSTER",SUMIFS(amount_expended,uniform_state_cluster_name,W4910),SUMIFS(amount_expended,cluster_name,G4910))))</f>
        <v/>
      </c>
      <c r="L4910" s="8" t="n"/>
      <c r="M4910" s="7" t="n"/>
      <c r="N4910" s="8" t="n"/>
      <c r="O4910" s="7" t="n"/>
      <c r="P4910" s="7" t="n"/>
      <c r="Q4910" s="8" t="n"/>
      <c r="R4910" s="9" t="n"/>
      <c r="S4910" s="8" t="n"/>
      <c r="T4910" s="8" t="n"/>
      <c r="U4910" s="8" t="n"/>
      <c r="V4910" s="11">
        <f>IF(OR(B4910="",C4910=""),"",CONCATENATE(B4910,".",C4910))</f>
        <v/>
      </c>
      <c r="W4910" s="6">
        <f>UPPER(TRIM(H4910))</f>
        <v/>
      </c>
      <c r="X4910" s="6">
        <f>UPPER(TRIM(I4910))</f>
        <v/>
      </c>
      <c r="Y4910" s="6">
        <f>IF(V4910&lt;&gt;"",IFERROR(INDEX(federal_program_name_lookup,MATCH(V4910,aln_lookup,0)),""),"")</f>
        <v/>
      </c>
    </row>
    <row r="4911">
      <c r="A4911" s="6">
        <f>IF(B4911&lt;&gt;"", "AWARD-"&amp;TEXT(ROW()-1,"0000"), "")</f>
        <v/>
      </c>
      <c r="B4911" s="7" t="n"/>
      <c r="C4911" s="7" t="n"/>
      <c r="D4911" s="7" t="n"/>
      <c r="E4911" s="8" t="n"/>
      <c r="F4911" s="9" t="n"/>
      <c r="G4911" s="8" t="n"/>
      <c r="H4911" s="8" t="n"/>
      <c r="I4911" s="8" t="n"/>
      <c r="J4911" s="10">
        <f>IF(A4911="",0,SUMIFS(amount_expended,cfda_key,V4911))</f>
        <v/>
      </c>
      <c r="K4911" s="10">
        <f>IF(G4911="OTHER CLUSTER NOT LISTED ABOVE",SUMIFS(amount_expended,uniform_other_cluster_name,X4911), IF(AND(OR(G4911="N/A",G4911=""),H4911=""),0,IF(G4911="STATE CLUSTER",SUMIFS(amount_expended,uniform_state_cluster_name,W4911),SUMIFS(amount_expended,cluster_name,G4911))))</f>
        <v/>
      </c>
      <c r="L4911" s="8" t="n"/>
      <c r="M4911" s="7" t="n"/>
      <c r="N4911" s="8" t="n"/>
      <c r="O4911" s="7" t="n"/>
      <c r="P4911" s="7" t="n"/>
      <c r="Q4911" s="8" t="n"/>
      <c r="R4911" s="9" t="n"/>
      <c r="S4911" s="8" t="n"/>
      <c r="T4911" s="8" t="n"/>
      <c r="U4911" s="8" t="n"/>
      <c r="V4911" s="11">
        <f>IF(OR(B4911="",C4911=""),"",CONCATENATE(B4911,".",C4911))</f>
        <v/>
      </c>
      <c r="W4911" s="6">
        <f>UPPER(TRIM(H4911))</f>
        <v/>
      </c>
      <c r="X4911" s="6">
        <f>UPPER(TRIM(I4911))</f>
        <v/>
      </c>
      <c r="Y4911" s="6">
        <f>IF(V4911&lt;&gt;"",IFERROR(INDEX(federal_program_name_lookup,MATCH(V4911,aln_lookup,0)),""),"")</f>
        <v/>
      </c>
    </row>
    <row r="4912">
      <c r="A4912" s="6">
        <f>IF(B4912&lt;&gt;"", "AWARD-"&amp;TEXT(ROW()-1,"0000"), "")</f>
        <v/>
      </c>
      <c r="B4912" s="7" t="n"/>
      <c r="C4912" s="7" t="n"/>
      <c r="D4912" s="7" t="n"/>
      <c r="E4912" s="8" t="n"/>
      <c r="F4912" s="9" t="n"/>
      <c r="G4912" s="8" t="n"/>
      <c r="H4912" s="8" t="n"/>
      <c r="I4912" s="8" t="n"/>
      <c r="J4912" s="10">
        <f>IF(A4912="",0,SUMIFS(amount_expended,cfda_key,V4912))</f>
        <v/>
      </c>
      <c r="K4912" s="10">
        <f>IF(G4912="OTHER CLUSTER NOT LISTED ABOVE",SUMIFS(amount_expended,uniform_other_cluster_name,X4912), IF(AND(OR(G4912="N/A",G4912=""),H4912=""),0,IF(G4912="STATE CLUSTER",SUMIFS(amount_expended,uniform_state_cluster_name,W4912),SUMIFS(amount_expended,cluster_name,G4912))))</f>
        <v/>
      </c>
      <c r="L4912" s="8" t="n"/>
      <c r="M4912" s="7" t="n"/>
      <c r="N4912" s="8" t="n"/>
      <c r="O4912" s="7" t="n"/>
      <c r="P4912" s="7" t="n"/>
      <c r="Q4912" s="8" t="n"/>
      <c r="R4912" s="9" t="n"/>
      <c r="S4912" s="8" t="n"/>
      <c r="T4912" s="8" t="n"/>
      <c r="U4912" s="8" t="n"/>
      <c r="V4912" s="11">
        <f>IF(OR(B4912="",C4912=""),"",CONCATENATE(B4912,".",C4912))</f>
        <v/>
      </c>
      <c r="W4912" s="6">
        <f>UPPER(TRIM(H4912))</f>
        <v/>
      </c>
      <c r="X4912" s="6">
        <f>UPPER(TRIM(I4912))</f>
        <v/>
      </c>
      <c r="Y4912" s="6">
        <f>IF(V4912&lt;&gt;"",IFERROR(INDEX(federal_program_name_lookup,MATCH(V4912,aln_lookup,0)),""),"")</f>
        <v/>
      </c>
    </row>
    <row r="4913">
      <c r="A4913" s="6">
        <f>IF(B4913&lt;&gt;"", "AWARD-"&amp;TEXT(ROW()-1,"0000"), "")</f>
        <v/>
      </c>
      <c r="B4913" s="7" t="n"/>
      <c r="C4913" s="7" t="n"/>
      <c r="D4913" s="7" t="n"/>
      <c r="E4913" s="8" t="n"/>
      <c r="F4913" s="9" t="n"/>
      <c r="G4913" s="8" t="n"/>
      <c r="H4913" s="8" t="n"/>
      <c r="I4913" s="8" t="n"/>
      <c r="J4913" s="10">
        <f>IF(A4913="",0,SUMIFS(amount_expended,cfda_key,V4913))</f>
        <v/>
      </c>
      <c r="K4913" s="10">
        <f>IF(G4913="OTHER CLUSTER NOT LISTED ABOVE",SUMIFS(amount_expended,uniform_other_cluster_name,X4913), IF(AND(OR(G4913="N/A",G4913=""),H4913=""),0,IF(G4913="STATE CLUSTER",SUMIFS(amount_expended,uniform_state_cluster_name,W4913),SUMIFS(amount_expended,cluster_name,G4913))))</f>
        <v/>
      </c>
      <c r="L4913" s="8" t="n"/>
      <c r="M4913" s="7" t="n"/>
      <c r="N4913" s="8" t="n"/>
      <c r="O4913" s="7" t="n"/>
      <c r="P4913" s="7" t="n"/>
      <c r="Q4913" s="8" t="n"/>
      <c r="R4913" s="9" t="n"/>
      <c r="S4913" s="8" t="n"/>
      <c r="T4913" s="8" t="n"/>
      <c r="U4913" s="8" t="n"/>
      <c r="V4913" s="11">
        <f>IF(OR(B4913="",C4913=""),"",CONCATENATE(B4913,".",C4913))</f>
        <v/>
      </c>
      <c r="W4913" s="6">
        <f>UPPER(TRIM(H4913))</f>
        <v/>
      </c>
      <c r="X4913" s="6">
        <f>UPPER(TRIM(I4913))</f>
        <v/>
      </c>
      <c r="Y4913" s="6">
        <f>IF(V4913&lt;&gt;"",IFERROR(INDEX(federal_program_name_lookup,MATCH(V4913,aln_lookup,0)),""),"")</f>
        <v/>
      </c>
    </row>
    <row r="4914">
      <c r="A4914" s="6">
        <f>IF(B4914&lt;&gt;"", "AWARD-"&amp;TEXT(ROW()-1,"0000"), "")</f>
        <v/>
      </c>
      <c r="B4914" s="7" t="n"/>
      <c r="C4914" s="7" t="n"/>
      <c r="D4914" s="7" t="n"/>
      <c r="E4914" s="8" t="n"/>
      <c r="F4914" s="9" t="n"/>
      <c r="G4914" s="8" t="n"/>
      <c r="H4914" s="8" t="n"/>
      <c r="I4914" s="8" t="n"/>
      <c r="J4914" s="10">
        <f>IF(A4914="",0,SUMIFS(amount_expended,cfda_key,V4914))</f>
        <v/>
      </c>
      <c r="K4914" s="10">
        <f>IF(G4914="OTHER CLUSTER NOT LISTED ABOVE",SUMIFS(amount_expended,uniform_other_cluster_name,X4914), IF(AND(OR(G4914="N/A",G4914=""),H4914=""),0,IF(G4914="STATE CLUSTER",SUMIFS(amount_expended,uniform_state_cluster_name,W4914),SUMIFS(amount_expended,cluster_name,G4914))))</f>
        <v/>
      </c>
      <c r="L4914" s="8" t="n"/>
      <c r="M4914" s="7" t="n"/>
      <c r="N4914" s="8" t="n"/>
      <c r="O4914" s="7" t="n"/>
      <c r="P4914" s="7" t="n"/>
      <c r="Q4914" s="8" t="n"/>
      <c r="R4914" s="9" t="n"/>
      <c r="S4914" s="8" t="n"/>
      <c r="T4914" s="8" t="n"/>
      <c r="U4914" s="8" t="n"/>
      <c r="V4914" s="11">
        <f>IF(OR(B4914="",C4914=""),"",CONCATENATE(B4914,".",C4914))</f>
        <v/>
      </c>
      <c r="W4914" s="6">
        <f>UPPER(TRIM(H4914))</f>
        <v/>
      </c>
      <c r="X4914" s="6">
        <f>UPPER(TRIM(I4914))</f>
        <v/>
      </c>
      <c r="Y4914" s="6">
        <f>IF(V4914&lt;&gt;"",IFERROR(INDEX(federal_program_name_lookup,MATCH(V4914,aln_lookup,0)),""),"")</f>
        <v/>
      </c>
    </row>
    <row r="4915">
      <c r="A4915" s="6">
        <f>IF(B4915&lt;&gt;"", "AWARD-"&amp;TEXT(ROW()-1,"0000"), "")</f>
        <v/>
      </c>
      <c r="B4915" s="7" t="n"/>
      <c r="C4915" s="7" t="n"/>
      <c r="D4915" s="7" t="n"/>
      <c r="E4915" s="8" t="n"/>
      <c r="F4915" s="9" t="n"/>
      <c r="G4915" s="8" t="n"/>
      <c r="H4915" s="8" t="n"/>
      <c r="I4915" s="8" t="n"/>
      <c r="J4915" s="10">
        <f>IF(A4915="",0,SUMIFS(amount_expended,cfda_key,V4915))</f>
        <v/>
      </c>
      <c r="K4915" s="10">
        <f>IF(G4915="OTHER CLUSTER NOT LISTED ABOVE",SUMIFS(amount_expended,uniform_other_cluster_name,X4915), IF(AND(OR(G4915="N/A",G4915=""),H4915=""),0,IF(G4915="STATE CLUSTER",SUMIFS(amount_expended,uniform_state_cluster_name,W4915),SUMIFS(amount_expended,cluster_name,G4915))))</f>
        <v/>
      </c>
      <c r="L4915" s="8" t="n"/>
      <c r="M4915" s="7" t="n"/>
      <c r="N4915" s="8" t="n"/>
      <c r="O4915" s="7" t="n"/>
      <c r="P4915" s="7" t="n"/>
      <c r="Q4915" s="8" t="n"/>
      <c r="R4915" s="9" t="n"/>
      <c r="S4915" s="8" t="n"/>
      <c r="T4915" s="8" t="n"/>
      <c r="U4915" s="8" t="n"/>
      <c r="V4915" s="11">
        <f>IF(OR(B4915="",C4915=""),"",CONCATENATE(B4915,".",C4915))</f>
        <v/>
      </c>
      <c r="W4915" s="6">
        <f>UPPER(TRIM(H4915))</f>
        <v/>
      </c>
      <c r="X4915" s="6">
        <f>UPPER(TRIM(I4915))</f>
        <v/>
      </c>
      <c r="Y4915" s="6">
        <f>IF(V4915&lt;&gt;"",IFERROR(INDEX(federal_program_name_lookup,MATCH(V4915,aln_lookup,0)),""),"")</f>
        <v/>
      </c>
    </row>
    <row r="4916">
      <c r="A4916" s="6">
        <f>IF(B4916&lt;&gt;"", "AWARD-"&amp;TEXT(ROW()-1,"0000"), "")</f>
        <v/>
      </c>
      <c r="B4916" s="7" t="n"/>
      <c r="C4916" s="7" t="n"/>
      <c r="D4916" s="7" t="n"/>
      <c r="E4916" s="8" t="n"/>
      <c r="F4916" s="9" t="n"/>
      <c r="G4916" s="8" t="n"/>
      <c r="H4916" s="8" t="n"/>
      <c r="I4916" s="8" t="n"/>
      <c r="J4916" s="10">
        <f>IF(A4916="",0,SUMIFS(amount_expended,cfda_key,V4916))</f>
        <v/>
      </c>
      <c r="K4916" s="10">
        <f>IF(G4916="OTHER CLUSTER NOT LISTED ABOVE",SUMIFS(amount_expended,uniform_other_cluster_name,X4916), IF(AND(OR(G4916="N/A",G4916=""),H4916=""),0,IF(G4916="STATE CLUSTER",SUMIFS(amount_expended,uniform_state_cluster_name,W4916),SUMIFS(amount_expended,cluster_name,G4916))))</f>
        <v/>
      </c>
      <c r="L4916" s="8" t="n"/>
      <c r="M4916" s="7" t="n"/>
      <c r="N4916" s="8" t="n"/>
      <c r="O4916" s="7" t="n"/>
      <c r="P4916" s="7" t="n"/>
      <c r="Q4916" s="8" t="n"/>
      <c r="R4916" s="9" t="n"/>
      <c r="S4916" s="8" t="n"/>
      <c r="T4916" s="8" t="n"/>
      <c r="U4916" s="8" t="n"/>
      <c r="V4916" s="11">
        <f>IF(OR(B4916="",C4916=""),"",CONCATENATE(B4916,".",C4916))</f>
        <v/>
      </c>
      <c r="W4916" s="6">
        <f>UPPER(TRIM(H4916))</f>
        <v/>
      </c>
      <c r="X4916" s="6">
        <f>UPPER(TRIM(I4916))</f>
        <v/>
      </c>
      <c r="Y4916" s="6">
        <f>IF(V4916&lt;&gt;"",IFERROR(INDEX(federal_program_name_lookup,MATCH(V4916,aln_lookup,0)),""),"")</f>
        <v/>
      </c>
    </row>
    <row r="4917">
      <c r="A4917" s="6">
        <f>IF(B4917&lt;&gt;"", "AWARD-"&amp;TEXT(ROW()-1,"0000"), "")</f>
        <v/>
      </c>
      <c r="B4917" s="7" t="n"/>
      <c r="C4917" s="7" t="n"/>
      <c r="D4917" s="7" t="n"/>
      <c r="E4917" s="8" t="n"/>
      <c r="F4917" s="9" t="n"/>
      <c r="G4917" s="8" t="n"/>
      <c r="H4917" s="8" t="n"/>
      <c r="I4917" s="8" t="n"/>
      <c r="J4917" s="10">
        <f>IF(A4917="",0,SUMIFS(amount_expended,cfda_key,V4917))</f>
        <v/>
      </c>
      <c r="K4917" s="10">
        <f>IF(G4917="OTHER CLUSTER NOT LISTED ABOVE",SUMIFS(amount_expended,uniform_other_cluster_name,X4917), IF(AND(OR(G4917="N/A",G4917=""),H4917=""),0,IF(G4917="STATE CLUSTER",SUMIFS(amount_expended,uniform_state_cluster_name,W4917),SUMIFS(amount_expended,cluster_name,G4917))))</f>
        <v/>
      </c>
      <c r="L4917" s="8" t="n"/>
      <c r="M4917" s="7" t="n"/>
      <c r="N4917" s="8" t="n"/>
      <c r="O4917" s="7" t="n"/>
      <c r="P4917" s="7" t="n"/>
      <c r="Q4917" s="8" t="n"/>
      <c r="R4917" s="9" t="n"/>
      <c r="S4917" s="8" t="n"/>
      <c r="T4917" s="8" t="n"/>
      <c r="U4917" s="8" t="n"/>
      <c r="V4917" s="11">
        <f>IF(OR(B4917="",C4917=""),"",CONCATENATE(B4917,".",C4917))</f>
        <v/>
      </c>
      <c r="W4917" s="6">
        <f>UPPER(TRIM(H4917))</f>
        <v/>
      </c>
      <c r="X4917" s="6">
        <f>UPPER(TRIM(I4917))</f>
        <v/>
      </c>
      <c r="Y4917" s="6">
        <f>IF(V4917&lt;&gt;"",IFERROR(INDEX(federal_program_name_lookup,MATCH(V4917,aln_lookup,0)),""),"")</f>
        <v/>
      </c>
    </row>
    <row r="4918">
      <c r="A4918" s="6">
        <f>IF(B4918&lt;&gt;"", "AWARD-"&amp;TEXT(ROW()-1,"0000"), "")</f>
        <v/>
      </c>
      <c r="B4918" s="7" t="n"/>
      <c r="C4918" s="7" t="n"/>
      <c r="D4918" s="7" t="n"/>
      <c r="E4918" s="8" t="n"/>
      <c r="F4918" s="9" t="n"/>
      <c r="G4918" s="8" t="n"/>
      <c r="H4918" s="8" t="n"/>
      <c r="I4918" s="8" t="n"/>
      <c r="J4918" s="10">
        <f>IF(A4918="",0,SUMIFS(amount_expended,cfda_key,V4918))</f>
        <v/>
      </c>
      <c r="K4918" s="10">
        <f>IF(G4918="OTHER CLUSTER NOT LISTED ABOVE",SUMIFS(amount_expended,uniform_other_cluster_name,X4918), IF(AND(OR(G4918="N/A",G4918=""),H4918=""),0,IF(G4918="STATE CLUSTER",SUMIFS(amount_expended,uniform_state_cluster_name,W4918),SUMIFS(amount_expended,cluster_name,G4918))))</f>
        <v/>
      </c>
      <c r="L4918" s="8" t="n"/>
      <c r="M4918" s="7" t="n"/>
      <c r="N4918" s="8" t="n"/>
      <c r="O4918" s="7" t="n"/>
      <c r="P4918" s="7" t="n"/>
      <c r="Q4918" s="8" t="n"/>
      <c r="R4918" s="9" t="n"/>
      <c r="S4918" s="8" t="n"/>
      <c r="T4918" s="8" t="n"/>
      <c r="U4918" s="8" t="n"/>
      <c r="V4918" s="11">
        <f>IF(OR(B4918="",C4918=""),"",CONCATENATE(B4918,".",C4918))</f>
        <v/>
      </c>
      <c r="W4918" s="6">
        <f>UPPER(TRIM(H4918))</f>
        <v/>
      </c>
      <c r="X4918" s="6">
        <f>UPPER(TRIM(I4918))</f>
        <v/>
      </c>
      <c r="Y4918" s="6">
        <f>IF(V4918&lt;&gt;"",IFERROR(INDEX(federal_program_name_lookup,MATCH(V4918,aln_lookup,0)),""),"")</f>
        <v/>
      </c>
    </row>
    <row r="4919">
      <c r="A4919" s="6">
        <f>IF(B4919&lt;&gt;"", "AWARD-"&amp;TEXT(ROW()-1,"0000"), "")</f>
        <v/>
      </c>
      <c r="B4919" s="7" t="n"/>
      <c r="C4919" s="7" t="n"/>
      <c r="D4919" s="7" t="n"/>
      <c r="E4919" s="8" t="n"/>
      <c r="F4919" s="9" t="n"/>
      <c r="G4919" s="8" t="n"/>
      <c r="H4919" s="8" t="n"/>
      <c r="I4919" s="8" t="n"/>
      <c r="J4919" s="10">
        <f>IF(A4919="",0,SUMIFS(amount_expended,cfda_key,V4919))</f>
        <v/>
      </c>
      <c r="K4919" s="10">
        <f>IF(G4919="OTHER CLUSTER NOT LISTED ABOVE",SUMIFS(amount_expended,uniform_other_cluster_name,X4919), IF(AND(OR(G4919="N/A",G4919=""),H4919=""),0,IF(G4919="STATE CLUSTER",SUMIFS(amount_expended,uniform_state_cluster_name,W4919),SUMIFS(amount_expended,cluster_name,G4919))))</f>
        <v/>
      </c>
      <c r="L4919" s="8" t="n"/>
      <c r="M4919" s="7" t="n"/>
      <c r="N4919" s="8" t="n"/>
      <c r="O4919" s="7" t="n"/>
      <c r="P4919" s="7" t="n"/>
      <c r="Q4919" s="8" t="n"/>
      <c r="R4919" s="9" t="n"/>
      <c r="S4919" s="8" t="n"/>
      <c r="T4919" s="8" t="n"/>
      <c r="U4919" s="8" t="n"/>
      <c r="V4919" s="11">
        <f>IF(OR(B4919="",C4919=""),"",CONCATENATE(B4919,".",C4919))</f>
        <v/>
      </c>
      <c r="W4919" s="6">
        <f>UPPER(TRIM(H4919))</f>
        <v/>
      </c>
      <c r="X4919" s="6">
        <f>UPPER(TRIM(I4919))</f>
        <v/>
      </c>
      <c r="Y4919" s="6">
        <f>IF(V4919&lt;&gt;"",IFERROR(INDEX(federal_program_name_lookup,MATCH(V4919,aln_lookup,0)),""),"")</f>
        <v/>
      </c>
    </row>
    <row r="4920">
      <c r="A4920" s="6">
        <f>IF(B4920&lt;&gt;"", "AWARD-"&amp;TEXT(ROW()-1,"0000"), "")</f>
        <v/>
      </c>
      <c r="B4920" s="7" t="n"/>
      <c r="C4920" s="7" t="n"/>
      <c r="D4920" s="7" t="n"/>
      <c r="E4920" s="8" t="n"/>
      <c r="F4920" s="9" t="n"/>
      <c r="G4920" s="8" t="n"/>
      <c r="H4920" s="8" t="n"/>
      <c r="I4920" s="8" t="n"/>
      <c r="J4920" s="10">
        <f>IF(A4920="",0,SUMIFS(amount_expended,cfda_key,V4920))</f>
        <v/>
      </c>
      <c r="K4920" s="10">
        <f>IF(G4920="OTHER CLUSTER NOT LISTED ABOVE",SUMIFS(amount_expended,uniform_other_cluster_name,X4920), IF(AND(OR(G4920="N/A",G4920=""),H4920=""),0,IF(G4920="STATE CLUSTER",SUMIFS(amount_expended,uniform_state_cluster_name,W4920),SUMIFS(amount_expended,cluster_name,G4920))))</f>
        <v/>
      </c>
      <c r="L4920" s="8" t="n"/>
      <c r="M4920" s="7" t="n"/>
      <c r="N4920" s="8" t="n"/>
      <c r="O4920" s="7" t="n"/>
      <c r="P4920" s="7" t="n"/>
      <c r="Q4920" s="8" t="n"/>
      <c r="R4920" s="9" t="n"/>
      <c r="S4920" s="8" t="n"/>
      <c r="T4920" s="8" t="n"/>
      <c r="U4920" s="8" t="n"/>
      <c r="V4920" s="11">
        <f>IF(OR(B4920="",C4920=""),"",CONCATENATE(B4920,".",C4920))</f>
        <v/>
      </c>
      <c r="W4920" s="6">
        <f>UPPER(TRIM(H4920))</f>
        <v/>
      </c>
      <c r="X4920" s="6">
        <f>UPPER(TRIM(I4920))</f>
        <v/>
      </c>
      <c r="Y4920" s="6">
        <f>IF(V4920&lt;&gt;"",IFERROR(INDEX(federal_program_name_lookup,MATCH(V4920,aln_lookup,0)),""),"")</f>
        <v/>
      </c>
    </row>
    <row r="4921">
      <c r="A4921" s="6">
        <f>IF(B4921&lt;&gt;"", "AWARD-"&amp;TEXT(ROW()-1,"0000"), "")</f>
        <v/>
      </c>
      <c r="B4921" s="7" t="n"/>
      <c r="C4921" s="7" t="n"/>
      <c r="D4921" s="7" t="n"/>
      <c r="E4921" s="8" t="n"/>
      <c r="F4921" s="9" t="n"/>
      <c r="G4921" s="8" t="n"/>
      <c r="H4921" s="8" t="n"/>
      <c r="I4921" s="8" t="n"/>
      <c r="J4921" s="10">
        <f>IF(A4921="",0,SUMIFS(amount_expended,cfda_key,V4921))</f>
        <v/>
      </c>
      <c r="K4921" s="10">
        <f>IF(G4921="OTHER CLUSTER NOT LISTED ABOVE",SUMIFS(amount_expended,uniform_other_cluster_name,X4921), IF(AND(OR(G4921="N/A",G4921=""),H4921=""),0,IF(G4921="STATE CLUSTER",SUMIFS(amount_expended,uniform_state_cluster_name,W4921),SUMIFS(amount_expended,cluster_name,G4921))))</f>
        <v/>
      </c>
      <c r="L4921" s="8" t="n"/>
      <c r="M4921" s="7" t="n"/>
      <c r="N4921" s="8" t="n"/>
      <c r="O4921" s="7" t="n"/>
      <c r="P4921" s="7" t="n"/>
      <c r="Q4921" s="8" t="n"/>
      <c r="R4921" s="9" t="n"/>
      <c r="S4921" s="8" t="n"/>
      <c r="T4921" s="8" t="n"/>
      <c r="U4921" s="8" t="n"/>
      <c r="V4921" s="11">
        <f>IF(OR(B4921="",C4921=""),"",CONCATENATE(B4921,".",C4921))</f>
        <v/>
      </c>
      <c r="W4921" s="6">
        <f>UPPER(TRIM(H4921))</f>
        <v/>
      </c>
      <c r="X4921" s="6">
        <f>UPPER(TRIM(I4921))</f>
        <v/>
      </c>
      <c r="Y4921" s="6">
        <f>IF(V4921&lt;&gt;"",IFERROR(INDEX(federal_program_name_lookup,MATCH(V4921,aln_lookup,0)),""),"")</f>
        <v/>
      </c>
    </row>
    <row r="4922">
      <c r="A4922" s="6">
        <f>IF(B4922&lt;&gt;"", "AWARD-"&amp;TEXT(ROW()-1,"0000"), "")</f>
        <v/>
      </c>
      <c r="B4922" s="7" t="n"/>
      <c r="C4922" s="7" t="n"/>
      <c r="D4922" s="7" t="n"/>
      <c r="E4922" s="8" t="n"/>
      <c r="F4922" s="9" t="n"/>
      <c r="G4922" s="8" t="n"/>
      <c r="H4922" s="8" t="n"/>
      <c r="I4922" s="8" t="n"/>
      <c r="J4922" s="10">
        <f>IF(A4922="",0,SUMIFS(amount_expended,cfda_key,V4922))</f>
        <v/>
      </c>
      <c r="K4922" s="10">
        <f>IF(G4922="OTHER CLUSTER NOT LISTED ABOVE",SUMIFS(amount_expended,uniform_other_cluster_name,X4922), IF(AND(OR(G4922="N/A",G4922=""),H4922=""),0,IF(G4922="STATE CLUSTER",SUMIFS(amount_expended,uniform_state_cluster_name,W4922),SUMIFS(amount_expended,cluster_name,G4922))))</f>
        <v/>
      </c>
      <c r="L4922" s="8" t="n"/>
      <c r="M4922" s="7" t="n"/>
      <c r="N4922" s="8" t="n"/>
      <c r="O4922" s="7" t="n"/>
      <c r="P4922" s="7" t="n"/>
      <c r="Q4922" s="8" t="n"/>
      <c r="R4922" s="9" t="n"/>
      <c r="S4922" s="8" t="n"/>
      <c r="T4922" s="8" t="n"/>
      <c r="U4922" s="8" t="n"/>
      <c r="V4922" s="11">
        <f>IF(OR(B4922="",C4922=""),"",CONCATENATE(B4922,".",C4922))</f>
        <v/>
      </c>
      <c r="W4922" s="6">
        <f>UPPER(TRIM(H4922))</f>
        <v/>
      </c>
      <c r="X4922" s="6">
        <f>UPPER(TRIM(I4922))</f>
        <v/>
      </c>
      <c r="Y4922" s="6">
        <f>IF(V4922&lt;&gt;"",IFERROR(INDEX(federal_program_name_lookup,MATCH(V4922,aln_lookup,0)),""),"")</f>
        <v/>
      </c>
    </row>
    <row r="4923">
      <c r="A4923" s="6">
        <f>IF(B4923&lt;&gt;"", "AWARD-"&amp;TEXT(ROW()-1,"0000"), "")</f>
        <v/>
      </c>
      <c r="B4923" s="7" t="n"/>
      <c r="C4923" s="7" t="n"/>
      <c r="D4923" s="7" t="n"/>
      <c r="E4923" s="8" t="n"/>
      <c r="F4923" s="9" t="n"/>
      <c r="G4923" s="8" t="n"/>
      <c r="H4923" s="8" t="n"/>
      <c r="I4923" s="8" t="n"/>
      <c r="J4923" s="10">
        <f>IF(A4923="",0,SUMIFS(amount_expended,cfda_key,V4923))</f>
        <v/>
      </c>
      <c r="K4923" s="10">
        <f>IF(G4923="OTHER CLUSTER NOT LISTED ABOVE",SUMIFS(amount_expended,uniform_other_cluster_name,X4923), IF(AND(OR(G4923="N/A",G4923=""),H4923=""),0,IF(G4923="STATE CLUSTER",SUMIFS(amount_expended,uniform_state_cluster_name,W4923),SUMIFS(amount_expended,cluster_name,G4923))))</f>
        <v/>
      </c>
      <c r="L4923" s="8" t="n"/>
      <c r="M4923" s="7" t="n"/>
      <c r="N4923" s="8" t="n"/>
      <c r="O4923" s="7" t="n"/>
      <c r="P4923" s="7" t="n"/>
      <c r="Q4923" s="8" t="n"/>
      <c r="R4923" s="9" t="n"/>
      <c r="S4923" s="8" t="n"/>
      <c r="T4923" s="8" t="n"/>
      <c r="U4923" s="8" t="n"/>
      <c r="V4923" s="11">
        <f>IF(OR(B4923="",C4923=""),"",CONCATENATE(B4923,".",C4923))</f>
        <v/>
      </c>
      <c r="W4923" s="6">
        <f>UPPER(TRIM(H4923))</f>
        <v/>
      </c>
      <c r="X4923" s="6">
        <f>UPPER(TRIM(I4923))</f>
        <v/>
      </c>
      <c r="Y4923" s="6">
        <f>IF(V4923&lt;&gt;"",IFERROR(INDEX(federal_program_name_lookup,MATCH(V4923,aln_lookup,0)),""),"")</f>
        <v/>
      </c>
    </row>
    <row r="4924">
      <c r="A4924" s="6">
        <f>IF(B4924&lt;&gt;"", "AWARD-"&amp;TEXT(ROW()-1,"0000"), "")</f>
        <v/>
      </c>
      <c r="B4924" s="7" t="n"/>
      <c r="C4924" s="7" t="n"/>
      <c r="D4924" s="7" t="n"/>
      <c r="E4924" s="8" t="n"/>
      <c r="F4924" s="9" t="n"/>
      <c r="G4924" s="8" t="n"/>
      <c r="H4924" s="8" t="n"/>
      <c r="I4924" s="8" t="n"/>
      <c r="J4924" s="10">
        <f>IF(A4924="",0,SUMIFS(amount_expended,cfda_key,V4924))</f>
        <v/>
      </c>
      <c r="K4924" s="10">
        <f>IF(G4924="OTHER CLUSTER NOT LISTED ABOVE",SUMIFS(amount_expended,uniform_other_cluster_name,X4924), IF(AND(OR(G4924="N/A",G4924=""),H4924=""),0,IF(G4924="STATE CLUSTER",SUMIFS(amount_expended,uniform_state_cluster_name,W4924),SUMIFS(amount_expended,cluster_name,G4924))))</f>
        <v/>
      </c>
      <c r="L4924" s="8" t="n"/>
      <c r="M4924" s="7" t="n"/>
      <c r="N4924" s="8" t="n"/>
      <c r="O4924" s="7" t="n"/>
      <c r="P4924" s="7" t="n"/>
      <c r="Q4924" s="8" t="n"/>
      <c r="R4924" s="9" t="n"/>
      <c r="S4924" s="8" t="n"/>
      <c r="T4924" s="8" t="n"/>
      <c r="U4924" s="8" t="n"/>
      <c r="V4924" s="11">
        <f>IF(OR(B4924="",C4924=""),"",CONCATENATE(B4924,".",C4924))</f>
        <v/>
      </c>
      <c r="W4924" s="6">
        <f>UPPER(TRIM(H4924))</f>
        <v/>
      </c>
      <c r="X4924" s="6">
        <f>UPPER(TRIM(I4924))</f>
        <v/>
      </c>
      <c r="Y4924" s="6">
        <f>IF(V4924&lt;&gt;"",IFERROR(INDEX(federal_program_name_lookup,MATCH(V4924,aln_lookup,0)),""),"")</f>
        <v/>
      </c>
    </row>
    <row r="4925">
      <c r="A4925" s="6">
        <f>IF(B4925&lt;&gt;"", "AWARD-"&amp;TEXT(ROW()-1,"0000"), "")</f>
        <v/>
      </c>
      <c r="B4925" s="7" t="n"/>
      <c r="C4925" s="7" t="n"/>
      <c r="D4925" s="7" t="n"/>
      <c r="E4925" s="8" t="n"/>
      <c r="F4925" s="9" t="n"/>
      <c r="G4925" s="8" t="n"/>
      <c r="H4925" s="8" t="n"/>
      <c r="I4925" s="8" t="n"/>
      <c r="J4925" s="10">
        <f>IF(A4925="",0,SUMIFS(amount_expended,cfda_key,V4925))</f>
        <v/>
      </c>
      <c r="K4925" s="10">
        <f>IF(G4925="OTHER CLUSTER NOT LISTED ABOVE",SUMIFS(amount_expended,uniform_other_cluster_name,X4925), IF(AND(OR(G4925="N/A",G4925=""),H4925=""),0,IF(G4925="STATE CLUSTER",SUMIFS(amount_expended,uniform_state_cluster_name,W4925),SUMIFS(amount_expended,cluster_name,G4925))))</f>
        <v/>
      </c>
      <c r="L4925" s="8" t="n"/>
      <c r="M4925" s="7" t="n"/>
      <c r="N4925" s="8" t="n"/>
      <c r="O4925" s="7" t="n"/>
      <c r="P4925" s="7" t="n"/>
      <c r="Q4925" s="8" t="n"/>
      <c r="R4925" s="9" t="n"/>
      <c r="S4925" s="8" t="n"/>
      <c r="T4925" s="8" t="n"/>
      <c r="U4925" s="8" t="n"/>
      <c r="V4925" s="11">
        <f>IF(OR(B4925="",C4925=""),"",CONCATENATE(B4925,".",C4925))</f>
        <v/>
      </c>
      <c r="W4925" s="6">
        <f>UPPER(TRIM(H4925))</f>
        <v/>
      </c>
      <c r="X4925" s="6">
        <f>UPPER(TRIM(I4925))</f>
        <v/>
      </c>
      <c r="Y4925" s="6">
        <f>IF(V4925&lt;&gt;"",IFERROR(INDEX(federal_program_name_lookup,MATCH(V4925,aln_lookup,0)),""),"")</f>
        <v/>
      </c>
    </row>
    <row r="4926">
      <c r="A4926" s="6">
        <f>IF(B4926&lt;&gt;"", "AWARD-"&amp;TEXT(ROW()-1,"0000"), "")</f>
        <v/>
      </c>
      <c r="B4926" s="7" t="n"/>
      <c r="C4926" s="7" t="n"/>
      <c r="D4926" s="7" t="n"/>
      <c r="E4926" s="8" t="n"/>
      <c r="F4926" s="9" t="n"/>
      <c r="G4926" s="8" t="n"/>
      <c r="H4926" s="8" t="n"/>
      <c r="I4926" s="8" t="n"/>
      <c r="J4926" s="10">
        <f>IF(A4926="",0,SUMIFS(amount_expended,cfda_key,V4926))</f>
        <v/>
      </c>
      <c r="K4926" s="10">
        <f>IF(G4926="OTHER CLUSTER NOT LISTED ABOVE",SUMIFS(amount_expended,uniform_other_cluster_name,X4926), IF(AND(OR(G4926="N/A",G4926=""),H4926=""),0,IF(G4926="STATE CLUSTER",SUMIFS(amount_expended,uniform_state_cluster_name,W4926),SUMIFS(amount_expended,cluster_name,G4926))))</f>
        <v/>
      </c>
      <c r="L4926" s="8" t="n"/>
      <c r="M4926" s="7" t="n"/>
      <c r="N4926" s="8" t="n"/>
      <c r="O4926" s="7" t="n"/>
      <c r="P4926" s="7" t="n"/>
      <c r="Q4926" s="8" t="n"/>
      <c r="R4926" s="9" t="n"/>
      <c r="S4926" s="8" t="n"/>
      <c r="T4926" s="8" t="n"/>
      <c r="U4926" s="8" t="n"/>
      <c r="V4926" s="11">
        <f>IF(OR(B4926="",C4926=""),"",CONCATENATE(B4926,".",C4926))</f>
        <v/>
      </c>
      <c r="W4926" s="6">
        <f>UPPER(TRIM(H4926))</f>
        <v/>
      </c>
      <c r="X4926" s="6">
        <f>UPPER(TRIM(I4926))</f>
        <v/>
      </c>
      <c r="Y4926" s="6">
        <f>IF(V4926&lt;&gt;"",IFERROR(INDEX(federal_program_name_lookup,MATCH(V4926,aln_lookup,0)),""),"")</f>
        <v/>
      </c>
    </row>
    <row r="4927">
      <c r="A4927" s="6">
        <f>IF(B4927&lt;&gt;"", "AWARD-"&amp;TEXT(ROW()-1,"0000"), "")</f>
        <v/>
      </c>
      <c r="B4927" s="7" t="n"/>
      <c r="C4927" s="7" t="n"/>
      <c r="D4927" s="7" t="n"/>
      <c r="E4927" s="8" t="n"/>
      <c r="F4927" s="9" t="n"/>
      <c r="G4927" s="8" t="n"/>
      <c r="H4927" s="8" t="n"/>
      <c r="I4927" s="8" t="n"/>
      <c r="J4927" s="10">
        <f>IF(A4927="",0,SUMIFS(amount_expended,cfda_key,V4927))</f>
        <v/>
      </c>
      <c r="K4927" s="10">
        <f>IF(G4927="OTHER CLUSTER NOT LISTED ABOVE",SUMIFS(amount_expended,uniform_other_cluster_name,X4927), IF(AND(OR(G4927="N/A",G4927=""),H4927=""),0,IF(G4927="STATE CLUSTER",SUMIFS(amount_expended,uniform_state_cluster_name,W4927),SUMIFS(amount_expended,cluster_name,G4927))))</f>
        <v/>
      </c>
      <c r="L4927" s="8" t="n"/>
      <c r="M4927" s="7" t="n"/>
      <c r="N4927" s="8" t="n"/>
      <c r="O4927" s="7" t="n"/>
      <c r="P4927" s="7" t="n"/>
      <c r="Q4927" s="8" t="n"/>
      <c r="R4927" s="9" t="n"/>
      <c r="S4927" s="8" t="n"/>
      <c r="T4927" s="8" t="n"/>
      <c r="U4927" s="8" t="n"/>
      <c r="V4927" s="11">
        <f>IF(OR(B4927="",C4927=""),"",CONCATENATE(B4927,".",C4927))</f>
        <v/>
      </c>
      <c r="W4927" s="6">
        <f>UPPER(TRIM(H4927))</f>
        <v/>
      </c>
      <c r="X4927" s="6">
        <f>UPPER(TRIM(I4927))</f>
        <v/>
      </c>
      <c r="Y4927" s="6">
        <f>IF(V4927&lt;&gt;"",IFERROR(INDEX(federal_program_name_lookup,MATCH(V4927,aln_lookup,0)),""),"")</f>
        <v/>
      </c>
    </row>
    <row r="4928">
      <c r="A4928" s="6">
        <f>IF(B4928&lt;&gt;"", "AWARD-"&amp;TEXT(ROW()-1,"0000"), "")</f>
        <v/>
      </c>
      <c r="B4928" s="7" t="n"/>
      <c r="C4928" s="7" t="n"/>
      <c r="D4928" s="7" t="n"/>
      <c r="E4928" s="8" t="n"/>
      <c r="F4928" s="9" t="n"/>
      <c r="G4928" s="8" t="n"/>
      <c r="H4928" s="8" t="n"/>
      <c r="I4928" s="8" t="n"/>
      <c r="J4928" s="10">
        <f>IF(A4928="",0,SUMIFS(amount_expended,cfda_key,V4928))</f>
        <v/>
      </c>
      <c r="K4928" s="10">
        <f>IF(G4928="OTHER CLUSTER NOT LISTED ABOVE",SUMIFS(amount_expended,uniform_other_cluster_name,X4928), IF(AND(OR(G4928="N/A",G4928=""),H4928=""),0,IF(G4928="STATE CLUSTER",SUMIFS(amount_expended,uniform_state_cluster_name,W4928),SUMIFS(amount_expended,cluster_name,G4928))))</f>
        <v/>
      </c>
      <c r="L4928" s="8" t="n"/>
      <c r="M4928" s="7" t="n"/>
      <c r="N4928" s="8" t="n"/>
      <c r="O4928" s="7" t="n"/>
      <c r="P4928" s="7" t="n"/>
      <c r="Q4928" s="8" t="n"/>
      <c r="R4928" s="9" t="n"/>
      <c r="S4928" s="8" t="n"/>
      <c r="T4928" s="8" t="n"/>
      <c r="U4928" s="8" t="n"/>
      <c r="V4928" s="11">
        <f>IF(OR(B4928="",C4928=""),"",CONCATENATE(B4928,".",C4928))</f>
        <v/>
      </c>
      <c r="W4928" s="6">
        <f>UPPER(TRIM(H4928))</f>
        <v/>
      </c>
      <c r="X4928" s="6">
        <f>UPPER(TRIM(I4928))</f>
        <v/>
      </c>
      <c r="Y4928" s="6">
        <f>IF(V4928&lt;&gt;"",IFERROR(INDEX(federal_program_name_lookup,MATCH(V4928,aln_lookup,0)),""),"")</f>
        <v/>
      </c>
    </row>
    <row r="4929">
      <c r="A4929" s="6">
        <f>IF(B4929&lt;&gt;"", "AWARD-"&amp;TEXT(ROW()-1,"0000"), "")</f>
        <v/>
      </c>
      <c r="B4929" s="7" t="n"/>
      <c r="C4929" s="7" t="n"/>
      <c r="D4929" s="7" t="n"/>
      <c r="E4929" s="8" t="n"/>
      <c r="F4929" s="9" t="n"/>
      <c r="G4929" s="8" t="n"/>
      <c r="H4929" s="8" t="n"/>
      <c r="I4929" s="8" t="n"/>
      <c r="J4929" s="10">
        <f>IF(A4929="",0,SUMIFS(amount_expended,cfda_key,V4929))</f>
        <v/>
      </c>
      <c r="K4929" s="10">
        <f>IF(G4929="OTHER CLUSTER NOT LISTED ABOVE",SUMIFS(amount_expended,uniform_other_cluster_name,X4929), IF(AND(OR(G4929="N/A",G4929=""),H4929=""),0,IF(G4929="STATE CLUSTER",SUMIFS(amount_expended,uniform_state_cluster_name,W4929),SUMIFS(amount_expended,cluster_name,G4929))))</f>
        <v/>
      </c>
      <c r="L4929" s="8" t="n"/>
      <c r="M4929" s="7" t="n"/>
      <c r="N4929" s="8" t="n"/>
      <c r="O4929" s="7" t="n"/>
      <c r="P4929" s="7" t="n"/>
      <c r="Q4929" s="8" t="n"/>
      <c r="R4929" s="9" t="n"/>
      <c r="S4929" s="8" t="n"/>
      <c r="T4929" s="8" t="n"/>
      <c r="U4929" s="8" t="n"/>
      <c r="V4929" s="11">
        <f>IF(OR(B4929="",C4929=""),"",CONCATENATE(B4929,".",C4929))</f>
        <v/>
      </c>
      <c r="W4929" s="6">
        <f>UPPER(TRIM(H4929))</f>
        <v/>
      </c>
      <c r="X4929" s="6">
        <f>UPPER(TRIM(I4929))</f>
        <v/>
      </c>
      <c r="Y4929" s="6">
        <f>IF(V4929&lt;&gt;"",IFERROR(INDEX(federal_program_name_lookup,MATCH(V4929,aln_lookup,0)),""),"")</f>
        <v/>
      </c>
    </row>
    <row r="4930">
      <c r="A4930" s="6">
        <f>IF(B4930&lt;&gt;"", "AWARD-"&amp;TEXT(ROW()-1,"0000"), "")</f>
        <v/>
      </c>
      <c r="B4930" s="7" t="n"/>
      <c r="C4930" s="7" t="n"/>
      <c r="D4930" s="7" t="n"/>
      <c r="E4930" s="8" t="n"/>
      <c r="F4930" s="9" t="n"/>
      <c r="G4930" s="8" t="n"/>
      <c r="H4930" s="8" t="n"/>
      <c r="I4930" s="8" t="n"/>
      <c r="J4930" s="10">
        <f>IF(A4930="",0,SUMIFS(amount_expended,cfda_key,V4930))</f>
        <v/>
      </c>
      <c r="K4930" s="10">
        <f>IF(G4930="OTHER CLUSTER NOT LISTED ABOVE",SUMIFS(amount_expended,uniform_other_cluster_name,X4930), IF(AND(OR(G4930="N/A",G4930=""),H4930=""),0,IF(G4930="STATE CLUSTER",SUMIFS(amount_expended,uniform_state_cluster_name,W4930),SUMIFS(amount_expended,cluster_name,G4930))))</f>
        <v/>
      </c>
      <c r="L4930" s="8" t="n"/>
      <c r="M4930" s="7" t="n"/>
      <c r="N4930" s="8" t="n"/>
      <c r="O4930" s="7" t="n"/>
      <c r="P4930" s="7" t="n"/>
      <c r="Q4930" s="8" t="n"/>
      <c r="R4930" s="9" t="n"/>
      <c r="S4930" s="8" t="n"/>
      <c r="T4930" s="8" t="n"/>
      <c r="U4930" s="8" t="n"/>
      <c r="V4930" s="11">
        <f>IF(OR(B4930="",C4930=""),"",CONCATENATE(B4930,".",C4930))</f>
        <v/>
      </c>
      <c r="W4930" s="6">
        <f>UPPER(TRIM(H4930))</f>
        <v/>
      </c>
      <c r="X4930" s="6">
        <f>UPPER(TRIM(I4930))</f>
        <v/>
      </c>
      <c r="Y4930" s="6">
        <f>IF(V4930&lt;&gt;"",IFERROR(INDEX(federal_program_name_lookup,MATCH(V4930,aln_lookup,0)),""),"")</f>
        <v/>
      </c>
    </row>
    <row r="4931">
      <c r="A4931" s="6">
        <f>IF(B4931&lt;&gt;"", "AWARD-"&amp;TEXT(ROW()-1,"0000"), "")</f>
        <v/>
      </c>
      <c r="B4931" s="7" t="n"/>
      <c r="C4931" s="7" t="n"/>
      <c r="D4931" s="7" t="n"/>
      <c r="E4931" s="8" t="n"/>
      <c r="F4931" s="9" t="n"/>
      <c r="G4931" s="8" t="n"/>
      <c r="H4931" s="8" t="n"/>
      <c r="I4931" s="8" t="n"/>
      <c r="J4931" s="10">
        <f>IF(A4931="",0,SUMIFS(amount_expended,cfda_key,V4931))</f>
        <v/>
      </c>
      <c r="K4931" s="10">
        <f>IF(G4931="OTHER CLUSTER NOT LISTED ABOVE",SUMIFS(amount_expended,uniform_other_cluster_name,X4931), IF(AND(OR(G4931="N/A",G4931=""),H4931=""),0,IF(G4931="STATE CLUSTER",SUMIFS(amount_expended,uniform_state_cluster_name,W4931),SUMIFS(amount_expended,cluster_name,G4931))))</f>
        <v/>
      </c>
      <c r="L4931" s="8" t="n"/>
      <c r="M4931" s="7" t="n"/>
      <c r="N4931" s="8" t="n"/>
      <c r="O4931" s="7" t="n"/>
      <c r="P4931" s="7" t="n"/>
      <c r="Q4931" s="8" t="n"/>
      <c r="R4931" s="9" t="n"/>
      <c r="S4931" s="8" t="n"/>
      <c r="T4931" s="8" t="n"/>
      <c r="U4931" s="8" t="n"/>
      <c r="V4931" s="11">
        <f>IF(OR(B4931="",C4931=""),"",CONCATENATE(B4931,".",C4931))</f>
        <v/>
      </c>
      <c r="W4931" s="6">
        <f>UPPER(TRIM(H4931))</f>
        <v/>
      </c>
      <c r="X4931" s="6">
        <f>UPPER(TRIM(I4931))</f>
        <v/>
      </c>
      <c r="Y4931" s="6">
        <f>IF(V4931&lt;&gt;"",IFERROR(INDEX(federal_program_name_lookup,MATCH(V4931,aln_lookup,0)),""),"")</f>
        <v/>
      </c>
    </row>
    <row r="4932">
      <c r="A4932" s="6">
        <f>IF(B4932&lt;&gt;"", "AWARD-"&amp;TEXT(ROW()-1,"0000"), "")</f>
        <v/>
      </c>
      <c r="B4932" s="7" t="n"/>
      <c r="C4932" s="7" t="n"/>
      <c r="D4932" s="7" t="n"/>
      <c r="E4932" s="8" t="n"/>
      <c r="F4932" s="9" t="n"/>
      <c r="G4932" s="8" t="n"/>
      <c r="H4932" s="8" t="n"/>
      <c r="I4932" s="8" t="n"/>
      <c r="J4932" s="10">
        <f>IF(A4932="",0,SUMIFS(amount_expended,cfda_key,V4932))</f>
        <v/>
      </c>
      <c r="K4932" s="10">
        <f>IF(G4932="OTHER CLUSTER NOT LISTED ABOVE",SUMIFS(amount_expended,uniform_other_cluster_name,X4932), IF(AND(OR(G4932="N/A",G4932=""),H4932=""),0,IF(G4932="STATE CLUSTER",SUMIFS(amount_expended,uniform_state_cluster_name,W4932),SUMIFS(amount_expended,cluster_name,G4932))))</f>
        <v/>
      </c>
      <c r="L4932" s="8" t="n"/>
      <c r="M4932" s="7" t="n"/>
      <c r="N4932" s="8" t="n"/>
      <c r="O4932" s="7" t="n"/>
      <c r="P4932" s="7" t="n"/>
      <c r="Q4932" s="8" t="n"/>
      <c r="R4932" s="9" t="n"/>
      <c r="S4932" s="8" t="n"/>
      <c r="T4932" s="8" t="n"/>
      <c r="U4932" s="8" t="n"/>
      <c r="V4932" s="11">
        <f>IF(OR(B4932="",C4932=""),"",CONCATENATE(B4932,".",C4932))</f>
        <v/>
      </c>
      <c r="W4932" s="6">
        <f>UPPER(TRIM(H4932))</f>
        <v/>
      </c>
      <c r="X4932" s="6">
        <f>UPPER(TRIM(I4932))</f>
        <v/>
      </c>
      <c r="Y4932" s="6">
        <f>IF(V4932&lt;&gt;"",IFERROR(INDEX(federal_program_name_lookup,MATCH(V4932,aln_lookup,0)),""),"")</f>
        <v/>
      </c>
    </row>
    <row r="4933">
      <c r="A4933" s="6">
        <f>IF(B4933&lt;&gt;"", "AWARD-"&amp;TEXT(ROW()-1,"0000"), "")</f>
        <v/>
      </c>
      <c r="B4933" s="7" t="n"/>
      <c r="C4933" s="7" t="n"/>
      <c r="D4933" s="7" t="n"/>
      <c r="E4933" s="8" t="n"/>
      <c r="F4933" s="9" t="n"/>
      <c r="G4933" s="8" t="n"/>
      <c r="H4933" s="8" t="n"/>
      <c r="I4933" s="8" t="n"/>
      <c r="J4933" s="10">
        <f>IF(A4933="",0,SUMIFS(amount_expended,cfda_key,V4933))</f>
        <v/>
      </c>
      <c r="K4933" s="10">
        <f>IF(G4933="OTHER CLUSTER NOT LISTED ABOVE",SUMIFS(amount_expended,uniform_other_cluster_name,X4933), IF(AND(OR(G4933="N/A",G4933=""),H4933=""),0,IF(G4933="STATE CLUSTER",SUMIFS(amount_expended,uniform_state_cluster_name,W4933),SUMIFS(amount_expended,cluster_name,G4933))))</f>
        <v/>
      </c>
      <c r="L4933" s="8" t="n"/>
      <c r="M4933" s="7" t="n"/>
      <c r="N4933" s="8" t="n"/>
      <c r="O4933" s="7" t="n"/>
      <c r="P4933" s="7" t="n"/>
      <c r="Q4933" s="8" t="n"/>
      <c r="R4933" s="9" t="n"/>
      <c r="S4933" s="8" t="n"/>
      <c r="T4933" s="8" t="n"/>
      <c r="U4933" s="8" t="n"/>
      <c r="V4933" s="11">
        <f>IF(OR(B4933="",C4933=""),"",CONCATENATE(B4933,".",C4933))</f>
        <v/>
      </c>
      <c r="W4933" s="6">
        <f>UPPER(TRIM(H4933))</f>
        <v/>
      </c>
      <c r="X4933" s="6">
        <f>UPPER(TRIM(I4933))</f>
        <v/>
      </c>
      <c r="Y4933" s="6">
        <f>IF(V4933&lt;&gt;"",IFERROR(INDEX(federal_program_name_lookup,MATCH(V4933,aln_lookup,0)),""),"")</f>
        <v/>
      </c>
    </row>
    <row r="4934">
      <c r="A4934" s="6">
        <f>IF(B4934&lt;&gt;"", "AWARD-"&amp;TEXT(ROW()-1,"0000"), "")</f>
        <v/>
      </c>
      <c r="B4934" s="7" t="n"/>
      <c r="C4934" s="7" t="n"/>
      <c r="D4934" s="7" t="n"/>
      <c r="E4934" s="8" t="n"/>
      <c r="F4934" s="9" t="n"/>
      <c r="G4934" s="8" t="n"/>
      <c r="H4934" s="8" t="n"/>
      <c r="I4934" s="8" t="n"/>
      <c r="J4934" s="10">
        <f>IF(A4934="",0,SUMIFS(amount_expended,cfda_key,V4934))</f>
        <v/>
      </c>
      <c r="K4934" s="10">
        <f>IF(G4934="OTHER CLUSTER NOT LISTED ABOVE",SUMIFS(amount_expended,uniform_other_cluster_name,X4934), IF(AND(OR(G4934="N/A",G4934=""),H4934=""),0,IF(G4934="STATE CLUSTER",SUMIFS(amount_expended,uniform_state_cluster_name,W4934),SUMIFS(amount_expended,cluster_name,G4934))))</f>
        <v/>
      </c>
      <c r="L4934" s="8" t="n"/>
      <c r="M4934" s="7" t="n"/>
      <c r="N4934" s="8" t="n"/>
      <c r="O4934" s="7" t="n"/>
      <c r="P4934" s="7" t="n"/>
      <c r="Q4934" s="8" t="n"/>
      <c r="R4934" s="9" t="n"/>
      <c r="S4934" s="8" t="n"/>
      <c r="T4934" s="8" t="n"/>
      <c r="U4934" s="8" t="n"/>
      <c r="V4934" s="11">
        <f>IF(OR(B4934="",C4934=""),"",CONCATENATE(B4934,".",C4934))</f>
        <v/>
      </c>
      <c r="W4934" s="6">
        <f>UPPER(TRIM(H4934))</f>
        <v/>
      </c>
      <c r="X4934" s="6">
        <f>UPPER(TRIM(I4934))</f>
        <v/>
      </c>
      <c r="Y4934" s="6">
        <f>IF(V4934&lt;&gt;"",IFERROR(INDEX(federal_program_name_lookup,MATCH(V4934,aln_lookup,0)),""),"")</f>
        <v/>
      </c>
    </row>
    <row r="4935">
      <c r="A4935" s="6">
        <f>IF(B4935&lt;&gt;"", "AWARD-"&amp;TEXT(ROW()-1,"0000"), "")</f>
        <v/>
      </c>
      <c r="B4935" s="7" t="n"/>
      <c r="C4935" s="7" t="n"/>
      <c r="D4935" s="7" t="n"/>
      <c r="E4935" s="8" t="n"/>
      <c r="F4935" s="9" t="n"/>
      <c r="G4935" s="8" t="n"/>
      <c r="H4935" s="8" t="n"/>
      <c r="I4935" s="8" t="n"/>
      <c r="J4935" s="10">
        <f>IF(A4935="",0,SUMIFS(amount_expended,cfda_key,V4935))</f>
        <v/>
      </c>
      <c r="K4935" s="10">
        <f>IF(G4935="OTHER CLUSTER NOT LISTED ABOVE",SUMIFS(amount_expended,uniform_other_cluster_name,X4935), IF(AND(OR(G4935="N/A",G4935=""),H4935=""),0,IF(G4935="STATE CLUSTER",SUMIFS(amount_expended,uniform_state_cluster_name,W4935),SUMIFS(amount_expended,cluster_name,G4935))))</f>
        <v/>
      </c>
      <c r="L4935" s="8" t="n"/>
      <c r="M4935" s="7" t="n"/>
      <c r="N4935" s="8" t="n"/>
      <c r="O4935" s="7" t="n"/>
      <c r="P4935" s="7" t="n"/>
      <c r="Q4935" s="8" t="n"/>
      <c r="R4935" s="9" t="n"/>
      <c r="S4935" s="8" t="n"/>
      <c r="T4935" s="8" t="n"/>
      <c r="U4935" s="8" t="n"/>
      <c r="V4935" s="11">
        <f>IF(OR(B4935="",C4935=""),"",CONCATENATE(B4935,".",C4935))</f>
        <v/>
      </c>
      <c r="W4935" s="6">
        <f>UPPER(TRIM(H4935))</f>
        <v/>
      </c>
      <c r="X4935" s="6">
        <f>UPPER(TRIM(I4935))</f>
        <v/>
      </c>
      <c r="Y4935" s="6">
        <f>IF(V4935&lt;&gt;"",IFERROR(INDEX(federal_program_name_lookup,MATCH(V4935,aln_lookup,0)),""),"")</f>
        <v/>
      </c>
    </row>
    <row r="4936">
      <c r="A4936" s="6">
        <f>IF(B4936&lt;&gt;"", "AWARD-"&amp;TEXT(ROW()-1,"0000"), "")</f>
        <v/>
      </c>
      <c r="B4936" s="7" t="n"/>
      <c r="C4936" s="7" t="n"/>
      <c r="D4936" s="7" t="n"/>
      <c r="E4936" s="8" t="n"/>
      <c r="F4936" s="9" t="n"/>
      <c r="G4936" s="8" t="n"/>
      <c r="H4936" s="8" t="n"/>
      <c r="I4936" s="8" t="n"/>
      <c r="J4936" s="10">
        <f>IF(A4936="",0,SUMIFS(amount_expended,cfda_key,V4936))</f>
        <v/>
      </c>
      <c r="K4936" s="10">
        <f>IF(G4936="OTHER CLUSTER NOT LISTED ABOVE",SUMIFS(amount_expended,uniform_other_cluster_name,X4936), IF(AND(OR(G4936="N/A",G4936=""),H4936=""),0,IF(G4936="STATE CLUSTER",SUMIFS(amount_expended,uniform_state_cluster_name,W4936),SUMIFS(amount_expended,cluster_name,G4936))))</f>
        <v/>
      </c>
      <c r="L4936" s="8" t="n"/>
      <c r="M4936" s="7" t="n"/>
      <c r="N4936" s="8" t="n"/>
      <c r="O4936" s="7" t="n"/>
      <c r="P4936" s="7" t="n"/>
      <c r="Q4936" s="8" t="n"/>
      <c r="R4936" s="9" t="n"/>
      <c r="S4936" s="8" t="n"/>
      <c r="T4936" s="8" t="n"/>
      <c r="U4936" s="8" t="n"/>
      <c r="V4936" s="11">
        <f>IF(OR(B4936="",C4936=""),"",CONCATENATE(B4936,".",C4936))</f>
        <v/>
      </c>
      <c r="W4936" s="6">
        <f>UPPER(TRIM(H4936))</f>
        <v/>
      </c>
      <c r="X4936" s="6">
        <f>UPPER(TRIM(I4936))</f>
        <v/>
      </c>
      <c r="Y4936" s="6">
        <f>IF(V4936&lt;&gt;"",IFERROR(INDEX(federal_program_name_lookup,MATCH(V4936,aln_lookup,0)),""),"")</f>
        <v/>
      </c>
    </row>
    <row r="4937">
      <c r="A4937" s="6">
        <f>IF(B4937&lt;&gt;"", "AWARD-"&amp;TEXT(ROW()-1,"0000"), "")</f>
        <v/>
      </c>
      <c r="B4937" s="7" t="n"/>
      <c r="C4937" s="7" t="n"/>
      <c r="D4937" s="7" t="n"/>
      <c r="E4937" s="8" t="n"/>
      <c r="F4937" s="9" t="n"/>
      <c r="G4937" s="8" t="n"/>
      <c r="H4937" s="8" t="n"/>
      <c r="I4937" s="8" t="n"/>
      <c r="J4937" s="10">
        <f>IF(A4937="",0,SUMIFS(amount_expended,cfda_key,V4937))</f>
        <v/>
      </c>
      <c r="K4937" s="10">
        <f>IF(G4937="OTHER CLUSTER NOT LISTED ABOVE",SUMIFS(amount_expended,uniform_other_cluster_name,X4937), IF(AND(OR(G4937="N/A",G4937=""),H4937=""),0,IF(G4937="STATE CLUSTER",SUMIFS(amount_expended,uniform_state_cluster_name,W4937),SUMIFS(amount_expended,cluster_name,G4937))))</f>
        <v/>
      </c>
      <c r="L4937" s="8" t="n"/>
      <c r="M4937" s="7" t="n"/>
      <c r="N4937" s="8" t="n"/>
      <c r="O4937" s="7" t="n"/>
      <c r="P4937" s="7" t="n"/>
      <c r="Q4937" s="8" t="n"/>
      <c r="R4937" s="9" t="n"/>
      <c r="S4937" s="8" t="n"/>
      <c r="T4937" s="8" t="n"/>
      <c r="U4937" s="8" t="n"/>
      <c r="V4937" s="11">
        <f>IF(OR(B4937="",C4937=""),"",CONCATENATE(B4937,".",C4937))</f>
        <v/>
      </c>
      <c r="W4937" s="6">
        <f>UPPER(TRIM(H4937))</f>
        <v/>
      </c>
      <c r="X4937" s="6">
        <f>UPPER(TRIM(I4937))</f>
        <v/>
      </c>
      <c r="Y4937" s="6">
        <f>IF(V4937&lt;&gt;"",IFERROR(INDEX(federal_program_name_lookup,MATCH(V4937,aln_lookup,0)),""),"")</f>
        <v/>
      </c>
    </row>
    <row r="4938">
      <c r="A4938" s="6">
        <f>IF(B4938&lt;&gt;"", "AWARD-"&amp;TEXT(ROW()-1,"0000"), "")</f>
        <v/>
      </c>
      <c r="B4938" s="7" t="n"/>
      <c r="C4938" s="7" t="n"/>
      <c r="D4938" s="7" t="n"/>
      <c r="E4938" s="8" t="n"/>
      <c r="F4938" s="9" t="n"/>
      <c r="G4938" s="8" t="n"/>
      <c r="H4938" s="8" t="n"/>
      <c r="I4938" s="8" t="n"/>
      <c r="J4938" s="10">
        <f>IF(A4938="",0,SUMIFS(amount_expended,cfda_key,V4938))</f>
        <v/>
      </c>
      <c r="K4938" s="10">
        <f>IF(G4938="OTHER CLUSTER NOT LISTED ABOVE",SUMIFS(amount_expended,uniform_other_cluster_name,X4938), IF(AND(OR(G4938="N/A",G4938=""),H4938=""),0,IF(G4938="STATE CLUSTER",SUMIFS(amount_expended,uniform_state_cluster_name,W4938),SUMIFS(amount_expended,cluster_name,G4938))))</f>
        <v/>
      </c>
      <c r="L4938" s="8" t="n"/>
      <c r="M4938" s="7" t="n"/>
      <c r="N4938" s="8" t="n"/>
      <c r="O4938" s="7" t="n"/>
      <c r="P4938" s="7" t="n"/>
      <c r="Q4938" s="8" t="n"/>
      <c r="R4938" s="9" t="n"/>
      <c r="S4938" s="8" t="n"/>
      <c r="T4938" s="8" t="n"/>
      <c r="U4938" s="8" t="n"/>
      <c r="V4938" s="11">
        <f>IF(OR(B4938="",C4938=""),"",CONCATENATE(B4938,".",C4938))</f>
        <v/>
      </c>
      <c r="W4938" s="6">
        <f>UPPER(TRIM(H4938))</f>
        <v/>
      </c>
      <c r="X4938" s="6">
        <f>UPPER(TRIM(I4938))</f>
        <v/>
      </c>
      <c r="Y4938" s="6">
        <f>IF(V4938&lt;&gt;"",IFERROR(INDEX(federal_program_name_lookup,MATCH(V4938,aln_lookup,0)),""),"")</f>
        <v/>
      </c>
    </row>
    <row r="4939">
      <c r="A4939" s="6">
        <f>IF(B4939&lt;&gt;"", "AWARD-"&amp;TEXT(ROW()-1,"0000"), "")</f>
        <v/>
      </c>
      <c r="B4939" s="7" t="n"/>
      <c r="C4939" s="7" t="n"/>
      <c r="D4939" s="7" t="n"/>
      <c r="E4939" s="8" t="n"/>
      <c r="F4939" s="9" t="n"/>
      <c r="G4939" s="8" t="n"/>
      <c r="H4939" s="8" t="n"/>
      <c r="I4939" s="8" t="n"/>
      <c r="J4939" s="10">
        <f>IF(A4939="",0,SUMIFS(amount_expended,cfda_key,V4939))</f>
        <v/>
      </c>
      <c r="K4939" s="10">
        <f>IF(G4939="OTHER CLUSTER NOT LISTED ABOVE",SUMIFS(amount_expended,uniform_other_cluster_name,X4939), IF(AND(OR(G4939="N/A",G4939=""),H4939=""),0,IF(G4939="STATE CLUSTER",SUMIFS(amount_expended,uniform_state_cluster_name,W4939),SUMIFS(amount_expended,cluster_name,G4939))))</f>
        <v/>
      </c>
      <c r="L4939" s="8" t="n"/>
      <c r="M4939" s="7" t="n"/>
      <c r="N4939" s="8" t="n"/>
      <c r="O4939" s="7" t="n"/>
      <c r="P4939" s="7" t="n"/>
      <c r="Q4939" s="8" t="n"/>
      <c r="R4939" s="9" t="n"/>
      <c r="S4939" s="8" t="n"/>
      <c r="T4939" s="8" t="n"/>
      <c r="U4939" s="8" t="n"/>
      <c r="V4939" s="11">
        <f>IF(OR(B4939="",C4939=""),"",CONCATENATE(B4939,".",C4939))</f>
        <v/>
      </c>
      <c r="W4939" s="6">
        <f>UPPER(TRIM(H4939))</f>
        <v/>
      </c>
      <c r="X4939" s="6">
        <f>UPPER(TRIM(I4939))</f>
        <v/>
      </c>
      <c r="Y4939" s="6">
        <f>IF(V4939&lt;&gt;"",IFERROR(INDEX(federal_program_name_lookup,MATCH(V4939,aln_lookup,0)),""),"")</f>
        <v/>
      </c>
    </row>
    <row r="4940">
      <c r="A4940" s="6">
        <f>IF(B4940&lt;&gt;"", "AWARD-"&amp;TEXT(ROW()-1,"0000"), "")</f>
        <v/>
      </c>
      <c r="B4940" s="7" t="n"/>
      <c r="C4940" s="7" t="n"/>
      <c r="D4940" s="7" t="n"/>
      <c r="E4940" s="8" t="n"/>
      <c r="F4940" s="9" t="n"/>
      <c r="G4940" s="8" t="n"/>
      <c r="H4940" s="8" t="n"/>
      <c r="I4940" s="8" t="n"/>
      <c r="J4940" s="10">
        <f>IF(A4940="",0,SUMIFS(amount_expended,cfda_key,V4940))</f>
        <v/>
      </c>
      <c r="K4940" s="10">
        <f>IF(G4940="OTHER CLUSTER NOT LISTED ABOVE",SUMIFS(amount_expended,uniform_other_cluster_name,X4940), IF(AND(OR(G4940="N/A",G4940=""),H4940=""),0,IF(G4940="STATE CLUSTER",SUMIFS(amount_expended,uniform_state_cluster_name,W4940),SUMIFS(amount_expended,cluster_name,G4940))))</f>
        <v/>
      </c>
      <c r="L4940" s="8" t="n"/>
      <c r="M4940" s="7" t="n"/>
      <c r="N4940" s="8" t="n"/>
      <c r="O4940" s="7" t="n"/>
      <c r="P4940" s="7" t="n"/>
      <c r="Q4940" s="8" t="n"/>
      <c r="R4940" s="9" t="n"/>
      <c r="S4940" s="8" t="n"/>
      <c r="T4940" s="8" t="n"/>
      <c r="U4940" s="8" t="n"/>
      <c r="V4940" s="11">
        <f>IF(OR(B4940="",C4940=""),"",CONCATENATE(B4940,".",C4940))</f>
        <v/>
      </c>
      <c r="W4940" s="6">
        <f>UPPER(TRIM(H4940))</f>
        <v/>
      </c>
      <c r="X4940" s="6">
        <f>UPPER(TRIM(I4940))</f>
        <v/>
      </c>
      <c r="Y4940" s="6">
        <f>IF(V4940&lt;&gt;"",IFERROR(INDEX(federal_program_name_lookup,MATCH(V4940,aln_lookup,0)),""),"")</f>
        <v/>
      </c>
    </row>
    <row r="4941">
      <c r="A4941" s="6">
        <f>IF(B4941&lt;&gt;"", "AWARD-"&amp;TEXT(ROW()-1,"0000"), "")</f>
        <v/>
      </c>
      <c r="B4941" s="7" t="n"/>
      <c r="C4941" s="7" t="n"/>
      <c r="D4941" s="7" t="n"/>
      <c r="E4941" s="8" t="n"/>
      <c r="F4941" s="9" t="n"/>
      <c r="G4941" s="8" t="n"/>
      <c r="H4941" s="8" t="n"/>
      <c r="I4941" s="8" t="n"/>
      <c r="J4941" s="10">
        <f>IF(A4941="",0,SUMIFS(amount_expended,cfda_key,V4941))</f>
        <v/>
      </c>
      <c r="K4941" s="10">
        <f>IF(G4941="OTHER CLUSTER NOT LISTED ABOVE",SUMIFS(amount_expended,uniform_other_cluster_name,X4941), IF(AND(OR(G4941="N/A",G4941=""),H4941=""),0,IF(G4941="STATE CLUSTER",SUMIFS(amount_expended,uniform_state_cluster_name,W4941),SUMIFS(amount_expended,cluster_name,G4941))))</f>
        <v/>
      </c>
      <c r="L4941" s="8" t="n"/>
      <c r="M4941" s="7" t="n"/>
      <c r="N4941" s="8" t="n"/>
      <c r="O4941" s="7" t="n"/>
      <c r="P4941" s="7" t="n"/>
      <c r="Q4941" s="8" t="n"/>
      <c r="R4941" s="9" t="n"/>
      <c r="S4941" s="8" t="n"/>
      <c r="T4941" s="8" t="n"/>
      <c r="U4941" s="8" t="n"/>
      <c r="V4941" s="11">
        <f>IF(OR(B4941="",C4941=""),"",CONCATENATE(B4941,".",C4941))</f>
        <v/>
      </c>
      <c r="W4941" s="6">
        <f>UPPER(TRIM(H4941))</f>
        <v/>
      </c>
      <c r="X4941" s="6">
        <f>UPPER(TRIM(I4941))</f>
        <v/>
      </c>
      <c r="Y4941" s="6">
        <f>IF(V4941&lt;&gt;"",IFERROR(INDEX(federal_program_name_lookup,MATCH(V4941,aln_lookup,0)),""),"")</f>
        <v/>
      </c>
    </row>
    <row r="4942">
      <c r="A4942" s="6">
        <f>IF(B4942&lt;&gt;"", "AWARD-"&amp;TEXT(ROW()-1,"0000"), "")</f>
        <v/>
      </c>
      <c r="B4942" s="7" t="n"/>
      <c r="C4942" s="7" t="n"/>
      <c r="D4942" s="7" t="n"/>
      <c r="E4942" s="8" t="n"/>
      <c r="F4942" s="9" t="n"/>
      <c r="G4942" s="8" t="n"/>
      <c r="H4942" s="8" t="n"/>
      <c r="I4942" s="8" t="n"/>
      <c r="J4942" s="10">
        <f>IF(A4942="",0,SUMIFS(amount_expended,cfda_key,V4942))</f>
        <v/>
      </c>
      <c r="K4942" s="10">
        <f>IF(G4942="OTHER CLUSTER NOT LISTED ABOVE",SUMIFS(amount_expended,uniform_other_cluster_name,X4942), IF(AND(OR(G4942="N/A",G4942=""),H4942=""),0,IF(G4942="STATE CLUSTER",SUMIFS(amount_expended,uniform_state_cluster_name,W4942),SUMIFS(amount_expended,cluster_name,G4942))))</f>
        <v/>
      </c>
      <c r="L4942" s="8" t="n"/>
      <c r="M4942" s="7" t="n"/>
      <c r="N4942" s="8" t="n"/>
      <c r="O4942" s="7" t="n"/>
      <c r="P4942" s="7" t="n"/>
      <c r="Q4942" s="8" t="n"/>
      <c r="R4942" s="9" t="n"/>
      <c r="S4942" s="8" t="n"/>
      <c r="T4942" s="8" t="n"/>
      <c r="U4942" s="8" t="n"/>
      <c r="V4942" s="11">
        <f>IF(OR(B4942="",C4942=""),"",CONCATENATE(B4942,".",C4942))</f>
        <v/>
      </c>
      <c r="W4942" s="6">
        <f>UPPER(TRIM(H4942))</f>
        <v/>
      </c>
      <c r="X4942" s="6">
        <f>UPPER(TRIM(I4942))</f>
        <v/>
      </c>
      <c r="Y4942" s="6">
        <f>IF(V4942&lt;&gt;"",IFERROR(INDEX(federal_program_name_lookup,MATCH(V4942,aln_lookup,0)),""),"")</f>
        <v/>
      </c>
    </row>
    <row r="4943">
      <c r="A4943" s="6">
        <f>IF(B4943&lt;&gt;"", "AWARD-"&amp;TEXT(ROW()-1,"0000"), "")</f>
        <v/>
      </c>
      <c r="B4943" s="7" t="n"/>
      <c r="C4943" s="7" t="n"/>
      <c r="D4943" s="7" t="n"/>
      <c r="E4943" s="8" t="n"/>
      <c r="F4943" s="9" t="n"/>
      <c r="G4943" s="8" t="n"/>
      <c r="H4943" s="8" t="n"/>
      <c r="I4943" s="8" t="n"/>
      <c r="J4943" s="10">
        <f>IF(A4943="",0,SUMIFS(amount_expended,cfda_key,V4943))</f>
        <v/>
      </c>
      <c r="K4943" s="10">
        <f>IF(G4943="OTHER CLUSTER NOT LISTED ABOVE",SUMIFS(amount_expended,uniform_other_cluster_name,X4943), IF(AND(OR(G4943="N/A",G4943=""),H4943=""),0,IF(G4943="STATE CLUSTER",SUMIFS(amount_expended,uniform_state_cluster_name,W4943),SUMIFS(amount_expended,cluster_name,G4943))))</f>
        <v/>
      </c>
      <c r="L4943" s="8" t="n"/>
      <c r="M4943" s="7" t="n"/>
      <c r="N4943" s="8" t="n"/>
      <c r="O4943" s="7" t="n"/>
      <c r="P4943" s="7" t="n"/>
      <c r="Q4943" s="8" t="n"/>
      <c r="R4943" s="9" t="n"/>
      <c r="S4943" s="8" t="n"/>
      <c r="T4943" s="8" t="n"/>
      <c r="U4943" s="8" t="n"/>
      <c r="V4943" s="11">
        <f>IF(OR(B4943="",C4943=""),"",CONCATENATE(B4943,".",C4943))</f>
        <v/>
      </c>
      <c r="W4943" s="6">
        <f>UPPER(TRIM(H4943))</f>
        <v/>
      </c>
      <c r="X4943" s="6">
        <f>UPPER(TRIM(I4943))</f>
        <v/>
      </c>
      <c r="Y4943" s="6">
        <f>IF(V4943&lt;&gt;"",IFERROR(INDEX(federal_program_name_lookup,MATCH(V4943,aln_lookup,0)),""),"")</f>
        <v/>
      </c>
    </row>
    <row r="4944">
      <c r="A4944" s="6">
        <f>IF(B4944&lt;&gt;"", "AWARD-"&amp;TEXT(ROW()-1,"0000"), "")</f>
        <v/>
      </c>
      <c r="B4944" s="7" t="n"/>
      <c r="C4944" s="7" t="n"/>
      <c r="D4944" s="7" t="n"/>
      <c r="E4944" s="8" t="n"/>
      <c r="F4944" s="9" t="n"/>
      <c r="G4944" s="8" t="n"/>
      <c r="H4944" s="8" t="n"/>
      <c r="I4944" s="8" t="n"/>
      <c r="J4944" s="10">
        <f>IF(A4944="",0,SUMIFS(amount_expended,cfda_key,V4944))</f>
        <v/>
      </c>
      <c r="K4944" s="10">
        <f>IF(G4944="OTHER CLUSTER NOT LISTED ABOVE",SUMIFS(amount_expended,uniform_other_cluster_name,X4944), IF(AND(OR(G4944="N/A",G4944=""),H4944=""),0,IF(G4944="STATE CLUSTER",SUMIFS(amount_expended,uniform_state_cluster_name,W4944),SUMIFS(amount_expended,cluster_name,G4944))))</f>
        <v/>
      </c>
      <c r="L4944" s="8" t="n"/>
      <c r="M4944" s="7" t="n"/>
      <c r="N4944" s="8" t="n"/>
      <c r="O4944" s="7" t="n"/>
      <c r="P4944" s="7" t="n"/>
      <c r="Q4944" s="8" t="n"/>
      <c r="R4944" s="9" t="n"/>
      <c r="S4944" s="8" t="n"/>
      <c r="T4944" s="8" t="n"/>
      <c r="U4944" s="8" t="n"/>
      <c r="V4944" s="11">
        <f>IF(OR(B4944="",C4944=""),"",CONCATENATE(B4944,".",C4944))</f>
        <v/>
      </c>
      <c r="W4944" s="6">
        <f>UPPER(TRIM(H4944))</f>
        <v/>
      </c>
      <c r="X4944" s="6">
        <f>UPPER(TRIM(I4944))</f>
        <v/>
      </c>
      <c r="Y4944" s="6">
        <f>IF(V4944&lt;&gt;"",IFERROR(INDEX(federal_program_name_lookup,MATCH(V4944,aln_lookup,0)),""),"")</f>
        <v/>
      </c>
    </row>
    <row r="4945">
      <c r="A4945" s="6">
        <f>IF(B4945&lt;&gt;"", "AWARD-"&amp;TEXT(ROW()-1,"0000"), "")</f>
        <v/>
      </c>
      <c r="B4945" s="7" t="n"/>
      <c r="C4945" s="7" t="n"/>
      <c r="D4945" s="7" t="n"/>
      <c r="E4945" s="8" t="n"/>
      <c r="F4945" s="9" t="n"/>
      <c r="G4945" s="8" t="n"/>
      <c r="H4945" s="8" t="n"/>
      <c r="I4945" s="8" t="n"/>
      <c r="J4945" s="10">
        <f>IF(A4945="",0,SUMIFS(amount_expended,cfda_key,V4945))</f>
        <v/>
      </c>
      <c r="K4945" s="10">
        <f>IF(G4945="OTHER CLUSTER NOT LISTED ABOVE",SUMIFS(amount_expended,uniform_other_cluster_name,X4945), IF(AND(OR(G4945="N/A",G4945=""),H4945=""),0,IF(G4945="STATE CLUSTER",SUMIFS(amount_expended,uniform_state_cluster_name,W4945),SUMIFS(amount_expended,cluster_name,G4945))))</f>
        <v/>
      </c>
      <c r="L4945" s="8" t="n"/>
      <c r="M4945" s="7" t="n"/>
      <c r="N4945" s="8" t="n"/>
      <c r="O4945" s="7" t="n"/>
      <c r="P4945" s="7" t="n"/>
      <c r="Q4945" s="8" t="n"/>
      <c r="R4945" s="9" t="n"/>
      <c r="S4945" s="8" t="n"/>
      <c r="T4945" s="8" t="n"/>
      <c r="U4945" s="8" t="n"/>
      <c r="V4945" s="11">
        <f>IF(OR(B4945="",C4945=""),"",CONCATENATE(B4945,".",C4945))</f>
        <v/>
      </c>
      <c r="W4945" s="6">
        <f>UPPER(TRIM(H4945))</f>
        <v/>
      </c>
      <c r="X4945" s="6">
        <f>UPPER(TRIM(I4945))</f>
        <v/>
      </c>
      <c r="Y4945" s="6">
        <f>IF(V4945&lt;&gt;"",IFERROR(INDEX(federal_program_name_lookup,MATCH(V4945,aln_lookup,0)),""),"")</f>
        <v/>
      </c>
    </row>
    <row r="4946">
      <c r="A4946" s="6">
        <f>IF(B4946&lt;&gt;"", "AWARD-"&amp;TEXT(ROW()-1,"0000"), "")</f>
        <v/>
      </c>
      <c r="B4946" s="7" t="n"/>
      <c r="C4946" s="7" t="n"/>
      <c r="D4946" s="7" t="n"/>
      <c r="E4946" s="8" t="n"/>
      <c r="F4946" s="9" t="n"/>
      <c r="G4946" s="8" t="n"/>
      <c r="H4946" s="8" t="n"/>
      <c r="I4946" s="8" t="n"/>
      <c r="J4946" s="10">
        <f>IF(A4946="",0,SUMIFS(amount_expended,cfda_key,V4946))</f>
        <v/>
      </c>
      <c r="K4946" s="10">
        <f>IF(G4946="OTHER CLUSTER NOT LISTED ABOVE",SUMIFS(amount_expended,uniform_other_cluster_name,X4946), IF(AND(OR(G4946="N/A",G4946=""),H4946=""),0,IF(G4946="STATE CLUSTER",SUMIFS(amount_expended,uniform_state_cluster_name,W4946),SUMIFS(amount_expended,cluster_name,G4946))))</f>
        <v/>
      </c>
      <c r="L4946" s="8" t="n"/>
      <c r="M4946" s="7" t="n"/>
      <c r="N4946" s="8" t="n"/>
      <c r="O4946" s="7" t="n"/>
      <c r="P4946" s="7" t="n"/>
      <c r="Q4946" s="8" t="n"/>
      <c r="R4946" s="9" t="n"/>
      <c r="S4946" s="8" t="n"/>
      <c r="T4946" s="8" t="n"/>
      <c r="U4946" s="8" t="n"/>
      <c r="V4946" s="11">
        <f>IF(OR(B4946="",C4946=""),"",CONCATENATE(B4946,".",C4946))</f>
        <v/>
      </c>
      <c r="W4946" s="6">
        <f>UPPER(TRIM(H4946))</f>
        <v/>
      </c>
      <c r="X4946" s="6">
        <f>UPPER(TRIM(I4946))</f>
        <v/>
      </c>
      <c r="Y4946" s="6">
        <f>IF(V4946&lt;&gt;"",IFERROR(INDEX(federal_program_name_lookup,MATCH(V4946,aln_lookup,0)),""),"")</f>
        <v/>
      </c>
    </row>
    <row r="4947">
      <c r="A4947" s="6">
        <f>IF(B4947&lt;&gt;"", "AWARD-"&amp;TEXT(ROW()-1,"0000"), "")</f>
        <v/>
      </c>
      <c r="B4947" s="7" t="n"/>
      <c r="C4947" s="7" t="n"/>
      <c r="D4947" s="7" t="n"/>
      <c r="E4947" s="8" t="n"/>
      <c r="F4947" s="9" t="n"/>
      <c r="G4947" s="8" t="n"/>
      <c r="H4947" s="8" t="n"/>
      <c r="I4947" s="8" t="n"/>
      <c r="J4947" s="10">
        <f>IF(A4947="",0,SUMIFS(amount_expended,cfda_key,V4947))</f>
        <v/>
      </c>
      <c r="K4947" s="10">
        <f>IF(G4947="OTHER CLUSTER NOT LISTED ABOVE",SUMIFS(amount_expended,uniform_other_cluster_name,X4947), IF(AND(OR(G4947="N/A",G4947=""),H4947=""),0,IF(G4947="STATE CLUSTER",SUMIFS(amount_expended,uniform_state_cluster_name,W4947),SUMIFS(amount_expended,cluster_name,G4947))))</f>
        <v/>
      </c>
      <c r="L4947" s="8" t="n"/>
      <c r="M4947" s="7" t="n"/>
      <c r="N4947" s="8" t="n"/>
      <c r="O4947" s="7" t="n"/>
      <c r="P4947" s="7" t="n"/>
      <c r="Q4947" s="8" t="n"/>
      <c r="R4947" s="9" t="n"/>
      <c r="S4947" s="8" t="n"/>
      <c r="T4947" s="8" t="n"/>
      <c r="U4947" s="8" t="n"/>
      <c r="V4947" s="11">
        <f>IF(OR(B4947="",C4947=""),"",CONCATENATE(B4947,".",C4947))</f>
        <v/>
      </c>
      <c r="W4947" s="6">
        <f>UPPER(TRIM(H4947))</f>
        <v/>
      </c>
      <c r="X4947" s="6">
        <f>UPPER(TRIM(I4947))</f>
        <v/>
      </c>
      <c r="Y4947" s="6">
        <f>IF(V4947&lt;&gt;"",IFERROR(INDEX(federal_program_name_lookup,MATCH(V4947,aln_lookup,0)),""),"")</f>
        <v/>
      </c>
    </row>
    <row r="4948">
      <c r="A4948" s="6">
        <f>IF(B4948&lt;&gt;"", "AWARD-"&amp;TEXT(ROW()-1,"0000"), "")</f>
        <v/>
      </c>
      <c r="B4948" s="7" t="n"/>
      <c r="C4948" s="7" t="n"/>
      <c r="D4948" s="7" t="n"/>
      <c r="E4948" s="8" t="n"/>
      <c r="F4948" s="9" t="n"/>
      <c r="G4948" s="8" t="n"/>
      <c r="H4948" s="8" t="n"/>
      <c r="I4948" s="8" t="n"/>
      <c r="J4948" s="10">
        <f>IF(A4948="",0,SUMIFS(amount_expended,cfda_key,V4948))</f>
        <v/>
      </c>
      <c r="K4948" s="10">
        <f>IF(G4948="OTHER CLUSTER NOT LISTED ABOVE",SUMIFS(amount_expended,uniform_other_cluster_name,X4948), IF(AND(OR(G4948="N/A",G4948=""),H4948=""),0,IF(G4948="STATE CLUSTER",SUMIFS(amount_expended,uniform_state_cluster_name,W4948),SUMIFS(amount_expended,cluster_name,G4948))))</f>
        <v/>
      </c>
      <c r="L4948" s="8" t="n"/>
      <c r="M4948" s="7" t="n"/>
      <c r="N4948" s="8" t="n"/>
      <c r="O4948" s="7" t="n"/>
      <c r="P4948" s="7" t="n"/>
      <c r="Q4948" s="8" t="n"/>
      <c r="R4948" s="9" t="n"/>
      <c r="S4948" s="8" t="n"/>
      <c r="T4948" s="8" t="n"/>
      <c r="U4948" s="8" t="n"/>
      <c r="V4948" s="11">
        <f>IF(OR(B4948="",C4948=""),"",CONCATENATE(B4948,".",C4948))</f>
        <v/>
      </c>
      <c r="W4948" s="6">
        <f>UPPER(TRIM(H4948))</f>
        <v/>
      </c>
      <c r="X4948" s="6">
        <f>UPPER(TRIM(I4948))</f>
        <v/>
      </c>
      <c r="Y4948" s="6">
        <f>IF(V4948&lt;&gt;"",IFERROR(INDEX(federal_program_name_lookup,MATCH(V4948,aln_lookup,0)),""),"")</f>
        <v/>
      </c>
    </row>
    <row r="4949">
      <c r="A4949" s="6">
        <f>IF(B4949&lt;&gt;"", "AWARD-"&amp;TEXT(ROW()-1,"0000"), "")</f>
        <v/>
      </c>
      <c r="B4949" s="7" t="n"/>
      <c r="C4949" s="7" t="n"/>
      <c r="D4949" s="7" t="n"/>
      <c r="E4949" s="8" t="n"/>
      <c r="F4949" s="9" t="n"/>
      <c r="G4949" s="8" t="n"/>
      <c r="H4949" s="8" t="n"/>
      <c r="I4949" s="8" t="n"/>
      <c r="J4949" s="10">
        <f>IF(A4949="",0,SUMIFS(amount_expended,cfda_key,V4949))</f>
        <v/>
      </c>
      <c r="K4949" s="10">
        <f>IF(G4949="OTHER CLUSTER NOT LISTED ABOVE",SUMIFS(amount_expended,uniform_other_cluster_name,X4949), IF(AND(OR(G4949="N/A",G4949=""),H4949=""),0,IF(G4949="STATE CLUSTER",SUMIFS(amount_expended,uniform_state_cluster_name,W4949),SUMIFS(amount_expended,cluster_name,G4949))))</f>
        <v/>
      </c>
      <c r="L4949" s="8" t="n"/>
      <c r="M4949" s="7" t="n"/>
      <c r="N4949" s="8" t="n"/>
      <c r="O4949" s="7" t="n"/>
      <c r="P4949" s="7" t="n"/>
      <c r="Q4949" s="8" t="n"/>
      <c r="R4949" s="9" t="n"/>
      <c r="S4949" s="8" t="n"/>
      <c r="T4949" s="8" t="n"/>
      <c r="U4949" s="8" t="n"/>
      <c r="V4949" s="11">
        <f>IF(OR(B4949="",C4949=""),"",CONCATENATE(B4949,".",C4949))</f>
        <v/>
      </c>
      <c r="W4949" s="6">
        <f>UPPER(TRIM(H4949))</f>
        <v/>
      </c>
      <c r="X4949" s="6">
        <f>UPPER(TRIM(I4949))</f>
        <v/>
      </c>
      <c r="Y4949" s="6">
        <f>IF(V4949&lt;&gt;"",IFERROR(INDEX(federal_program_name_lookup,MATCH(V4949,aln_lookup,0)),""),"")</f>
        <v/>
      </c>
    </row>
    <row r="4950">
      <c r="A4950" s="6">
        <f>IF(B4950&lt;&gt;"", "AWARD-"&amp;TEXT(ROW()-1,"0000"), "")</f>
        <v/>
      </c>
      <c r="B4950" s="7" t="n"/>
      <c r="C4950" s="7" t="n"/>
      <c r="D4950" s="7" t="n"/>
      <c r="E4950" s="8" t="n"/>
      <c r="F4950" s="9" t="n"/>
      <c r="G4950" s="8" t="n"/>
      <c r="H4950" s="8" t="n"/>
      <c r="I4950" s="8" t="n"/>
      <c r="J4950" s="10">
        <f>IF(A4950="",0,SUMIFS(amount_expended,cfda_key,V4950))</f>
        <v/>
      </c>
      <c r="K4950" s="10">
        <f>IF(G4950="OTHER CLUSTER NOT LISTED ABOVE",SUMIFS(amount_expended,uniform_other_cluster_name,X4950), IF(AND(OR(G4950="N/A",G4950=""),H4950=""),0,IF(G4950="STATE CLUSTER",SUMIFS(amount_expended,uniform_state_cluster_name,W4950),SUMIFS(amount_expended,cluster_name,G4950))))</f>
        <v/>
      </c>
      <c r="L4950" s="8" t="n"/>
      <c r="M4950" s="7" t="n"/>
      <c r="N4950" s="8" t="n"/>
      <c r="O4950" s="7" t="n"/>
      <c r="P4950" s="7" t="n"/>
      <c r="Q4950" s="8" t="n"/>
      <c r="R4950" s="9" t="n"/>
      <c r="S4950" s="8" t="n"/>
      <c r="T4950" s="8" t="n"/>
      <c r="U4950" s="8" t="n"/>
      <c r="V4950" s="11">
        <f>IF(OR(B4950="",C4950=""),"",CONCATENATE(B4950,".",C4950))</f>
        <v/>
      </c>
      <c r="W4950" s="6">
        <f>UPPER(TRIM(H4950))</f>
        <v/>
      </c>
      <c r="X4950" s="6">
        <f>UPPER(TRIM(I4950))</f>
        <v/>
      </c>
      <c r="Y4950" s="6">
        <f>IF(V4950&lt;&gt;"",IFERROR(INDEX(federal_program_name_lookup,MATCH(V4950,aln_lookup,0)),""),"")</f>
        <v/>
      </c>
    </row>
    <row r="4951">
      <c r="A4951" s="6">
        <f>IF(B4951&lt;&gt;"", "AWARD-"&amp;TEXT(ROW()-1,"0000"), "")</f>
        <v/>
      </c>
      <c r="B4951" s="7" t="n"/>
      <c r="C4951" s="7" t="n"/>
      <c r="D4951" s="7" t="n"/>
      <c r="E4951" s="8" t="n"/>
      <c r="F4951" s="9" t="n"/>
      <c r="G4951" s="8" t="n"/>
      <c r="H4951" s="8" t="n"/>
      <c r="I4951" s="8" t="n"/>
      <c r="J4951" s="10">
        <f>IF(A4951="",0,SUMIFS(amount_expended,cfda_key,V4951))</f>
        <v/>
      </c>
      <c r="K4951" s="10">
        <f>IF(G4951="OTHER CLUSTER NOT LISTED ABOVE",SUMIFS(amount_expended,uniform_other_cluster_name,X4951), IF(AND(OR(G4951="N/A",G4951=""),H4951=""),0,IF(G4951="STATE CLUSTER",SUMIFS(amount_expended,uniform_state_cluster_name,W4951),SUMIFS(amount_expended,cluster_name,G4951))))</f>
        <v/>
      </c>
      <c r="L4951" s="8" t="n"/>
      <c r="M4951" s="7" t="n"/>
      <c r="N4951" s="8" t="n"/>
      <c r="O4951" s="7" t="n"/>
      <c r="P4951" s="7" t="n"/>
      <c r="Q4951" s="8" t="n"/>
      <c r="R4951" s="9" t="n"/>
      <c r="S4951" s="8" t="n"/>
      <c r="T4951" s="8" t="n"/>
      <c r="U4951" s="8" t="n"/>
      <c r="V4951" s="11">
        <f>IF(OR(B4951="",C4951=""),"",CONCATENATE(B4951,".",C4951))</f>
        <v/>
      </c>
      <c r="W4951" s="6">
        <f>UPPER(TRIM(H4951))</f>
        <v/>
      </c>
      <c r="X4951" s="6">
        <f>UPPER(TRIM(I4951))</f>
        <v/>
      </c>
      <c r="Y4951" s="6">
        <f>IF(V4951&lt;&gt;"",IFERROR(INDEX(federal_program_name_lookup,MATCH(V4951,aln_lookup,0)),""),"")</f>
        <v/>
      </c>
    </row>
    <row r="4952">
      <c r="A4952" s="6">
        <f>IF(B4952&lt;&gt;"", "AWARD-"&amp;TEXT(ROW()-1,"0000"), "")</f>
        <v/>
      </c>
      <c r="B4952" s="7" t="n"/>
      <c r="C4952" s="7" t="n"/>
      <c r="D4952" s="7" t="n"/>
      <c r="E4952" s="8" t="n"/>
      <c r="F4952" s="9" t="n"/>
      <c r="G4952" s="8" t="n"/>
      <c r="H4952" s="8" t="n"/>
      <c r="I4952" s="8" t="n"/>
      <c r="J4952" s="10">
        <f>IF(A4952="",0,SUMIFS(amount_expended,cfda_key,V4952))</f>
        <v/>
      </c>
      <c r="K4952" s="10">
        <f>IF(G4952="OTHER CLUSTER NOT LISTED ABOVE",SUMIFS(amount_expended,uniform_other_cluster_name,X4952), IF(AND(OR(G4952="N/A",G4952=""),H4952=""),0,IF(G4952="STATE CLUSTER",SUMIFS(amount_expended,uniform_state_cluster_name,W4952),SUMIFS(amount_expended,cluster_name,G4952))))</f>
        <v/>
      </c>
      <c r="L4952" s="8" t="n"/>
      <c r="M4952" s="7" t="n"/>
      <c r="N4952" s="8" t="n"/>
      <c r="O4952" s="7" t="n"/>
      <c r="P4952" s="7" t="n"/>
      <c r="Q4952" s="8" t="n"/>
      <c r="R4952" s="9" t="n"/>
      <c r="S4952" s="8" t="n"/>
      <c r="T4952" s="8" t="n"/>
      <c r="U4952" s="8" t="n"/>
      <c r="V4952" s="11">
        <f>IF(OR(B4952="",C4952=""),"",CONCATENATE(B4952,".",C4952))</f>
        <v/>
      </c>
      <c r="W4952" s="6">
        <f>UPPER(TRIM(H4952))</f>
        <v/>
      </c>
      <c r="X4952" s="6">
        <f>UPPER(TRIM(I4952))</f>
        <v/>
      </c>
      <c r="Y4952" s="6">
        <f>IF(V4952&lt;&gt;"",IFERROR(INDEX(federal_program_name_lookup,MATCH(V4952,aln_lookup,0)),""),"")</f>
        <v/>
      </c>
    </row>
    <row r="4953">
      <c r="A4953" s="6">
        <f>IF(B4953&lt;&gt;"", "AWARD-"&amp;TEXT(ROW()-1,"0000"), "")</f>
        <v/>
      </c>
      <c r="B4953" s="7" t="n"/>
      <c r="C4953" s="7" t="n"/>
      <c r="D4953" s="7" t="n"/>
      <c r="E4953" s="8" t="n"/>
      <c r="F4953" s="9" t="n"/>
      <c r="G4953" s="8" t="n"/>
      <c r="H4953" s="8" t="n"/>
      <c r="I4953" s="8" t="n"/>
      <c r="J4953" s="10">
        <f>IF(A4953="",0,SUMIFS(amount_expended,cfda_key,V4953))</f>
        <v/>
      </c>
      <c r="K4953" s="10">
        <f>IF(G4953="OTHER CLUSTER NOT LISTED ABOVE",SUMIFS(amount_expended,uniform_other_cluster_name,X4953), IF(AND(OR(G4953="N/A",G4953=""),H4953=""),0,IF(G4953="STATE CLUSTER",SUMIFS(amount_expended,uniform_state_cluster_name,W4953),SUMIFS(amount_expended,cluster_name,G4953))))</f>
        <v/>
      </c>
      <c r="L4953" s="8" t="n"/>
      <c r="M4953" s="7" t="n"/>
      <c r="N4953" s="8" t="n"/>
      <c r="O4953" s="7" t="n"/>
      <c r="P4953" s="7" t="n"/>
      <c r="Q4953" s="8" t="n"/>
      <c r="R4953" s="9" t="n"/>
      <c r="S4953" s="8" t="n"/>
      <c r="T4953" s="8" t="n"/>
      <c r="U4953" s="8" t="n"/>
      <c r="V4953" s="11">
        <f>IF(OR(B4953="",C4953=""),"",CONCATENATE(B4953,".",C4953))</f>
        <v/>
      </c>
      <c r="W4953" s="6">
        <f>UPPER(TRIM(H4953))</f>
        <v/>
      </c>
      <c r="X4953" s="6">
        <f>UPPER(TRIM(I4953))</f>
        <v/>
      </c>
      <c r="Y4953" s="6">
        <f>IF(V4953&lt;&gt;"",IFERROR(INDEX(federal_program_name_lookup,MATCH(V4953,aln_lookup,0)),""),"")</f>
        <v/>
      </c>
    </row>
    <row r="4954">
      <c r="A4954" s="6">
        <f>IF(B4954&lt;&gt;"", "AWARD-"&amp;TEXT(ROW()-1,"0000"), "")</f>
        <v/>
      </c>
      <c r="B4954" s="7" t="n"/>
      <c r="C4954" s="7" t="n"/>
      <c r="D4954" s="7" t="n"/>
      <c r="E4954" s="8" t="n"/>
      <c r="F4954" s="9" t="n"/>
      <c r="G4954" s="8" t="n"/>
      <c r="H4954" s="8" t="n"/>
      <c r="I4954" s="8" t="n"/>
      <c r="J4954" s="10">
        <f>IF(A4954="",0,SUMIFS(amount_expended,cfda_key,V4954))</f>
        <v/>
      </c>
      <c r="K4954" s="10">
        <f>IF(G4954="OTHER CLUSTER NOT LISTED ABOVE",SUMIFS(amount_expended,uniform_other_cluster_name,X4954), IF(AND(OR(G4954="N/A",G4954=""),H4954=""),0,IF(G4954="STATE CLUSTER",SUMIFS(amount_expended,uniform_state_cluster_name,W4954),SUMIFS(amount_expended,cluster_name,G4954))))</f>
        <v/>
      </c>
      <c r="L4954" s="8" t="n"/>
      <c r="M4954" s="7" t="n"/>
      <c r="N4954" s="8" t="n"/>
      <c r="O4954" s="7" t="n"/>
      <c r="P4954" s="7" t="n"/>
      <c r="Q4954" s="8" t="n"/>
      <c r="R4954" s="9" t="n"/>
      <c r="S4954" s="8" t="n"/>
      <c r="T4954" s="8" t="n"/>
      <c r="U4954" s="8" t="n"/>
      <c r="V4954" s="11">
        <f>IF(OR(B4954="",C4954=""),"",CONCATENATE(B4954,".",C4954))</f>
        <v/>
      </c>
      <c r="W4954" s="6">
        <f>UPPER(TRIM(H4954))</f>
        <v/>
      </c>
      <c r="X4954" s="6">
        <f>UPPER(TRIM(I4954))</f>
        <v/>
      </c>
      <c r="Y4954" s="6">
        <f>IF(V4954&lt;&gt;"",IFERROR(INDEX(federal_program_name_lookup,MATCH(V4954,aln_lookup,0)),""),"")</f>
        <v/>
      </c>
    </row>
    <row r="4955">
      <c r="A4955" s="6">
        <f>IF(B4955&lt;&gt;"", "AWARD-"&amp;TEXT(ROW()-1,"0000"), "")</f>
        <v/>
      </c>
      <c r="B4955" s="7" t="n"/>
      <c r="C4955" s="7" t="n"/>
      <c r="D4955" s="7" t="n"/>
      <c r="E4955" s="8" t="n"/>
      <c r="F4955" s="9" t="n"/>
      <c r="G4955" s="8" t="n"/>
      <c r="H4955" s="8" t="n"/>
      <c r="I4955" s="8" t="n"/>
      <c r="J4955" s="10">
        <f>IF(A4955="",0,SUMIFS(amount_expended,cfda_key,V4955))</f>
        <v/>
      </c>
      <c r="K4955" s="10">
        <f>IF(G4955="OTHER CLUSTER NOT LISTED ABOVE",SUMIFS(amount_expended,uniform_other_cluster_name,X4955), IF(AND(OR(G4955="N/A",G4955=""),H4955=""),0,IF(G4955="STATE CLUSTER",SUMIFS(amount_expended,uniform_state_cluster_name,W4955),SUMIFS(amount_expended,cluster_name,G4955))))</f>
        <v/>
      </c>
      <c r="L4955" s="8" t="n"/>
      <c r="M4955" s="7" t="n"/>
      <c r="N4955" s="8" t="n"/>
      <c r="O4955" s="7" t="n"/>
      <c r="P4955" s="7" t="n"/>
      <c r="Q4955" s="8" t="n"/>
      <c r="R4955" s="9" t="n"/>
      <c r="S4955" s="8" t="n"/>
      <c r="T4955" s="8" t="n"/>
      <c r="U4955" s="8" t="n"/>
      <c r="V4955" s="11">
        <f>IF(OR(B4955="",C4955=""),"",CONCATENATE(B4955,".",C4955))</f>
        <v/>
      </c>
      <c r="W4955" s="6">
        <f>UPPER(TRIM(H4955))</f>
        <v/>
      </c>
      <c r="X4955" s="6">
        <f>UPPER(TRIM(I4955))</f>
        <v/>
      </c>
      <c r="Y4955" s="6">
        <f>IF(V4955&lt;&gt;"",IFERROR(INDEX(federal_program_name_lookup,MATCH(V4955,aln_lookup,0)),""),"")</f>
        <v/>
      </c>
    </row>
    <row r="4956">
      <c r="A4956" s="6">
        <f>IF(B4956&lt;&gt;"", "AWARD-"&amp;TEXT(ROW()-1,"0000"), "")</f>
        <v/>
      </c>
      <c r="B4956" s="7" t="n"/>
      <c r="C4956" s="7" t="n"/>
      <c r="D4956" s="7" t="n"/>
      <c r="E4956" s="8" t="n"/>
      <c r="F4956" s="9" t="n"/>
      <c r="G4956" s="8" t="n"/>
      <c r="H4956" s="8" t="n"/>
      <c r="I4956" s="8" t="n"/>
      <c r="J4956" s="10">
        <f>IF(A4956="",0,SUMIFS(amount_expended,cfda_key,V4956))</f>
        <v/>
      </c>
      <c r="K4956" s="10">
        <f>IF(G4956="OTHER CLUSTER NOT LISTED ABOVE",SUMIFS(amount_expended,uniform_other_cluster_name,X4956), IF(AND(OR(G4956="N/A",G4956=""),H4956=""),0,IF(G4956="STATE CLUSTER",SUMIFS(amount_expended,uniform_state_cluster_name,W4956),SUMIFS(amount_expended,cluster_name,G4956))))</f>
        <v/>
      </c>
      <c r="L4956" s="8" t="n"/>
      <c r="M4956" s="7" t="n"/>
      <c r="N4956" s="8" t="n"/>
      <c r="O4956" s="7" t="n"/>
      <c r="P4956" s="7" t="n"/>
      <c r="Q4956" s="8" t="n"/>
      <c r="R4956" s="9" t="n"/>
      <c r="S4956" s="8" t="n"/>
      <c r="T4956" s="8" t="n"/>
      <c r="U4956" s="8" t="n"/>
      <c r="V4956" s="11">
        <f>IF(OR(B4956="",C4956=""),"",CONCATENATE(B4956,".",C4956))</f>
        <v/>
      </c>
      <c r="W4956" s="6">
        <f>UPPER(TRIM(H4956))</f>
        <v/>
      </c>
      <c r="X4956" s="6">
        <f>UPPER(TRIM(I4956))</f>
        <v/>
      </c>
      <c r="Y4956" s="6">
        <f>IF(V4956&lt;&gt;"",IFERROR(INDEX(federal_program_name_lookup,MATCH(V4956,aln_lookup,0)),""),"")</f>
        <v/>
      </c>
    </row>
    <row r="4957">
      <c r="A4957" s="6">
        <f>IF(B4957&lt;&gt;"", "AWARD-"&amp;TEXT(ROW()-1,"0000"), "")</f>
        <v/>
      </c>
      <c r="B4957" s="7" t="n"/>
      <c r="C4957" s="7" t="n"/>
      <c r="D4957" s="7" t="n"/>
      <c r="E4957" s="8" t="n"/>
      <c r="F4957" s="9" t="n"/>
      <c r="G4957" s="8" t="n"/>
      <c r="H4957" s="8" t="n"/>
      <c r="I4957" s="8" t="n"/>
      <c r="J4957" s="10">
        <f>IF(A4957="",0,SUMIFS(amount_expended,cfda_key,V4957))</f>
        <v/>
      </c>
      <c r="K4957" s="10">
        <f>IF(G4957="OTHER CLUSTER NOT LISTED ABOVE",SUMIFS(amount_expended,uniform_other_cluster_name,X4957), IF(AND(OR(G4957="N/A",G4957=""),H4957=""),0,IF(G4957="STATE CLUSTER",SUMIFS(amount_expended,uniform_state_cluster_name,W4957),SUMIFS(amount_expended,cluster_name,G4957))))</f>
        <v/>
      </c>
      <c r="L4957" s="8" t="n"/>
      <c r="M4957" s="7" t="n"/>
      <c r="N4957" s="8" t="n"/>
      <c r="O4957" s="7" t="n"/>
      <c r="P4957" s="7" t="n"/>
      <c r="Q4957" s="8" t="n"/>
      <c r="R4957" s="9" t="n"/>
      <c r="S4957" s="8" t="n"/>
      <c r="T4957" s="8" t="n"/>
      <c r="U4957" s="8" t="n"/>
      <c r="V4957" s="11">
        <f>IF(OR(B4957="",C4957=""),"",CONCATENATE(B4957,".",C4957))</f>
        <v/>
      </c>
      <c r="W4957" s="6">
        <f>UPPER(TRIM(H4957))</f>
        <v/>
      </c>
      <c r="X4957" s="6">
        <f>UPPER(TRIM(I4957))</f>
        <v/>
      </c>
      <c r="Y4957" s="6">
        <f>IF(V4957&lt;&gt;"",IFERROR(INDEX(federal_program_name_lookup,MATCH(V4957,aln_lookup,0)),""),"")</f>
        <v/>
      </c>
    </row>
    <row r="4958">
      <c r="A4958" s="6">
        <f>IF(B4958&lt;&gt;"", "AWARD-"&amp;TEXT(ROW()-1,"0000"), "")</f>
        <v/>
      </c>
      <c r="B4958" s="7" t="n"/>
      <c r="C4958" s="7" t="n"/>
      <c r="D4958" s="7" t="n"/>
      <c r="E4958" s="8" t="n"/>
      <c r="F4958" s="9" t="n"/>
      <c r="G4958" s="8" t="n"/>
      <c r="H4958" s="8" t="n"/>
      <c r="I4958" s="8" t="n"/>
      <c r="J4958" s="10">
        <f>IF(A4958="",0,SUMIFS(amount_expended,cfda_key,V4958))</f>
        <v/>
      </c>
      <c r="K4958" s="10">
        <f>IF(G4958="OTHER CLUSTER NOT LISTED ABOVE",SUMIFS(amount_expended,uniform_other_cluster_name,X4958), IF(AND(OR(G4958="N/A",G4958=""),H4958=""),0,IF(G4958="STATE CLUSTER",SUMIFS(amount_expended,uniform_state_cluster_name,W4958),SUMIFS(amount_expended,cluster_name,G4958))))</f>
        <v/>
      </c>
      <c r="L4958" s="8" t="n"/>
      <c r="M4958" s="7" t="n"/>
      <c r="N4958" s="8" t="n"/>
      <c r="O4958" s="7" t="n"/>
      <c r="P4958" s="7" t="n"/>
      <c r="Q4958" s="8" t="n"/>
      <c r="R4958" s="9" t="n"/>
      <c r="S4958" s="8" t="n"/>
      <c r="T4958" s="8" t="n"/>
      <c r="U4958" s="8" t="n"/>
      <c r="V4958" s="11">
        <f>IF(OR(B4958="",C4958=""),"",CONCATENATE(B4958,".",C4958))</f>
        <v/>
      </c>
      <c r="W4958" s="6">
        <f>UPPER(TRIM(H4958))</f>
        <v/>
      </c>
      <c r="X4958" s="6">
        <f>UPPER(TRIM(I4958))</f>
        <v/>
      </c>
      <c r="Y4958" s="6">
        <f>IF(V4958&lt;&gt;"",IFERROR(INDEX(federal_program_name_lookup,MATCH(V4958,aln_lookup,0)),""),"")</f>
        <v/>
      </c>
    </row>
    <row r="4959">
      <c r="A4959" s="6">
        <f>IF(B4959&lt;&gt;"", "AWARD-"&amp;TEXT(ROW()-1,"0000"), "")</f>
        <v/>
      </c>
      <c r="B4959" s="7" t="n"/>
      <c r="C4959" s="7" t="n"/>
      <c r="D4959" s="7" t="n"/>
      <c r="E4959" s="8" t="n"/>
      <c r="F4959" s="9" t="n"/>
      <c r="G4959" s="8" t="n"/>
      <c r="H4959" s="8" t="n"/>
      <c r="I4959" s="8" t="n"/>
      <c r="J4959" s="10">
        <f>IF(A4959="",0,SUMIFS(amount_expended,cfda_key,V4959))</f>
        <v/>
      </c>
      <c r="K4959" s="10">
        <f>IF(G4959="OTHER CLUSTER NOT LISTED ABOVE",SUMIFS(amount_expended,uniform_other_cluster_name,X4959), IF(AND(OR(G4959="N/A",G4959=""),H4959=""),0,IF(G4959="STATE CLUSTER",SUMIFS(amount_expended,uniform_state_cluster_name,W4959),SUMIFS(amount_expended,cluster_name,G4959))))</f>
        <v/>
      </c>
      <c r="L4959" s="8" t="n"/>
      <c r="M4959" s="7" t="n"/>
      <c r="N4959" s="8" t="n"/>
      <c r="O4959" s="7" t="n"/>
      <c r="P4959" s="7" t="n"/>
      <c r="Q4959" s="8" t="n"/>
      <c r="R4959" s="9" t="n"/>
      <c r="S4959" s="8" t="n"/>
      <c r="T4959" s="8" t="n"/>
      <c r="U4959" s="8" t="n"/>
      <c r="V4959" s="11">
        <f>IF(OR(B4959="",C4959=""),"",CONCATENATE(B4959,".",C4959))</f>
        <v/>
      </c>
      <c r="W4959" s="6">
        <f>UPPER(TRIM(H4959))</f>
        <v/>
      </c>
      <c r="X4959" s="6">
        <f>UPPER(TRIM(I4959))</f>
        <v/>
      </c>
      <c r="Y4959" s="6">
        <f>IF(V4959&lt;&gt;"",IFERROR(INDEX(federal_program_name_lookup,MATCH(V4959,aln_lookup,0)),""),"")</f>
        <v/>
      </c>
    </row>
    <row r="4960">
      <c r="A4960" s="6">
        <f>IF(B4960&lt;&gt;"", "AWARD-"&amp;TEXT(ROW()-1,"0000"), "")</f>
        <v/>
      </c>
      <c r="B4960" s="7" t="n"/>
      <c r="C4960" s="7" t="n"/>
      <c r="D4960" s="7" t="n"/>
      <c r="E4960" s="8" t="n"/>
      <c r="F4960" s="9" t="n"/>
      <c r="G4960" s="8" t="n"/>
      <c r="H4960" s="8" t="n"/>
      <c r="I4960" s="8" t="n"/>
      <c r="J4960" s="10">
        <f>IF(A4960="",0,SUMIFS(amount_expended,cfda_key,V4960))</f>
        <v/>
      </c>
      <c r="K4960" s="10">
        <f>IF(G4960="OTHER CLUSTER NOT LISTED ABOVE",SUMIFS(amount_expended,uniform_other_cluster_name,X4960), IF(AND(OR(G4960="N/A",G4960=""),H4960=""),0,IF(G4960="STATE CLUSTER",SUMIFS(amount_expended,uniform_state_cluster_name,W4960),SUMIFS(amount_expended,cluster_name,G4960))))</f>
        <v/>
      </c>
      <c r="L4960" s="8" t="n"/>
      <c r="M4960" s="7" t="n"/>
      <c r="N4960" s="8" t="n"/>
      <c r="O4960" s="7" t="n"/>
      <c r="P4960" s="7" t="n"/>
      <c r="Q4960" s="8" t="n"/>
      <c r="R4960" s="9" t="n"/>
      <c r="S4960" s="8" t="n"/>
      <c r="T4960" s="8" t="n"/>
      <c r="U4960" s="8" t="n"/>
      <c r="V4960" s="11">
        <f>IF(OR(B4960="",C4960=""),"",CONCATENATE(B4960,".",C4960))</f>
        <v/>
      </c>
      <c r="W4960" s="6">
        <f>UPPER(TRIM(H4960))</f>
        <v/>
      </c>
      <c r="X4960" s="6">
        <f>UPPER(TRIM(I4960))</f>
        <v/>
      </c>
      <c r="Y4960" s="6">
        <f>IF(V4960&lt;&gt;"",IFERROR(INDEX(federal_program_name_lookup,MATCH(V4960,aln_lookup,0)),""),"")</f>
        <v/>
      </c>
    </row>
    <row r="4961">
      <c r="A4961" s="6">
        <f>IF(B4961&lt;&gt;"", "AWARD-"&amp;TEXT(ROW()-1,"0000"), "")</f>
        <v/>
      </c>
      <c r="B4961" s="7" t="n"/>
      <c r="C4961" s="7" t="n"/>
      <c r="D4961" s="7" t="n"/>
      <c r="E4961" s="8" t="n"/>
      <c r="F4961" s="9" t="n"/>
      <c r="G4961" s="8" t="n"/>
      <c r="H4961" s="8" t="n"/>
      <c r="I4961" s="8" t="n"/>
      <c r="J4961" s="10">
        <f>IF(A4961="",0,SUMIFS(amount_expended,cfda_key,V4961))</f>
        <v/>
      </c>
      <c r="K4961" s="10">
        <f>IF(G4961="OTHER CLUSTER NOT LISTED ABOVE",SUMIFS(amount_expended,uniform_other_cluster_name,X4961), IF(AND(OR(G4961="N/A",G4961=""),H4961=""),0,IF(G4961="STATE CLUSTER",SUMIFS(amount_expended,uniform_state_cluster_name,W4961),SUMIFS(amount_expended,cluster_name,G4961))))</f>
        <v/>
      </c>
      <c r="L4961" s="8" t="n"/>
      <c r="M4961" s="7" t="n"/>
      <c r="N4961" s="8" t="n"/>
      <c r="O4961" s="7" t="n"/>
      <c r="P4961" s="7" t="n"/>
      <c r="Q4961" s="8" t="n"/>
      <c r="R4961" s="9" t="n"/>
      <c r="S4961" s="8" t="n"/>
      <c r="T4961" s="8" t="n"/>
      <c r="U4961" s="8" t="n"/>
      <c r="V4961" s="11">
        <f>IF(OR(B4961="",C4961=""),"",CONCATENATE(B4961,".",C4961))</f>
        <v/>
      </c>
      <c r="W4961" s="6">
        <f>UPPER(TRIM(H4961))</f>
        <v/>
      </c>
      <c r="X4961" s="6">
        <f>UPPER(TRIM(I4961))</f>
        <v/>
      </c>
      <c r="Y4961" s="6">
        <f>IF(V4961&lt;&gt;"",IFERROR(INDEX(federal_program_name_lookup,MATCH(V4961,aln_lookup,0)),""),"")</f>
        <v/>
      </c>
    </row>
    <row r="4962">
      <c r="A4962" s="6">
        <f>IF(B4962&lt;&gt;"", "AWARD-"&amp;TEXT(ROW()-1,"0000"), "")</f>
        <v/>
      </c>
      <c r="B4962" s="7" t="n"/>
      <c r="C4962" s="7" t="n"/>
      <c r="D4962" s="7" t="n"/>
      <c r="E4962" s="8" t="n"/>
      <c r="F4962" s="9" t="n"/>
      <c r="G4962" s="8" t="n"/>
      <c r="H4962" s="8" t="n"/>
      <c r="I4962" s="8" t="n"/>
      <c r="J4962" s="10">
        <f>IF(A4962="",0,SUMIFS(amount_expended,cfda_key,V4962))</f>
        <v/>
      </c>
      <c r="K4962" s="10">
        <f>IF(G4962="OTHER CLUSTER NOT LISTED ABOVE",SUMIFS(amount_expended,uniform_other_cluster_name,X4962), IF(AND(OR(G4962="N/A",G4962=""),H4962=""),0,IF(G4962="STATE CLUSTER",SUMIFS(amount_expended,uniform_state_cluster_name,W4962),SUMIFS(amount_expended,cluster_name,G4962))))</f>
        <v/>
      </c>
      <c r="L4962" s="8" t="n"/>
      <c r="M4962" s="7" t="n"/>
      <c r="N4962" s="8" t="n"/>
      <c r="O4962" s="7" t="n"/>
      <c r="P4962" s="7" t="n"/>
      <c r="Q4962" s="8" t="n"/>
      <c r="R4962" s="9" t="n"/>
      <c r="S4962" s="8" t="n"/>
      <c r="T4962" s="8" t="n"/>
      <c r="U4962" s="8" t="n"/>
      <c r="V4962" s="11">
        <f>IF(OR(B4962="",C4962=""),"",CONCATENATE(B4962,".",C4962))</f>
        <v/>
      </c>
      <c r="W4962" s="6">
        <f>UPPER(TRIM(H4962))</f>
        <v/>
      </c>
      <c r="X4962" s="6">
        <f>UPPER(TRIM(I4962))</f>
        <v/>
      </c>
      <c r="Y4962" s="6">
        <f>IF(V4962&lt;&gt;"",IFERROR(INDEX(federal_program_name_lookup,MATCH(V4962,aln_lookup,0)),""),"")</f>
        <v/>
      </c>
    </row>
    <row r="4963">
      <c r="A4963" s="6">
        <f>IF(B4963&lt;&gt;"", "AWARD-"&amp;TEXT(ROW()-1,"0000"), "")</f>
        <v/>
      </c>
      <c r="B4963" s="7" t="n"/>
      <c r="C4963" s="7" t="n"/>
      <c r="D4963" s="7" t="n"/>
      <c r="E4963" s="8" t="n"/>
      <c r="F4963" s="9" t="n"/>
      <c r="G4963" s="8" t="n"/>
      <c r="H4963" s="8" t="n"/>
      <c r="I4963" s="8" t="n"/>
      <c r="J4963" s="10">
        <f>IF(A4963="",0,SUMIFS(amount_expended,cfda_key,V4963))</f>
        <v/>
      </c>
      <c r="K4963" s="10">
        <f>IF(G4963="OTHER CLUSTER NOT LISTED ABOVE",SUMIFS(amount_expended,uniform_other_cluster_name,X4963), IF(AND(OR(G4963="N/A",G4963=""),H4963=""),0,IF(G4963="STATE CLUSTER",SUMIFS(amount_expended,uniform_state_cluster_name,W4963),SUMIFS(amount_expended,cluster_name,G4963))))</f>
        <v/>
      </c>
      <c r="L4963" s="8" t="n"/>
      <c r="M4963" s="7" t="n"/>
      <c r="N4963" s="8" t="n"/>
      <c r="O4963" s="7" t="n"/>
      <c r="P4963" s="7" t="n"/>
      <c r="Q4963" s="8" t="n"/>
      <c r="R4963" s="9" t="n"/>
      <c r="S4963" s="8" t="n"/>
      <c r="T4963" s="8" t="n"/>
      <c r="U4963" s="8" t="n"/>
      <c r="V4963" s="11">
        <f>IF(OR(B4963="",C4963=""),"",CONCATENATE(B4963,".",C4963))</f>
        <v/>
      </c>
      <c r="W4963" s="6">
        <f>UPPER(TRIM(H4963))</f>
        <v/>
      </c>
      <c r="X4963" s="6">
        <f>UPPER(TRIM(I4963))</f>
        <v/>
      </c>
      <c r="Y4963" s="6">
        <f>IF(V4963&lt;&gt;"",IFERROR(INDEX(federal_program_name_lookup,MATCH(V4963,aln_lookup,0)),""),"")</f>
        <v/>
      </c>
    </row>
    <row r="4964">
      <c r="A4964" s="6">
        <f>IF(B4964&lt;&gt;"", "AWARD-"&amp;TEXT(ROW()-1,"0000"), "")</f>
        <v/>
      </c>
      <c r="B4964" s="7" t="n"/>
      <c r="C4964" s="7" t="n"/>
      <c r="D4964" s="7" t="n"/>
      <c r="E4964" s="8" t="n"/>
      <c r="F4964" s="9" t="n"/>
      <c r="G4964" s="8" t="n"/>
      <c r="H4964" s="8" t="n"/>
      <c r="I4964" s="8" t="n"/>
      <c r="J4964" s="10">
        <f>IF(A4964="",0,SUMIFS(amount_expended,cfda_key,V4964))</f>
        <v/>
      </c>
      <c r="K4964" s="10">
        <f>IF(G4964="OTHER CLUSTER NOT LISTED ABOVE",SUMIFS(amount_expended,uniform_other_cluster_name,X4964), IF(AND(OR(G4964="N/A",G4964=""),H4964=""),0,IF(G4964="STATE CLUSTER",SUMIFS(amount_expended,uniform_state_cluster_name,W4964),SUMIFS(amount_expended,cluster_name,G4964))))</f>
        <v/>
      </c>
      <c r="L4964" s="8" t="n"/>
      <c r="M4964" s="7" t="n"/>
      <c r="N4964" s="8" t="n"/>
      <c r="O4964" s="7" t="n"/>
      <c r="P4964" s="7" t="n"/>
      <c r="Q4964" s="8" t="n"/>
      <c r="R4964" s="9" t="n"/>
      <c r="S4964" s="8" t="n"/>
      <c r="T4964" s="8" t="n"/>
      <c r="U4964" s="8" t="n"/>
      <c r="V4964" s="11">
        <f>IF(OR(B4964="",C4964=""),"",CONCATENATE(B4964,".",C4964))</f>
        <v/>
      </c>
      <c r="W4964" s="6">
        <f>UPPER(TRIM(H4964))</f>
        <v/>
      </c>
      <c r="X4964" s="6">
        <f>UPPER(TRIM(I4964))</f>
        <v/>
      </c>
      <c r="Y4964" s="6">
        <f>IF(V4964&lt;&gt;"",IFERROR(INDEX(federal_program_name_lookup,MATCH(V4964,aln_lookup,0)),""),"")</f>
        <v/>
      </c>
    </row>
    <row r="4965">
      <c r="A4965" s="6">
        <f>IF(B4965&lt;&gt;"", "AWARD-"&amp;TEXT(ROW()-1,"0000"), "")</f>
        <v/>
      </c>
      <c r="B4965" s="7" t="n"/>
      <c r="C4965" s="7" t="n"/>
      <c r="D4965" s="7" t="n"/>
      <c r="E4965" s="8" t="n"/>
      <c r="F4965" s="9" t="n"/>
      <c r="G4965" s="8" t="n"/>
      <c r="H4965" s="8" t="n"/>
      <c r="I4965" s="8" t="n"/>
      <c r="J4965" s="10">
        <f>IF(A4965="",0,SUMIFS(amount_expended,cfda_key,V4965))</f>
        <v/>
      </c>
      <c r="K4965" s="10">
        <f>IF(G4965="OTHER CLUSTER NOT LISTED ABOVE",SUMIFS(amount_expended,uniform_other_cluster_name,X4965), IF(AND(OR(G4965="N/A",G4965=""),H4965=""),0,IF(G4965="STATE CLUSTER",SUMIFS(amount_expended,uniform_state_cluster_name,W4965),SUMIFS(amount_expended,cluster_name,G4965))))</f>
        <v/>
      </c>
      <c r="L4965" s="8" t="n"/>
      <c r="M4965" s="7" t="n"/>
      <c r="N4965" s="8" t="n"/>
      <c r="O4965" s="7" t="n"/>
      <c r="P4965" s="7" t="n"/>
      <c r="Q4965" s="8" t="n"/>
      <c r="R4965" s="9" t="n"/>
      <c r="S4965" s="8" t="n"/>
      <c r="T4965" s="8" t="n"/>
      <c r="U4965" s="8" t="n"/>
      <c r="V4965" s="11">
        <f>IF(OR(B4965="",C4965=""),"",CONCATENATE(B4965,".",C4965))</f>
        <v/>
      </c>
      <c r="W4965" s="6">
        <f>UPPER(TRIM(H4965))</f>
        <v/>
      </c>
      <c r="X4965" s="6">
        <f>UPPER(TRIM(I4965))</f>
        <v/>
      </c>
      <c r="Y4965" s="6">
        <f>IF(V4965&lt;&gt;"",IFERROR(INDEX(federal_program_name_lookup,MATCH(V4965,aln_lookup,0)),""),"")</f>
        <v/>
      </c>
    </row>
    <row r="4966">
      <c r="A4966" s="6">
        <f>IF(B4966&lt;&gt;"", "AWARD-"&amp;TEXT(ROW()-1,"0000"), "")</f>
        <v/>
      </c>
      <c r="B4966" s="7" t="n"/>
      <c r="C4966" s="7" t="n"/>
      <c r="D4966" s="7" t="n"/>
      <c r="E4966" s="8" t="n"/>
      <c r="F4966" s="9" t="n"/>
      <c r="G4966" s="8" t="n"/>
      <c r="H4966" s="8" t="n"/>
      <c r="I4966" s="8" t="n"/>
      <c r="J4966" s="10">
        <f>IF(A4966="",0,SUMIFS(amount_expended,cfda_key,V4966))</f>
        <v/>
      </c>
      <c r="K4966" s="10">
        <f>IF(G4966="OTHER CLUSTER NOT LISTED ABOVE",SUMIFS(amount_expended,uniform_other_cluster_name,X4966), IF(AND(OR(G4966="N/A",G4966=""),H4966=""),0,IF(G4966="STATE CLUSTER",SUMIFS(amount_expended,uniform_state_cluster_name,W4966),SUMIFS(amount_expended,cluster_name,G4966))))</f>
        <v/>
      </c>
      <c r="L4966" s="8" t="n"/>
      <c r="M4966" s="7" t="n"/>
      <c r="N4966" s="8" t="n"/>
      <c r="O4966" s="7" t="n"/>
      <c r="P4966" s="7" t="n"/>
      <c r="Q4966" s="8" t="n"/>
      <c r="R4966" s="9" t="n"/>
      <c r="S4966" s="8" t="n"/>
      <c r="T4966" s="8" t="n"/>
      <c r="U4966" s="8" t="n"/>
      <c r="V4966" s="11">
        <f>IF(OR(B4966="",C4966=""),"",CONCATENATE(B4966,".",C4966))</f>
        <v/>
      </c>
      <c r="W4966" s="6">
        <f>UPPER(TRIM(H4966))</f>
        <v/>
      </c>
      <c r="X4966" s="6">
        <f>UPPER(TRIM(I4966))</f>
        <v/>
      </c>
      <c r="Y4966" s="6">
        <f>IF(V4966&lt;&gt;"",IFERROR(INDEX(federal_program_name_lookup,MATCH(V4966,aln_lookup,0)),""),"")</f>
        <v/>
      </c>
    </row>
    <row r="4967">
      <c r="A4967" s="6">
        <f>IF(B4967&lt;&gt;"", "AWARD-"&amp;TEXT(ROW()-1,"0000"), "")</f>
        <v/>
      </c>
      <c r="B4967" s="7" t="n"/>
      <c r="C4967" s="7" t="n"/>
      <c r="D4967" s="7" t="n"/>
      <c r="E4967" s="8" t="n"/>
      <c r="F4967" s="9" t="n"/>
      <c r="G4967" s="8" t="n"/>
      <c r="H4967" s="8" t="n"/>
      <c r="I4967" s="8" t="n"/>
      <c r="J4967" s="10">
        <f>IF(A4967="",0,SUMIFS(amount_expended,cfda_key,V4967))</f>
        <v/>
      </c>
      <c r="K4967" s="10">
        <f>IF(G4967="OTHER CLUSTER NOT LISTED ABOVE",SUMIFS(amount_expended,uniform_other_cluster_name,X4967), IF(AND(OR(G4967="N/A",G4967=""),H4967=""),0,IF(G4967="STATE CLUSTER",SUMIFS(amount_expended,uniform_state_cluster_name,W4967),SUMIFS(amount_expended,cluster_name,G4967))))</f>
        <v/>
      </c>
      <c r="L4967" s="8" t="n"/>
      <c r="M4967" s="7" t="n"/>
      <c r="N4967" s="8" t="n"/>
      <c r="O4967" s="7" t="n"/>
      <c r="P4967" s="7" t="n"/>
      <c r="Q4967" s="8" t="n"/>
      <c r="R4967" s="9" t="n"/>
      <c r="S4967" s="8" t="n"/>
      <c r="T4967" s="8" t="n"/>
      <c r="U4967" s="8" t="n"/>
      <c r="V4967" s="11">
        <f>IF(OR(B4967="",C4967=""),"",CONCATENATE(B4967,".",C4967))</f>
        <v/>
      </c>
      <c r="W4967" s="6">
        <f>UPPER(TRIM(H4967))</f>
        <v/>
      </c>
      <c r="X4967" s="6">
        <f>UPPER(TRIM(I4967))</f>
        <v/>
      </c>
      <c r="Y4967" s="6">
        <f>IF(V4967&lt;&gt;"",IFERROR(INDEX(federal_program_name_lookup,MATCH(V4967,aln_lookup,0)),""),"")</f>
        <v/>
      </c>
    </row>
    <row r="4968">
      <c r="A4968" s="6">
        <f>IF(B4968&lt;&gt;"", "AWARD-"&amp;TEXT(ROW()-1,"0000"), "")</f>
        <v/>
      </c>
      <c r="B4968" s="7" t="n"/>
      <c r="C4968" s="7" t="n"/>
      <c r="D4968" s="7" t="n"/>
      <c r="E4968" s="8" t="n"/>
      <c r="F4968" s="9" t="n"/>
      <c r="G4968" s="8" t="n"/>
      <c r="H4968" s="8" t="n"/>
      <c r="I4968" s="8" t="n"/>
      <c r="J4968" s="10">
        <f>IF(A4968="",0,SUMIFS(amount_expended,cfda_key,V4968))</f>
        <v/>
      </c>
      <c r="K4968" s="10">
        <f>IF(G4968="OTHER CLUSTER NOT LISTED ABOVE",SUMIFS(amount_expended,uniform_other_cluster_name,X4968), IF(AND(OR(G4968="N/A",G4968=""),H4968=""),0,IF(G4968="STATE CLUSTER",SUMIFS(amount_expended,uniform_state_cluster_name,W4968),SUMIFS(amount_expended,cluster_name,G4968))))</f>
        <v/>
      </c>
      <c r="L4968" s="8" t="n"/>
      <c r="M4968" s="7" t="n"/>
      <c r="N4968" s="8" t="n"/>
      <c r="O4968" s="7" t="n"/>
      <c r="P4968" s="7" t="n"/>
      <c r="Q4968" s="8" t="n"/>
      <c r="R4968" s="9" t="n"/>
      <c r="S4968" s="8" t="n"/>
      <c r="T4968" s="8" t="n"/>
      <c r="U4968" s="8" t="n"/>
      <c r="V4968" s="11">
        <f>IF(OR(B4968="",C4968=""),"",CONCATENATE(B4968,".",C4968))</f>
        <v/>
      </c>
      <c r="W4968" s="6">
        <f>UPPER(TRIM(H4968))</f>
        <v/>
      </c>
      <c r="X4968" s="6">
        <f>UPPER(TRIM(I4968))</f>
        <v/>
      </c>
      <c r="Y4968" s="6">
        <f>IF(V4968&lt;&gt;"",IFERROR(INDEX(federal_program_name_lookup,MATCH(V4968,aln_lookup,0)),""),"")</f>
        <v/>
      </c>
    </row>
    <row r="4969">
      <c r="A4969" s="6">
        <f>IF(B4969&lt;&gt;"", "AWARD-"&amp;TEXT(ROW()-1,"0000"), "")</f>
        <v/>
      </c>
      <c r="B4969" s="7" t="n"/>
      <c r="C4969" s="7" t="n"/>
      <c r="D4969" s="7" t="n"/>
      <c r="E4969" s="8" t="n"/>
      <c r="F4969" s="9" t="n"/>
      <c r="G4969" s="8" t="n"/>
      <c r="H4969" s="8" t="n"/>
      <c r="I4969" s="8" t="n"/>
      <c r="J4969" s="10">
        <f>IF(A4969="",0,SUMIFS(amount_expended,cfda_key,V4969))</f>
        <v/>
      </c>
      <c r="K4969" s="10">
        <f>IF(G4969="OTHER CLUSTER NOT LISTED ABOVE",SUMIFS(amount_expended,uniform_other_cluster_name,X4969), IF(AND(OR(G4969="N/A",G4969=""),H4969=""),0,IF(G4969="STATE CLUSTER",SUMIFS(amount_expended,uniform_state_cluster_name,W4969),SUMIFS(amount_expended,cluster_name,G4969))))</f>
        <v/>
      </c>
      <c r="L4969" s="8" t="n"/>
      <c r="M4969" s="7" t="n"/>
      <c r="N4969" s="8" t="n"/>
      <c r="O4969" s="7" t="n"/>
      <c r="P4969" s="7" t="n"/>
      <c r="Q4969" s="8" t="n"/>
      <c r="R4969" s="9" t="n"/>
      <c r="S4969" s="8" t="n"/>
      <c r="T4969" s="8" t="n"/>
      <c r="U4969" s="8" t="n"/>
      <c r="V4969" s="11">
        <f>IF(OR(B4969="",C4969=""),"",CONCATENATE(B4969,".",C4969))</f>
        <v/>
      </c>
      <c r="W4969" s="6">
        <f>UPPER(TRIM(H4969))</f>
        <v/>
      </c>
      <c r="X4969" s="6">
        <f>UPPER(TRIM(I4969))</f>
        <v/>
      </c>
      <c r="Y4969" s="6">
        <f>IF(V4969&lt;&gt;"",IFERROR(INDEX(federal_program_name_lookup,MATCH(V4969,aln_lookup,0)),""),"")</f>
        <v/>
      </c>
    </row>
    <row r="4970">
      <c r="A4970" s="6">
        <f>IF(B4970&lt;&gt;"", "AWARD-"&amp;TEXT(ROW()-1,"0000"), "")</f>
        <v/>
      </c>
      <c r="B4970" s="7" t="n"/>
      <c r="C4970" s="7" t="n"/>
      <c r="D4970" s="7" t="n"/>
      <c r="E4970" s="8" t="n"/>
      <c r="F4970" s="9" t="n"/>
      <c r="G4970" s="8" t="n"/>
      <c r="H4970" s="8" t="n"/>
      <c r="I4970" s="8" t="n"/>
      <c r="J4970" s="10">
        <f>IF(A4970="",0,SUMIFS(amount_expended,cfda_key,V4970))</f>
        <v/>
      </c>
      <c r="K4970" s="10">
        <f>IF(G4970="OTHER CLUSTER NOT LISTED ABOVE",SUMIFS(amount_expended,uniform_other_cluster_name,X4970), IF(AND(OR(G4970="N/A",G4970=""),H4970=""),0,IF(G4970="STATE CLUSTER",SUMIFS(amount_expended,uniform_state_cluster_name,W4970),SUMIFS(amount_expended,cluster_name,G4970))))</f>
        <v/>
      </c>
      <c r="L4970" s="8" t="n"/>
      <c r="M4970" s="7" t="n"/>
      <c r="N4970" s="8" t="n"/>
      <c r="O4970" s="7" t="n"/>
      <c r="P4970" s="7" t="n"/>
      <c r="Q4970" s="8" t="n"/>
      <c r="R4970" s="9" t="n"/>
      <c r="S4970" s="8" t="n"/>
      <c r="T4970" s="8" t="n"/>
      <c r="U4970" s="8" t="n"/>
      <c r="V4970" s="11">
        <f>IF(OR(B4970="",C4970=""),"",CONCATENATE(B4970,".",C4970))</f>
        <v/>
      </c>
      <c r="W4970" s="6">
        <f>UPPER(TRIM(H4970))</f>
        <v/>
      </c>
      <c r="X4970" s="6">
        <f>UPPER(TRIM(I4970))</f>
        <v/>
      </c>
      <c r="Y4970" s="6">
        <f>IF(V4970&lt;&gt;"",IFERROR(INDEX(federal_program_name_lookup,MATCH(V4970,aln_lookup,0)),""),"")</f>
        <v/>
      </c>
    </row>
    <row r="4971">
      <c r="A4971" s="6">
        <f>IF(B4971&lt;&gt;"", "AWARD-"&amp;TEXT(ROW()-1,"0000"), "")</f>
        <v/>
      </c>
      <c r="B4971" s="7" t="n"/>
      <c r="C4971" s="7" t="n"/>
      <c r="D4971" s="7" t="n"/>
      <c r="E4971" s="8" t="n"/>
      <c r="F4971" s="9" t="n"/>
      <c r="G4971" s="8" t="n"/>
      <c r="H4971" s="8" t="n"/>
      <c r="I4971" s="8" t="n"/>
      <c r="J4971" s="10">
        <f>IF(A4971="",0,SUMIFS(amount_expended,cfda_key,V4971))</f>
        <v/>
      </c>
      <c r="K4971" s="10">
        <f>IF(G4971="OTHER CLUSTER NOT LISTED ABOVE",SUMIFS(amount_expended,uniform_other_cluster_name,X4971), IF(AND(OR(G4971="N/A",G4971=""),H4971=""),0,IF(G4971="STATE CLUSTER",SUMIFS(amount_expended,uniform_state_cluster_name,W4971),SUMIFS(amount_expended,cluster_name,G4971))))</f>
        <v/>
      </c>
      <c r="L4971" s="8" t="n"/>
      <c r="M4971" s="7" t="n"/>
      <c r="N4971" s="8" t="n"/>
      <c r="O4971" s="7" t="n"/>
      <c r="P4971" s="7" t="n"/>
      <c r="Q4971" s="8" t="n"/>
      <c r="R4971" s="9" t="n"/>
      <c r="S4971" s="8" t="n"/>
      <c r="T4971" s="8" t="n"/>
      <c r="U4971" s="8" t="n"/>
      <c r="V4971" s="11">
        <f>IF(OR(B4971="",C4971=""),"",CONCATENATE(B4971,".",C4971))</f>
        <v/>
      </c>
      <c r="W4971" s="6">
        <f>UPPER(TRIM(H4971))</f>
        <v/>
      </c>
      <c r="X4971" s="6">
        <f>UPPER(TRIM(I4971))</f>
        <v/>
      </c>
      <c r="Y4971" s="6">
        <f>IF(V4971&lt;&gt;"",IFERROR(INDEX(federal_program_name_lookup,MATCH(V4971,aln_lookup,0)),""),"")</f>
        <v/>
      </c>
    </row>
    <row r="4972">
      <c r="A4972" s="6">
        <f>IF(B4972&lt;&gt;"", "AWARD-"&amp;TEXT(ROW()-1,"0000"), "")</f>
        <v/>
      </c>
      <c r="B4972" s="7" t="n"/>
      <c r="C4972" s="7" t="n"/>
      <c r="D4972" s="7" t="n"/>
      <c r="E4972" s="8" t="n"/>
      <c r="F4972" s="9" t="n"/>
      <c r="G4972" s="8" t="n"/>
      <c r="H4972" s="8" t="n"/>
      <c r="I4972" s="8" t="n"/>
      <c r="J4972" s="10">
        <f>IF(A4972="",0,SUMIFS(amount_expended,cfda_key,V4972))</f>
        <v/>
      </c>
      <c r="K4972" s="10">
        <f>IF(G4972="OTHER CLUSTER NOT LISTED ABOVE",SUMIFS(amount_expended,uniform_other_cluster_name,X4972), IF(AND(OR(G4972="N/A",G4972=""),H4972=""),0,IF(G4972="STATE CLUSTER",SUMIFS(amount_expended,uniform_state_cluster_name,W4972),SUMIFS(amount_expended,cluster_name,G4972))))</f>
        <v/>
      </c>
      <c r="L4972" s="8" t="n"/>
      <c r="M4972" s="7" t="n"/>
      <c r="N4972" s="8" t="n"/>
      <c r="O4972" s="7" t="n"/>
      <c r="P4972" s="7" t="n"/>
      <c r="Q4972" s="8" t="n"/>
      <c r="R4972" s="9" t="n"/>
      <c r="S4972" s="8" t="n"/>
      <c r="T4972" s="8" t="n"/>
      <c r="U4972" s="8" t="n"/>
      <c r="V4972" s="11">
        <f>IF(OR(B4972="",C4972=""),"",CONCATENATE(B4972,".",C4972))</f>
        <v/>
      </c>
      <c r="W4972" s="6">
        <f>UPPER(TRIM(H4972))</f>
        <v/>
      </c>
      <c r="X4972" s="6">
        <f>UPPER(TRIM(I4972))</f>
        <v/>
      </c>
      <c r="Y4972" s="6">
        <f>IF(V4972&lt;&gt;"",IFERROR(INDEX(federal_program_name_lookup,MATCH(V4972,aln_lookup,0)),""),"")</f>
        <v/>
      </c>
    </row>
    <row r="4973">
      <c r="A4973" s="6">
        <f>IF(B4973&lt;&gt;"", "AWARD-"&amp;TEXT(ROW()-1,"0000"), "")</f>
        <v/>
      </c>
      <c r="B4973" s="7" t="n"/>
      <c r="C4973" s="7" t="n"/>
      <c r="D4973" s="7" t="n"/>
      <c r="E4973" s="8" t="n"/>
      <c r="F4973" s="9" t="n"/>
      <c r="G4973" s="8" t="n"/>
      <c r="H4973" s="8" t="n"/>
      <c r="I4973" s="8" t="n"/>
      <c r="J4973" s="10">
        <f>IF(A4973="",0,SUMIFS(amount_expended,cfda_key,V4973))</f>
        <v/>
      </c>
      <c r="K4973" s="10">
        <f>IF(G4973="OTHER CLUSTER NOT LISTED ABOVE",SUMIFS(amount_expended,uniform_other_cluster_name,X4973), IF(AND(OR(G4973="N/A",G4973=""),H4973=""),0,IF(G4973="STATE CLUSTER",SUMIFS(amount_expended,uniform_state_cluster_name,W4973),SUMIFS(amount_expended,cluster_name,G4973))))</f>
        <v/>
      </c>
      <c r="L4973" s="8" t="n"/>
      <c r="M4973" s="7" t="n"/>
      <c r="N4973" s="8" t="n"/>
      <c r="O4973" s="7" t="n"/>
      <c r="P4973" s="7" t="n"/>
      <c r="Q4973" s="8" t="n"/>
      <c r="R4973" s="9" t="n"/>
      <c r="S4973" s="8" t="n"/>
      <c r="T4973" s="8" t="n"/>
      <c r="U4973" s="8" t="n"/>
      <c r="V4973" s="11">
        <f>IF(OR(B4973="",C4973=""),"",CONCATENATE(B4973,".",C4973))</f>
        <v/>
      </c>
      <c r="W4973" s="6">
        <f>UPPER(TRIM(H4973))</f>
        <v/>
      </c>
      <c r="X4973" s="6">
        <f>UPPER(TRIM(I4973))</f>
        <v/>
      </c>
      <c r="Y4973" s="6">
        <f>IF(V4973&lt;&gt;"",IFERROR(INDEX(federal_program_name_lookup,MATCH(V4973,aln_lookup,0)),""),"")</f>
        <v/>
      </c>
    </row>
    <row r="4974">
      <c r="A4974" s="6">
        <f>IF(B4974&lt;&gt;"", "AWARD-"&amp;TEXT(ROW()-1,"0000"), "")</f>
        <v/>
      </c>
      <c r="B4974" s="7" t="n"/>
      <c r="C4974" s="7" t="n"/>
      <c r="D4974" s="7" t="n"/>
      <c r="E4974" s="8" t="n"/>
      <c r="F4974" s="9" t="n"/>
      <c r="G4974" s="8" t="n"/>
      <c r="H4974" s="8" t="n"/>
      <c r="I4974" s="8" t="n"/>
      <c r="J4974" s="10">
        <f>IF(A4974="",0,SUMIFS(amount_expended,cfda_key,V4974))</f>
        <v/>
      </c>
      <c r="K4974" s="10">
        <f>IF(G4974="OTHER CLUSTER NOT LISTED ABOVE",SUMIFS(amount_expended,uniform_other_cluster_name,X4974), IF(AND(OR(G4974="N/A",G4974=""),H4974=""),0,IF(G4974="STATE CLUSTER",SUMIFS(amount_expended,uniform_state_cluster_name,W4974),SUMIFS(amount_expended,cluster_name,G4974))))</f>
        <v/>
      </c>
      <c r="L4974" s="8" t="n"/>
      <c r="M4974" s="7" t="n"/>
      <c r="N4974" s="8" t="n"/>
      <c r="O4974" s="7" t="n"/>
      <c r="P4974" s="7" t="n"/>
      <c r="Q4974" s="8" t="n"/>
      <c r="R4974" s="9" t="n"/>
      <c r="S4974" s="8" t="n"/>
      <c r="T4974" s="8" t="n"/>
      <c r="U4974" s="8" t="n"/>
      <c r="V4974" s="11">
        <f>IF(OR(B4974="",C4974=""),"",CONCATENATE(B4974,".",C4974))</f>
        <v/>
      </c>
      <c r="W4974" s="6">
        <f>UPPER(TRIM(H4974))</f>
        <v/>
      </c>
      <c r="X4974" s="6">
        <f>UPPER(TRIM(I4974))</f>
        <v/>
      </c>
      <c r="Y4974" s="6">
        <f>IF(V4974&lt;&gt;"",IFERROR(INDEX(federal_program_name_lookup,MATCH(V4974,aln_lookup,0)),""),"")</f>
        <v/>
      </c>
    </row>
    <row r="4975">
      <c r="A4975" s="6">
        <f>IF(B4975&lt;&gt;"", "AWARD-"&amp;TEXT(ROW()-1,"0000"), "")</f>
        <v/>
      </c>
      <c r="B4975" s="7" t="n"/>
      <c r="C4975" s="7" t="n"/>
      <c r="D4975" s="7" t="n"/>
      <c r="E4975" s="8" t="n"/>
      <c r="F4975" s="9" t="n"/>
      <c r="G4975" s="8" t="n"/>
      <c r="H4975" s="8" t="n"/>
      <c r="I4975" s="8" t="n"/>
      <c r="J4975" s="10">
        <f>IF(A4975="",0,SUMIFS(amount_expended,cfda_key,V4975))</f>
        <v/>
      </c>
      <c r="K4975" s="10">
        <f>IF(G4975="OTHER CLUSTER NOT LISTED ABOVE",SUMIFS(amount_expended,uniform_other_cluster_name,X4975), IF(AND(OR(G4975="N/A",G4975=""),H4975=""),0,IF(G4975="STATE CLUSTER",SUMIFS(amount_expended,uniform_state_cluster_name,W4975),SUMIFS(amount_expended,cluster_name,G4975))))</f>
        <v/>
      </c>
      <c r="L4975" s="8" t="n"/>
      <c r="M4975" s="7" t="n"/>
      <c r="N4975" s="8" t="n"/>
      <c r="O4975" s="7" t="n"/>
      <c r="P4975" s="7" t="n"/>
      <c r="Q4975" s="8" t="n"/>
      <c r="R4975" s="9" t="n"/>
      <c r="S4975" s="8" t="n"/>
      <c r="T4975" s="8" t="n"/>
      <c r="U4975" s="8" t="n"/>
      <c r="V4975" s="11">
        <f>IF(OR(B4975="",C4975=""),"",CONCATENATE(B4975,".",C4975))</f>
        <v/>
      </c>
      <c r="W4975" s="6">
        <f>UPPER(TRIM(H4975))</f>
        <v/>
      </c>
      <c r="X4975" s="6">
        <f>UPPER(TRIM(I4975))</f>
        <v/>
      </c>
      <c r="Y4975" s="6">
        <f>IF(V4975&lt;&gt;"",IFERROR(INDEX(federal_program_name_lookup,MATCH(V4975,aln_lookup,0)),""),"")</f>
        <v/>
      </c>
    </row>
    <row r="4976">
      <c r="A4976" s="6">
        <f>IF(B4976&lt;&gt;"", "AWARD-"&amp;TEXT(ROW()-1,"0000"), "")</f>
        <v/>
      </c>
      <c r="B4976" s="7" t="n"/>
      <c r="C4976" s="7" t="n"/>
      <c r="D4976" s="7" t="n"/>
      <c r="E4976" s="8" t="n"/>
      <c r="F4976" s="9" t="n"/>
      <c r="G4976" s="8" t="n"/>
      <c r="H4976" s="8" t="n"/>
      <c r="I4976" s="8" t="n"/>
      <c r="J4976" s="10">
        <f>IF(A4976="",0,SUMIFS(amount_expended,cfda_key,V4976))</f>
        <v/>
      </c>
      <c r="K4976" s="10">
        <f>IF(G4976="OTHER CLUSTER NOT LISTED ABOVE",SUMIFS(amount_expended,uniform_other_cluster_name,X4976), IF(AND(OR(G4976="N/A",G4976=""),H4976=""),0,IF(G4976="STATE CLUSTER",SUMIFS(amount_expended,uniform_state_cluster_name,W4976),SUMIFS(amount_expended,cluster_name,G4976))))</f>
        <v/>
      </c>
      <c r="L4976" s="8" t="n"/>
      <c r="M4976" s="7" t="n"/>
      <c r="N4976" s="8" t="n"/>
      <c r="O4976" s="7" t="n"/>
      <c r="P4976" s="7" t="n"/>
      <c r="Q4976" s="8" t="n"/>
      <c r="R4976" s="9" t="n"/>
      <c r="S4976" s="8" t="n"/>
      <c r="T4976" s="8" t="n"/>
      <c r="U4976" s="8" t="n"/>
      <c r="V4976" s="11">
        <f>IF(OR(B4976="",C4976=""),"",CONCATENATE(B4976,".",C4976))</f>
        <v/>
      </c>
      <c r="W4976" s="6">
        <f>UPPER(TRIM(H4976))</f>
        <v/>
      </c>
      <c r="X4976" s="6">
        <f>UPPER(TRIM(I4976))</f>
        <v/>
      </c>
      <c r="Y4976" s="6">
        <f>IF(V4976&lt;&gt;"",IFERROR(INDEX(federal_program_name_lookup,MATCH(V4976,aln_lookup,0)),""),"")</f>
        <v/>
      </c>
    </row>
    <row r="4977">
      <c r="A4977" s="6">
        <f>IF(B4977&lt;&gt;"", "AWARD-"&amp;TEXT(ROW()-1,"0000"), "")</f>
        <v/>
      </c>
      <c r="B4977" s="7" t="n"/>
      <c r="C4977" s="7" t="n"/>
      <c r="D4977" s="7" t="n"/>
      <c r="E4977" s="8" t="n"/>
      <c r="F4977" s="9" t="n"/>
      <c r="G4977" s="8" t="n"/>
      <c r="H4977" s="8" t="n"/>
      <c r="I4977" s="8" t="n"/>
      <c r="J4977" s="10">
        <f>IF(A4977="",0,SUMIFS(amount_expended,cfda_key,V4977))</f>
        <v/>
      </c>
      <c r="K4977" s="10">
        <f>IF(G4977="OTHER CLUSTER NOT LISTED ABOVE",SUMIFS(amount_expended,uniform_other_cluster_name,X4977), IF(AND(OR(G4977="N/A",G4977=""),H4977=""),0,IF(G4977="STATE CLUSTER",SUMIFS(amount_expended,uniform_state_cluster_name,W4977),SUMIFS(amount_expended,cluster_name,G4977))))</f>
        <v/>
      </c>
      <c r="L4977" s="8" t="n"/>
      <c r="M4977" s="7" t="n"/>
      <c r="N4977" s="8" t="n"/>
      <c r="O4977" s="7" t="n"/>
      <c r="P4977" s="7" t="n"/>
      <c r="Q4977" s="8" t="n"/>
      <c r="R4977" s="9" t="n"/>
      <c r="S4977" s="8" t="n"/>
      <c r="T4977" s="8" t="n"/>
      <c r="U4977" s="8" t="n"/>
      <c r="V4977" s="11">
        <f>IF(OR(B4977="",C4977=""),"",CONCATENATE(B4977,".",C4977))</f>
        <v/>
      </c>
      <c r="W4977" s="6">
        <f>UPPER(TRIM(H4977))</f>
        <v/>
      </c>
      <c r="X4977" s="6">
        <f>UPPER(TRIM(I4977))</f>
        <v/>
      </c>
      <c r="Y4977" s="6">
        <f>IF(V4977&lt;&gt;"",IFERROR(INDEX(federal_program_name_lookup,MATCH(V4977,aln_lookup,0)),""),"")</f>
        <v/>
      </c>
    </row>
    <row r="4978">
      <c r="A4978" s="6">
        <f>IF(B4978&lt;&gt;"", "AWARD-"&amp;TEXT(ROW()-1,"0000"), "")</f>
        <v/>
      </c>
      <c r="B4978" s="7" t="n"/>
      <c r="C4978" s="7" t="n"/>
      <c r="D4978" s="7" t="n"/>
      <c r="E4978" s="8" t="n"/>
      <c r="F4978" s="9" t="n"/>
      <c r="G4978" s="8" t="n"/>
      <c r="H4978" s="8" t="n"/>
      <c r="I4978" s="8" t="n"/>
      <c r="J4978" s="10">
        <f>IF(A4978="",0,SUMIFS(amount_expended,cfda_key,V4978))</f>
        <v/>
      </c>
      <c r="K4978" s="10">
        <f>IF(G4978="OTHER CLUSTER NOT LISTED ABOVE",SUMIFS(amount_expended,uniform_other_cluster_name,X4978), IF(AND(OR(G4978="N/A",G4978=""),H4978=""),0,IF(G4978="STATE CLUSTER",SUMIFS(amount_expended,uniform_state_cluster_name,W4978),SUMIFS(amount_expended,cluster_name,G4978))))</f>
        <v/>
      </c>
      <c r="L4978" s="8" t="n"/>
      <c r="M4978" s="7" t="n"/>
      <c r="N4978" s="8" t="n"/>
      <c r="O4978" s="7" t="n"/>
      <c r="P4978" s="7" t="n"/>
      <c r="Q4978" s="8" t="n"/>
      <c r="R4978" s="9" t="n"/>
      <c r="S4978" s="8" t="n"/>
      <c r="T4978" s="8" t="n"/>
      <c r="U4978" s="8" t="n"/>
      <c r="V4978" s="11">
        <f>IF(OR(B4978="",C4978=""),"",CONCATENATE(B4978,".",C4978))</f>
        <v/>
      </c>
      <c r="W4978" s="6">
        <f>UPPER(TRIM(H4978))</f>
        <v/>
      </c>
      <c r="X4978" s="6">
        <f>UPPER(TRIM(I4978))</f>
        <v/>
      </c>
      <c r="Y4978" s="6">
        <f>IF(V4978&lt;&gt;"",IFERROR(INDEX(federal_program_name_lookup,MATCH(V4978,aln_lookup,0)),""),"")</f>
        <v/>
      </c>
    </row>
    <row r="4979">
      <c r="A4979" s="6">
        <f>IF(B4979&lt;&gt;"", "AWARD-"&amp;TEXT(ROW()-1,"0000"), "")</f>
        <v/>
      </c>
      <c r="B4979" s="7" t="n"/>
      <c r="C4979" s="7" t="n"/>
      <c r="D4979" s="7" t="n"/>
      <c r="E4979" s="8" t="n"/>
      <c r="F4979" s="9" t="n"/>
      <c r="G4979" s="8" t="n"/>
      <c r="H4979" s="8" t="n"/>
      <c r="I4979" s="8" t="n"/>
      <c r="J4979" s="10">
        <f>IF(A4979="",0,SUMIFS(amount_expended,cfda_key,V4979))</f>
        <v/>
      </c>
      <c r="K4979" s="10">
        <f>IF(G4979="OTHER CLUSTER NOT LISTED ABOVE",SUMIFS(amount_expended,uniform_other_cluster_name,X4979), IF(AND(OR(G4979="N/A",G4979=""),H4979=""),0,IF(G4979="STATE CLUSTER",SUMIFS(amount_expended,uniform_state_cluster_name,W4979),SUMIFS(amount_expended,cluster_name,G4979))))</f>
        <v/>
      </c>
      <c r="L4979" s="8" t="n"/>
      <c r="M4979" s="7" t="n"/>
      <c r="N4979" s="8" t="n"/>
      <c r="O4979" s="7" t="n"/>
      <c r="P4979" s="7" t="n"/>
      <c r="Q4979" s="8" t="n"/>
      <c r="R4979" s="9" t="n"/>
      <c r="S4979" s="8" t="n"/>
      <c r="T4979" s="8" t="n"/>
      <c r="U4979" s="8" t="n"/>
      <c r="V4979" s="11">
        <f>IF(OR(B4979="",C4979=""),"",CONCATENATE(B4979,".",C4979))</f>
        <v/>
      </c>
      <c r="W4979" s="6">
        <f>UPPER(TRIM(H4979))</f>
        <v/>
      </c>
      <c r="X4979" s="6">
        <f>UPPER(TRIM(I4979))</f>
        <v/>
      </c>
      <c r="Y4979" s="6">
        <f>IF(V4979&lt;&gt;"",IFERROR(INDEX(federal_program_name_lookup,MATCH(V4979,aln_lookup,0)),""),"")</f>
        <v/>
      </c>
    </row>
    <row r="4980">
      <c r="A4980" s="6">
        <f>IF(B4980&lt;&gt;"", "AWARD-"&amp;TEXT(ROW()-1,"0000"), "")</f>
        <v/>
      </c>
      <c r="B4980" s="7" t="n"/>
      <c r="C4980" s="7" t="n"/>
      <c r="D4980" s="7" t="n"/>
      <c r="E4980" s="8" t="n"/>
      <c r="F4980" s="9" t="n"/>
      <c r="G4980" s="8" t="n"/>
      <c r="H4980" s="8" t="n"/>
      <c r="I4980" s="8" t="n"/>
      <c r="J4980" s="10">
        <f>IF(A4980="",0,SUMIFS(amount_expended,cfda_key,V4980))</f>
        <v/>
      </c>
      <c r="K4980" s="10">
        <f>IF(G4980="OTHER CLUSTER NOT LISTED ABOVE",SUMIFS(amount_expended,uniform_other_cluster_name,X4980), IF(AND(OR(G4980="N/A",G4980=""),H4980=""),0,IF(G4980="STATE CLUSTER",SUMIFS(amount_expended,uniform_state_cluster_name,W4980),SUMIFS(amount_expended,cluster_name,G4980))))</f>
        <v/>
      </c>
      <c r="L4980" s="8" t="n"/>
      <c r="M4980" s="7" t="n"/>
      <c r="N4980" s="8" t="n"/>
      <c r="O4980" s="7" t="n"/>
      <c r="P4980" s="7" t="n"/>
      <c r="Q4980" s="8" t="n"/>
      <c r="R4980" s="9" t="n"/>
      <c r="S4980" s="8" t="n"/>
      <c r="T4980" s="8" t="n"/>
      <c r="U4980" s="8" t="n"/>
      <c r="V4980" s="11">
        <f>IF(OR(B4980="",C4980=""),"",CONCATENATE(B4980,".",C4980))</f>
        <v/>
      </c>
      <c r="W4980" s="6">
        <f>UPPER(TRIM(H4980))</f>
        <v/>
      </c>
      <c r="X4980" s="6">
        <f>UPPER(TRIM(I4980))</f>
        <v/>
      </c>
      <c r="Y4980" s="6">
        <f>IF(V4980&lt;&gt;"",IFERROR(INDEX(federal_program_name_lookup,MATCH(V4980,aln_lookup,0)),""),"")</f>
        <v/>
      </c>
    </row>
    <row r="4981">
      <c r="A4981" s="6">
        <f>IF(B4981&lt;&gt;"", "AWARD-"&amp;TEXT(ROW()-1,"0000"), "")</f>
        <v/>
      </c>
      <c r="B4981" s="7" t="n"/>
      <c r="C4981" s="7" t="n"/>
      <c r="D4981" s="7" t="n"/>
      <c r="E4981" s="8" t="n"/>
      <c r="F4981" s="9" t="n"/>
      <c r="G4981" s="8" t="n"/>
      <c r="H4981" s="8" t="n"/>
      <c r="I4981" s="8" t="n"/>
      <c r="J4981" s="10">
        <f>IF(A4981="",0,SUMIFS(amount_expended,cfda_key,V4981))</f>
        <v/>
      </c>
      <c r="K4981" s="10">
        <f>IF(G4981="OTHER CLUSTER NOT LISTED ABOVE",SUMIFS(amount_expended,uniform_other_cluster_name,X4981), IF(AND(OR(G4981="N/A",G4981=""),H4981=""),0,IF(G4981="STATE CLUSTER",SUMIFS(amount_expended,uniform_state_cluster_name,W4981),SUMIFS(amount_expended,cluster_name,G4981))))</f>
        <v/>
      </c>
      <c r="L4981" s="8" t="n"/>
      <c r="M4981" s="7" t="n"/>
      <c r="N4981" s="8" t="n"/>
      <c r="O4981" s="7" t="n"/>
      <c r="P4981" s="7" t="n"/>
      <c r="Q4981" s="8" t="n"/>
      <c r="R4981" s="9" t="n"/>
      <c r="S4981" s="8" t="n"/>
      <c r="T4981" s="8" t="n"/>
      <c r="U4981" s="8" t="n"/>
      <c r="V4981" s="11">
        <f>IF(OR(B4981="",C4981=""),"",CONCATENATE(B4981,".",C4981))</f>
        <v/>
      </c>
      <c r="W4981" s="6">
        <f>UPPER(TRIM(H4981))</f>
        <v/>
      </c>
      <c r="X4981" s="6">
        <f>UPPER(TRIM(I4981))</f>
        <v/>
      </c>
      <c r="Y4981" s="6">
        <f>IF(V4981&lt;&gt;"",IFERROR(INDEX(federal_program_name_lookup,MATCH(V4981,aln_lookup,0)),""),"")</f>
        <v/>
      </c>
    </row>
    <row r="4982">
      <c r="A4982" s="6">
        <f>IF(B4982&lt;&gt;"", "AWARD-"&amp;TEXT(ROW()-1,"0000"), "")</f>
        <v/>
      </c>
      <c r="B4982" s="7" t="n"/>
      <c r="C4982" s="7" t="n"/>
      <c r="D4982" s="7" t="n"/>
      <c r="E4982" s="8" t="n"/>
      <c r="F4982" s="9" t="n"/>
      <c r="G4982" s="8" t="n"/>
      <c r="H4982" s="8" t="n"/>
      <c r="I4982" s="8" t="n"/>
      <c r="J4982" s="10">
        <f>IF(A4982="",0,SUMIFS(amount_expended,cfda_key,V4982))</f>
        <v/>
      </c>
      <c r="K4982" s="10">
        <f>IF(G4982="OTHER CLUSTER NOT LISTED ABOVE",SUMIFS(amount_expended,uniform_other_cluster_name,X4982), IF(AND(OR(G4982="N/A",G4982=""),H4982=""),0,IF(G4982="STATE CLUSTER",SUMIFS(amount_expended,uniform_state_cluster_name,W4982),SUMIFS(amount_expended,cluster_name,G4982))))</f>
        <v/>
      </c>
      <c r="L4982" s="8" t="n"/>
      <c r="M4982" s="7" t="n"/>
      <c r="N4982" s="8" t="n"/>
      <c r="O4982" s="7" t="n"/>
      <c r="P4982" s="7" t="n"/>
      <c r="Q4982" s="8" t="n"/>
      <c r="R4982" s="9" t="n"/>
      <c r="S4982" s="8" t="n"/>
      <c r="T4982" s="8" t="n"/>
      <c r="U4982" s="8" t="n"/>
      <c r="V4982" s="11">
        <f>IF(OR(B4982="",C4982=""),"",CONCATENATE(B4982,".",C4982))</f>
        <v/>
      </c>
      <c r="W4982" s="6">
        <f>UPPER(TRIM(H4982))</f>
        <v/>
      </c>
      <c r="X4982" s="6">
        <f>UPPER(TRIM(I4982))</f>
        <v/>
      </c>
      <c r="Y4982" s="6">
        <f>IF(V4982&lt;&gt;"",IFERROR(INDEX(federal_program_name_lookup,MATCH(V4982,aln_lookup,0)),""),"")</f>
        <v/>
      </c>
    </row>
    <row r="4983">
      <c r="A4983" s="6">
        <f>IF(B4983&lt;&gt;"", "AWARD-"&amp;TEXT(ROW()-1,"0000"), "")</f>
        <v/>
      </c>
      <c r="B4983" s="7" t="n"/>
      <c r="C4983" s="7" t="n"/>
      <c r="D4983" s="7" t="n"/>
      <c r="E4983" s="8" t="n"/>
      <c r="F4983" s="9" t="n"/>
      <c r="G4983" s="8" t="n"/>
      <c r="H4983" s="8" t="n"/>
      <c r="I4983" s="8" t="n"/>
      <c r="J4983" s="10">
        <f>IF(A4983="",0,SUMIFS(amount_expended,cfda_key,V4983))</f>
        <v/>
      </c>
      <c r="K4983" s="10">
        <f>IF(G4983="OTHER CLUSTER NOT LISTED ABOVE",SUMIFS(amount_expended,uniform_other_cluster_name,X4983), IF(AND(OR(G4983="N/A",G4983=""),H4983=""),0,IF(G4983="STATE CLUSTER",SUMIFS(amount_expended,uniform_state_cluster_name,W4983),SUMIFS(amount_expended,cluster_name,G4983))))</f>
        <v/>
      </c>
      <c r="L4983" s="8" t="n"/>
      <c r="M4983" s="7" t="n"/>
      <c r="N4983" s="8" t="n"/>
      <c r="O4983" s="7" t="n"/>
      <c r="P4983" s="7" t="n"/>
      <c r="Q4983" s="8" t="n"/>
      <c r="R4983" s="9" t="n"/>
      <c r="S4983" s="8" t="n"/>
      <c r="T4983" s="8" t="n"/>
      <c r="U4983" s="8" t="n"/>
      <c r="V4983" s="11">
        <f>IF(OR(B4983="",C4983=""),"",CONCATENATE(B4983,".",C4983))</f>
        <v/>
      </c>
      <c r="W4983" s="6">
        <f>UPPER(TRIM(H4983))</f>
        <v/>
      </c>
      <c r="X4983" s="6">
        <f>UPPER(TRIM(I4983))</f>
        <v/>
      </c>
      <c r="Y4983" s="6">
        <f>IF(V4983&lt;&gt;"",IFERROR(INDEX(federal_program_name_lookup,MATCH(V4983,aln_lookup,0)),""),"")</f>
        <v/>
      </c>
    </row>
    <row r="4984">
      <c r="A4984" s="6">
        <f>IF(B4984&lt;&gt;"", "AWARD-"&amp;TEXT(ROW()-1,"0000"), "")</f>
        <v/>
      </c>
      <c r="B4984" s="7" t="n"/>
      <c r="C4984" s="7" t="n"/>
      <c r="D4984" s="7" t="n"/>
      <c r="E4984" s="8" t="n"/>
      <c r="F4984" s="9" t="n"/>
      <c r="G4984" s="8" t="n"/>
      <c r="H4984" s="8" t="n"/>
      <c r="I4984" s="8" t="n"/>
      <c r="J4984" s="10">
        <f>IF(A4984="",0,SUMIFS(amount_expended,cfda_key,V4984))</f>
        <v/>
      </c>
      <c r="K4984" s="10">
        <f>IF(G4984="OTHER CLUSTER NOT LISTED ABOVE",SUMIFS(amount_expended,uniform_other_cluster_name,X4984), IF(AND(OR(G4984="N/A",G4984=""),H4984=""),0,IF(G4984="STATE CLUSTER",SUMIFS(amount_expended,uniform_state_cluster_name,W4984),SUMIFS(amount_expended,cluster_name,G4984))))</f>
        <v/>
      </c>
      <c r="L4984" s="8" t="n"/>
      <c r="M4984" s="7" t="n"/>
      <c r="N4984" s="8" t="n"/>
      <c r="O4984" s="7" t="n"/>
      <c r="P4984" s="7" t="n"/>
      <c r="Q4984" s="8" t="n"/>
      <c r="R4984" s="9" t="n"/>
      <c r="S4984" s="8" t="n"/>
      <c r="T4984" s="8" t="n"/>
      <c r="U4984" s="8" t="n"/>
      <c r="V4984" s="11">
        <f>IF(OR(B4984="",C4984=""),"",CONCATENATE(B4984,".",C4984))</f>
        <v/>
      </c>
      <c r="W4984" s="6">
        <f>UPPER(TRIM(H4984))</f>
        <v/>
      </c>
      <c r="X4984" s="6">
        <f>UPPER(TRIM(I4984))</f>
        <v/>
      </c>
      <c r="Y4984" s="6">
        <f>IF(V4984&lt;&gt;"",IFERROR(INDEX(federal_program_name_lookup,MATCH(V4984,aln_lookup,0)),""),"")</f>
        <v/>
      </c>
    </row>
    <row r="4985">
      <c r="A4985" s="6">
        <f>IF(B4985&lt;&gt;"", "AWARD-"&amp;TEXT(ROW()-1,"0000"), "")</f>
        <v/>
      </c>
      <c r="B4985" s="7" t="n"/>
      <c r="C4985" s="7" t="n"/>
      <c r="D4985" s="7" t="n"/>
      <c r="E4985" s="8" t="n"/>
      <c r="F4985" s="9" t="n"/>
      <c r="G4985" s="8" t="n"/>
      <c r="H4985" s="8" t="n"/>
      <c r="I4985" s="8" t="n"/>
      <c r="J4985" s="10">
        <f>IF(A4985="",0,SUMIFS(amount_expended,cfda_key,V4985))</f>
        <v/>
      </c>
      <c r="K4985" s="10">
        <f>IF(G4985="OTHER CLUSTER NOT LISTED ABOVE",SUMIFS(amount_expended,uniform_other_cluster_name,X4985), IF(AND(OR(G4985="N/A",G4985=""),H4985=""),0,IF(G4985="STATE CLUSTER",SUMIFS(amount_expended,uniform_state_cluster_name,W4985),SUMIFS(amount_expended,cluster_name,G4985))))</f>
        <v/>
      </c>
      <c r="L4985" s="8" t="n"/>
      <c r="M4985" s="7" t="n"/>
      <c r="N4985" s="8" t="n"/>
      <c r="O4985" s="7" t="n"/>
      <c r="P4985" s="7" t="n"/>
      <c r="Q4985" s="8" t="n"/>
      <c r="R4985" s="9" t="n"/>
      <c r="S4985" s="8" t="n"/>
      <c r="T4985" s="8" t="n"/>
      <c r="U4985" s="8" t="n"/>
      <c r="V4985" s="11">
        <f>IF(OR(B4985="",C4985=""),"",CONCATENATE(B4985,".",C4985))</f>
        <v/>
      </c>
      <c r="W4985" s="6">
        <f>UPPER(TRIM(H4985))</f>
        <v/>
      </c>
      <c r="X4985" s="6">
        <f>UPPER(TRIM(I4985))</f>
        <v/>
      </c>
      <c r="Y4985" s="6">
        <f>IF(V4985&lt;&gt;"",IFERROR(INDEX(federal_program_name_lookup,MATCH(V4985,aln_lookup,0)),""),"")</f>
        <v/>
      </c>
    </row>
    <row r="4986">
      <c r="A4986" s="6">
        <f>IF(B4986&lt;&gt;"", "AWARD-"&amp;TEXT(ROW()-1,"0000"), "")</f>
        <v/>
      </c>
      <c r="B4986" s="7" t="n"/>
      <c r="C4986" s="7" t="n"/>
      <c r="D4986" s="7" t="n"/>
      <c r="E4986" s="8" t="n"/>
      <c r="F4986" s="9" t="n"/>
      <c r="G4986" s="8" t="n"/>
      <c r="H4986" s="8" t="n"/>
      <c r="I4986" s="8" t="n"/>
      <c r="J4986" s="10">
        <f>IF(A4986="",0,SUMIFS(amount_expended,cfda_key,V4986))</f>
        <v/>
      </c>
      <c r="K4986" s="10">
        <f>IF(G4986="OTHER CLUSTER NOT LISTED ABOVE",SUMIFS(amount_expended,uniform_other_cluster_name,X4986), IF(AND(OR(G4986="N/A",G4986=""),H4986=""),0,IF(G4986="STATE CLUSTER",SUMIFS(amount_expended,uniform_state_cluster_name,W4986),SUMIFS(amount_expended,cluster_name,G4986))))</f>
        <v/>
      </c>
      <c r="L4986" s="8" t="n"/>
      <c r="M4986" s="7" t="n"/>
      <c r="N4986" s="8" t="n"/>
      <c r="O4986" s="7" t="n"/>
      <c r="P4986" s="7" t="n"/>
      <c r="Q4986" s="8" t="n"/>
      <c r="R4986" s="9" t="n"/>
      <c r="S4986" s="8" t="n"/>
      <c r="T4986" s="8" t="n"/>
      <c r="U4986" s="8" t="n"/>
      <c r="V4986" s="11">
        <f>IF(OR(B4986="",C4986=""),"",CONCATENATE(B4986,".",C4986))</f>
        <v/>
      </c>
      <c r="W4986" s="6">
        <f>UPPER(TRIM(H4986))</f>
        <v/>
      </c>
      <c r="X4986" s="6">
        <f>UPPER(TRIM(I4986))</f>
        <v/>
      </c>
      <c r="Y4986" s="6">
        <f>IF(V4986&lt;&gt;"",IFERROR(INDEX(federal_program_name_lookup,MATCH(V4986,aln_lookup,0)),""),"")</f>
        <v/>
      </c>
    </row>
    <row r="4987">
      <c r="A4987" s="6">
        <f>IF(B4987&lt;&gt;"", "AWARD-"&amp;TEXT(ROW()-1,"0000"), "")</f>
        <v/>
      </c>
      <c r="B4987" s="7" t="n"/>
      <c r="C4987" s="7" t="n"/>
      <c r="D4987" s="7" t="n"/>
      <c r="E4987" s="8" t="n"/>
      <c r="F4987" s="9" t="n"/>
      <c r="G4987" s="8" t="n"/>
      <c r="H4987" s="8" t="n"/>
      <c r="I4987" s="8" t="n"/>
      <c r="J4987" s="10">
        <f>IF(A4987="",0,SUMIFS(amount_expended,cfda_key,V4987))</f>
        <v/>
      </c>
      <c r="K4987" s="10">
        <f>IF(G4987="OTHER CLUSTER NOT LISTED ABOVE",SUMIFS(amount_expended,uniform_other_cluster_name,X4987), IF(AND(OR(G4987="N/A",G4987=""),H4987=""),0,IF(G4987="STATE CLUSTER",SUMIFS(amount_expended,uniform_state_cluster_name,W4987),SUMIFS(amount_expended,cluster_name,G4987))))</f>
        <v/>
      </c>
      <c r="L4987" s="8" t="n"/>
      <c r="M4987" s="7" t="n"/>
      <c r="N4987" s="8" t="n"/>
      <c r="O4987" s="7" t="n"/>
      <c r="P4987" s="7" t="n"/>
      <c r="Q4987" s="8" t="n"/>
      <c r="R4987" s="9" t="n"/>
      <c r="S4987" s="8" t="n"/>
      <c r="T4987" s="8" t="n"/>
      <c r="U4987" s="8" t="n"/>
      <c r="V4987" s="11">
        <f>IF(OR(B4987="",C4987=""),"",CONCATENATE(B4987,".",C4987))</f>
        <v/>
      </c>
      <c r="W4987" s="6">
        <f>UPPER(TRIM(H4987))</f>
        <v/>
      </c>
      <c r="X4987" s="6">
        <f>UPPER(TRIM(I4987))</f>
        <v/>
      </c>
      <c r="Y4987" s="6">
        <f>IF(V4987&lt;&gt;"",IFERROR(INDEX(federal_program_name_lookup,MATCH(V4987,aln_lookup,0)),""),"")</f>
        <v/>
      </c>
    </row>
    <row r="4988">
      <c r="A4988" s="6">
        <f>IF(B4988&lt;&gt;"", "AWARD-"&amp;TEXT(ROW()-1,"0000"), "")</f>
        <v/>
      </c>
      <c r="B4988" s="7" t="n"/>
      <c r="C4988" s="7" t="n"/>
      <c r="D4988" s="7" t="n"/>
      <c r="E4988" s="8" t="n"/>
      <c r="F4988" s="9" t="n"/>
      <c r="G4988" s="8" t="n"/>
      <c r="H4988" s="8" t="n"/>
      <c r="I4988" s="8" t="n"/>
      <c r="J4988" s="10">
        <f>IF(A4988="",0,SUMIFS(amount_expended,cfda_key,V4988))</f>
        <v/>
      </c>
      <c r="K4988" s="10">
        <f>IF(G4988="OTHER CLUSTER NOT LISTED ABOVE",SUMIFS(amount_expended,uniform_other_cluster_name,X4988), IF(AND(OR(G4988="N/A",G4988=""),H4988=""),0,IF(G4988="STATE CLUSTER",SUMIFS(amount_expended,uniform_state_cluster_name,W4988),SUMIFS(amount_expended,cluster_name,G4988))))</f>
        <v/>
      </c>
      <c r="L4988" s="8" t="n"/>
      <c r="M4988" s="7" t="n"/>
      <c r="N4988" s="8" t="n"/>
      <c r="O4988" s="7" t="n"/>
      <c r="P4988" s="7" t="n"/>
      <c r="Q4988" s="8" t="n"/>
      <c r="R4988" s="9" t="n"/>
      <c r="S4988" s="8" t="n"/>
      <c r="T4988" s="8" t="n"/>
      <c r="U4988" s="8" t="n"/>
      <c r="V4988" s="11">
        <f>IF(OR(B4988="",C4988=""),"",CONCATENATE(B4988,".",C4988))</f>
        <v/>
      </c>
      <c r="W4988" s="6">
        <f>UPPER(TRIM(H4988))</f>
        <v/>
      </c>
      <c r="X4988" s="6">
        <f>UPPER(TRIM(I4988))</f>
        <v/>
      </c>
      <c r="Y4988" s="6">
        <f>IF(V4988&lt;&gt;"",IFERROR(INDEX(federal_program_name_lookup,MATCH(V4988,aln_lookup,0)),""),"")</f>
        <v/>
      </c>
    </row>
    <row r="4989">
      <c r="A4989" s="6">
        <f>IF(B4989&lt;&gt;"", "AWARD-"&amp;TEXT(ROW()-1,"0000"), "")</f>
        <v/>
      </c>
      <c r="B4989" s="7" t="n"/>
      <c r="C4989" s="7" t="n"/>
      <c r="D4989" s="7" t="n"/>
      <c r="E4989" s="8" t="n"/>
      <c r="F4989" s="9" t="n"/>
      <c r="G4989" s="8" t="n"/>
      <c r="H4989" s="8" t="n"/>
      <c r="I4989" s="8" t="n"/>
      <c r="J4989" s="10">
        <f>IF(A4989="",0,SUMIFS(amount_expended,cfda_key,V4989))</f>
        <v/>
      </c>
      <c r="K4989" s="10">
        <f>IF(G4989="OTHER CLUSTER NOT LISTED ABOVE",SUMIFS(amount_expended,uniform_other_cluster_name,X4989), IF(AND(OR(G4989="N/A",G4989=""),H4989=""),0,IF(G4989="STATE CLUSTER",SUMIFS(amount_expended,uniform_state_cluster_name,W4989),SUMIFS(amount_expended,cluster_name,G4989))))</f>
        <v/>
      </c>
      <c r="L4989" s="8" t="n"/>
      <c r="M4989" s="7" t="n"/>
      <c r="N4989" s="8" t="n"/>
      <c r="O4989" s="7" t="n"/>
      <c r="P4989" s="7" t="n"/>
      <c r="Q4989" s="8" t="n"/>
      <c r="R4989" s="9" t="n"/>
      <c r="S4989" s="8" t="n"/>
      <c r="T4989" s="8" t="n"/>
      <c r="U4989" s="8" t="n"/>
      <c r="V4989" s="11">
        <f>IF(OR(B4989="",C4989=""),"",CONCATENATE(B4989,".",C4989))</f>
        <v/>
      </c>
      <c r="W4989" s="6">
        <f>UPPER(TRIM(H4989))</f>
        <v/>
      </c>
      <c r="X4989" s="6">
        <f>UPPER(TRIM(I4989))</f>
        <v/>
      </c>
      <c r="Y4989" s="6">
        <f>IF(V4989&lt;&gt;"",IFERROR(INDEX(federal_program_name_lookup,MATCH(V4989,aln_lookup,0)),""),"")</f>
        <v/>
      </c>
    </row>
    <row r="4990">
      <c r="A4990" s="6">
        <f>IF(B4990&lt;&gt;"", "AWARD-"&amp;TEXT(ROW()-1,"0000"), "")</f>
        <v/>
      </c>
      <c r="B4990" s="7" t="n"/>
      <c r="C4990" s="7" t="n"/>
      <c r="D4990" s="7" t="n"/>
      <c r="E4990" s="8" t="n"/>
      <c r="F4990" s="9" t="n"/>
      <c r="G4990" s="8" t="n"/>
      <c r="H4990" s="8" t="n"/>
      <c r="I4990" s="8" t="n"/>
      <c r="J4990" s="10">
        <f>IF(A4990="",0,SUMIFS(amount_expended,cfda_key,V4990))</f>
        <v/>
      </c>
      <c r="K4990" s="10">
        <f>IF(G4990="OTHER CLUSTER NOT LISTED ABOVE",SUMIFS(amount_expended,uniform_other_cluster_name,X4990), IF(AND(OR(G4990="N/A",G4990=""),H4990=""),0,IF(G4990="STATE CLUSTER",SUMIFS(amount_expended,uniform_state_cluster_name,W4990),SUMIFS(amount_expended,cluster_name,G4990))))</f>
        <v/>
      </c>
      <c r="L4990" s="8" t="n"/>
      <c r="M4990" s="7" t="n"/>
      <c r="N4990" s="8" t="n"/>
      <c r="O4990" s="7" t="n"/>
      <c r="P4990" s="7" t="n"/>
      <c r="Q4990" s="8" t="n"/>
      <c r="R4990" s="9" t="n"/>
      <c r="S4990" s="8" t="n"/>
      <c r="T4990" s="8" t="n"/>
      <c r="U4990" s="8" t="n"/>
      <c r="V4990" s="11">
        <f>IF(OR(B4990="",C4990=""),"",CONCATENATE(B4990,".",C4990))</f>
        <v/>
      </c>
      <c r="W4990" s="6">
        <f>UPPER(TRIM(H4990))</f>
        <v/>
      </c>
      <c r="X4990" s="6">
        <f>UPPER(TRIM(I4990))</f>
        <v/>
      </c>
      <c r="Y4990" s="6">
        <f>IF(V4990&lt;&gt;"",IFERROR(INDEX(federal_program_name_lookup,MATCH(V4990,aln_lookup,0)),""),"")</f>
        <v/>
      </c>
    </row>
    <row r="4991">
      <c r="A4991" s="6">
        <f>IF(B4991&lt;&gt;"", "AWARD-"&amp;TEXT(ROW()-1,"0000"), "")</f>
        <v/>
      </c>
      <c r="B4991" s="7" t="n"/>
      <c r="C4991" s="7" t="n"/>
      <c r="D4991" s="7" t="n"/>
      <c r="E4991" s="8" t="n"/>
      <c r="F4991" s="9" t="n"/>
      <c r="G4991" s="8" t="n"/>
      <c r="H4991" s="8" t="n"/>
      <c r="I4991" s="8" t="n"/>
      <c r="J4991" s="10">
        <f>IF(A4991="",0,SUMIFS(amount_expended,cfda_key,V4991))</f>
        <v/>
      </c>
      <c r="K4991" s="10">
        <f>IF(G4991="OTHER CLUSTER NOT LISTED ABOVE",SUMIFS(amount_expended,uniform_other_cluster_name,X4991), IF(AND(OR(G4991="N/A",G4991=""),H4991=""),0,IF(G4991="STATE CLUSTER",SUMIFS(amount_expended,uniform_state_cluster_name,W4991),SUMIFS(amount_expended,cluster_name,G4991))))</f>
        <v/>
      </c>
      <c r="L4991" s="8" t="n"/>
      <c r="M4991" s="7" t="n"/>
      <c r="N4991" s="8" t="n"/>
      <c r="O4991" s="7" t="n"/>
      <c r="P4991" s="7" t="n"/>
      <c r="Q4991" s="8" t="n"/>
      <c r="R4991" s="9" t="n"/>
      <c r="S4991" s="8" t="n"/>
      <c r="T4991" s="8" t="n"/>
      <c r="U4991" s="8" t="n"/>
      <c r="V4991" s="11">
        <f>IF(OR(B4991="",C4991=""),"",CONCATENATE(B4991,".",C4991))</f>
        <v/>
      </c>
      <c r="W4991" s="6">
        <f>UPPER(TRIM(H4991))</f>
        <v/>
      </c>
      <c r="X4991" s="6">
        <f>UPPER(TRIM(I4991))</f>
        <v/>
      </c>
      <c r="Y4991" s="6">
        <f>IF(V4991&lt;&gt;"",IFERROR(INDEX(federal_program_name_lookup,MATCH(V4991,aln_lookup,0)),""),"")</f>
        <v/>
      </c>
    </row>
    <row r="4992">
      <c r="A4992" s="6">
        <f>IF(B4992&lt;&gt;"", "AWARD-"&amp;TEXT(ROW()-1,"0000"), "")</f>
        <v/>
      </c>
      <c r="B4992" s="7" t="n"/>
      <c r="C4992" s="7" t="n"/>
      <c r="D4992" s="7" t="n"/>
      <c r="E4992" s="8" t="n"/>
      <c r="F4992" s="9" t="n"/>
      <c r="G4992" s="8" t="n"/>
      <c r="H4992" s="8" t="n"/>
      <c r="I4992" s="8" t="n"/>
      <c r="J4992" s="10">
        <f>IF(A4992="",0,SUMIFS(amount_expended,cfda_key,V4992))</f>
        <v/>
      </c>
      <c r="K4992" s="10">
        <f>IF(G4992="OTHER CLUSTER NOT LISTED ABOVE",SUMIFS(amount_expended,uniform_other_cluster_name,X4992), IF(AND(OR(G4992="N/A",G4992=""),H4992=""),0,IF(G4992="STATE CLUSTER",SUMIFS(amount_expended,uniform_state_cluster_name,W4992),SUMIFS(amount_expended,cluster_name,G4992))))</f>
        <v/>
      </c>
      <c r="L4992" s="8" t="n"/>
      <c r="M4992" s="7" t="n"/>
      <c r="N4992" s="8" t="n"/>
      <c r="O4992" s="7" t="n"/>
      <c r="P4992" s="7" t="n"/>
      <c r="Q4992" s="8" t="n"/>
      <c r="R4992" s="9" t="n"/>
      <c r="S4992" s="8" t="n"/>
      <c r="T4992" s="8" t="n"/>
      <c r="U4992" s="8" t="n"/>
      <c r="V4992" s="11">
        <f>IF(OR(B4992="",C4992=""),"",CONCATENATE(B4992,".",C4992))</f>
        <v/>
      </c>
      <c r="W4992" s="6">
        <f>UPPER(TRIM(H4992))</f>
        <v/>
      </c>
      <c r="X4992" s="6">
        <f>UPPER(TRIM(I4992))</f>
        <v/>
      </c>
      <c r="Y4992" s="6">
        <f>IF(V4992&lt;&gt;"",IFERROR(INDEX(federal_program_name_lookup,MATCH(V4992,aln_lookup,0)),""),"")</f>
        <v/>
      </c>
    </row>
    <row r="4993">
      <c r="A4993" s="6">
        <f>IF(B4993&lt;&gt;"", "AWARD-"&amp;TEXT(ROW()-1,"0000"), "")</f>
        <v/>
      </c>
      <c r="B4993" s="7" t="n"/>
      <c r="C4993" s="7" t="n"/>
      <c r="D4993" s="7" t="n"/>
      <c r="E4993" s="8" t="n"/>
      <c r="F4993" s="9" t="n"/>
      <c r="G4993" s="8" t="n"/>
      <c r="H4993" s="8" t="n"/>
      <c r="I4993" s="8" t="n"/>
      <c r="J4993" s="10">
        <f>IF(A4993="",0,SUMIFS(amount_expended,cfda_key,V4993))</f>
        <v/>
      </c>
      <c r="K4993" s="10">
        <f>IF(G4993="OTHER CLUSTER NOT LISTED ABOVE",SUMIFS(amount_expended,uniform_other_cluster_name,X4993), IF(AND(OR(G4993="N/A",G4993=""),H4993=""),0,IF(G4993="STATE CLUSTER",SUMIFS(amount_expended,uniform_state_cluster_name,W4993),SUMIFS(amount_expended,cluster_name,G4993))))</f>
        <v/>
      </c>
      <c r="L4993" s="8" t="n"/>
      <c r="M4993" s="7" t="n"/>
      <c r="N4993" s="8" t="n"/>
      <c r="O4993" s="7" t="n"/>
      <c r="P4993" s="7" t="n"/>
      <c r="Q4993" s="8" t="n"/>
      <c r="R4993" s="9" t="n"/>
      <c r="S4993" s="8" t="n"/>
      <c r="T4993" s="8" t="n"/>
      <c r="U4993" s="8" t="n"/>
      <c r="V4993" s="11">
        <f>IF(OR(B4993="",C4993=""),"",CONCATENATE(B4993,".",C4993))</f>
        <v/>
      </c>
      <c r="W4993" s="6">
        <f>UPPER(TRIM(H4993))</f>
        <v/>
      </c>
      <c r="X4993" s="6">
        <f>UPPER(TRIM(I4993))</f>
        <v/>
      </c>
      <c r="Y4993" s="6">
        <f>IF(V4993&lt;&gt;"",IFERROR(INDEX(federal_program_name_lookup,MATCH(V4993,aln_lookup,0)),""),"")</f>
        <v/>
      </c>
    </row>
    <row r="4994">
      <c r="A4994" s="6">
        <f>IF(B4994&lt;&gt;"", "AWARD-"&amp;TEXT(ROW()-1,"0000"), "")</f>
        <v/>
      </c>
      <c r="B4994" s="7" t="n"/>
      <c r="C4994" s="7" t="n"/>
      <c r="D4994" s="7" t="n"/>
      <c r="E4994" s="8" t="n"/>
      <c r="F4994" s="9" t="n"/>
      <c r="G4994" s="8" t="n"/>
      <c r="H4994" s="8" t="n"/>
      <c r="I4994" s="8" t="n"/>
      <c r="J4994" s="10">
        <f>IF(A4994="",0,SUMIFS(amount_expended,cfda_key,V4994))</f>
        <v/>
      </c>
      <c r="K4994" s="10">
        <f>IF(G4994="OTHER CLUSTER NOT LISTED ABOVE",SUMIFS(amount_expended,uniform_other_cluster_name,X4994), IF(AND(OR(G4994="N/A",G4994=""),H4994=""),0,IF(G4994="STATE CLUSTER",SUMIFS(amount_expended,uniform_state_cluster_name,W4994),SUMIFS(amount_expended,cluster_name,G4994))))</f>
        <v/>
      </c>
      <c r="L4994" s="8" t="n"/>
      <c r="M4994" s="7" t="n"/>
      <c r="N4994" s="8" t="n"/>
      <c r="O4994" s="7" t="n"/>
      <c r="P4994" s="7" t="n"/>
      <c r="Q4994" s="8" t="n"/>
      <c r="R4994" s="9" t="n"/>
      <c r="S4994" s="8" t="n"/>
      <c r="T4994" s="8" t="n"/>
      <c r="U4994" s="8" t="n"/>
      <c r="V4994" s="11">
        <f>IF(OR(B4994="",C4994=""),"",CONCATENATE(B4994,".",C4994))</f>
        <v/>
      </c>
      <c r="W4994" s="6">
        <f>UPPER(TRIM(H4994))</f>
        <v/>
      </c>
      <c r="X4994" s="6">
        <f>UPPER(TRIM(I4994))</f>
        <v/>
      </c>
      <c r="Y4994" s="6">
        <f>IF(V4994&lt;&gt;"",IFERROR(INDEX(federal_program_name_lookup,MATCH(V4994,aln_lookup,0)),""),"")</f>
        <v/>
      </c>
    </row>
    <row r="4995">
      <c r="A4995" s="6">
        <f>IF(B4995&lt;&gt;"", "AWARD-"&amp;TEXT(ROW()-1,"0000"), "")</f>
        <v/>
      </c>
      <c r="B4995" s="7" t="n"/>
      <c r="C4995" s="7" t="n"/>
      <c r="D4995" s="7" t="n"/>
      <c r="E4995" s="8" t="n"/>
      <c r="F4995" s="9" t="n"/>
      <c r="G4995" s="8" t="n"/>
      <c r="H4995" s="8" t="n"/>
      <c r="I4995" s="8" t="n"/>
      <c r="J4995" s="10">
        <f>IF(A4995="",0,SUMIFS(amount_expended,cfda_key,V4995))</f>
        <v/>
      </c>
      <c r="K4995" s="10">
        <f>IF(G4995="OTHER CLUSTER NOT LISTED ABOVE",SUMIFS(amount_expended,uniform_other_cluster_name,X4995), IF(AND(OR(G4995="N/A",G4995=""),H4995=""),0,IF(G4995="STATE CLUSTER",SUMIFS(amount_expended,uniform_state_cluster_name,W4995),SUMIFS(amount_expended,cluster_name,G4995))))</f>
        <v/>
      </c>
      <c r="L4995" s="8" t="n"/>
      <c r="M4995" s="7" t="n"/>
      <c r="N4995" s="8" t="n"/>
      <c r="O4995" s="7" t="n"/>
      <c r="P4995" s="7" t="n"/>
      <c r="Q4995" s="8" t="n"/>
      <c r="R4995" s="9" t="n"/>
      <c r="S4995" s="8" t="n"/>
      <c r="T4995" s="8" t="n"/>
      <c r="U4995" s="8" t="n"/>
      <c r="V4995" s="11">
        <f>IF(OR(B4995="",C4995=""),"",CONCATENATE(B4995,".",C4995))</f>
        <v/>
      </c>
      <c r="W4995" s="6">
        <f>UPPER(TRIM(H4995))</f>
        <v/>
      </c>
      <c r="X4995" s="6">
        <f>UPPER(TRIM(I4995))</f>
        <v/>
      </c>
      <c r="Y4995" s="6">
        <f>IF(V4995&lt;&gt;"",IFERROR(INDEX(federal_program_name_lookup,MATCH(V4995,aln_lookup,0)),""),"")</f>
        <v/>
      </c>
    </row>
    <row r="4996">
      <c r="A4996" s="6">
        <f>IF(B4996&lt;&gt;"", "AWARD-"&amp;TEXT(ROW()-1,"0000"), "")</f>
        <v/>
      </c>
      <c r="B4996" s="7" t="n"/>
      <c r="C4996" s="7" t="n"/>
      <c r="D4996" s="7" t="n"/>
      <c r="E4996" s="8" t="n"/>
      <c r="F4996" s="9" t="n"/>
      <c r="G4996" s="8" t="n"/>
      <c r="H4996" s="8" t="n"/>
      <c r="I4996" s="8" t="n"/>
      <c r="J4996" s="10">
        <f>IF(A4996="",0,SUMIFS(amount_expended,cfda_key,V4996))</f>
        <v/>
      </c>
      <c r="K4996" s="10">
        <f>IF(G4996="OTHER CLUSTER NOT LISTED ABOVE",SUMIFS(amount_expended,uniform_other_cluster_name,X4996), IF(AND(OR(G4996="N/A",G4996=""),H4996=""),0,IF(G4996="STATE CLUSTER",SUMIFS(amount_expended,uniform_state_cluster_name,W4996),SUMIFS(amount_expended,cluster_name,G4996))))</f>
        <v/>
      </c>
      <c r="L4996" s="8" t="n"/>
      <c r="M4996" s="7" t="n"/>
      <c r="N4996" s="8" t="n"/>
      <c r="O4996" s="7" t="n"/>
      <c r="P4996" s="7" t="n"/>
      <c r="Q4996" s="8" t="n"/>
      <c r="R4996" s="9" t="n"/>
      <c r="S4996" s="8" t="n"/>
      <c r="T4996" s="8" t="n"/>
      <c r="U4996" s="8" t="n"/>
      <c r="V4996" s="11">
        <f>IF(OR(B4996="",C4996=""),"",CONCATENATE(B4996,".",C4996))</f>
        <v/>
      </c>
      <c r="W4996" s="6">
        <f>UPPER(TRIM(H4996))</f>
        <v/>
      </c>
      <c r="X4996" s="6">
        <f>UPPER(TRIM(I4996))</f>
        <v/>
      </c>
      <c r="Y4996" s="6">
        <f>IF(V4996&lt;&gt;"",IFERROR(INDEX(federal_program_name_lookup,MATCH(V4996,aln_lookup,0)),""),"")</f>
        <v/>
      </c>
    </row>
    <row r="4997">
      <c r="A4997" s="6">
        <f>IF(B4997&lt;&gt;"", "AWARD-"&amp;TEXT(ROW()-1,"0000"), "")</f>
        <v/>
      </c>
      <c r="B4997" s="7" t="n"/>
      <c r="C4997" s="7" t="n"/>
      <c r="D4997" s="7" t="n"/>
      <c r="E4997" s="8" t="n"/>
      <c r="F4997" s="9" t="n"/>
      <c r="G4997" s="8" t="n"/>
      <c r="H4997" s="8" t="n"/>
      <c r="I4997" s="8" t="n"/>
      <c r="J4997" s="10">
        <f>IF(A4997="",0,SUMIFS(amount_expended,cfda_key,V4997))</f>
        <v/>
      </c>
      <c r="K4997" s="10">
        <f>IF(G4997="OTHER CLUSTER NOT LISTED ABOVE",SUMIFS(amount_expended,uniform_other_cluster_name,X4997), IF(AND(OR(G4997="N/A",G4997=""),H4997=""),0,IF(G4997="STATE CLUSTER",SUMIFS(amount_expended,uniform_state_cluster_name,W4997),SUMIFS(amount_expended,cluster_name,G4997))))</f>
        <v/>
      </c>
      <c r="L4997" s="8" t="n"/>
      <c r="M4997" s="7" t="n"/>
      <c r="N4997" s="8" t="n"/>
      <c r="O4997" s="7" t="n"/>
      <c r="P4997" s="7" t="n"/>
      <c r="Q4997" s="8" t="n"/>
      <c r="R4997" s="9" t="n"/>
      <c r="S4997" s="8" t="n"/>
      <c r="T4997" s="8" t="n"/>
      <c r="U4997" s="8" t="n"/>
      <c r="V4997" s="11">
        <f>IF(OR(B4997="",C4997=""),"",CONCATENATE(B4997,".",C4997))</f>
        <v/>
      </c>
      <c r="W4997" s="6">
        <f>UPPER(TRIM(H4997))</f>
        <v/>
      </c>
      <c r="X4997" s="6">
        <f>UPPER(TRIM(I4997))</f>
        <v/>
      </c>
      <c r="Y4997" s="6">
        <f>IF(V4997&lt;&gt;"",IFERROR(INDEX(federal_program_name_lookup,MATCH(V4997,aln_lookup,0)),""),"")</f>
        <v/>
      </c>
    </row>
    <row r="4998">
      <c r="A4998" s="6">
        <f>IF(B4998&lt;&gt;"", "AWARD-"&amp;TEXT(ROW()-1,"0000"), "")</f>
        <v/>
      </c>
      <c r="B4998" s="7" t="n"/>
      <c r="C4998" s="7" t="n"/>
      <c r="D4998" s="7" t="n"/>
      <c r="E4998" s="8" t="n"/>
      <c r="F4998" s="9" t="n"/>
      <c r="G4998" s="8" t="n"/>
      <c r="H4998" s="8" t="n"/>
      <c r="I4998" s="8" t="n"/>
      <c r="J4998" s="10">
        <f>IF(A4998="",0,SUMIFS(amount_expended,cfda_key,V4998))</f>
        <v/>
      </c>
      <c r="K4998" s="10">
        <f>IF(G4998="OTHER CLUSTER NOT LISTED ABOVE",SUMIFS(amount_expended,uniform_other_cluster_name,X4998), IF(AND(OR(G4998="N/A",G4998=""),H4998=""),0,IF(G4998="STATE CLUSTER",SUMIFS(amount_expended,uniform_state_cluster_name,W4998),SUMIFS(amount_expended,cluster_name,G4998))))</f>
        <v/>
      </c>
      <c r="L4998" s="8" t="n"/>
      <c r="M4998" s="7" t="n"/>
      <c r="N4998" s="8" t="n"/>
      <c r="O4998" s="7" t="n"/>
      <c r="P4998" s="7" t="n"/>
      <c r="Q4998" s="8" t="n"/>
      <c r="R4998" s="9" t="n"/>
      <c r="S4998" s="8" t="n"/>
      <c r="T4998" s="8" t="n"/>
      <c r="U4998" s="8" t="n"/>
      <c r="V4998" s="11">
        <f>IF(OR(B4998="",C4998=""),"",CONCATENATE(B4998,".",C4998))</f>
        <v/>
      </c>
      <c r="W4998" s="6">
        <f>UPPER(TRIM(H4998))</f>
        <v/>
      </c>
      <c r="X4998" s="6">
        <f>UPPER(TRIM(I4998))</f>
        <v/>
      </c>
      <c r="Y4998" s="6">
        <f>IF(V4998&lt;&gt;"",IFERROR(INDEX(federal_program_name_lookup,MATCH(V4998,aln_lookup,0)),""),"")</f>
        <v/>
      </c>
    </row>
    <row r="4999">
      <c r="A4999" s="6">
        <f>IF(B4999&lt;&gt;"", "AWARD-"&amp;TEXT(ROW()-1,"0000"), "")</f>
        <v/>
      </c>
      <c r="B4999" s="7" t="n"/>
      <c r="C4999" s="7" t="n"/>
      <c r="D4999" s="7" t="n"/>
      <c r="E4999" s="8" t="n"/>
      <c r="F4999" s="9" t="n"/>
      <c r="G4999" s="8" t="n"/>
      <c r="H4999" s="8" t="n"/>
      <c r="I4999" s="8" t="n"/>
      <c r="J4999" s="10">
        <f>IF(A4999="",0,SUMIFS(amount_expended,cfda_key,V4999))</f>
        <v/>
      </c>
      <c r="K4999" s="10">
        <f>IF(G4999="OTHER CLUSTER NOT LISTED ABOVE",SUMIFS(amount_expended,uniform_other_cluster_name,X4999), IF(AND(OR(G4999="N/A",G4999=""),H4999=""),0,IF(G4999="STATE CLUSTER",SUMIFS(amount_expended,uniform_state_cluster_name,W4999),SUMIFS(amount_expended,cluster_name,G4999))))</f>
        <v/>
      </c>
      <c r="L4999" s="8" t="n"/>
      <c r="M4999" s="7" t="n"/>
      <c r="N4999" s="8" t="n"/>
      <c r="O4999" s="7" t="n"/>
      <c r="P4999" s="7" t="n"/>
      <c r="Q4999" s="8" t="n"/>
      <c r="R4999" s="9" t="n"/>
      <c r="S4999" s="8" t="n"/>
      <c r="T4999" s="8" t="n"/>
      <c r="U4999" s="8" t="n"/>
      <c r="V4999" s="11">
        <f>IF(OR(B4999="",C4999=""),"",CONCATENATE(B4999,".",C4999))</f>
        <v/>
      </c>
      <c r="W4999" s="6">
        <f>UPPER(TRIM(H4999))</f>
        <v/>
      </c>
      <c r="X4999" s="6">
        <f>UPPER(TRIM(I4999))</f>
        <v/>
      </c>
      <c r="Y4999" s="6">
        <f>IF(V4999&lt;&gt;"",IFERROR(INDEX(federal_program_name_lookup,MATCH(V4999,aln_lookup,0)),""),"")</f>
        <v/>
      </c>
    </row>
    <row r="5000">
      <c r="A5000" s="6">
        <f>IF(B5000&lt;&gt;"", "AWARD-"&amp;TEXT(ROW()-1,"0000"), "")</f>
        <v/>
      </c>
      <c r="B5000" s="11" t="n"/>
      <c r="C5000" s="11" t="n"/>
      <c r="D5000" s="11" t="n"/>
      <c r="E5000" s="6" t="n"/>
      <c r="F5000" s="10" t="n"/>
      <c r="G5000" s="6" t="n"/>
      <c r="H5000" s="6" t="n"/>
      <c r="I5000" s="6" t="n"/>
      <c r="J5000" s="10">
        <f>IF(A5000="",0,SUMIFS(amount_expended,cfda_key,V5000))</f>
        <v/>
      </c>
      <c r="K5000" s="10">
        <f>IF(G5000="OTHER CLUSTER NOT LISTED ABOVE",SUMIFS(amount_expended,uniform_other_cluster_name,X5000), IF(AND(OR(G5000="N/A",G5000=""),H5000=""),0,IF(G5000="STATE CLUSTER",SUMIFS(amount_expended,uniform_state_cluster_name,W5000),SUMIFS(amount_expended,cluster_name,G5000))))</f>
        <v/>
      </c>
      <c r="L5000" s="6" t="n"/>
      <c r="M5000" s="11" t="n"/>
      <c r="N5000" s="6" t="n"/>
      <c r="O5000" s="11" t="n"/>
      <c r="P5000" s="11" t="n"/>
      <c r="Q5000" s="6" t="n"/>
      <c r="R5000" s="10" t="n"/>
      <c r="S5000" s="6" t="n"/>
      <c r="T5000" s="6" t="n"/>
      <c r="U5000" s="6" t="n"/>
      <c r="V5000" s="11">
        <f>IF(OR(B5000="",C5000=""),"",CONCATENATE(B5000,".",C5000))</f>
        <v/>
      </c>
      <c r="W5000" s="6">
        <f>UPPER(TRIM(H5000))</f>
        <v/>
      </c>
      <c r="X5000" s="6">
        <f>UPPER(TRIM(I5000))</f>
        <v/>
      </c>
      <c r="Y5000" s="6">
        <f>IF(V5000&lt;&gt;"",IFERROR(INDEX(federal_program_name_lookup,MATCH(V5000,aln_lookup,0)),""),"")</f>
        <v/>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13">
    <dataValidation sqref="B2:B5000" showDropDown="0" showInputMessage="0" showErrorMessage="1" allowBlank="0" errorTitle="Unknown ALN Prefix" error="The Federal Agency Prefix you entered is not recognized" type="custom">
      <formula1>=AND(LEN($B2)=2, AND(ISNUMBER(VALUE(MID($B2, 1, 1))), ISNUMBER(VALUE(MID($B2, 2, 1)))))</formula1>
    </dataValidation>
    <dataValidation sqref="E2:E5000" showDropDown="0" showInputMessage="0" showErrorMessage="1" allowBlank="0"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5000" showDropDown="0" showInputMessage="0" showErrorMessage="1" allowBlank="0" errorTitle="Numbers" error="This cell must be a number" type="custom">
      <formula1>=ISNUMBER($F2)</formula1>
    </dataValidation>
    <dataValidation sqref="G2:G5000" showDropDown="0" showInputMessage="0" showErrorMessage="1" allowBlank="0" errorTitle="Lookup validation" error="Not in the lookup list" type="list">
      <formula1>cluster_name_lookup</formula1>
    </dataValidation>
    <dataValidation sqref="J2:J5000" showDropDown="0" showInputMessage="0" showErrorMessage="1" allowBlank="0" errorTitle="Numbers" error="This cell must be a number" type="custom">
      <formula1>=ISNUMBER($J2)</formula1>
    </dataValidation>
    <dataValidation sqref="K2:K5000" showDropDown="0" showInputMessage="0" showErrorMessage="1" allowBlank="0" errorTitle="Numbers" error="This cell must be a number" type="custom">
      <formula1>=ISNUMBER($K2)</formula1>
    </dataValidation>
    <dataValidation sqref="L2:L5000" showDropDown="0" showInputMessage="0" showErrorMessage="1" allowBlank="0" errorTitle="Y/N" error="Must be 'Y' or 'N'" type="list" errorStyle="stop">
      <formula1>"Y,N"</formula1>
    </dataValidation>
    <dataValidation sqref="M2:M5000" showDropDown="0" showInputMessage="0" showErrorMessage="1" allowBlank="0" errorTitle="Loan Balance" error="Loan Balance must be blank if Loan Guarantee is &quot;N&quot;. If Loan Guarantee is &quot;Y&quot;, Loan Balance must be a positive number or &quot;N/A&quot;." type="custom">
      <formula1>=IF(L2="N",ISBLANK(M2),OR(M2="N/A",AND(ISNUMBER(VALUE(M2)),M2&gt;=0)))</formula1>
    </dataValidation>
    <dataValidation sqref="N2:N5000" showDropDown="0" showInputMessage="0" showErrorMessage="1" allowBlank="0" errorTitle="Y/N" error="Must be 'Y' or 'N'" type="list" errorStyle="stop">
      <formula1>"Y,N"</formula1>
    </dataValidation>
    <dataValidation sqref="Q2:Q5000" showDropDown="0" showInputMessage="0" showErrorMessage="1" allowBlank="0" errorTitle="Y/N" error="Must be 'Y' or 'N'" type="list" errorStyle="stop">
      <formula1>"Y,N"</formula1>
    </dataValidation>
    <dataValidation sqref="S2:S5000" showDropDown="0" showInputMessage="0" showErrorMessage="1" allowBlank="0" errorTitle="Y/N" error="Must be 'Y' or 'N'" type="list" errorStyle="stop">
      <formula1>"Y,N"</formula1>
    </dataValidation>
    <dataValidation sqref="T2:T5000" showDropDown="0" showInputMessage="0" showErrorMessage="1" allowBlank="0" errorTitle="Invalid Audit Report Type" error="The Audit Report Type must be empty if Major Program is &quot;N&quot;" type="list" errorStyle="stop">
      <formula1>=IF(S2="Y",audit_report_type_lookup,"")</formula1>
    </dataValidation>
    <dataValidation sqref="U2:U5000" showDropDown="0" showInputMessage="0" showErrorMessage="1" allowBlank="0"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outlineLevelCol="0"/>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1">
    <dataValidation sqref="A2:A5000" showDropDown="0" showInputMessage="0" showErrorMessage="1" allowBlank="0"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outlineLevelCol="0"/>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2">
    <dataValidation sqref="A2:A5000" showDropDown="0" showInputMessage="0" showErrorMessage="1" allowBlank="0" errorTitle="Lookup validation" error="Not in the lookup list" type="custom">
      <formula1>=NOT(ISERROR(MATCH($A2,federal_program_name_lookup,0)))</formula1>
    </dataValidation>
    <dataValidation sqref="B2:B5000" showDropDown="0" showInputMessage="0" showErrorMessage="1" allowBlank="0"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outlineLevelCol="0"/>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1">
    <dataValidation sqref="A2:A5" showDropDown="0" showInputMessage="0" showErrorMessage="1" allowBlank="0"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2023-10-20T14:46:34Z</dcterms:created>
  <dcterms:modified xsi:type="dcterms:W3CDTF">2023-10-26T02:49:45Z</dcterms:modified>
</cp:coreProperties>
</file>